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3" i="1"/>
  <c r="M13"/>
  <c r="L13"/>
  <c r="H13"/>
  <c r="I13"/>
  <c r="C4"/>
  <c r="D3"/>
  <c r="E3"/>
  <c r="F3"/>
  <c r="G3"/>
  <c r="D4"/>
  <c r="E4"/>
  <c r="F4"/>
  <c r="G4"/>
  <c r="D5"/>
  <c r="E5"/>
  <c r="F5"/>
  <c r="G5"/>
  <c r="D6"/>
  <c r="E6"/>
  <c r="F6"/>
  <c r="G6"/>
  <c r="D7"/>
  <c r="E7"/>
  <c r="F7"/>
  <c r="G7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C5"/>
  <c r="C6"/>
  <c r="M6" s="1"/>
  <c r="C7"/>
  <c r="C8"/>
  <c r="M8" s="1"/>
  <c r="C9"/>
  <c r="C10"/>
  <c r="M10" s="1"/>
  <c r="C11"/>
  <c r="C12"/>
  <c r="M12" s="1"/>
  <c r="C14"/>
  <c r="C15"/>
  <c r="M15" s="1"/>
  <c r="C16"/>
  <c r="C17"/>
  <c r="M17" s="1"/>
  <c r="C18"/>
  <c r="C19"/>
  <c r="C20"/>
  <c r="C21"/>
  <c r="M21" s="1"/>
  <c r="C22"/>
  <c r="C3"/>
  <c r="M3" s="1"/>
  <c r="M19" l="1"/>
  <c r="M9"/>
  <c r="M7"/>
  <c r="M11"/>
  <c r="M5"/>
  <c r="M4"/>
  <c r="K21"/>
  <c r="K19"/>
  <c r="K17"/>
  <c r="K11"/>
  <c r="K9"/>
  <c r="K7"/>
  <c r="K5"/>
  <c r="M22"/>
  <c r="M20"/>
  <c r="M18"/>
  <c r="M16"/>
  <c r="M14"/>
  <c r="K22"/>
  <c r="K20"/>
  <c r="K18"/>
  <c r="K16"/>
  <c r="K14"/>
  <c r="K12"/>
  <c r="K10"/>
  <c r="K8"/>
  <c r="K6"/>
  <c r="K4"/>
  <c r="K15"/>
  <c r="K3"/>
  <c r="I22"/>
  <c r="H22" s="1"/>
  <c r="L22" s="1"/>
  <c r="I20"/>
  <c r="H20" s="1"/>
  <c r="L20" s="1"/>
  <c r="I18"/>
  <c r="H18" s="1"/>
  <c r="L18" s="1"/>
  <c r="I16"/>
  <c r="H16" s="1"/>
  <c r="L16" s="1"/>
  <c r="I14"/>
  <c r="H14" s="1"/>
  <c r="L14" s="1"/>
  <c r="I3"/>
  <c r="H3" s="1"/>
  <c r="L3" s="1"/>
  <c r="I21"/>
  <c r="H21" s="1"/>
  <c r="L21" s="1"/>
  <c r="I19"/>
  <c r="H19" s="1"/>
  <c r="L19" s="1"/>
  <c r="I17"/>
  <c r="H17" s="1"/>
  <c r="L17" s="1"/>
  <c r="I15"/>
  <c r="H15" s="1"/>
  <c r="L15" s="1"/>
  <c r="I12"/>
  <c r="H12" s="1"/>
  <c r="L12" s="1"/>
  <c r="I10"/>
  <c r="H10" s="1"/>
  <c r="L10" s="1"/>
  <c r="I8"/>
  <c r="H8" s="1"/>
  <c r="L8" s="1"/>
  <c r="I6"/>
  <c r="H6" s="1"/>
  <c r="L6" s="1"/>
  <c r="I11"/>
  <c r="H11" s="1"/>
  <c r="L11" s="1"/>
  <c r="I9"/>
  <c r="H9" s="1"/>
  <c r="L9" s="1"/>
  <c r="I7"/>
  <c r="H7" s="1"/>
  <c r="L7" s="1"/>
  <c r="I5"/>
  <c r="H5" s="1"/>
  <c r="L5" s="1"/>
  <c r="I4"/>
  <c r="H4" s="1"/>
  <c r="L4" s="1"/>
  <c r="J5" l="1"/>
  <c r="J9"/>
  <c r="J6"/>
  <c r="J10"/>
  <c r="J15"/>
  <c r="J19"/>
  <c r="J13"/>
  <c r="J16"/>
  <c r="J20"/>
  <c r="J4"/>
  <c r="J7"/>
  <c r="J11"/>
  <c r="J8"/>
  <c r="J12"/>
  <c r="J17"/>
  <c r="J21"/>
  <c r="J14"/>
  <c r="J18"/>
  <c r="J22"/>
  <c r="J3"/>
</calcChain>
</file>

<file path=xl/sharedStrings.xml><?xml version="1.0" encoding="utf-8"?>
<sst xmlns="http://schemas.openxmlformats.org/spreadsheetml/2006/main" count="33" uniqueCount="33">
  <si>
    <t>S.N</t>
  </si>
  <si>
    <t xml:space="preserve">Name </t>
  </si>
  <si>
    <t>English</t>
  </si>
  <si>
    <t>Nepali</t>
  </si>
  <si>
    <t>Account</t>
  </si>
  <si>
    <t>Hotel Manangement</t>
  </si>
  <si>
    <t>Computer</t>
  </si>
  <si>
    <t>Percentage</t>
  </si>
  <si>
    <t>Total</t>
  </si>
  <si>
    <t>Rank</t>
  </si>
  <si>
    <t>Zoro</t>
  </si>
  <si>
    <t>Luffy</t>
  </si>
  <si>
    <t>Zimbie</t>
  </si>
  <si>
    <t>Brook</t>
  </si>
  <si>
    <t>Nami</t>
  </si>
  <si>
    <t>Franky</t>
  </si>
  <si>
    <t>Robin</t>
  </si>
  <si>
    <t>Chooper</t>
  </si>
  <si>
    <t>Sanji</t>
  </si>
  <si>
    <t>Rejiu</t>
  </si>
  <si>
    <t>Lumanti</t>
  </si>
  <si>
    <t>Law</t>
  </si>
  <si>
    <t>Doffy</t>
  </si>
  <si>
    <t>Enel</t>
  </si>
  <si>
    <t>Garp.</t>
  </si>
  <si>
    <t>Akainu</t>
  </si>
  <si>
    <t>Roger</t>
  </si>
  <si>
    <t>Shanks</t>
  </si>
  <si>
    <t>Big MOM</t>
  </si>
  <si>
    <t>Edward New gate</t>
  </si>
  <si>
    <t>Division</t>
  </si>
  <si>
    <t>Result(1)</t>
  </si>
  <si>
    <t>Result(2)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</si>
</sst>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dobe Fan Heiti Std B"/>
      <family val="2"/>
      <charset val="128"/>
    </font>
    <font>
      <sz val="11"/>
      <color theme="1"/>
      <name val="Adobe Fan Heiti Std B"/>
      <family val="2"/>
      <charset val="128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0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17399</xdr:colOff>
      <xdr:row>0</xdr:row>
      <xdr:rowOff>152939</xdr:rowOff>
    </xdr:from>
    <xdr:ext cx="5787097" cy="1782924"/>
    <xdr:sp macro="" textlink="">
      <xdr:nvSpPr>
        <xdr:cNvPr id="2" name="Rectangle 1"/>
        <xdr:cNvSpPr/>
      </xdr:nvSpPr>
      <xdr:spPr>
        <a:xfrm>
          <a:off x="1789049" y="152939"/>
          <a:ext cx="5787097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300">
              <a:ln w="11430" cmpd="sng">
                <a:solidFill>
                  <a:schemeClr val="accent1">
                    <a:tint val="10000"/>
                  </a:schemeClr>
                </a:solidFill>
                <a:prstDash val="solid"/>
                <a:miter lim="800000"/>
              </a:ln>
              <a:solidFill>
                <a:schemeClr val="bg1"/>
              </a:soli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Result</a:t>
          </a:r>
          <a:r>
            <a:rPr lang="en-US" sz="5400" b="1" cap="none" spc="300" baseline="0">
              <a:ln w="11430" cmpd="sng">
                <a:solidFill>
                  <a:schemeClr val="accent1">
                    <a:tint val="10000"/>
                  </a:schemeClr>
                </a:solidFill>
                <a:prstDash val="solid"/>
                <a:miter lim="800000"/>
              </a:ln>
              <a:solidFill>
                <a:schemeClr val="bg1"/>
              </a:soli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 of Class-XI</a:t>
          </a:r>
        </a:p>
        <a:p>
          <a:pPr algn="ctr"/>
          <a:endParaRPr lang="en-US" sz="5400" b="1" cap="none" spc="300">
            <a:ln w="11430" cmpd="sng">
              <a:solidFill>
                <a:schemeClr val="accent1">
                  <a:tint val="10000"/>
                </a:schemeClr>
              </a:solidFill>
              <a:prstDash val="solid"/>
              <a:miter lim="800000"/>
            </a:ln>
            <a:gradFill>
              <a:gsLst>
                <a:gs pos="10000">
                  <a:schemeClr val="accent1">
                    <a:tint val="83000"/>
                    <a:shade val="100000"/>
                    <a:satMod val="200000"/>
                  </a:schemeClr>
                </a:gs>
                <a:gs pos="75000">
                  <a:schemeClr val="accent1">
                    <a:tint val="100000"/>
                    <a:shade val="50000"/>
                    <a:satMod val="150000"/>
                  </a:schemeClr>
                </a:gs>
              </a:gsLst>
              <a:lin ang="5400000"/>
            </a:gradFill>
            <a:effectLst>
              <a:glow rad="45500">
                <a:schemeClr val="accent1">
                  <a:satMod val="220000"/>
                  <a:alpha val="35000"/>
                </a:schemeClr>
              </a:glo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>
      <selection activeCell="M5" sqref="M5"/>
    </sheetView>
  </sheetViews>
  <sheetFormatPr defaultRowHeight="15"/>
  <cols>
    <col min="1" max="1" width="8.7109375" customWidth="1"/>
    <col min="2" max="2" width="17.85546875" customWidth="1"/>
    <col min="3" max="3" width="11.7109375" customWidth="1"/>
    <col min="4" max="4" width="12.140625" customWidth="1"/>
    <col min="5" max="5" width="12.28515625" customWidth="1"/>
    <col min="6" max="6" width="15.5703125" customWidth="1"/>
    <col min="7" max="7" width="10.28515625" customWidth="1"/>
    <col min="8" max="8" width="12.140625" customWidth="1"/>
    <col min="11" max="11" width="9.7109375" customWidth="1"/>
    <col min="12" max="12" width="10.28515625" customWidth="1"/>
    <col min="13" max="13" width="11" customWidth="1"/>
  </cols>
  <sheetData>
    <row r="1" spans="1:13" ht="89.2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30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31</v>
      </c>
      <c r="L2" s="3" t="s">
        <v>30</v>
      </c>
      <c r="M2" s="3" t="s">
        <v>32</v>
      </c>
    </row>
    <row r="3" spans="1:13">
      <c r="A3" s="5">
        <v>1</v>
      </c>
      <c r="B3" s="6" t="s">
        <v>10</v>
      </c>
      <c r="C3" s="7">
        <f ca="1">RANDBETWEEN(20,100)</f>
        <v>24</v>
      </c>
      <c r="D3" s="7">
        <f t="shared" ref="D3:G3" ca="1" si="0">RANDBETWEEN(20,100)</f>
        <v>24</v>
      </c>
      <c r="E3" s="7">
        <f t="shared" ca="1" si="0"/>
        <v>74</v>
      </c>
      <c r="F3" s="7">
        <f t="shared" ca="1" si="0"/>
        <v>60</v>
      </c>
      <c r="G3" s="7">
        <f t="shared" ca="1" si="0"/>
        <v>63</v>
      </c>
      <c r="H3" s="7">
        <f ca="1">(I3*100)/500</f>
        <v>49</v>
      </c>
      <c r="I3" s="7">
        <f ca="1">C3+D3+E3+F3+G3</f>
        <v>245</v>
      </c>
      <c r="J3" s="7">
        <f ca="1">RANK(H3,$H$3:$H$22)</f>
        <v>20</v>
      </c>
      <c r="K3" s="8" t="str">
        <f ca="1">IF(MIN(C3:G3)&gt;=40,"Pass","Fail")</f>
        <v>Fail</v>
      </c>
      <c r="L3" s="7" t="str">
        <f ca="1">IF(H3&gt;=80,"Distinction",IF(H3&gt;=70,"1st",IF(H3&gt;=60,"2nd",IF(H3&gt;=50,"3rd",IF(H3&gt;=40,"Pass","Fail")))))</f>
        <v>Pass</v>
      </c>
      <c r="M3" s="10" t="str">
        <f ca="1">IF(AND(C3&gt;=40,D3&gt;=40,E3&gt;=40,F3&gt;=40,G3&gt;=40),"Pass","Fail")</f>
        <v>Fail</v>
      </c>
    </row>
    <row r="4" spans="1:13">
      <c r="A4" s="5">
        <v>2</v>
      </c>
      <c r="B4" s="6" t="s">
        <v>11</v>
      </c>
      <c r="C4" s="7">
        <f ca="1">RANDBETWEEN(20,100)</f>
        <v>68</v>
      </c>
      <c r="D4" s="7">
        <f t="shared" ref="C4:G22" ca="1" si="1">RANDBETWEEN(20,100)</f>
        <v>31</v>
      </c>
      <c r="E4" s="7">
        <f t="shared" ca="1" si="1"/>
        <v>79</v>
      </c>
      <c r="F4" s="7">
        <f t="shared" ca="1" si="1"/>
        <v>69</v>
      </c>
      <c r="G4" s="7">
        <f t="shared" ca="1" si="1"/>
        <v>34</v>
      </c>
      <c r="H4" s="7">
        <f t="shared" ref="H4:H22" ca="1" si="2">(I4*100)/500</f>
        <v>56.2</v>
      </c>
      <c r="I4" s="7">
        <f t="shared" ref="I4:I22" ca="1" si="3">C4+D4+E4+F4+G4</f>
        <v>281</v>
      </c>
      <c r="J4" s="7">
        <f t="shared" ref="J4:J22" ca="1" si="4">RANK(H4,$H$3:$H$22)</f>
        <v>15</v>
      </c>
      <c r="K4" s="8" t="str">
        <f t="shared" ref="K4:K22" ca="1" si="5">IF(MIN(C4:G4)&gt;=40,"Pass","Fail")</f>
        <v>Fail</v>
      </c>
      <c r="L4" s="7" t="str">
        <f t="shared" ref="L4:L22" ca="1" si="6">IF(H4&gt;=80,"Distinction",IF(H4&gt;=70,"1st",IF(H4&gt;=60,"2nd",IF(H4&gt;=50,"3rd",IF(H4&gt;=40,"Pass","Fail")))))</f>
        <v>3rd</v>
      </c>
      <c r="M4" s="10" t="str">
        <f t="shared" ref="M4:M22" ca="1" si="7">IF(AND(C4&gt;=40,D4&gt;=40,E4&gt;=40,F4&gt;=40,G4&gt;=40),"Pass","Fail")</f>
        <v>Fail</v>
      </c>
    </row>
    <row r="5" spans="1:13">
      <c r="A5" s="5">
        <v>3</v>
      </c>
      <c r="B5" s="6" t="s">
        <v>12</v>
      </c>
      <c r="C5" s="7">
        <f t="shared" ca="1" si="1"/>
        <v>70</v>
      </c>
      <c r="D5" s="7">
        <f t="shared" ca="1" si="1"/>
        <v>92</v>
      </c>
      <c r="E5" s="7">
        <f t="shared" ca="1" si="1"/>
        <v>39</v>
      </c>
      <c r="F5" s="7">
        <f t="shared" ca="1" si="1"/>
        <v>78</v>
      </c>
      <c r="G5" s="7">
        <f t="shared" ca="1" si="1"/>
        <v>62</v>
      </c>
      <c r="H5" s="7">
        <f t="shared" ca="1" si="2"/>
        <v>68.2</v>
      </c>
      <c r="I5" s="7">
        <f t="shared" ca="1" si="3"/>
        <v>341</v>
      </c>
      <c r="J5" s="7">
        <f t="shared" ca="1" si="4"/>
        <v>6</v>
      </c>
      <c r="K5" s="8" t="str">
        <f t="shared" ca="1" si="5"/>
        <v>Fail</v>
      </c>
      <c r="L5" s="7" t="str">
        <f t="shared" ca="1" si="6"/>
        <v>2nd</v>
      </c>
      <c r="M5" s="10" t="str">
        <f t="shared" ca="1" si="7"/>
        <v>Fail</v>
      </c>
    </row>
    <row r="6" spans="1:13">
      <c r="A6" s="5">
        <v>4</v>
      </c>
      <c r="B6" s="6" t="s">
        <v>13</v>
      </c>
      <c r="C6" s="7">
        <f t="shared" ca="1" si="1"/>
        <v>72</v>
      </c>
      <c r="D6" s="7">
        <f t="shared" ca="1" si="1"/>
        <v>88</v>
      </c>
      <c r="E6" s="7">
        <f t="shared" ca="1" si="1"/>
        <v>45</v>
      </c>
      <c r="F6" s="7">
        <f t="shared" ca="1" si="1"/>
        <v>28</v>
      </c>
      <c r="G6" s="7">
        <f t="shared" ca="1" si="1"/>
        <v>38</v>
      </c>
      <c r="H6" s="7">
        <f t="shared" ca="1" si="2"/>
        <v>54.2</v>
      </c>
      <c r="I6" s="7">
        <f t="shared" ca="1" si="3"/>
        <v>271</v>
      </c>
      <c r="J6" s="7">
        <f t="shared" ca="1" si="4"/>
        <v>17</v>
      </c>
      <c r="K6" s="8" t="str">
        <f t="shared" ca="1" si="5"/>
        <v>Fail</v>
      </c>
      <c r="L6" s="7" t="str">
        <f t="shared" ca="1" si="6"/>
        <v>3rd</v>
      </c>
      <c r="M6" s="10" t="str">
        <f t="shared" ca="1" si="7"/>
        <v>Fail</v>
      </c>
    </row>
    <row r="7" spans="1:13">
      <c r="A7" s="5">
        <v>5</v>
      </c>
      <c r="B7" s="6" t="s">
        <v>14</v>
      </c>
      <c r="C7" s="7">
        <f t="shared" ca="1" si="1"/>
        <v>84</v>
      </c>
      <c r="D7" s="7">
        <f t="shared" ca="1" si="1"/>
        <v>78</v>
      </c>
      <c r="E7" s="7">
        <f t="shared" ca="1" si="1"/>
        <v>74</v>
      </c>
      <c r="F7" s="7">
        <f t="shared" ca="1" si="1"/>
        <v>30</v>
      </c>
      <c r="G7" s="7">
        <f t="shared" ca="1" si="1"/>
        <v>44</v>
      </c>
      <c r="H7" s="7">
        <f t="shared" ca="1" si="2"/>
        <v>62</v>
      </c>
      <c r="I7" s="7">
        <f t="shared" ca="1" si="3"/>
        <v>310</v>
      </c>
      <c r="J7" s="7">
        <f t="shared" ca="1" si="4"/>
        <v>11</v>
      </c>
      <c r="K7" s="8" t="str">
        <f t="shared" ca="1" si="5"/>
        <v>Fail</v>
      </c>
      <c r="L7" s="7" t="str">
        <f t="shared" ca="1" si="6"/>
        <v>2nd</v>
      </c>
      <c r="M7" s="10" t="str">
        <f t="shared" ca="1" si="7"/>
        <v>Fail</v>
      </c>
    </row>
    <row r="8" spans="1:13">
      <c r="A8" s="5">
        <v>6</v>
      </c>
      <c r="B8" s="6" t="s">
        <v>15</v>
      </c>
      <c r="C8" s="7">
        <f t="shared" ca="1" si="1"/>
        <v>30</v>
      </c>
      <c r="D8" s="7">
        <f t="shared" ca="1" si="1"/>
        <v>73</v>
      </c>
      <c r="E8" s="7">
        <f t="shared" ca="1" si="1"/>
        <v>76</v>
      </c>
      <c r="F8" s="7">
        <f t="shared" ca="1" si="1"/>
        <v>55</v>
      </c>
      <c r="G8" s="7">
        <f t="shared" ca="1" si="1"/>
        <v>88</v>
      </c>
      <c r="H8" s="7">
        <f t="shared" ca="1" si="2"/>
        <v>64.400000000000006</v>
      </c>
      <c r="I8" s="7">
        <f t="shared" ca="1" si="3"/>
        <v>322</v>
      </c>
      <c r="J8" s="7">
        <f t="shared" ca="1" si="4"/>
        <v>7</v>
      </c>
      <c r="K8" s="8" t="str">
        <f t="shared" ca="1" si="5"/>
        <v>Fail</v>
      </c>
      <c r="L8" s="7" t="str">
        <f t="shared" ca="1" si="6"/>
        <v>2nd</v>
      </c>
      <c r="M8" s="10" t="str">
        <f t="shared" ca="1" si="7"/>
        <v>Fail</v>
      </c>
    </row>
    <row r="9" spans="1:13">
      <c r="A9" s="5">
        <v>7</v>
      </c>
      <c r="B9" s="6" t="s">
        <v>16</v>
      </c>
      <c r="C9" s="7">
        <f t="shared" ca="1" si="1"/>
        <v>28</v>
      </c>
      <c r="D9" s="7">
        <f t="shared" ca="1" si="1"/>
        <v>31</v>
      </c>
      <c r="E9" s="7">
        <f t="shared" ca="1" si="1"/>
        <v>79</v>
      </c>
      <c r="F9" s="7">
        <f t="shared" ca="1" si="1"/>
        <v>87</v>
      </c>
      <c r="G9" s="7">
        <f t="shared" ca="1" si="1"/>
        <v>96</v>
      </c>
      <c r="H9" s="7">
        <f t="shared" ca="1" si="2"/>
        <v>64.2</v>
      </c>
      <c r="I9" s="7">
        <f t="shared" ca="1" si="3"/>
        <v>321</v>
      </c>
      <c r="J9" s="7">
        <f t="shared" ca="1" si="4"/>
        <v>8</v>
      </c>
      <c r="K9" s="8" t="str">
        <f t="shared" ca="1" si="5"/>
        <v>Fail</v>
      </c>
      <c r="L9" s="7" t="str">
        <f t="shared" ca="1" si="6"/>
        <v>2nd</v>
      </c>
      <c r="M9" s="10" t="str">
        <f t="shared" ca="1" si="7"/>
        <v>Fail</v>
      </c>
    </row>
    <row r="10" spans="1:13">
      <c r="A10" s="5">
        <v>8</v>
      </c>
      <c r="B10" s="6" t="s">
        <v>17</v>
      </c>
      <c r="C10" s="7">
        <f t="shared" ca="1" si="1"/>
        <v>80</v>
      </c>
      <c r="D10" s="7">
        <f t="shared" ca="1" si="1"/>
        <v>87</v>
      </c>
      <c r="E10" s="7">
        <f t="shared" ca="1" si="1"/>
        <v>89</v>
      </c>
      <c r="F10" s="7">
        <f t="shared" ca="1" si="1"/>
        <v>24</v>
      </c>
      <c r="G10" s="7">
        <f t="shared" ca="1" si="1"/>
        <v>76</v>
      </c>
      <c r="H10" s="7">
        <f t="shared" ca="1" si="2"/>
        <v>71.2</v>
      </c>
      <c r="I10" s="7">
        <f t="shared" ca="1" si="3"/>
        <v>356</v>
      </c>
      <c r="J10" s="7">
        <f t="shared" ca="1" si="4"/>
        <v>3</v>
      </c>
      <c r="K10" s="8" t="str">
        <f t="shared" ca="1" si="5"/>
        <v>Fail</v>
      </c>
      <c r="L10" s="7" t="str">
        <f t="shared" ca="1" si="6"/>
        <v>1st</v>
      </c>
      <c r="M10" s="10" t="str">
        <f t="shared" ca="1" si="7"/>
        <v>Fail</v>
      </c>
    </row>
    <row r="11" spans="1:13">
      <c r="A11" s="5">
        <v>9</v>
      </c>
      <c r="B11" s="6" t="s">
        <v>18</v>
      </c>
      <c r="C11" s="7">
        <f t="shared" ca="1" si="1"/>
        <v>65</v>
      </c>
      <c r="D11" s="7">
        <f t="shared" ca="1" si="1"/>
        <v>64</v>
      </c>
      <c r="E11" s="7">
        <f t="shared" ca="1" si="1"/>
        <v>69</v>
      </c>
      <c r="F11" s="7">
        <f t="shared" ca="1" si="1"/>
        <v>81</v>
      </c>
      <c r="G11" s="7">
        <f t="shared" ca="1" si="1"/>
        <v>40</v>
      </c>
      <c r="H11" s="7">
        <f t="shared" ca="1" si="2"/>
        <v>63.8</v>
      </c>
      <c r="I11" s="7">
        <f t="shared" ca="1" si="3"/>
        <v>319</v>
      </c>
      <c r="J11" s="7">
        <f t="shared" ca="1" si="4"/>
        <v>9</v>
      </c>
      <c r="K11" s="8" t="str">
        <f t="shared" ca="1" si="5"/>
        <v>Pass</v>
      </c>
      <c r="L11" s="7" t="str">
        <f t="shared" ca="1" si="6"/>
        <v>2nd</v>
      </c>
      <c r="M11" s="10" t="str">
        <f t="shared" ca="1" si="7"/>
        <v>Pass</v>
      </c>
    </row>
    <row r="12" spans="1:13">
      <c r="A12" s="5">
        <v>10</v>
      </c>
      <c r="B12" s="6" t="s">
        <v>19</v>
      </c>
      <c r="C12" s="7">
        <f t="shared" ca="1" si="1"/>
        <v>71</v>
      </c>
      <c r="D12" s="7">
        <f t="shared" ca="1" si="1"/>
        <v>21</v>
      </c>
      <c r="E12" s="7">
        <f t="shared" ca="1" si="1"/>
        <v>99</v>
      </c>
      <c r="F12" s="7">
        <f t="shared" ca="1" si="1"/>
        <v>43</v>
      </c>
      <c r="G12" s="7">
        <f t="shared" ca="1" si="1"/>
        <v>36</v>
      </c>
      <c r="H12" s="7">
        <f t="shared" ca="1" si="2"/>
        <v>54</v>
      </c>
      <c r="I12" s="7">
        <f t="shared" ca="1" si="3"/>
        <v>270</v>
      </c>
      <c r="J12" s="7">
        <f t="shared" ca="1" si="4"/>
        <v>18</v>
      </c>
      <c r="K12" s="8" t="str">
        <f t="shared" ca="1" si="5"/>
        <v>Fail</v>
      </c>
      <c r="L12" s="7" t="str">
        <f t="shared" ca="1" si="6"/>
        <v>3rd</v>
      </c>
      <c r="M12" s="10" t="str">
        <f t="shared" ca="1" si="7"/>
        <v>Fail</v>
      </c>
    </row>
    <row r="13" spans="1:13">
      <c r="A13" s="5">
        <v>11</v>
      </c>
      <c r="B13" s="6" t="s">
        <v>20</v>
      </c>
      <c r="C13" s="7">
        <v>96</v>
      </c>
      <c r="D13" s="7">
        <v>98</v>
      </c>
      <c r="E13" s="7">
        <v>89</v>
      </c>
      <c r="F13" s="7">
        <v>94</v>
      </c>
      <c r="G13" s="7">
        <v>99</v>
      </c>
      <c r="H13" s="7">
        <f t="shared" si="2"/>
        <v>95.2</v>
      </c>
      <c r="I13" s="7">
        <f t="shared" si="3"/>
        <v>476</v>
      </c>
      <c r="J13" s="7">
        <f t="shared" ca="1" si="4"/>
        <v>1</v>
      </c>
      <c r="K13" s="8" t="str">
        <f t="shared" si="5"/>
        <v>Pass</v>
      </c>
      <c r="L13" s="7" t="str">
        <f t="shared" si="6"/>
        <v>Distinction</v>
      </c>
      <c r="M13" s="10" t="str">
        <f t="shared" si="7"/>
        <v>Pass</v>
      </c>
    </row>
    <row r="14" spans="1:13">
      <c r="A14" s="5">
        <v>12</v>
      </c>
      <c r="B14" s="6" t="s">
        <v>21</v>
      </c>
      <c r="C14" s="7">
        <f t="shared" ca="1" si="1"/>
        <v>70</v>
      </c>
      <c r="D14" s="7">
        <f t="shared" ca="1" si="1"/>
        <v>93</v>
      </c>
      <c r="E14" s="7">
        <f t="shared" ca="1" si="1"/>
        <v>34</v>
      </c>
      <c r="F14" s="7">
        <f t="shared" ca="1" si="1"/>
        <v>53</v>
      </c>
      <c r="G14" s="7">
        <f t="shared" ca="1" si="1"/>
        <v>99</v>
      </c>
      <c r="H14" s="7">
        <f t="shared" ca="1" si="2"/>
        <v>69.8</v>
      </c>
      <c r="I14" s="7">
        <f t="shared" ca="1" si="3"/>
        <v>349</v>
      </c>
      <c r="J14" s="7">
        <f t="shared" ca="1" si="4"/>
        <v>5</v>
      </c>
      <c r="K14" s="8" t="str">
        <f t="shared" ca="1" si="5"/>
        <v>Fail</v>
      </c>
      <c r="L14" s="7" t="str">
        <f t="shared" ca="1" si="6"/>
        <v>2nd</v>
      </c>
      <c r="M14" s="10" t="str">
        <f t="shared" ca="1" si="7"/>
        <v>Fail</v>
      </c>
    </row>
    <row r="15" spans="1:13">
      <c r="A15" s="5">
        <v>13</v>
      </c>
      <c r="B15" s="6" t="s">
        <v>22</v>
      </c>
      <c r="C15" s="7">
        <f t="shared" ca="1" si="1"/>
        <v>60</v>
      </c>
      <c r="D15" s="7">
        <f t="shared" ca="1" si="1"/>
        <v>61</v>
      </c>
      <c r="E15" s="7">
        <f t="shared" ca="1" si="1"/>
        <v>24</v>
      </c>
      <c r="F15" s="7">
        <f t="shared" ca="1" si="1"/>
        <v>98</v>
      </c>
      <c r="G15" s="7">
        <f t="shared" ca="1" si="1"/>
        <v>36</v>
      </c>
      <c r="H15" s="7">
        <f t="shared" ca="1" si="2"/>
        <v>55.8</v>
      </c>
      <c r="I15" s="7">
        <f t="shared" ca="1" si="3"/>
        <v>279</v>
      </c>
      <c r="J15" s="7">
        <f t="shared" ca="1" si="4"/>
        <v>16</v>
      </c>
      <c r="K15" s="8" t="str">
        <f t="shared" ca="1" si="5"/>
        <v>Fail</v>
      </c>
      <c r="L15" s="7" t="str">
        <f t="shared" ca="1" si="6"/>
        <v>3rd</v>
      </c>
      <c r="M15" s="10" t="str">
        <f t="shared" ca="1" si="7"/>
        <v>Fail</v>
      </c>
    </row>
    <row r="16" spans="1:13">
      <c r="A16" s="5">
        <v>14</v>
      </c>
      <c r="B16" s="6" t="s">
        <v>23</v>
      </c>
      <c r="C16" s="7">
        <f t="shared" ca="1" si="1"/>
        <v>77</v>
      </c>
      <c r="D16" s="7">
        <f t="shared" ca="1" si="1"/>
        <v>28</v>
      </c>
      <c r="E16" s="7">
        <f t="shared" ca="1" si="1"/>
        <v>26</v>
      </c>
      <c r="F16" s="7">
        <f t="shared" ca="1" si="1"/>
        <v>34</v>
      </c>
      <c r="G16" s="7">
        <f t="shared" ca="1" si="1"/>
        <v>87</v>
      </c>
      <c r="H16" s="7">
        <f t="shared" ca="1" si="2"/>
        <v>50.4</v>
      </c>
      <c r="I16" s="7">
        <f t="shared" ca="1" si="3"/>
        <v>252</v>
      </c>
      <c r="J16" s="7">
        <f t="shared" ca="1" si="4"/>
        <v>19</v>
      </c>
      <c r="K16" s="8" t="str">
        <f t="shared" ca="1" si="5"/>
        <v>Fail</v>
      </c>
      <c r="L16" s="7" t="str">
        <f t="shared" ca="1" si="6"/>
        <v>3rd</v>
      </c>
      <c r="M16" s="10" t="str">
        <f t="shared" ca="1" si="7"/>
        <v>Fail</v>
      </c>
    </row>
    <row r="17" spans="1:13">
      <c r="A17" s="5">
        <v>15</v>
      </c>
      <c r="B17" s="6" t="s">
        <v>24</v>
      </c>
      <c r="C17" s="7">
        <f t="shared" ca="1" si="1"/>
        <v>58</v>
      </c>
      <c r="D17" s="7">
        <f t="shared" ca="1" si="1"/>
        <v>35</v>
      </c>
      <c r="E17" s="7">
        <f t="shared" ca="1" si="1"/>
        <v>74</v>
      </c>
      <c r="F17" s="7">
        <f t="shared" ca="1" si="1"/>
        <v>77</v>
      </c>
      <c r="G17" s="7">
        <f t="shared" ca="1" si="1"/>
        <v>75</v>
      </c>
      <c r="H17" s="7">
        <f t="shared" ca="1" si="2"/>
        <v>63.8</v>
      </c>
      <c r="I17" s="7">
        <f t="shared" ca="1" si="3"/>
        <v>319</v>
      </c>
      <c r="J17" s="7">
        <f t="shared" ca="1" si="4"/>
        <v>9</v>
      </c>
      <c r="K17" s="8" t="str">
        <f t="shared" ca="1" si="5"/>
        <v>Fail</v>
      </c>
      <c r="L17" s="7" t="str">
        <f t="shared" ca="1" si="6"/>
        <v>2nd</v>
      </c>
      <c r="M17" s="10" t="str">
        <f t="shared" ca="1" si="7"/>
        <v>Fail</v>
      </c>
    </row>
    <row r="18" spans="1:13">
      <c r="A18" s="5">
        <v>16</v>
      </c>
      <c r="B18" s="6" t="s">
        <v>25</v>
      </c>
      <c r="C18" s="7">
        <f t="shared" ca="1" si="1"/>
        <v>82</v>
      </c>
      <c r="D18" s="7">
        <f t="shared" ca="1" si="1"/>
        <v>26</v>
      </c>
      <c r="E18" s="7">
        <f t="shared" ca="1" si="1"/>
        <v>84</v>
      </c>
      <c r="F18" s="7">
        <f t="shared" ca="1" si="1"/>
        <v>31</v>
      </c>
      <c r="G18" s="7">
        <f t="shared" ca="1" si="1"/>
        <v>83</v>
      </c>
      <c r="H18" s="7">
        <f t="shared" ca="1" si="2"/>
        <v>61.2</v>
      </c>
      <c r="I18" s="7">
        <f t="shared" ca="1" si="3"/>
        <v>306</v>
      </c>
      <c r="J18" s="7">
        <f t="shared" ca="1" si="4"/>
        <v>12</v>
      </c>
      <c r="K18" s="8" t="str">
        <f t="shared" ca="1" si="5"/>
        <v>Fail</v>
      </c>
      <c r="L18" s="7" t="str">
        <f t="shared" ca="1" si="6"/>
        <v>2nd</v>
      </c>
      <c r="M18" s="10" t="str">
        <f t="shared" ca="1" si="7"/>
        <v>Fail</v>
      </c>
    </row>
    <row r="19" spans="1:13">
      <c r="A19" s="5">
        <v>17</v>
      </c>
      <c r="B19" s="6" t="s">
        <v>26</v>
      </c>
      <c r="C19" s="7">
        <f t="shared" ca="1" si="1"/>
        <v>61</v>
      </c>
      <c r="D19" s="7">
        <f t="shared" ca="1" si="1"/>
        <v>52</v>
      </c>
      <c r="E19" s="7">
        <f t="shared" ca="1" si="1"/>
        <v>64</v>
      </c>
      <c r="F19" s="7">
        <f t="shared" ca="1" si="1"/>
        <v>43</v>
      </c>
      <c r="G19" s="7">
        <f t="shared" ca="1" si="1"/>
        <v>79</v>
      </c>
      <c r="H19" s="7">
        <f t="shared" ca="1" si="2"/>
        <v>59.8</v>
      </c>
      <c r="I19" s="7">
        <f t="shared" ca="1" si="3"/>
        <v>299</v>
      </c>
      <c r="J19" s="7">
        <f t="shared" ca="1" si="4"/>
        <v>14</v>
      </c>
      <c r="K19" s="8" t="str">
        <f t="shared" ca="1" si="5"/>
        <v>Pass</v>
      </c>
      <c r="L19" s="7" t="str">
        <f t="shared" ca="1" si="6"/>
        <v>3rd</v>
      </c>
      <c r="M19" s="10" t="str">
        <f t="shared" ca="1" si="7"/>
        <v>Pass</v>
      </c>
    </row>
    <row r="20" spans="1:13">
      <c r="A20" s="5">
        <v>18</v>
      </c>
      <c r="B20" s="6" t="s">
        <v>27</v>
      </c>
      <c r="C20" s="7">
        <f t="shared" ca="1" si="1"/>
        <v>89</v>
      </c>
      <c r="D20" s="7">
        <f t="shared" ca="1" si="1"/>
        <v>77</v>
      </c>
      <c r="E20" s="7">
        <f t="shared" ca="1" si="1"/>
        <v>66</v>
      </c>
      <c r="F20" s="7">
        <f t="shared" ca="1" si="1"/>
        <v>48</v>
      </c>
      <c r="G20" s="7">
        <f t="shared" ca="1" si="1"/>
        <v>71</v>
      </c>
      <c r="H20" s="7">
        <f t="shared" ca="1" si="2"/>
        <v>70.2</v>
      </c>
      <c r="I20" s="7">
        <f t="shared" ca="1" si="3"/>
        <v>351</v>
      </c>
      <c r="J20" s="7">
        <f t="shared" ca="1" si="4"/>
        <v>4</v>
      </c>
      <c r="K20" s="8" t="str">
        <f t="shared" ca="1" si="5"/>
        <v>Pass</v>
      </c>
      <c r="L20" s="7" t="str">
        <f t="shared" ca="1" si="6"/>
        <v>1st</v>
      </c>
      <c r="M20" s="10" t="str">
        <f t="shared" ca="1" si="7"/>
        <v>Pass</v>
      </c>
    </row>
    <row r="21" spans="1:13">
      <c r="A21" s="5">
        <v>19</v>
      </c>
      <c r="B21" s="6" t="s">
        <v>28</v>
      </c>
      <c r="C21" s="7">
        <f t="shared" ca="1" si="1"/>
        <v>37</v>
      </c>
      <c r="D21" s="7">
        <f t="shared" ca="1" si="1"/>
        <v>94</v>
      </c>
      <c r="E21" s="7">
        <f t="shared" ca="1" si="1"/>
        <v>80</v>
      </c>
      <c r="F21" s="7">
        <f t="shared" ca="1" si="1"/>
        <v>43</v>
      </c>
      <c r="G21" s="7">
        <f t="shared" ca="1" si="1"/>
        <v>47</v>
      </c>
      <c r="H21" s="7">
        <f t="shared" ca="1" si="2"/>
        <v>60.2</v>
      </c>
      <c r="I21" s="7">
        <f t="shared" ca="1" si="3"/>
        <v>301</v>
      </c>
      <c r="J21" s="7">
        <f t="shared" ca="1" si="4"/>
        <v>13</v>
      </c>
      <c r="K21" s="8" t="str">
        <f t="shared" ca="1" si="5"/>
        <v>Fail</v>
      </c>
      <c r="L21" s="7" t="str">
        <f t="shared" ca="1" si="6"/>
        <v>2nd</v>
      </c>
      <c r="M21" s="10" t="str">
        <f t="shared" ca="1" si="7"/>
        <v>Fail</v>
      </c>
    </row>
    <row r="22" spans="1:13">
      <c r="A22" s="9">
        <v>20</v>
      </c>
      <c r="B22" s="6" t="s">
        <v>29</v>
      </c>
      <c r="C22" s="7">
        <f t="shared" ca="1" si="1"/>
        <v>94</v>
      </c>
      <c r="D22" s="7">
        <f t="shared" ca="1" si="1"/>
        <v>89</v>
      </c>
      <c r="E22" s="7">
        <f t="shared" ca="1" si="1"/>
        <v>57</v>
      </c>
      <c r="F22" s="7">
        <f t="shared" ca="1" si="1"/>
        <v>44</v>
      </c>
      <c r="G22" s="7">
        <f t="shared" ca="1" si="1"/>
        <v>79</v>
      </c>
      <c r="H22" s="7">
        <f t="shared" ca="1" si="2"/>
        <v>72.599999999999994</v>
      </c>
      <c r="I22" s="7">
        <f t="shared" ca="1" si="3"/>
        <v>363</v>
      </c>
      <c r="J22" s="7">
        <f t="shared" ca="1" si="4"/>
        <v>2</v>
      </c>
      <c r="K22" s="8" t="str">
        <f t="shared" ca="1" si="5"/>
        <v>Pass</v>
      </c>
      <c r="L22" s="7" t="str">
        <f t="shared" ca="1" si="6"/>
        <v>1st</v>
      </c>
      <c r="M22" s="10" t="str">
        <f t="shared" ca="1" si="7"/>
        <v>Pass</v>
      </c>
    </row>
    <row r="23" spans="1:13">
      <c r="C23" s="1"/>
      <c r="D23" s="1"/>
      <c r="E23" s="1"/>
      <c r="F23" s="1"/>
      <c r="G23" s="1"/>
      <c r="H23" s="1"/>
      <c r="I23" s="1"/>
      <c r="J23" s="1"/>
      <c r="K23" s="2"/>
    </row>
  </sheetData>
  <mergeCells count="1">
    <mergeCell ref="A1:M1"/>
  </mergeCells>
  <conditionalFormatting sqref="C3:G22 I3:I22">
    <cfRule type="cellIs" dxfId="2" priority="3" operator="lessThan">
      <formula>40</formula>
    </cfRule>
  </conditionalFormatting>
  <conditionalFormatting sqref="K3:K23">
    <cfRule type="containsText" dxfId="1" priority="1" operator="containsText" text="Pass">
      <formula>NOT(ISERROR(SEARCH("Pass",K3)))</formula>
    </cfRule>
    <cfRule type="containsText" dxfId="0" priority="2" operator="containsText" text="Fail">
      <formula>NOT(ISERROR(SEARCH("Fail",K3)))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2018-04-19T06:03:31Z</dcterms:modified>
</cp:coreProperties>
</file>