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045c5aa2de0e1e/Documents/GitHub/Drug-Patents/"/>
    </mc:Choice>
  </mc:AlternateContent>
  <xr:revisionPtr revIDLastSave="0" documentId="8_{C90DB452-A918-4BA4-8DCE-12BC43C230BF}" xr6:coauthVersionLast="47" xr6:coauthVersionMax="47" xr10:uidLastSave="{00000000-0000-0000-0000-000000000000}"/>
  <bookViews>
    <workbookView xWindow="-108" yWindow="-108" windowWidth="23256" windowHeight="12456" xr2:uid="{2C94F382-3495-4C08-BC86-9221191621FC}"/>
  </bookViews>
  <sheets>
    <sheet name="Sheet1" sheetId="1" r:id="rId1"/>
    <sheet name="Progress 4-5" sheetId="2" r:id="rId2"/>
    <sheet name="Final Coun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2" i="3"/>
  <c r="E467" i="1"/>
  <c r="D467" i="1"/>
  <c r="E343" i="1"/>
  <c r="E342" i="1"/>
  <c r="D343" i="1"/>
  <c r="D342" i="1"/>
</calcChain>
</file>

<file path=xl/sharedStrings.xml><?xml version="1.0" encoding="utf-8"?>
<sst xmlns="http://schemas.openxmlformats.org/spreadsheetml/2006/main" count="1010" uniqueCount="186">
  <si>
    <t>Company_Name</t>
  </si>
  <si>
    <t>Year</t>
  </si>
  <si>
    <t>US Company</t>
  </si>
  <si>
    <t>Revenue</t>
  </si>
  <si>
    <t>Net_Income</t>
  </si>
  <si>
    <t>Notes</t>
  </si>
  <si>
    <t>Source</t>
  </si>
  <si>
    <t>PFIZER</t>
  </si>
  <si>
    <t>https://s28.q4cdn.com/781576035/files/doc_financials/2005/AR/review2005.pdf</t>
  </si>
  <si>
    <t>https://s28.q4cdn.com/781576035/files/doc_financials/2008/AR/review2008.pdf</t>
  </si>
  <si>
    <t>https://www.pfizer.com/sites/default/files/investors/financial_reports/annual_reports/2011/financial-performance.html</t>
  </si>
  <si>
    <t>https://www.pfizer.com/sites/default/files/investors/financial_reports/annual_reports/2014/letter_performance.htm</t>
  </si>
  <si>
    <t>https://www.pfizer.com/sites/default/files/investors/financial_reports/annual_reports/2017/our-business-our-purpose/performance/index.html</t>
  </si>
  <si>
    <t>GILEAD</t>
  </si>
  <si>
    <t>https://www.sec.gov/Archives/edgar/data/882095/000119312506045128/d10k.htm#tx13025_10</t>
  </si>
  <si>
    <t>https://www.sec.gov/Archives/edgar/data/882095/000119312507041203/d10k.htm</t>
  </si>
  <si>
    <t>https://www.sec.gov/Archives/edgar/data/882095/000119312509040769/d10k.htm#toc20802_8</t>
  </si>
  <si>
    <t>  </t>
  </si>
  <si>
    <t>https://www.sec.gov/Archives/edgar/data/882095/000119312512075335/d260199d10k.htm#toc260199_8</t>
  </si>
  <si>
    <t>https://s29.q4cdn.com/585078350/files/doc_financials/2016/q4/2016-q4.pdf</t>
  </si>
  <si>
    <t>https://www.sec.gov/Archives/edgar/data/882095/000088209518000008/a2017form10-k.htm#s43B830D41B395CCC8771378DA8005351</t>
  </si>
  <si>
    <t>MALLINCKRODT ARD</t>
  </si>
  <si>
    <t>Can't Find</t>
  </si>
  <si>
    <t>https://www.sec.gov/Archives/edgar/data/1567892/000156789214000040/mnk10-k92614.htm</t>
  </si>
  <si>
    <t>https://www.sec.gov/Archives/edgar/data/1567892/000156789218000010/mnk10-k122917.htm#sFA01BFB6A9FB578294610DFDFA97F0B1</t>
  </si>
  <si>
    <t>NPS PHARMS INC</t>
  </si>
  <si>
    <t>https://www.sec.gov/Archives/edgar/data/890465/000113626110000067/form10k.htm</t>
  </si>
  <si>
    <t>https://www.sec.gov/Archives/edgar/data/890465/000113626115000049/form10k.htm</t>
  </si>
  <si>
    <t>TARO PHARMS</t>
  </si>
  <si>
    <t>https://www.sec.gov/Archives/edgar/data/906338/000115752310002012/a6243401.htm</t>
  </si>
  <si>
    <t>https://www.sec.gov/Archives/edgar/data/906338/000115752311003832/a6775777.htm</t>
  </si>
  <si>
    <t>https://www.sec.gov/Archives/edgar/data/906338/000119312515241661/d909400d20f.htm#tx909400_5</t>
  </si>
  <si>
    <t>Can't Find Full Amount</t>
  </si>
  <si>
    <t>https://www.sec.gov/Archives/edgar/data/906338/000156459017012807/taro-20f_20170331.htm#A_SELECTED_FINANCIAL_DATA</t>
  </si>
  <si>
    <t>https://www.sec.gov/ix?doc=/Archives/edgar/data/0000906338/000156459021033341/taro-20f_20210331.htm#A_SELECTED_FINANCIAL_DATA</t>
  </si>
  <si>
    <t>NOVEN</t>
  </si>
  <si>
    <t xml:space="preserve"> </t>
  </si>
  <si>
    <t>https://www.sec.gov/Archives/edgar/data/815838/000095014409002145/g18011e10vk.htm#110</t>
  </si>
  <si>
    <t xml:space="preserve">Can't Find </t>
  </si>
  <si>
    <t>FERRING PHARMS INC</t>
  </si>
  <si>
    <t xml:space="preserve">Would have to contact someone in Switzerland for information </t>
  </si>
  <si>
    <t>PHOTOCURE ASA</t>
  </si>
  <si>
    <t>Originally in Norwegian Krone, converted to USD using '05 exchange rate</t>
  </si>
  <si>
    <t>Originally in Norwegian Krone, converted to USD using '06 exchange rate</t>
  </si>
  <si>
    <t>Originally in Norwegian Krone, converted to USD using '07 exchange rate</t>
  </si>
  <si>
    <t>https://photocure.com/investors-hub/investors-events-and-presentations</t>
  </si>
  <si>
    <t>Originally in Norwegian Krone, converted to USD using '08 exchange rate</t>
  </si>
  <si>
    <t>Originally in Norwegian Krone, converted to USD using '09 exchange rate</t>
  </si>
  <si>
    <t>Originally in Norwegian Krone, converted to USD using '10 exchange rate</t>
  </si>
  <si>
    <t>Originally in Norwegian Krone, converted to USD using '11 exchange rate</t>
  </si>
  <si>
    <t>Originally in Norwegian Krone, converted to USD using '12 exchange rate</t>
  </si>
  <si>
    <t>Originally in Norwegian Krone, converted to USD using '13 exchange rate</t>
  </si>
  <si>
    <t>Originally in Norwegian Krone, converted to USD using '14 exchange rate</t>
  </si>
  <si>
    <t>Originally in Norwegian Krone, converted to USD using '15 exchange rate</t>
  </si>
  <si>
    <t>Originally in Norwegian Krone, converted to USD using '16 exchange rate</t>
  </si>
  <si>
    <t>Originally in Norwegian Krone, converted to USD using '17 exchange rate</t>
  </si>
  <si>
    <t>IPSEN PHARMA</t>
  </si>
  <si>
    <t>https://www.ipsen.com/websites/IPSENCOM-PROD/wp-content/uploads/2007/04/08092756/20070411_goldman_sachs_roadshow_new_york.pdf</t>
  </si>
  <si>
    <t>https://www.ipsen.com/websites/IPSENCOM-PROD/wp-content/uploads/2016/06/28183018/Ipsen_RA_2008_EN.pdf</t>
  </si>
  <si>
    <t>https://www.ipsen.com/websites/IPSENCOM-PROD/wp-content/uploads/2011/03/08103957/FY-2010-Results-RS-Presentation.pdf</t>
  </si>
  <si>
    <t>https://www.ipsen.com/websites/IPSENCOM-PROD/wp-content/uploads/2013/02/08092840/PR-FY2012-Results1.pdf</t>
  </si>
  <si>
    <t>https://www.ipsen.com/websites/IPSENCOM-PROD/wp-content/uploads/2015/03/08103814/Results-2014-Forecast-2015-FINAL.pdf</t>
  </si>
  <si>
    <t>https://www.macrotrends.net/stocks/charts/IPSEY/ipsen/net-income</t>
  </si>
  <si>
    <t>OPKO IRELAND GLOBAL</t>
  </si>
  <si>
    <t xml:space="preserve">Didn't Exist </t>
  </si>
  <si>
    <t>Just Created, no data available</t>
  </si>
  <si>
    <t>https://www.sec.gov/Archives/edgar/data/944809/000095012310025641/g22453e10vk.htm#110</t>
  </si>
  <si>
    <t>https://www.sec.gov/Archives/edgar/data/944809/000094480914000003/opk-1231201310k.htm#sedaca980ece5405695fae62449904fcf</t>
  </si>
  <si>
    <t>https://www.sec.gov/Archives/edgar/data/944809/000094480918000014/opk-12312017x10k.htm#s3B2E8144AE1F59EFA9C0E40B75C87E19</t>
  </si>
  <si>
    <t>SILVERGATE PHARMS</t>
  </si>
  <si>
    <t>Newly Founded</t>
  </si>
  <si>
    <t>SMITHKLINE BEECHAM</t>
  </si>
  <si>
    <t>Merged with  Glaxo Wellcome in 2000 to form GSK</t>
  </si>
  <si>
    <t>https://www.sec.gov/Archives/edgar/data/1131399/000115697308000248/u54927_20f.htm#p88</t>
  </si>
  <si>
    <t>The following are the earnings for GSK</t>
  </si>
  <si>
    <t>https://www.sec.gov/Archives/edgar/data/1131399/000115697308000248/u54927_20f.htm#p89</t>
  </si>
  <si>
    <t>https://www.sec.gov/Archives/edgar/data/1131399/000115697308000248/u54927_20f.htm#p90</t>
  </si>
  <si>
    <t>https://www.gsk.com/media/2684/annual-report-2008.pdf</t>
  </si>
  <si>
    <t>https://www.macrotrends.net/stocks/charts/GSK/gsk/revenue#:~:text=GSK%20revenue%20for%20the%20twelve,a%207.14%25%20increase%20from%202020.</t>
  </si>
  <si>
    <t>EXELA PHARMA SCS LLC</t>
  </si>
  <si>
    <t>Can't find</t>
  </si>
  <si>
    <t>EMD SERONO INC</t>
  </si>
  <si>
    <t>GENZYME</t>
  </si>
  <si>
    <t>https://www.sec.gov/Archives/edgar/data/732485/000104746906003142/a2167811zex-13_1.htm</t>
  </si>
  <si>
    <t>https://www.sec.gov/Archives/edgar/data/732485/000095012311020797/b83552e10vk.htm#B83552120</t>
  </si>
  <si>
    <t>Fully owned by Sanofi since 2011, Uses Sanofi's financial data</t>
  </si>
  <si>
    <t>JANSSEN PHARMS</t>
  </si>
  <si>
    <t xml:space="preserve">Fully owned by J&amp;J since 1981, will use J&amp;J financial data </t>
  </si>
  <si>
    <t>http://jnj-annualreports.s3-website-us-east-1.amazonaws.com/2009annualreport/financial-results/index.html</t>
  </si>
  <si>
    <t>https://www.macrotrends.net/stocks/charts/JNJ/johnson-johnson/revenue</t>
  </si>
  <si>
    <t>BAYER HEALTHCARE LLC</t>
  </si>
  <si>
    <t>https://www.annualreports.com/HostedData/AnnualReportArchive/b/OTC_BAYZF_2006.pdf</t>
  </si>
  <si>
    <t>https://www.annualreports.com/HostedData/AnnualReportArchive/b/OTC_BAYZF_2008.pdf</t>
  </si>
  <si>
    <t>https://www.macrotrends.net/stocks/charts/BAYRY/bayer/net-income</t>
  </si>
  <si>
    <t>SANOFI</t>
  </si>
  <si>
    <t>Originally in Euros. Converted using '05 Rate</t>
  </si>
  <si>
    <t>https://www.sanofi.com/dam/jcr:e2bd57d6-c63d-47d1-bcad-ff3bc77629e2/20F_2009-A.pdf</t>
  </si>
  <si>
    <t>Originally in Euros. Converted using '06 Rate</t>
  </si>
  <si>
    <t>Originally in Euros. Converted using '07 Rate</t>
  </si>
  <si>
    <t>Originally in Euros. Converted using '08 Rate</t>
  </si>
  <si>
    <t>Originally in Euros. Converted using '09 Rate</t>
  </si>
  <si>
    <t>Originally in Euros. Converted using '10 Rate</t>
  </si>
  <si>
    <t>https://www.sanofi.com/dam/jcr:5cb50393-cb23-443f-b989-98d8d8be36f6/Sanofi_20-F_2014.pdf</t>
  </si>
  <si>
    <t>Originally in Euros. Converted using '11 Rate</t>
  </si>
  <si>
    <t>Originally in Euros. Converted using '12 Rate</t>
  </si>
  <si>
    <t>Originally in Euros. Converted using '13 Rate</t>
  </si>
  <si>
    <t>Originally in Euros. Converted using '14 Rate</t>
  </si>
  <si>
    <t>Originally in Euros. Converted using '15 Rate</t>
  </si>
  <si>
    <t>https://www.sanofi.com/dam/jcr:48c37b1e-48b3-42c2-98c3-a47f25751822/Sanofi-20-F-2018-EN-PDF-e-accessible_01.pdf</t>
  </si>
  <si>
    <t>Originally in Euros. Converted using '16 Rate</t>
  </si>
  <si>
    <t>Originally in Euros. Converted using '17 Rate</t>
  </si>
  <si>
    <t>INDIVIOR</t>
  </si>
  <si>
    <t xml:space="preserve">Can't find </t>
  </si>
  <si>
    <t>https://www.indivior.com/resources/dam/id/197/INDIVIOR_Annual_Report_2014.pdf</t>
  </si>
  <si>
    <t>https://www.macrotrends.net/stocks/charts/INVVY/indivior/net-income</t>
  </si>
  <si>
    <t>BAXTER HLTHCARE</t>
  </si>
  <si>
    <t>https://www.sec.gov/Archives/edgar/data/10456/000095012310015380/c54958e10vk.htm</t>
  </si>
  <si>
    <t>https://www.sec.gov/Archives/edgar/data/10456/000119312513069609/d410594d10k.htm#tx410594_8</t>
  </si>
  <si>
    <t>https://www.sec.gov/Archives/edgar/data/10456/000156459018002954/bax-10k_20171231.htm#ITEM_6_SELECTED_FINANCIAL_DATA</t>
  </si>
  <si>
    <t>GD SEARLE</t>
  </si>
  <si>
    <t>Company Stopped Existing in 2003, owned by pfizer</t>
  </si>
  <si>
    <t>APOTEX TECHNOLOGIES</t>
  </si>
  <si>
    <t>MYLAN SPECIALITY LP</t>
  </si>
  <si>
    <t>In 2020, Parent company merged with Viatris, which is a subsidary of Pfizer</t>
  </si>
  <si>
    <t>APOPHARMA INC</t>
  </si>
  <si>
    <t>ARBOR PHARMS LLC</t>
  </si>
  <si>
    <t>Didn't exist</t>
  </si>
  <si>
    <t>Can't find for Azurity</t>
  </si>
  <si>
    <t>GUERBET</t>
  </si>
  <si>
    <t>https://www.guerbet.com/media/xaabu0og/2010-guerbet-registration_document.pdf</t>
  </si>
  <si>
    <t>https://www.guerbet.com/investors/presentations-reports-regulated-information</t>
  </si>
  <si>
    <t>https://ml-eu.globenewswire.com/Resource/Download/06311b16-382d-4c9f-92df-97be14454c01</t>
  </si>
  <si>
    <t>PF PRISM CV</t>
  </si>
  <si>
    <t>Parent company is pfizer</t>
  </si>
  <si>
    <t>NOVA LABS LTD</t>
  </si>
  <si>
    <t>https://find-and-update.company-information.service.gov.uk/company/02875110/filing-history?page=3</t>
  </si>
  <si>
    <t>https://find-and-update.company-information.service.gov.uk/company/02875110/filing-history?page=4</t>
  </si>
  <si>
    <t>https://find-and-update.company-information.service.gov.uk/company/02875110/filing-history?page=5</t>
  </si>
  <si>
    <t>https://find-and-update.company-information.service.gov.uk/company/02875110/filing-history?page=6</t>
  </si>
  <si>
    <t>https://find-and-update.company-information.service.gov.uk/company/02875110/filing-history?page=7</t>
  </si>
  <si>
    <t>https://find-and-update.company-information.service.gov.uk/company/02875110/filing-history?page=8</t>
  </si>
  <si>
    <t>https://find-and-update.company-information.service.gov.uk/company/02875110/filing-history?page=9</t>
  </si>
  <si>
    <t>https://find-and-update.company-information.service.gov.uk/company/02875110/filing-history?page=10</t>
  </si>
  <si>
    <t>R-PHARM US LLC</t>
  </si>
  <si>
    <t>VELOXIS PHARMS INC</t>
  </si>
  <si>
    <t>https://www.globenewswire.com/news-release/2012/03/07/252205/0/en/files/15390/0/070312%20Veloxis%20Annual%20Report%202011.pdf</t>
  </si>
  <si>
    <t>Maybe 0??? Probably should leave null and remove</t>
  </si>
  <si>
    <t>https://www.globenewswire.com/en/news-release/2015/03/03/711803/0/en/Veloxis-Pharmaceuticals-publishes-Annual-Report-2014.html</t>
  </si>
  <si>
    <t>https://www.globenewswire.com/news-release/2019/02/27/1743673/0/en/Veloxis-Pharmaceuticals-Releases-Annual-Report-for-2018.html</t>
  </si>
  <si>
    <t>AMNEAL PHARMS LLC</t>
  </si>
  <si>
    <t>Says LLC on website but is labeled as inc almost everywhere else when googled</t>
  </si>
  <si>
    <t>https://www.macrotrends.net/stocks/charts/AMRX/amneal-pharmaceuticals,-inc/revenue</t>
  </si>
  <si>
    <t>Actually listed as 0</t>
  </si>
  <si>
    <t>TAIHO ONCOLOGY</t>
  </si>
  <si>
    <t>MITSUBISHI TANABE</t>
  </si>
  <si>
    <t xml:space="preserve">Can't find, isn't needed for our subset currently </t>
  </si>
  <si>
    <t>https://www.mt-pharma.co.jp/e/company/annual/pdf/annual_2009_en.pdf</t>
  </si>
  <si>
    <t>https://www.mt-pharma.co.jp/e/company/annual/pdf/annual_2012_en.pdf</t>
  </si>
  <si>
    <t>https://www.mt-pharma.co.jp/e/company/annual/pdf/annual_2013_en.pdf</t>
  </si>
  <si>
    <t>https://www.mt-pharma.co.jp/e/company/annual/pdf/CR_2016_en.pdf</t>
  </si>
  <si>
    <t>https://www.mt-pharma.co.jp/e/company/annual/pdf/CR_2017_en.pdf</t>
  </si>
  <si>
    <t>https://www.mt-pharma.co.jp/e/company/financial-information/pdf/e2018ren.pdf</t>
  </si>
  <si>
    <t>NEUROCRINE</t>
  </si>
  <si>
    <t>https://www.sec.gov/Archives/edgar/data/914475/000093639209000039/a51044e10vk.htm#110</t>
  </si>
  <si>
    <t>https://www.sec.gov/Archives/edgar/data/914475/000093639209000039/a51044e10vk.htm#111</t>
  </si>
  <si>
    <t>https://www.sec.gov/Archives/edgar/data/914475/000093639209000039/a51044e10vk.htm#112</t>
  </si>
  <si>
    <t>https://www.sec.gov/Archives/edgar/data/914475/000093639209000039/a51044e10vk.htm#113</t>
  </si>
  <si>
    <t>https://www.macrotrends.net/stocks/charts/NBIX/neurocrine-biosciences/net-income</t>
  </si>
  <si>
    <t>Can't find, currently don't need for subset</t>
  </si>
  <si>
    <t>APIL</t>
  </si>
  <si>
    <t>Can't find , company name is Aptalis</t>
  </si>
  <si>
    <t>https://www.sec.gov/Archives/edgar/data/1444570/000119312511345928/d257254d10k.htm#toc257254_11</t>
  </si>
  <si>
    <t>Predecessor income</t>
  </si>
  <si>
    <t xml:space="preserve">Company created from merger </t>
  </si>
  <si>
    <t>Aquired by forest lab</t>
  </si>
  <si>
    <t>Can't Find, Renamed to Adare Pharmaceuticals</t>
  </si>
  <si>
    <t>ALNYLAM PHARMS INC</t>
  </si>
  <si>
    <t>https://www.sec.gov/Archives/edgar/data/1178670/000095013509001458/b73445ape10vk.htm#110</t>
  </si>
  <si>
    <t>https://www.sec.gov/Archives/edgar/data/1178670/000095013509001458/b73445ape10vk.htm#111</t>
  </si>
  <si>
    <t>https://www.sec.gov/Archives/edgar/data/1178670/000095013509001458/b73445ape10vk.htm#112</t>
  </si>
  <si>
    <t>https://www.sec.gov/Archives/edgar/data/1178670/000095013509001458/b73445ape10vk.htm#113</t>
  </si>
  <si>
    <t>https://www.macrotrends.net/stocks/charts/ALNY/alnylam-pharmaceuticals/revenue</t>
  </si>
  <si>
    <t>Complete</t>
  </si>
  <si>
    <t>Some</t>
  </si>
  <si>
    <t>Incomplete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</si>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</sst>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3" fontId="0" fillId="0" borderId="0" xfId="0" applyNumberFormat="1"/>
    <xf numFmtId="0" fontId="2" fillId="0" borderId="0" xfId="1"/>
    <xf numFmtId="6" fontId="0" fillId="0" borderId="0" xfId="0" applyNumberFormat="1"/>
    <xf numFmtId="6" fontId="2" fillId="0" borderId="0" xfId="1" applyNumberFormat="1"/>
    <xf numFmtId="0" fontId="3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c.gov/Archives/edgar/data/10456/000119312513069609/d410594d10k.htm" TargetMode="External"/><Relationship Id="rId117" Type="http://schemas.openxmlformats.org/officeDocument/2006/relationships/hyperlink" Target="https://www.macrotrends.net/stocks/charts/GSK/gsk/revenue" TargetMode="External"/><Relationship Id="rId21" Type="http://schemas.openxmlformats.org/officeDocument/2006/relationships/hyperlink" Target="https://www.sec.gov/Archives/edgar/data/10456/000156459018002954/bax-10k_20171231.htm" TargetMode="External"/><Relationship Id="rId42" Type="http://schemas.openxmlformats.org/officeDocument/2006/relationships/hyperlink" Target="https://www.sec.gov/Archives/edgar/data/732485/000095012311020797/b83552e10vk.htm" TargetMode="External"/><Relationship Id="rId47" Type="http://schemas.openxmlformats.org/officeDocument/2006/relationships/hyperlink" Target="https://www.annualreports.com/HostedData/AnnualReportArchive/b/OTC_BAYZF_2008.pdf" TargetMode="External"/><Relationship Id="rId63" Type="http://schemas.openxmlformats.org/officeDocument/2006/relationships/hyperlink" Target="https://www.sec.gov/Archives/edgar/data/944809/000094480918000014/opk-12312017x10k.htm" TargetMode="External"/><Relationship Id="rId68" Type="http://schemas.openxmlformats.org/officeDocument/2006/relationships/hyperlink" Target="https://www.sec.gov/Archives/edgar/data/944809/000094480914000003/opk-1231201310k.htm" TargetMode="External"/><Relationship Id="rId84" Type="http://schemas.openxmlformats.org/officeDocument/2006/relationships/hyperlink" Target="https://www.globenewswire.com/news-release/2019/02/27/1743673/0/en/Veloxis-Pharmaceuticals-Releases-Annual-Report-for-2018.html" TargetMode="External"/><Relationship Id="rId89" Type="http://schemas.openxmlformats.org/officeDocument/2006/relationships/hyperlink" Target="https://find-and-update.company-information.service.gov.uk/company/02875110/filing-history?page=3" TargetMode="External"/><Relationship Id="rId112" Type="http://schemas.openxmlformats.org/officeDocument/2006/relationships/hyperlink" Target="https://www.macrotrends.net/stocks/charts/JNJ/johnson-johnson/revenue" TargetMode="External"/><Relationship Id="rId16" Type="http://schemas.openxmlformats.org/officeDocument/2006/relationships/hyperlink" Target="https://www.macrotrends.net/stocks/charts/ALNY/alnylam-pharmaceuticals/revenue" TargetMode="External"/><Relationship Id="rId107" Type="http://schemas.openxmlformats.org/officeDocument/2006/relationships/hyperlink" Target="https://www.mt-pharma.co.jp/e/company/financial-information/pdf/e2018ren.pdf" TargetMode="External"/><Relationship Id="rId11" Type="http://schemas.openxmlformats.org/officeDocument/2006/relationships/hyperlink" Target="https://www.sec.gov/Archives/edgar/data/906338/000115752310002012/a6243401.htm" TargetMode="External"/><Relationship Id="rId32" Type="http://schemas.openxmlformats.org/officeDocument/2006/relationships/hyperlink" Target="https://www.sec.gov/Archives/edgar/data/10456/000095012310015380/c54958e10vk.htm" TargetMode="External"/><Relationship Id="rId37" Type="http://schemas.openxmlformats.org/officeDocument/2006/relationships/hyperlink" Target="https://www.sec.gov/Archives/edgar/data/914475/000093639209000039/a51044e10vk.htm" TargetMode="External"/><Relationship Id="rId53" Type="http://schemas.openxmlformats.org/officeDocument/2006/relationships/hyperlink" Target="https://www.ipsen.com/websites/IPSENCOM-PROD/wp-content/uploads/2016/06/28183018/Ipsen_RA_2008_EN.pdf" TargetMode="External"/><Relationship Id="rId58" Type="http://schemas.openxmlformats.org/officeDocument/2006/relationships/hyperlink" Target="https://www.ipsen.com/websites/IPSENCOM-PROD/wp-content/uploads/2015/03/08103814/Results-2014-Forecast-2015-FINAL.pdf" TargetMode="External"/><Relationship Id="rId74" Type="http://schemas.openxmlformats.org/officeDocument/2006/relationships/hyperlink" Target="https://www.macrotrends.net/stocks/charts/AMRX/amneal-pharmaceuticals,-inc/revenue" TargetMode="External"/><Relationship Id="rId79" Type="http://schemas.openxmlformats.org/officeDocument/2006/relationships/hyperlink" Target="https://www.globenewswire.com/news-release/2012/03/07/252205/0/en/files/15390/0/070312%20Veloxis%20Annual%20Report%202011.pdf" TargetMode="External"/><Relationship Id="rId102" Type="http://schemas.openxmlformats.org/officeDocument/2006/relationships/hyperlink" Target="https://www.mt-pharma.co.jp/e/company/annual/pdf/annual_2013_en.pdf" TargetMode="External"/><Relationship Id="rId123" Type="http://schemas.openxmlformats.org/officeDocument/2006/relationships/hyperlink" Target="https://www.sec.gov/Archives/edgar/data/1444570/000119312511345928/d257254d10k.htm" TargetMode="External"/><Relationship Id="rId5" Type="http://schemas.openxmlformats.org/officeDocument/2006/relationships/hyperlink" Target="https://www.sec.gov/Archives/edgar/data/882095/000119312506045128/d10k.htm" TargetMode="External"/><Relationship Id="rId90" Type="http://schemas.openxmlformats.org/officeDocument/2006/relationships/hyperlink" Target="https://find-and-update.company-information.service.gov.uk/company/02875110/filing-history?page=3" TargetMode="External"/><Relationship Id="rId95" Type="http://schemas.openxmlformats.org/officeDocument/2006/relationships/hyperlink" Target="https://www.indivior.com/resources/dam/id/197/INDIVIOR_Annual_Report_2014.pdf" TargetMode="External"/><Relationship Id="rId22" Type="http://schemas.openxmlformats.org/officeDocument/2006/relationships/hyperlink" Target="https://www.sec.gov/Archives/edgar/data/10456/000156459018002954/bax-10k_20171231.htm" TargetMode="External"/><Relationship Id="rId27" Type="http://schemas.openxmlformats.org/officeDocument/2006/relationships/hyperlink" Target="https://www.sec.gov/Archives/edgar/data/10456/000119312513069609/d410594d10k.htm" TargetMode="External"/><Relationship Id="rId43" Type="http://schemas.openxmlformats.org/officeDocument/2006/relationships/hyperlink" Target="https://www.sec.gov/Archives/edgar/data/732485/000095012311020797/b83552e10vk.htm" TargetMode="External"/><Relationship Id="rId48" Type="http://schemas.openxmlformats.org/officeDocument/2006/relationships/hyperlink" Target="https://www.annualreports.com/HostedData/AnnualReportArchive/b/OTC_BAYZF_2008.pdf" TargetMode="External"/><Relationship Id="rId64" Type="http://schemas.openxmlformats.org/officeDocument/2006/relationships/hyperlink" Target="https://www.sec.gov/Archives/edgar/data/944809/000094480918000014/opk-12312017x10k.htm" TargetMode="External"/><Relationship Id="rId69" Type="http://schemas.openxmlformats.org/officeDocument/2006/relationships/hyperlink" Target="https://www.sec.gov/Archives/edgar/data/944809/000094480914000003/opk-1231201310k.htm" TargetMode="External"/><Relationship Id="rId113" Type="http://schemas.openxmlformats.org/officeDocument/2006/relationships/hyperlink" Target="https://www.macrotrends.net/stocks/charts/JNJ/johnson-johnson/revenue" TargetMode="External"/><Relationship Id="rId118" Type="http://schemas.openxmlformats.org/officeDocument/2006/relationships/hyperlink" Target="https://www.sec.gov/Archives/edgar/data/1444570/000119312511345928/d257254d10k.htm" TargetMode="External"/><Relationship Id="rId80" Type="http://schemas.openxmlformats.org/officeDocument/2006/relationships/hyperlink" Target="https://www.globenewswire.com/en/news-release/2015/03/03/711803/0/en/Veloxis-Pharmaceuticals-publishes-Annual-Report-2014.html" TargetMode="External"/><Relationship Id="rId85" Type="http://schemas.openxmlformats.org/officeDocument/2006/relationships/hyperlink" Target="https://www.globenewswire.com/news-release/2019/02/27/1743673/0/en/Veloxis-Pharmaceuticals-Releases-Annual-Report-for-2018.html" TargetMode="External"/><Relationship Id="rId12" Type="http://schemas.openxmlformats.org/officeDocument/2006/relationships/hyperlink" Target="https://www.sec.gov/Archives/edgar/data/815838/000095014409002145/g18011e10vk.htm" TargetMode="External"/><Relationship Id="rId17" Type="http://schemas.openxmlformats.org/officeDocument/2006/relationships/hyperlink" Target="https://www.macrotrends.net/stocks/charts/ALNY/alnylam-pharmaceuticals/revenue" TargetMode="External"/><Relationship Id="rId33" Type="http://schemas.openxmlformats.org/officeDocument/2006/relationships/hyperlink" Target="https://www.macrotrends.net/stocks/charts/NBIX/neurocrine-biosciences/net-income" TargetMode="External"/><Relationship Id="rId38" Type="http://schemas.openxmlformats.org/officeDocument/2006/relationships/hyperlink" Target="https://www.sec.gov/Archives/edgar/data/914475/000093639209000039/a51044e10vk.htm" TargetMode="External"/><Relationship Id="rId59" Type="http://schemas.openxmlformats.org/officeDocument/2006/relationships/hyperlink" Target="https://www.ipsen.com/websites/IPSENCOM-PROD/wp-content/uploads/2015/03/08103814/Results-2014-Forecast-2015-FINAL.pdf" TargetMode="External"/><Relationship Id="rId103" Type="http://schemas.openxmlformats.org/officeDocument/2006/relationships/hyperlink" Target="https://www.mt-pharma.co.jp/e/company/annual/pdf/CR_2016_en.pdf" TargetMode="External"/><Relationship Id="rId108" Type="http://schemas.openxmlformats.org/officeDocument/2006/relationships/hyperlink" Target="https://www.mt-pharma.co.jp/e/company/annual/pdf/annual_2009_en.pdf" TargetMode="External"/><Relationship Id="rId124" Type="http://schemas.openxmlformats.org/officeDocument/2006/relationships/hyperlink" Target="https://www.sec.gov/Archives/edgar/data/1131399/000115697308000248/u54927_20f.htm" TargetMode="External"/><Relationship Id="rId54" Type="http://schemas.openxmlformats.org/officeDocument/2006/relationships/hyperlink" Target="https://www.ipsen.com/websites/IPSENCOM-PROD/wp-content/uploads/2007/04/08092756/20070411_goldman_sachs_roadshow_new_york.pdf" TargetMode="External"/><Relationship Id="rId70" Type="http://schemas.openxmlformats.org/officeDocument/2006/relationships/hyperlink" Target="https://www.sec.gov/Archives/edgar/data/944809/000095012310025641/g22453e10vk.htm" TargetMode="External"/><Relationship Id="rId75" Type="http://schemas.openxmlformats.org/officeDocument/2006/relationships/hyperlink" Target="https://www.macrotrends.net/stocks/charts/INVVY/indivior/net-income" TargetMode="External"/><Relationship Id="rId91" Type="http://schemas.openxmlformats.org/officeDocument/2006/relationships/hyperlink" Target="https://find-and-update.company-information.service.gov.uk/company/02875110/filing-history?page=3" TargetMode="External"/><Relationship Id="rId96" Type="http://schemas.openxmlformats.org/officeDocument/2006/relationships/hyperlink" Target="https://www.indivior.com/resources/dam/id/197/INDIVIOR_Annual_Report_2014.pdf" TargetMode="External"/><Relationship Id="rId1" Type="http://schemas.openxmlformats.org/officeDocument/2006/relationships/hyperlink" Target="https://www.sanofi.com/dam/jcr:5cb50393-cb23-443f-b989-98d8d8be36f6/Sanofi_20-F_2014.pdf" TargetMode="External"/><Relationship Id="rId6" Type="http://schemas.openxmlformats.org/officeDocument/2006/relationships/hyperlink" Target="https://www.sec.gov/Archives/edgar/data/882095/000119312509040769/d10k.htm" TargetMode="External"/><Relationship Id="rId23" Type="http://schemas.openxmlformats.org/officeDocument/2006/relationships/hyperlink" Target="https://www.sec.gov/Archives/edgar/data/10456/000119312513069609/d410594d10k.htm" TargetMode="External"/><Relationship Id="rId28" Type="http://schemas.openxmlformats.org/officeDocument/2006/relationships/hyperlink" Target="https://www.sec.gov/Archives/edgar/data/1178670/000095013509001458/b73445ape10vk.htm" TargetMode="External"/><Relationship Id="rId49" Type="http://schemas.openxmlformats.org/officeDocument/2006/relationships/hyperlink" Target="https://www.annualreports.com/HostedData/AnnualReportArchive/b/OTC_BAYZF_2006.pdf" TargetMode="External"/><Relationship Id="rId114" Type="http://schemas.openxmlformats.org/officeDocument/2006/relationships/hyperlink" Target="https://www.annualreports.com/HostedData/AnnualReportArchive/b/OTC_BAYZF_2006.pdf" TargetMode="External"/><Relationship Id="rId119" Type="http://schemas.openxmlformats.org/officeDocument/2006/relationships/hyperlink" Target="https://www.sec.gov/Archives/edgar/data/1444570/000119312511345928/d257254d10k.htm" TargetMode="External"/><Relationship Id="rId44" Type="http://schemas.openxmlformats.org/officeDocument/2006/relationships/hyperlink" Target="https://www.sec.gov/Archives/edgar/data/732485/000104746906003142/a2167811zex-13_1.htm" TargetMode="External"/><Relationship Id="rId60" Type="http://schemas.openxmlformats.org/officeDocument/2006/relationships/hyperlink" Target="https://www.macrotrends.net/stocks/charts/IPSEY/ipsen/net-income" TargetMode="External"/><Relationship Id="rId65" Type="http://schemas.openxmlformats.org/officeDocument/2006/relationships/hyperlink" Target="https://www.sec.gov/Archives/edgar/data/944809/000094480918000014/opk-12312017x10k.htm" TargetMode="External"/><Relationship Id="rId81" Type="http://schemas.openxmlformats.org/officeDocument/2006/relationships/hyperlink" Target="https://www.globenewswire.com/en/news-release/2015/03/03/711803/0/en/Veloxis-Pharmaceuticals-publishes-Annual-Report-2014.html" TargetMode="External"/><Relationship Id="rId86" Type="http://schemas.openxmlformats.org/officeDocument/2006/relationships/hyperlink" Target="https://www.globenewswire.com/news-release/2019/02/27/1743673/0/en/Veloxis-Pharmaceuticals-Releases-Annual-Report-for-2018.html" TargetMode="External"/><Relationship Id="rId13" Type="http://schemas.openxmlformats.org/officeDocument/2006/relationships/hyperlink" Target="https://www.sec.gov/Archives/edgar/data/815838/000095014409002145/g18011e10vk.htm" TargetMode="External"/><Relationship Id="rId18" Type="http://schemas.openxmlformats.org/officeDocument/2006/relationships/hyperlink" Target="https://www.sec.gov/Archives/edgar/data/10456/000156459018002954/bax-10k_20171231.htm" TargetMode="External"/><Relationship Id="rId39" Type="http://schemas.openxmlformats.org/officeDocument/2006/relationships/hyperlink" Target="https://www.sec.gov/Archives/edgar/data/732485/000095012311020797/b83552e10vk.htm" TargetMode="External"/><Relationship Id="rId109" Type="http://schemas.openxmlformats.org/officeDocument/2006/relationships/hyperlink" Target="https://ml-eu.globenewswire.com/Resource/Download/06311b16-382d-4c9f-92df-97be14454c01" TargetMode="External"/><Relationship Id="rId34" Type="http://schemas.openxmlformats.org/officeDocument/2006/relationships/hyperlink" Target="https://www.macrotrends.net/stocks/charts/NBIX/neurocrine-biosciences/net-income" TargetMode="External"/><Relationship Id="rId50" Type="http://schemas.openxmlformats.org/officeDocument/2006/relationships/hyperlink" Target="https://www.ipsen.com/websites/IPSENCOM-PROD/wp-content/uploads/2011/03/08103957/FY-2010-Results-RS-Presentation.pdf" TargetMode="External"/><Relationship Id="rId55" Type="http://schemas.openxmlformats.org/officeDocument/2006/relationships/hyperlink" Target="https://www.ipsen.com/websites/IPSENCOM-PROD/wp-content/uploads/2007/04/08092756/20070411_goldman_sachs_roadshow_new_york.pdf" TargetMode="External"/><Relationship Id="rId76" Type="http://schemas.openxmlformats.org/officeDocument/2006/relationships/hyperlink" Target="https://www.macrotrends.net/stocks/charts/INVVY/indivior/net-income" TargetMode="External"/><Relationship Id="rId97" Type="http://schemas.openxmlformats.org/officeDocument/2006/relationships/hyperlink" Target="https://www.indivior.com/resources/dam/id/197/INDIVIOR_Annual_Report_2014.pdf" TargetMode="External"/><Relationship Id="rId104" Type="http://schemas.openxmlformats.org/officeDocument/2006/relationships/hyperlink" Target="https://www.mt-pharma.co.jp/e/company/annual/pdf/CR_2017_en.pdf" TargetMode="External"/><Relationship Id="rId120" Type="http://schemas.openxmlformats.org/officeDocument/2006/relationships/hyperlink" Target="https://www.sec.gov/Archives/edgar/data/1444570/000119312511345928/d257254d10k.htm" TargetMode="External"/><Relationship Id="rId125" Type="http://schemas.openxmlformats.org/officeDocument/2006/relationships/hyperlink" Target="https://www.sec.gov/Archives/edgar/data/1131399/000115697308000248/u54927_20f.htm" TargetMode="External"/><Relationship Id="rId7" Type="http://schemas.openxmlformats.org/officeDocument/2006/relationships/hyperlink" Target="https://www.sec.gov/Archives/edgar/data/882095/000119312507041203/d10k.htm" TargetMode="External"/><Relationship Id="rId71" Type="http://schemas.openxmlformats.org/officeDocument/2006/relationships/hyperlink" Target="https://www.sec.gov/Archives/edgar/data/944809/000095012310025641/g22453e10vk.htm" TargetMode="External"/><Relationship Id="rId92" Type="http://schemas.openxmlformats.org/officeDocument/2006/relationships/hyperlink" Target="https://www.guerbet.com/investors/presentations-reports-regulated-information" TargetMode="External"/><Relationship Id="rId2" Type="http://schemas.openxmlformats.org/officeDocument/2006/relationships/hyperlink" Target="https://s28.q4cdn.com/781576035/files/doc_financials/2008/AR/review2008.pdf" TargetMode="External"/><Relationship Id="rId29" Type="http://schemas.openxmlformats.org/officeDocument/2006/relationships/hyperlink" Target="https://www.sec.gov/Archives/edgar/data/1178670/000095013509001458/b73445ape10vk.htm" TargetMode="External"/><Relationship Id="rId24" Type="http://schemas.openxmlformats.org/officeDocument/2006/relationships/hyperlink" Target="https://www.sec.gov/Archives/edgar/data/10456/000119312513069609/d410594d10k.htm" TargetMode="External"/><Relationship Id="rId40" Type="http://schemas.openxmlformats.org/officeDocument/2006/relationships/hyperlink" Target="https://www.sec.gov/Archives/edgar/data/732485/000095012311020797/b83552e10vk.htm" TargetMode="External"/><Relationship Id="rId45" Type="http://schemas.openxmlformats.org/officeDocument/2006/relationships/hyperlink" Target="https://www.macrotrends.net/stocks/charts/BAYRY/bayer/net-income" TargetMode="External"/><Relationship Id="rId66" Type="http://schemas.openxmlformats.org/officeDocument/2006/relationships/hyperlink" Target="https://www.sec.gov/Archives/edgar/data/944809/000094480918000014/opk-12312017x10k.htm" TargetMode="External"/><Relationship Id="rId87" Type="http://schemas.openxmlformats.org/officeDocument/2006/relationships/hyperlink" Target="https://find-and-update.company-information.service.gov.uk/company/02875110/filing-history?page=3" TargetMode="External"/><Relationship Id="rId110" Type="http://schemas.openxmlformats.org/officeDocument/2006/relationships/hyperlink" Target="http://jnj-annualreports.s3-website-us-east-1.amazonaws.com/2009annualreport/financial-results/index.html" TargetMode="External"/><Relationship Id="rId115" Type="http://schemas.openxmlformats.org/officeDocument/2006/relationships/hyperlink" Target="https://www.macrotrends.net/stocks/charts/JNJ/johnson-johnson/revenue" TargetMode="External"/><Relationship Id="rId61" Type="http://schemas.openxmlformats.org/officeDocument/2006/relationships/hyperlink" Target="https://www.macrotrends.net/stocks/charts/IPSEY/ipsen/net-income" TargetMode="External"/><Relationship Id="rId82" Type="http://schemas.openxmlformats.org/officeDocument/2006/relationships/hyperlink" Target="https://www.globenewswire.com/en/news-release/2015/03/03/711803/0/en/Veloxis-Pharmaceuticals-publishes-Annual-Report-2014.html" TargetMode="External"/><Relationship Id="rId19" Type="http://schemas.openxmlformats.org/officeDocument/2006/relationships/hyperlink" Target="https://www.sec.gov/Archives/edgar/data/10456/000156459018002954/bax-10k_20171231.htm" TargetMode="External"/><Relationship Id="rId14" Type="http://schemas.openxmlformats.org/officeDocument/2006/relationships/hyperlink" Target="https://www.sec.gov/Archives/edgar/data/815838/000095014409002145/g18011e10vk.htm" TargetMode="External"/><Relationship Id="rId30" Type="http://schemas.openxmlformats.org/officeDocument/2006/relationships/hyperlink" Target="https://www.sec.gov/Archives/edgar/data/10456/000095012310015380/c54958e10vk.htm" TargetMode="External"/><Relationship Id="rId35" Type="http://schemas.openxmlformats.org/officeDocument/2006/relationships/hyperlink" Target="https://www.macrotrends.net/stocks/charts/NBIX/neurocrine-biosciences/net-income" TargetMode="External"/><Relationship Id="rId56" Type="http://schemas.openxmlformats.org/officeDocument/2006/relationships/hyperlink" Target="https://www.ipsen.com/websites/IPSENCOM-PROD/wp-content/uploads/2013/02/08092840/PR-FY2012-Results1.pdf" TargetMode="External"/><Relationship Id="rId77" Type="http://schemas.openxmlformats.org/officeDocument/2006/relationships/hyperlink" Target="https://photocure.com/investors-hub/investors-events-and-presentations" TargetMode="External"/><Relationship Id="rId100" Type="http://schemas.openxmlformats.org/officeDocument/2006/relationships/hyperlink" Target="https://www.guerbet.com/media/xaabu0og/2010-guerbet-registration_document.pdf" TargetMode="External"/><Relationship Id="rId105" Type="http://schemas.openxmlformats.org/officeDocument/2006/relationships/hyperlink" Target="https://www.mt-pharma.co.jp/e/company/annual/pdf/CR_2017_en.pdf" TargetMode="External"/><Relationship Id="rId126" Type="http://schemas.openxmlformats.org/officeDocument/2006/relationships/hyperlink" Target="https://www.gsk.com/media/2684/annual-report-2008.pdf" TargetMode="External"/><Relationship Id="rId8" Type="http://schemas.openxmlformats.org/officeDocument/2006/relationships/hyperlink" Target="https://www.sec.gov/Archives/edgar/data/1567892/000156789218000010/mnk10-k122917.htm" TargetMode="External"/><Relationship Id="rId51" Type="http://schemas.openxmlformats.org/officeDocument/2006/relationships/hyperlink" Target="https://www.ipsen.com/websites/IPSENCOM-PROD/wp-content/uploads/2011/03/08103957/FY-2010-Results-RS-Presentation.pdf" TargetMode="External"/><Relationship Id="rId72" Type="http://schemas.openxmlformats.org/officeDocument/2006/relationships/hyperlink" Target="https://www.sec.gov/Archives/edgar/data/944809/000095012310025641/g22453e10vk.htm" TargetMode="External"/><Relationship Id="rId93" Type="http://schemas.openxmlformats.org/officeDocument/2006/relationships/hyperlink" Target="https://www.guerbet.com/investors/presentations-reports-regulated-information" TargetMode="External"/><Relationship Id="rId98" Type="http://schemas.openxmlformats.org/officeDocument/2006/relationships/hyperlink" Target="https://www.indivior.com/resources/dam/id/197/INDIVIOR_Annual_Report_2014.pdf" TargetMode="External"/><Relationship Id="rId121" Type="http://schemas.openxmlformats.org/officeDocument/2006/relationships/hyperlink" Target="https://www.sec.gov/Archives/edgar/data/1444570/000119312511345928/d257254d10k.htm" TargetMode="External"/><Relationship Id="rId3" Type="http://schemas.openxmlformats.org/officeDocument/2006/relationships/hyperlink" Target="https://s29.q4cdn.com/585078350/files/doc_financials/2016/q4/2016-q4.pdf" TargetMode="External"/><Relationship Id="rId25" Type="http://schemas.openxmlformats.org/officeDocument/2006/relationships/hyperlink" Target="https://www.sec.gov/Archives/edgar/data/10456/000119312513069609/d410594d10k.htm" TargetMode="External"/><Relationship Id="rId46" Type="http://schemas.openxmlformats.org/officeDocument/2006/relationships/hyperlink" Target="https://www.macrotrends.net/stocks/charts/BAYRY/bayer/net-income" TargetMode="External"/><Relationship Id="rId67" Type="http://schemas.openxmlformats.org/officeDocument/2006/relationships/hyperlink" Target="https://www.sec.gov/Archives/edgar/data/944809/000094480914000003/opk-1231201310k.htm" TargetMode="External"/><Relationship Id="rId116" Type="http://schemas.openxmlformats.org/officeDocument/2006/relationships/hyperlink" Target="https://www.macrotrends.net/stocks/charts/GSK/gsk/revenue" TargetMode="External"/><Relationship Id="rId20" Type="http://schemas.openxmlformats.org/officeDocument/2006/relationships/hyperlink" Target="https://www.sec.gov/Archives/edgar/data/10456/000156459018002954/bax-10k_20171231.htm" TargetMode="External"/><Relationship Id="rId41" Type="http://schemas.openxmlformats.org/officeDocument/2006/relationships/hyperlink" Target="https://www.sec.gov/Archives/edgar/data/732485/000095012311020797/b83552e10vk.htm" TargetMode="External"/><Relationship Id="rId62" Type="http://schemas.openxmlformats.org/officeDocument/2006/relationships/hyperlink" Target="https://www.sec.gov/Archives/edgar/data/944809/000094480918000014/opk-12312017x10k.htm" TargetMode="External"/><Relationship Id="rId83" Type="http://schemas.openxmlformats.org/officeDocument/2006/relationships/hyperlink" Target="https://www.globenewswire.com/news-release/2019/02/27/1743673/0/en/Veloxis-Pharmaceuticals-Releases-Annual-Report-for-2018.html" TargetMode="External"/><Relationship Id="rId88" Type="http://schemas.openxmlformats.org/officeDocument/2006/relationships/hyperlink" Target="https://find-and-update.company-information.service.gov.uk/company/02875110/filing-history?page=3" TargetMode="External"/><Relationship Id="rId111" Type="http://schemas.openxmlformats.org/officeDocument/2006/relationships/hyperlink" Target="http://jnj-annualreports.s3-website-us-east-1.amazonaws.com/2009annualreport/financial-results/index.html" TargetMode="External"/><Relationship Id="rId15" Type="http://schemas.openxmlformats.org/officeDocument/2006/relationships/hyperlink" Target="https://www.sec.gov/Archives/edgar/data/815838/000095014409002145/g18011e10vk.htm" TargetMode="External"/><Relationship Id="rId36" Type="http://schemas.openxmlformats.org/officeDocument/2006/relationships/hyperlink" Target="https://www.macrotrends.net/stocks/charts/NBIX/neurocrine-biosciences/net-income" TargetMode="External"/><Relationship Id="rId57" Type="http://schemas.openxmlformats.org/officeDocument/2006/relationships/hyperlink" Target="https://www.ipsen.com/websites/IPSENCOM-PROD/wp-content/uploads/2013/02/08092840/PR-FY2012-Results1.pdf" TargetMode="External"/><Relationship Id="rId106" Type="http://schemas.openxmlformats.org/officeDocument/2006/relationships/hyperlink" Target="https://www.mt-pharma.co.jp/e/company/financial-information/pdf/e2018ren.pdf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https://www.sec.gov/Archives/edgar/data/882095/000119312512075335/d260199d10k.htm" TargetMode="External"/><Relationship Id="rId31" Type="http://schemas.openxmlformats.org/officeDocument/2006/relationships/hyperlink" Target="https://www.sec.gov/Archives/edgar/data/10456/000095012310015380/c54958e10vk.htm" TargetMode="External"/><Relationship Id="rId52" Type="http://schemas.openxmlformats.org/officeDocument/2006/relationships/hyperlink" Target="https://www.ipsen.com/websites/IPSENCOM-PROD/wp-content/uploads/2016/06/28183018/Ipsen_RA_2008_EN.pdf" TargetMode="External"/><Relationship Id="rId73" Type="http://schemas.openxmlformats.org/officeDocument/2006/relationships/hyperlink" Target="https://www.macrotrends.net/stocks/charts/AMRX/amneal-pharmaceuticals,-inc/revenue" TargetMode="External"/><Relationship Id="rId78" Type="http://schemas.openxmlformats.org/officeDocument/2006/relationships/hyperlink" Target="https://www.globenewswire.com/news-release/2012/03/07/252205/0/en/files/15390/0/070312%20Veloxis%20Annual%20Report%202011.pdf" TargetMode="External"/><Relationship Id="rId94" Type="http://schemas.openxmlformats.org/officeDocument/2006/relationships/hyperlink" Target="https://www.guerbet.com/investors/presentations-reports-regulated-information" TargetMode="External"/><Relationship Id="rId99" Type="http://schemas.openxmlformats.org/officeDocument/2006/relationships/hyperlink" Target="https://www.guerbet.com/media/xaabu0og/2010-guerbet-registration_document.pdf" TargetMode="External"/><Relationship Id="rId101" Type="http://schemas.openxmlformats.org/officeDocument/2006/relationships/hyperlink" Target="https://www.mt-pharma.co.jp/e/company/annual/pdf/annual_2012_en.pdf" TargetMode="External"/><Relationship Id="rId122" Type="http://schemas.openxmlformats.org/officeDocument/2006/relationships/hyperlink" Target="https://www.sec.gov/Archives/edgar/data/1444570/000119312511345928/d257254d10k.htm" TargetMode="External"/><Relationship Id="rId4" Type="http://schemas.openxmlformats.org/officeDocument/2006/relationships/hyperlink" Target="https://www.pfizer.com/sites/default/files/investors/financial_reports/annual_reports/2017/our-business-our-purpose/performance/index.html" TargetMode="External"/><Relationship Id="rId9" Type="http://schemas.openxmlformats.org/officeDocument/2006/relationships/hyperlink" Target="https://www.sec.gov/Archives/edgar/data/1567892/000156789214000040/mnk10-k9261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1C5B-52BD-477F-A69B-E0126C89B255}">
  <dimension ref="A1:G490"/>
  <sheetViews>
    <sheetView tabSelected="1" workbookViewId="0">
      <selection activeCell="F10" sqref="F10"/>
    </sheetView>
  </sheetViews>
  <sheetFormatPr defaultRowHeight="14.4" x14ac:dyDescent="0.3"/>
  <cols>
    <col min="1" max="1" width="30.33203125" customWidth="1"/>
    <col min="2" max="2" width="9.33203125" customWidth="1"/>
    <col min="3" max="3" width="13.44140625" customWidth="1"/>
    <col min="4" max="4" width="17.44140625" style="7" bestFit="1" customWidth="1"/>
    <col min="5" max="5" width="18.5546875" style="7" customWidth="1"/>
    <col min="6" max="6" width="72" bestFit="1" customWidth="1"/>
    <col min="7" max="7" width="82.109375" customWidth="1"/>
  </cols>
  <sheetData>
    <row r="1" spans="1:7" x14ac:dyDescent="0.3">
      <c r="A1" t="s">
        <v>0</v>
      </c>
      <c r="B1" t="s">
        <v>1</v>
      </c>
      <c r="C1" t="s">
        <v>2</v>
      </c>
      <c r="D1" s="7" t="s">
        <v>3</v>
      </c>
      <c r="E1" s="7" t="s">
        <v>4</v>
      </c>
      <c r="F1" t="s">
        <v>5</v>
      </c>
      <c r="G1" t="s">
        <v>6</v>
      </c>
    </row>
    <row r="2" spans="1:7" x14ac:dyDescent="0.3">
      <c r="A2" s="1" t="s">
        <v>7</v>
      </c>
      <c r="B2">
        <v>2005</v>
      </c>
      <c r="C2">
        <v>1</v>
      </c>
      <c r="D2" s="7">
        <v>51298000</v>
      </c>
      <c r="E2" s="7">
        <v>8085000</v>
      </c>
      <c r="G2" t="s">
        <v>8</v>
      </c>
    </row>
    <row r="3" spans="1:7" x14ac:dyDescent="0.3">
      <c r="A3" s="1" t="s">
        <v>7</v>
      </c>
      <c r="B3">
        <v>2006</v>
      </c>
      <c r="C3">
        <v>1</v>
      </c>
      <c r="D3" s="7">
        <v>48371000</v>
      </c>
      <c r="E3" s="7">
        <v>19338000</v>
      </c>
      <c r="G3" t="s">
        <v>9</v>
      </c>
    </row>
    <row r="4" spans="1:7" x14ac:dyDescent="0.3">
      <c r="A4" s="1" t="s">
        <v>7</v>
      </c>
      <c r="B4">
        <v>2007</v>
      </c>
      <c r="C4">
        <v>1</v>
      </c>
      <c r="D4" s="7">
        <v>48418000</v>
      </c>
      <c r="E4" s="7">
        <v>8144000</v>
      </c>
      <c r="G4" t="s">
        <v>9</v>
      </c>
    </row>
    <row r="5" spans="1:7" x14ac:dyDescent="0.3">
      <c r="A5" s="1" t="s">
        <v>7</v>
      </c>
      <c r="B5">
        <v>2008</v>
      </c>
      <c r="C5">
        <v>1</v>
      </c>
      <c r="D5" s="7">
        <v>48296000</v>
      </c>
      <c r="E5" s="7">
        <v>8104000</v>
      </c>
      <c r="G5" s="3" t="s">
        <v>9</v>
      </c>
    </row>
    <row r="6" spans="1:7" x14ac:dyDescent="0.3">
      <c r="A6" s="1" t="s">
        <v>7</v>
      </c>
      <c r="B6">
        <v>2009</v>
      </c>
      <c r="C6">
        <v>1</v>
      </c>
      <c r="D6" s="7">
        <v>49269000</v>
      </c>
      <c r="E6" s="7">
        <v>8635000</v>
      </c>
      <c r="G6" t="s">
        <v>10</v>
      </c>
    </row>
    <row r="7" spans="1:7" x14ac:dyDescent="0.3">
      <c r="A7" s="1" t="s">
        <v>7</v>
      </c>
      <c r="B7">
        <v>2010</v>
      </c>
      <c r="C7">
        <v>1</v>
      </c>
      <c r="D7" s="7">
        <v>67057000</v>
      </c>
      <c r="E7" s="7">
        <v>8257000</v>
      </c>
      <c r="G7" t="s">
        <v>10</v>
      </c>
    </row>
    <row r="8" spans="1:7" x14ac:dyDescent="0.3">
      <c r="A8" s="1" t="s">
        <v>7</v>
      </c>
      <c r="B8">
        <v>2011</v>
      </c>
      <c r="C8">
        <v>1</v>
      </c>
      <c r="D8" s="7">
        <v>67425000</v>
      </c>
      <c r="E8" s="7">
        <v>10009000</v>
      </c>
      <c r="G8" t="s">
        <v>10</v>
      </c>
    </row>
    <row r="9" spans="1:7" x14ac:dyDescent="0.3">
      <c r="A9" s="1" t="s">
        <v>7</v>
      </c>
      <c r="B9">
        <v>2012</v>
      </c>
      <c r="C9">
        <v>1</v>
      </c>
      <c r="D9" s="7">
        <v>54657000</v>
      </c>
      <c r="E9" s="7">
        <v>14570000</v>
      </c>
      <c r="G9" t="s">
        <v>11</v>
      </c>
    </row>
    <row r="10" spans="1:7" x14ac:dyDescent="0.3">
      <c r="A10" s="1" t="s">
        <v>7</v>
      </c>
      <c r="B10">
        <v>2013</v>
      </c>
      <c r="C10">
        <v>1</v>
      </c>
      <c r="D10" s="7">
        <v>51584000</v>
      </c>
      <c r="E10" s="7">
        <v>22003000</v>
      </c>
      <c r="G10" t="s">
        <v>11</v>
      </c>
    </row>
    <row r="11" spans="1:7" x14ac:dyDescent="0.3">
      <c r="A11" s="1" t="s">
        <v>7</v>
      </c>
      <c r="B11">
        <v>2014</v>
      </c>
      <c r="C11">
        <v>1</v>
      </c>
      <c r="D11" s="7">
        <v>49605000</v>
      </c>
      <c r="E11" s="7">
        <v>9135000</v>
      </c>
      <c r="G11" t="s">
        <v>11</v>
      </c>
    </row>
    <row r="12" spans="1:7" x14ac:dyDescent="0.3">
      <c r="A12" s="1" t="s">
        <v>7</v>
      </c>
      <c r="B12">
        <v>2015</v>
      </c>
      <c r="C12">
        <v>1</v>
      </c>
      <c r="D12" s="7">
        <v>48851000</v>
      </c>
      <c r="E12" s="7">
        <v>6960000</v>
      </c>
      <c r="G12" s="3" t="s">
        <v>12</v>
      </c>
    </row>
    <row r="13" spans="1:7" x14ac:dyDescent="0.3">
      <c r="A13" s="1" t="s">
        <v>7</v>
      </c>
      <c r="B13">
        <v>2016</v>
      </c>
      <c r="C13">
        <v>1</v>
      </c>
      <c r="D13" s="7">
        <v>52824000</v>
      </c>
      <c r="E13" s="7">
        <v>7215000</v>
      </c>
      <c r="G13" t="s">
        <v>12</v>
      </c>
    </row>
    <row r="14" spans="1:7" x14ac:dyDescent="0.3">
      <c r="A14" s="1" t="s">
        <v>7</v>
      </c>
      <c r="B14">
        <v>2017</v>
      </c>
      <c r="C14">
        <v>1</v>
      </c>
      <c r="D14" s="7">
        <v>52546000</v>
      </c>
      <c r="E14" s="7">
        <v>21308000</v>
      </c>
      <c r="F14" s="2"/>
      <c r="G14" t="s">
        <v>12</v>
      </c>
    </row>
    <row r="15" spans="1:7" x14ac:dyDescent="0.3">
      <c r="A15" s="1" t="s">
        <v>13</v>
      </c>
      <c r="B15">
        <v>2005</v>
      </c>
      <c r="C15">
        <v>1</v>
      </c>
      <c r="D15" s="7">
        <v>2028400</v>
      </c>
      <c r="E15" s="7">
        <v>813914</v>
      </c>
      <c r="G15" s="3" t="s">
        <v>14</v>
      </c>
    </row>
    <row r="16" spans="1:7" x14ac:dyDescent="0.3">
      <c r="A16" s="1" t="s">
        <v>13</v>
      </c>
      <c r="B16">
        <v>2006</v>
      </c>
      <c r="C16">
        <v>1</v>
      </c>
      <c r="D16" s="7">
        <v>3026139</v>
      </c>
      <c r="E16" s="7">
        <v>-758753</v>
      </c>
      <c r="G16" s="3" t="s">
        <v>15</v>
      </c>
    </row>
    <row r="17" spans="1:7" x14ac:dyDescent="0.3">
      <c r="A17" s="1" t="s">
        <v>13</v>
      </c>
      <c r="B17">
        <v>2007</v>
      </c>
      <c r="C17">
        <v>1</v>
      </c>
      <c r="D17" s="7">
        <v>4230045</v>
      </c>
      <c r="E17" s="7">
        <v>1615298</v>
      </c>
      <c r="G17" s="3" t="s">
        <v>16</v>
      </c>
    </row>
    <row r="18" spans="1:7" x14ac:dyDescent="0.3">
      <c r="A18" s="1" t="s">
        <v>13</v>
      </c>
      <c r="B18">
        <v>2008</v>
      </c>
      <c r="C18">
        <v>1</v>
      </c>
      <c r="D18" s="7">
        <v>5335750</v>
      </c>
      <c r="E18" s="7">
        <v>2011154</v>
      </c>
      <c r="F18" t="s">
        <v>17</v>
      </c>
      <c r="G18" t="s">
        <v>16</v>
      </c>
    </row>
    <row r="19" spans="1:7" x14ac:dyDescent="0.3">
      <c r="A19" s="1" t="s">
        <v>13</v>
      </c>
      <c r="B19">
        <v>2009</v>
      </c>
      <c r="C19">
        <v>1</v>
      </c>
      <c r="D19" s="7">
        <v>7011383</v>
      </c>
      <c r="E19" s="7">
        <v>2635755</v>
      </c>
      <c r="G19" t="s">
        <v>18</v>
      </c>
    </row>
    <row r="20" spans="1:7" x14ac:dyDescent="0.3">
      <c r="A20" s="1" t="s">
        <v>13</v>
      </c>
      <c r="B20">
        <v>2010</v>
      </c>
      <c r="C20">
        <v>1</v>
      </c>
      <c r="D20" s="7">
        <v>7949420</v>
      </c>
      <c r="E20" s="7">
        <v>2901257</v>
      </c>
      <c r="G20" s="3" t="s">
        <v>18</v>
      </c>
    </row>
    <row r="21" spans="1:7" x14ac:dyDescent="0.3">
      <c r="A21" s="1" t="s">
        <v>13</v>
      </c>
      <c r="B21">
        <v>2011</v>
      </c>
      <c r="C21">
        <v>1</v>
      </c>
      <c r="D21" s="7">
        <v>8385385</v>
      </c>
      <c r="E21" s="7">
        <v>2803637</v>
      </c>
      <c r="G21" t="s">
        <v>18</v>
      </c>
    </row>
    <row r="22" spans="1:7" x14ac:dyDescent="0.3">
      <c r="A22" s="1" t="s">
        <v>13</v>
      </c>
      <c r="B22">
        <v>2012</v>
      </c>
      <c r="C22">
        <v>1</v>
      </c>
      <c r="D22" s="7">
        <v>9702000</v>
      </c>
      <c r="E22" s="7">
        <v>2592000</v>
      </c>
      <c r="G22" t="s">
        <v>19</v>
      </c>
    </row>
    <row r="23" spans="1:7" x14ac:dyDescent="0.3">
      <c r="A23" s="1" t="s">
        <v>13</v>
      </c>
      <c r="B23">
        <v>2013</v>
      </c>
      <c r="C23">
        <v>1</v>
      </c>
      <c r="D23" s="7">
        <v>11202000</v>
      </c>
      <c r="E23" s="7">
        <v>3057000</v>
      </c>
      <c r="G23" t="s">
        <v>19</v>
      </c>
    </row>
    <row r="24" spans="1:7" x14ac:dyDescent="0.3">
      <c r="A24" s="1" t="s">
        <v>13</v>
      </c>
      <c r="B24">
        <v>2014</v>
      </c>
      <c r="C24">
        <v>1</v>
      </c>
      <c r="D24" s="7">
        <v>24890000</v>
      </c>
      <c r="E24" s="7">
        <v>12059000</v>
      </c>
      <c r="G24" t="s">
        <v>19</v>
      </c>
    </row>
    <row r="25" spans="1:7" x14ac:dyDescent="0.3">
      <c r="A25" s="1" t="s">
        <v>13</v>
      </c>
      <c r="B25">
        <v>2015</v>
      </c>
      <c r="C25">
        <v>1</v>
      </c>
      <c r="D25" s="7">
        <v>32639000</v>
      </c>
      <c r="E25" s="7">
        <v>18106000</v>
      </c>
      <c r="G25" t="s">
        <v>19</v>
      </c>
    </row>
    <row r="26" spans="1:7" x14ac:dyDescent="0.3">
      <c r="A26" s="1" t="s">
        <v>13</v>
      </c>
      <c r="B26">
        <v>2016</v>
      </c>
      <c r="C26">
        <v>1</v>
      </c>
      <c r="D26" s="7">
        <v>30390000</v>
      </c>
      <c r="E26" s="7">
        <v>13488000</v>
      </c>
      <c r="G26" s="3" t="s">
        <v>19</v>
      </c>
    </row>
    <row r="27" spans="1:7" x14ac:dyDescent="0.3">
      <c r="A27" s="1" t="s">
        <v>13</v>
      </c>
      <c r="B27">
        <v>2017</v>
      </c>
      <c r="C27">
        <v>1</v>
      </c>
      <c r="D27" s="7">
        <v>26107000</v>
      </c>
      <c r="E27" s="7">
        <v>4628000</v>
      </c>
      <c r="G27" t="s">
        <v>20</v>
      </c>
    </row>
    <row r="28" spans="1:7" x14ac:dyDescent="0.3">
      <c r="A28" s="1" t="s">
        <v>21</v>
      </c>
      <c r="B28">
        <v>2005</v>
      </c>
      <c r="C28">
        <v>0</v>
      </c>
      <c r="F28" t="s">
        <v>22</v>
      </c>
    </row>
    <row r="29" spans="1:7" x14ac:dyDescent="0.3">
      <c r="A29" s="1" t="s">
        <v>21</v>
      </c>
      <c r="B29">
        <v>2006</v>
      </c>
      <c r="C29">
        <v>0</v>
      </c>
      <c r="F29" t="s">
        <v>22</v>
      </c>
    </row>
    <row r="30" spans="1:7" x14ac:dyDescent="0.3">
      <c r="A30" s="1" t="s">
        <v>21</v>
      </c>
      <c r="B30">
        <v>2007</v>
      </c>
      <c r="C30">
        <v>0</v>
      </c>
      <c r="F30" t="s">
        <v>22</v>
      </c>
    </row>
    <row r="31" spans="1:7" x14ac:dyDescent="0.3">
      <c r="A31" s="1" t="s">
        <v>21</v>
      </c>
      <c r="B31">
        <v>2008</v>
      </c>
      <c r="C31">
        <v>0</v>
      </c>
      <c r="F31" t="s">
        <v>22</v>
      </c>
    </row>
    <row r="32" spans="1:7" x14ac:dyDescent="0.3">
      <c r="A32" s="1" t="s">
        <v>21</v>
      </c>
      <c r="B32">
        <v>2009</v>
      </c>
      <c r="C32">
        <v>0</v>
      </c>
      <c r="F32" t="s">
        <v>22</v>
      </c>
    </row>
    <row r="33" spans="1:7" x14ac:dyDescent="0.3">
      <c r="A33" s="1" t="s">
        <v>21</v>
      </c>
      <c r="B33">
        <v>2010</v>
      </c>
      <c r="C33">
        <v>0</v>
      </c>
      <c r="D33" s="7">
        <v>2047600</v>
      </c>
      <c r="E33" s="7">
        <v>240400</v>
      </c>
      <c r="G33" t="s">
        <v>23</v>
      </c>
    </row>
    <row r="34" spans="1:7" x14ac:dyDescent="0.3">
      <c r="A34" s="1" t="s">
        <v>21</v>
      </c>
      <c r="B34">
        <v>2011</v>
      </c>
      <c r="C34">
        <v>0</v>
      </c>
      <c r="D34" s="7">
        <v>2021800</v>
      </c>
      <c r="E34" s="7">
        <v>240700</v>
      </c>
      <c r="G34" t="s">
        <v>23</v>
      </c>
    </row>
    <row r="35" spans="1:7" x14ac:dyDescent="0.3">
      <c r="A35" s="1" t="s">
        <v>21</v>
      </c>
      <c r="B35">
        <v>2012</v>
      </c>
      <c r="C35">
        <v>0</v>
      </c>
      <c r="D35" s="7">
        <v>2056200</v>
      </c>
      <c r="E35" s="7">
        <v>235200</v>
      </c>
      <c r="G35" t="s">
        <v>23</v>
      </c>
    </row>
    <row r="36" spans="1:7" x14ac:dyDescent="0.3">
      <c r="A36" s="1" t="s">
        <v>21</v>
      </c>
      <c r="B36">
        <v>2013</v>
      </c>
      <c r="C36">
        <v>0</v>
      </c>
      <c r="D36" s="7">
        <v>2204500</v>
      </c>
      <c r="E36" s="7">
        <v>144800</v>
      </c>
      <c r="G36" s="3" t="s">
        <v>23</v>
      </c>
    </row>
    <row r="37" spans="1:7" x14ac:dyDescent="0.3">
      <c r="A37" s="1" t="s">
        <v>21</v>
      </c>
      <c r="B37">
        <v>2014</v>
      </c>
      <c r="C37">
        <v>0</v>
      </c>
      <c r="D37" s="7">
        <v>2540400</v>
      </c>
      <c r="E37" s="7">
        <v>-284100</v>
      </c>
      <c r="G37" t="s">
        <v>23</v>
      </c>
    </row>
    <row r="38" spans="1:7" x14ac:dyDescent="0.3">
      <c r="A38" s="1" t="s">
        <v>21</v>
      </c>
      <c r="B38">
        <v>2015</v>
      </c>
      <c r="C38">
        <v>0</v>
      </c>
      <c r="D38" s="7">
        <v>2923100</v>
      </c>
      <c r="E38" s="7">
        <v>353800</v>
      </c>
      <c r="G38" t="s">
        <v>24</v>
      </c>
    </row>
    <row r="39" spans="1:7" x14ac:dyDescent="0.3">
      <c r="A39" s="1" t="s">
        <v>21</v>
      </c>
      <c r="B39">
        <v>2016</v>
      </c>
      <c r="C39">
        <v>0</v>
      </c>
      <c r="D39" s="7">
        <v>3380800</v>
      </c>
      <c r="E39" s="7">
        <v>617300</v>
      </c>
      <c r="G39" t="s">
        <v>24</v>
      </c>
    </row>
    <row r="40" spans="1:7" x14ac:dyDescent="0.3">
      <c r="A40" s="1" t="s">
        <v>21</v>
      </c>
      <c r="B40">
        <v>2017</v>
      </c>
      <c r="C40">
        <v>0</v>
      </c>
      <c r="D40" s="7">
        <v>3221600</v>
      </c>
      <c r="E40" s="7">
        <v>420100</v>
      </c>
      <c r="G40" s="3" t="s">
        <v>24</v>
      </c>
    </row>
    <row r="41" spans="1:7" x14ac:dyDescent="0.3">
      <c r="A41" s="1" t="s">
        <v>25</v>
      </c>
      <c r="B41">
        <v>2005</v>
      </c>
      <c r="C41">
        <v>1</v>
      </c>
      <c r="D41" s="7">
        <v>12825</v>
      </c>
      <c r="E41" s="7">
        <v>-154399</v>
      </c>
      <c r="G41" t="s">
        <v>26</v>
      </c>
    </row>
    <row r="42" spans="1:7" x14ac:dyDescent="0.3">
      <c r="A42" s="1" t="s">
        <v>25</v>
      </c>
      <c r="B42">
        <v>2006</v>
      </c>
      <c r="C42">
        <v>1</v>
      </c>
      <c r="D42" s="7">
        <v>48502</v>
      </c>
      <c r="E42" s="7">
        <v>-92955</v>
      </c>
      <c r="G42" t="s">
        <v>26</v>
      </c>
    </row>
    <row r="43" spans="1:7" x14ac:dyDescent="0.3">
      <c r="A43" s="1" t="s">
        <v>25</v>
      </c>
      <c r="B43">
        <v>2007</v>
      </c>
      <c r="C43">
        <v>1</v>
      </c>
      <c r="D43" s="7">
        <v>86248</v>
      </c>
      <c r="E43" s="7">
        <v>32965</v>
      </c>
      <c r="G43" t="s">
        <v>26</v>
      </c>
    </row>
    <row r="44" spans="1:7" x14ac:dyDescent="0.3">
      <c r="A44" s="1" t="s">
        <v>25</v>
      </c>
      <c r="B44">
        <v>2008</v>
      </c>
      <c r="C44">
        <v>1</v>
      </c>
      <c r="D44" s="7">
        <v>102279</v>
      </c>
      <c r="E44" s="7">
        <v>48363</v>
      </c>
      <c r="G44" t="s">
        <v>26</v>
      </c>
    </row>
    <row r="45" spans="1:7" x14ac:dyDescent="0.3">
      <c r="A45" s="1" t="s">
        <v>25</v>
      </c>
      <c r="B45">
        <v>2009</v>
      </c>
      <c r="C45">
        <v>1</v>
      </c>
      <c r="D45" s="7">
        <v>84147</v>
      </c>
      <c r="E45" s="7">
        <v>27700</v>
      </c>
      <c r="G45" t="s">
        <v>26</v>
      </c>
    </row>
    <row r="46" spans="1:7" x14ac:dyDescent="0.3">
      <c r="A46" s="1" t="s">
        <v>25</v>
      </c>
      <c r="B46">
        <v>2010</v>
      </c>
      <c r="C46">
        <v>1</v>
      </c>
      <c r="D46" s="7">
        <v>89414</v>
      </c>
      <c r="E46" s="7">
        <v>9574</v>
      </c>
      <c r="G46" t="s">
        <v>27</v>
      </c>
    </row>
    <row r="47" spans="1:7" x14ac:dyDescent="0.3">
      <c r="A47" s="1" t="s">
        <v>25</v>
      </c>
      <c r="B47">
        <v>2011</v>
      </c>
      <c r="C47">
        <v>1</v>
      </c>
      <c r="D47" s="7">
        <v>101645</v>
      </c>
      <c r="E47" s="7">
        <v>545</v>
      </c>
      <c r="G47" t="s">
        <v>27</v>
      </c>
    </row>
    <row r="48" spans="1:7" x14ac:dyDescent="0.3">
      <c r="A48" s="1" t="s">
        <v>25</v>
      </c>
      <c r="B48">
        <v>2012</v>
      </c>
      <c r="C48">
        <v>1</v>
      </c>
      <c r="D48" s="7">
        <v>130644</v>
      </c>
      <c r="E48" s="7">
        <v>-1124</v>
      </c>
      <c r="G48" t="s">
        <v>27</v>
      </c>
    </row>
    <row r="49" spans="1:7" x14ac:dyDescent="0.3">
      <c r="A49" s="1" t="s">
        <v>25</v>
      </c>
      <c r="B49">
        <v>2013</v>
      </c>
      <c r="C49">
        <v>1</v>
      </c>
      <c r="D49" s="7">
        <v>155592</v>
      </c>
      <c r="E49" s="7">
        <v>-1495</v>
      </c>
      <c r="G49" t="s">
        <v>27</v>
      </c>
    </row>
    <row r="50" spans="1:7" x14ac:dyDescent="0.3">
      <c r="A50" s="1" t="s">
        <v>25</v>
      </c>
      <c r="B50">
        <v>2014</v>
      </c>
      <c r="C50">
        <v>1</v>
      </c>
      <c r="D50" s="7">
        <v>224062</v>
      </c>
      <c r="E50" s="7">
        <v>5050</v>
      </c>
      <c r="G50" t="s">
        <v>27</v>
      </c>
    </row>
    <row r="51" spans="1:7" x14ac:dyDescent="0.3">
      <c r="A51" s="1" t="s">
        <v>25</v>
      </c>
      <c r="B51">
        <v>2015</v>
      </c>
      <c r="C51">
        <v>1</v>
      </c>
      <c r="F51" t="s">
        <v>22</v>
      </c>
    </row>
    <row r="52" spans="1:7" x14ac:dyDescent="0.3">
      <c r="A52" s="1" t="s">
        <v>25</v>
      </c>
      <c r="B52">
        <v>2016</v>
      </c>
      <c r="C52">
        <v>1</v>
      </c>
      <c r="F52" t="s">
        <v>22</v>
      </c>
    </row>
    <row r="53" spans="1:7" x14ac:dyDescent="0.3">
      <c r="A53" s="1" t="s">
        <v>25</v>
      </c>
      <c r="B53">
        <v>2017</v>
      </c>
      <c r="C53">
        <v>1</v>
      </c>
      <c r="F53" t="s">
        <v>22</v>
      </c>
    </row>
    <row r="54" spans="1:7" x14ac:dyDescent="0.3">
      <c r="A54" s="1" t="s">
        <v>28</v>
      </c>
      <c r="B54">
        <v>2005</v>
      </c>
      <c r="C54">
        <v>0</v>
      </c>
      <c r="D54" s="7">
        <v>288623</v>
      </c>
      <c r="E54" s="7">
        <v>84</v>
      </c>
      <c r="G54" t="s">
        <v>29</v>
      </c>
    </row>
    <row r="55" spans="1:7" x14ac:dyDescent="0.3">
      <c r="A55" s="1" t="s">
        <v>28</v>
      </c>
      <c r="B55">
        <v>2006</v>
      </c>
      <c r="C55">
        <v>0</v>
      </c>
      <c r="D55" s="7">
        <v>252269</v>
      </c>
      <c r="E55" s="7">
        <v>-82679</v>
      </c>
      <c r="G55" s="3" t="s">
        <v>29</v>
      </c>
    </row>
    <row r="56" spans="1:7" x14ac:dyDescent="0.3">
      <c r="A56" s="1" t="s">
        <v>28</v>
      </c>
      <c r="B56">
        <v>2007</v>
      </c>
      <c r="C56">
        <v>0</v>
      </c>
      <c r="D56" s="7">
        <v>318548</v>
      </c>
      <c r="E56" s="7">
        <v>34336</v>
      </c>
      <c r="G56" t="s">
        <v>30</v>
      </c>
    </row>
    <row r="57" spans="1:7" x14ac:dyDescent="0.3">
      <c r="A57" s="1" t="s">
        <v>28</v>
      </c>
      <c r="B57">
        <v>2008</v>
      </c>
      <c r="C57">
        <v>0</v>
      </c>
      <c r="D57" s="7">
        <v>327351</v>
      </c>
      <c r="E57" s="7">
        <v>30521</v>
      </c>
      <c r="G57" t="s">
        <v>30</v>
      </c>
    </row>
    <row r="58" spans="1:7" x14ac:dyDescent="0.3">
      <c r="A58" s="1" t="s">
        <v>28</v>
      </c>
      <c r="B58">
        <v>2009</v>
      </c>
      <c r="C58">
        <v>0</v>
      </c>
      <c r="D58" s="7">
        <v>355936</v>
      </c>
      <c r="E58" s="7">
        <v>114023</v>
      </c>
      <c r="G58" t="s">
        <v>30</v>
      </c>
    </row>
    <row r="59" spans="1:7" x14ac:dyDescent="0.3">
      <c r="A59" s="1" t="s">
        <v>28</v>
      </c>
      <c r="B59">
        <v>2010</v>
      </c>
      <c r="C59">
        <v>0</v>
      </c>
      <c r="D59" s="7">
        <v>392535</v>
      </c>
      <c r="E59" s="7">
        <v>64078</v>
      </c>
      <c r="G59" t="s">
        <v>31</v>
      </c>
    </row>
    <row r="60" spans="1:7" x14ac:dyDescent="0.3">
      <c r="A60" s="1" t="s">
        <v>28</v>
      </c>
      <c r="B60">
        <v>2011</v>
      </c>
      <c r="C60">
        <v>0</v>
      </c>
      <c r="D60" s="7">
        <v>505668</v>
      </c>
      <c r="E60" s="7">
        <v>182680</v>
      </c>
      <c r="G60" t="s">
        <v>31</v>
      </c>
    </row>
    <row r="61" spans="1:7" x14ac:dyDescent="0.3">
      <c r="A61" s="1" t="s">
        <v>28</v>
      </c>
      <c r="B61">
        <v>2012</v>
      </c>
      <c r="C61">
        <v>0</v>
      </c>
      <c r="F61" t="s">
        <v>32</v>
      </c>
    </row>
    <row r="62" spans="1:7" x14ac:dyDescent="0.3">
      <c r="A62" s="1" t="s">
        <v>28</v>
      </c>
      <c r="B62">
        <v>2013</v>
      </c>
      <c r="C62">
        <v>0</v>
      </c>
      <c r="D62" s="7">
        <v>670954</v>
      </c>
      <c r="E62" s="7">
        <v>266206</v>
      </c>
      <c r="G62" t="s">
        <v>31</v>
      </c>
    </row>
    <row r="63" spans="1:7" x14ac:dyDescent="0.3">
      <c r="A63" s="1" t="s">
        <v>28</v>
      </c>
      <c r="B63">
        <v>2014</v>
      </c>
      <c r="C63">
        <v>0</v>
      </c>
      <c r="D63" s="7">
        <v>759285</v>
      </c>
      <c r="E63" s="7">
        <v>360387</v>
      </c>
      <c r="G63" t="s">
        <v>31</v>
      </c>
    </row>
    <row r="64" spans="1:7" x14ac:dyDescent="0.3">
      <c r="A64" s="1" t="s">
        <v>28</v>
      </c>
      <c r="B64">
        <v>2015</v>
      </c>
      <c r="C64">
        <v>0</v>
      </c>
      <c r="D64" s="7">
        <v>862944</v>
      </c>
      <c r="E64" s="7">
        <v>484257</v>
      </c>
      <c r="G64" t="s">
        <v>31</v>
      </c>
    </row>
    <row r="65" spans="1:7" x14ac:dyDescent="0.3">
      <c r="A65" s="1" t="s">
        <v>28</v>
      </c>
      <c r="B65">
        <v>2016</v>
      </c>
      <c r="C65">
        <v>0</v>
      </c>
      <c r="D65" s="7">
        <v>950751</v>
      </c>
      <c r="E65" s="7">
        <v>456356</v>
      </c>
      <c r="G65" t="s">
        <v>33</v>
      </c>
    </row>
    <row r="66" spans="1:7" x14ac:dyDescent="0.3">
      <c r="A66" s="1" t="s">
        <v>28</v>
      </c>
      <c r="B66">
        <v>2017</v>
      </c>
      <c r="C66">
        <v>0</v>
      </c>
      <c r="D66" s="7">
        <v>879387</v>
      </c>
      <c r="E66" s="7">
        <v>514951</v>
      </c>
      <c r="G66" t="s">
        <v>34</v>
      </c>
    </row>
    <row r="67" spans="1:7" x14ac:dyDescent="0.3">
      <c r="A67" s="1" t="s">
        <v>35</v>
      </c>
      <c r="B67">
        <v>2005</v>
      </c>
      <c r="C67">
        <v>1</v>
      </c>
      <c r="D67" s="7">
        <v>40451</v>
      </c>
      <c r="E67" s="7">
        <v>9972</v>
      </c>
      <c r="F67" t="s">
        <v>36</v>
      </c>
      <c r="G67" s="3" t="s">
        <v>37</v>
      </c>
    </row>
    <row r="68" spans="1:7" x14ac:dyDescent="0.3">
      <c r="A68" s="1" t="s">
        <v>35</v>
      </c>
      <c r="B68">
        <v>2006</v>
      </c>
      <c r="C68">
        <v>1</v>
      </c>
      <c r="D68" s="7">
        <v>48326</v>
      </c>
      <c r="E68" s="7">
        <v>15988</v>
      </c>
      <c r="G68" s="3" t="s">
        <v>37</v>
      </c>
    </row>
    <row r="69" spans="1:7" x14ac:dyDescent="0.3">
      <c r="A69" s="1" t="s">
        <v>35</v>
      </c>
      <c r="B69">
        <v>2007</v>
      </c>
      <c r="C69">
        <v>1</v>
      </c>
      <c r="D69" s="7">
        <v>65436</v>
      </c>
      <c r="E69" s="7">
        <v>-45376</v>
      </c>
      <c r="G69" s="3" t="s">
        <v>37</v>
      </c>
    </row>
    <row r="70" spans="1:7" x14ac:dyDescent="0.3">
      <c r="A70" s="1" t="s">
        <v>35</v>
      </c>
      <c r="B70">
        <v>2008</v>
      </c>
      <c r="C70">
        <v>1</v>
      </c>
      <c r="D70" s="7">
        <v>77627</v>
      </c>
      <c r="E70" s="7">
        <v>21412</v>
      </c>
      <c r="F70" t="s">
        <v>36</v>
      </c>
      <c r="G70" s="3" t="s">
        <v>37</v>
      </c>
    </row>
    <row r="71" spans="1:7" x14ac:dyDescent="0.3">
      <c r="A71" s="1" t="s">
        <v>35</v>
      </c>
      <c r="B71">
        <v>2009</v>
      </c>
      <c r="C71">
        <v>1</v>
      </c>
      <c r="F71" t="s">
        <v>38</v>
      </c>
    </row>
    <row r="72" spans="1:7" x14ac:dyDescent="0.3">
      <c r="A72" s="1" t="s">
        <v>35</v>
      </c>
      <c r="B72">
        <v>2010</v>
      </c>
      <c r="C72">
        <v>1</v>
      </c>
      <c r="F72" t="s">
        <v>38</v>
      </c>
    </row>
    <row r="73" spans="1:7" x14ac:dyDescent="0.3">
      <c r="A73" s="1" t="s">
        <v>35</v>
      </c>
      <c r="B73">
        <v>2011</v>
      </c>
      <c r="C73">
        <v>1</v>
      </c>
      <c r="F73" t="s">
        <v>38</v>
      </c>
    </row>
    <row r="74" spans="1:7" x14ac:dyDescent="0.3">
      <c r="A74" s="1" t="s">
        <v>35</v>
      </c>
      <c r="B74">
        <v>2012</v>
      </c>
      <c r="C74">
        <v>1</v>
      </c>
      <c r="F74" t="s">
        <v>38</v>
      </c>
    </row>
    <row r="75" spans="1:7" x14ac:dyDescent="0.3">
      <c r="A75" s="1" t="s">
        <v>35</v>
      </c>
      <c r="B75">
        <v>2013</v>
      </c>
      <c r="C75">
        <v>1</v>
      </c>
      <c r="F75" t="s">
        <v>38</v>
      </c>
    </row>
    <row r="76" spans="1:7" x14ac:dyDescent="0.3">
      <c r="A76" s="1" t="s">
        <v>35</v>
      </c>
      <c r="B76">
        <v>2014</v>
      </c>
      <c r="C76">
        <v>1</v>
      </c>
      <c r="F76" t="s">
        <v>38</v>
      </c>
    </row>
    <row r="77" spans="1:7" x14ac:dyDescent="0.3">
      <c r="A77" s="1" t="s">
        <v>35</v>
      </c>
      <c r="B77">
        <v>2015</v>
      </c>
      <c r="C77">
        <v>1</v>
      </c>
      <c r="F77" t="s">
        <v>38</v>
      </c>
    </row>
    <row r="78" spans="1:7" x14ac:dyDescent="0.3">
      <c r="A78" s="1" t="s">
        <v>35</v>
      </c>
      <c r="B78">
        <v>2016</v>
      </c>
      <c r="C78">
        <v>1</v>
      </c>
      <c r="F78" t="s">
        <v>38</v>
      </c>
    </row>
    <row r="79" spans="1:7" x14ac:dyDescent="0.3">
      <c r="A79" s="1" t="s">
        <v>35</v>
      </c>
      <c r="B79">
        <v>2017</v>
      </c>
      <c r="C79">
        <v>1</v>
      </c>
      <c r="F79" t="s">
        <v>38</v>
      </c>
    </row>
    <row r="80" spans="1:7" x14ac:dyDescent="0.3">
      <c r="A80" s="1" t="s">
        <v>39</v>
      </c>
      <c r="B80">
        <v>2005</v>
      </c>
      <c r="C80">
        <v>0</v>
      </c>
      <c r="F80" t="s">
        <v>40</v>
      </c>
    </row>
    <row r="81" spans="1:7" x14ac:dyDescent="0.3">
      <c r="A81" s="1" t="s">
        <v>39</v>
      </c>
      <c r="B81">
        <v>2006</v>
      </c>
      <c r="C81">
        <v>0</v>
      </c>
      <c r="F81" t="s">
        <v>40</v>
      </c>
    </row>
    <row r="82" spans="1:7" x14ac:dyDescent="0.3">
      <c r="A82" s="1" t="s">
        <v>39</v>
      </c>
      <c r="B82">
        <v>2007</v>
      </c>
      <c r="C82">
        <v>0</v>
      </c>
      <c r="F82" t="s">
        <v>40</v>
      </c>
    </row>
    <row r="83" spans="1:7" x14ac:dyDescent="0.3">
      <c r="A83" s="1" t="s">
        <v>39</v>
      </c>
      <c r="B83">
        <v>2008</v>
      </c>
      <c r="C83">
        <v>0</v>
      </c>
      <c r="F83" t="s">
        <v>40</v>
      </c>
    </row>
    <row r="84" spans="1:7" x14ac:dyDescent="0.3">
      <c r="A84" s="1" t="s">
        <v>39</v>
      </c>
      <c r="B84">
        <v>2009</v>
      </c>
      <c r="C84">
        <v>0</v>
      </c>
      <c r="F84" t="s">
        <v>40</v>
      </c>
    </row>
    <row r="85" spans="1:7" x14ac:dyDescent="0.3">
      <c r="A85" s="1" t="s">
        <v>39</v>
      </c>
      <c r="B85">
        <v>2010</v>
      </c>
      <c r="C85">
        <v>0</v>
      </c>
      <c r="F85" t="s">
        <v>40</v>
      </c>
    </row>
    <row r="86" spans="1:7" x14ac:dyDescent="0.3">
      <c r="A86" s="1" t="s">
        <v>39</v>
      </c>
      <c r="B86">
        <v>2011</v>
      </c>
      <c r="C86">
        <v>0</v>
      </c>
      <c r="F86" t="s">
        <v>40</v>
      </c>
    </row>
    <row r="87" spans="1:7" x14ac:dyDescent="0.3">
      <c r="A87" s="1" t="s">
        <v>39</v>
      </c>
      <c r="B87">
        <v>2012</v>
      </c>
      <c r="C87">
        <v>0</v>
      </c>
      <c r="F87" t="s">
        <v>40</v>
      </c>
    </row>
    <row r="88" spans="1:7" x14ac:dyDescent="0.3">
      <c r="A88" s="1" t="s">
        <v>39</v>
      </c>
      <c r="B88">
        <v>2013</v>
      </c>
      <c r="C88">
        <v>0</v>
      </c>
      <c r="F88" t="s">
        <v>40</v>
      </c>
    </row>
    <row r="89" spans="1:7" x14ac:dyDescent="0.3">
      <c r="A89" s="1" t="s">
        <v>39</v>
      </c>
      <c r="B89">
        <v>2014</v>
      </c>
      <c r="C89">
        <v>0</v>
      </c>
      <c r="F89" t="s">
        <v>40</v>
      </c>
    </row>
    <row r="90" spans="1:7" x14ac:dyDescent="0.3">
      <c r="A90" s="1" t="s">
        <v>39</v>
      </c>
      <c r="B90">
        <v>2015</v>
      </c>
      <c r="C90">
        <v>0</v>
      </c>
      <c r="F90" t="s">
        <v>40</v>
      </c>
    </row>
    <row r="91" spans="1:7" x14ac:dyDescent="0.3">
      <c r="A91" s="1" t="s">
        <v>39</v>
      </c>
      <c r="B91">
        <v>2016</v>
      </c>
      <c r="C91">
        <v>0</v>
      </c>
      <c r="F91" t="s">
        <v>40</v>
      </c>
    </row>
    <row r="92" spans="1:7" x14ac:dyDescent="0.3">
      <c r="A92" s="1" t="s">
        <v>39</v>
      </c>
      <c r="B92">
        <v>2017</v>
      </c>
      <c r="C92">
        <v>0</v>
      </c>
      <c r="F92" t="s">
        <v>40</v>
      </c>
    </row>
    <row r="93" spans="1:7" x14ac:dyDescent="0.3">
      <c r="A93" s="1" t="s">
        <v>41</v>
      </c>
      <c r="B93">
        <v>2005</v>
      </c>
      <c r="C93">
        <v>0</v>
      </c>
      <c r="F93" t="s">
        <v>42</v>
      </c>
    </row>
    <row r="94" spans="1:7" x14ac:dyDescent="0.3">
      <c r="A94" s="1" t="s">
        <v>41</v>
      </c>
      <c r="B94">
        <v>2006</v>
      </c>
      <c r="C94">
        <v>0</v>
      </c>
      <c r="F94" t="s">
        <v>43</v>
      </c>
    </row>
    <row r="95" spans="1:7" x14ac:dyDescent="0.3">
      <c r="A95" s="1" t="s">
        <v>41</v>
      </c>
      <c r="B95">
        <v>2007</v>
      </c>
      <c r="C95">
        <v>0</v>
      </c>
      <c r="F95" t="s">
        <v>44</v>
      </c>
      <c r="G95" s="3" t="s">
        <v>45</v>
      </c>
    </row>
    <row r="96" spans="1:7" x14ac:dyDescent="0.3">
      <c r="A96" s="1" t="s">
        <v>41</v>
      </c>
      <c r="B96">
        <v>2008</v>
      </c>
      <c r="C96">
        <v>0</v>
      </c>
      <c r="F96" t="s">
        <v>46</v>
      </c>
    </row>
    <row r="97" spans="1:7" x14ac:dyDescent="0.3">
      <c r="A97" s="1" t="s">
        <v>41</v>
      </c>
      <c r="B97">
        <v>2009</v>
      </c>
      <c r="C97">
        <v>0</v>
      </c>
      <c r="F97" t="s">
        <v>47</v>
      </c>
    </row>
    <row r="98" spans="1:7" x14ac:dyDescent="0.3">
      <c r="A98" s="1" t="s">
        <v>41</v>
      </c>
      <c r="B98">
        <v>2010</v>
      </c>
      <c r="C98">
        <v>0</v>
      </c>
      <c r="F98" t="s">
        <v>48</v>
      </c>
    </row>
    <row r="99" spans="1:7" x14ac:dyDescent="0.3">
      <c r="A99" s="1" t="s">
        <v>41</v>
      </c>
      <c r="B99">
        <v>2011</v>
      </c>
      <c r="C99">
        <v>0</v>
      </c>
      <c r="F99" t="s">
        <v>49</v>
      </c>
    </row>
    <row r="100" spans="1:7" x14ac:dyDescent="0.3">
      <c r="A100" s="1" t="s">
        <v>41</v>
      </c>
      <c r="B100">
        <v>2012</v>
      </c>
      <c r="C100">
        <v>0</v>
      </c>
      <c r="F100" t="s">
        <v>50</v>
      </c>
    </row>
    <row r="101" spans="1:7" x14ac:dyDescent="0.3">
      <c r="A101" s="1" t="s">
        <v>41</v>
      </c>
      <c r="B101">
        <v>2013</v>
      </c>
      <c r="C101">
        <v>0</v>
      </c>
      <c r="F101" t="s">
        <v>51</v>
      </c>
    </row>
    <row r="102" spans="1:7" x14ac:dyDescent="0.3">
      <c r="A102" s="1" t="s">
        <v>41</v>
      </c>
      <c r="B102">
        <v>2014</v>
      </c>
      <c r="C102">
        <v>0</v>
      </c>
      <c r="F102" t="s">
        <v>52</v>
      </c>
    </row>
    <row r="103" spans="1:7" x14ac:dyDescent="0.3">
      <c r="A103" s="1" t="s">
        <v>41</v>
      </c>
      <c r="B103">
        <v>2015</v>
      </c>
      <c r="C103">
        <v>0</v>
      </c>
      <c r="F103" t="s">
        <v>53</v>
      </c>
    </row>
    <row r="104" spans="1:7" x14ac:dyDescent="0.3">
      <c r="A104" s="1" t="s">
        <v>41</v>
      </c>
      <c r="B104">
        <v>2016</v>
      </c>
      <c r="C104">
        <v>0</v>
      </c>
      <c r="F104" t="s">
        <v>54</v>
      </c>
    </row>
    <row r="105" spans="1:7" x14ac:dyDescent="0.3">
      <c r="A105" s="1" t="s">
        <v>41</v>
      </c>
      <c r="B105">
        <v>2017</v>
      </c>
      <c r="C105">
        <v>0</v>
      </c>
      <c r="F105" t="s">
        <v>55</v>
      </c>
    </row>
    <row r="106" spans="1:7" x14ac:dyDescent="0.3">
      <c r="A106" s="1" t="s">
        <v>56</v>
      </c>
      <c r="B106">
        <v>2005</v>
      </c>
      <c r="C106">
        <v>0</v>
      </c>
      <c r="D106" s="7">
        <v>965191695</v>
      </c>
      <c r="E106" s="7">
        <v>201430365</v>
      </c>
      <c r="G106" s="3" t="s">
        <v>57</v>
      </c>
    </row>
    <row r="107" spans="1:7" x14ac:dyDescent="0.3">
      <c r="A107" s="1" t="s">
        <v>56</v>
      </c>
      <c r="B107">
        <v>2006</v>
      </c>
      <c r="C107">
        <v>0</v>
      </c>
      <c r="D107" s="7">
        <v>1027262250</v>
      </c>
      <c r="E107" s="7">
        <v>203495760</v>
      </c>
      <c r="G107" s="3" t="s">
        <v>57</v>
      </c>
    </row>
    <row r="108" spans="1:7" x14ac:dyDescent="0.3">
      <c r="A108" s="1" t="s">
        <v>56</v>
      </c>
      <c r="B108">
        <v>2007</v>
      </c>
      <c r="C108">
        <v>0</v>
      </c>
      <c r="D108" s="7">
        <v>1080310290</v>
      </c>
      <c r="E108" s="7">
        <v>227084745</v>
      </c>
      <c r="G108" s="3" t="s">
        <v>58</v>
      </c>
    </row>
    <row r="109" spans="1:7" x14ac:dyDescent="0.3">
      <c r="A109" s="1" t="s">
        <v>56</v>
      </c>
      <c r="B109">
        <v>2008</v>
      </c>
      <c r="C109">
        <v>0</v>
      </c>
      <c r="D109" s="7">
        <v>1128466605</v>
      </c>
      <c r="E109" s="7">
        <v>195777705</v>
      </c>
      <c r="G109" s="3" t="s">
        <v>58</v>
      </c>
    </row>
    <row r="110" spans="1:7" x14ac:dyDescent="0.3">
      <c r="A110" s="1" t="s">
        <v>56</v>
      </c>
      <c r="B110">
        <v>2009</v>
      </c>
      <c r="C110">
        <v>0</v>
      </c>
      <c r="D110" s="7">
        <v>1209234420</v>
      </c>
      <c r="E110" s="7">
        <v>187516125</v>
      </c>
      <c r="G110" s="3" t="s">
        <v>59</v>
      </c>
    </row>
    <row r="111" spans="1:7" x14ac:dyDescent="0.3">
      <c r="A111" s="1" t="s">
        <v>56</v>
      </c>
      <c r="B111">
        <v>2010</v>
      </c>
      <c r="C111">
        <v>0</v>
      </c>
      <c r="D111" s="7">
        <v>1272174615</v>
      </c>
      <c r="E111" s="7">
        <v>140012040</v>
      </c>
      <c r="G111" s="3" t="s">
        <v>59</v>
      </c>
    </row>
    <row r="112" spans="1:7" x14ac:dyDescent="0.3">
      <c r="A112" s="1" t="s">
        <v>56</v>
      </c>
      <c r="B112">
        <v>2011</v>
      </c>
      <c r="C112">
        <v>0</v>
      </c>
      <c r="D112" s="7">
        <v>1226083695</v>
      </c>
      <c r="E112" s="7">
        <v>78919830</v>
      </c>
      <c r="G112" s="3" t="s">
        <v>60</v>
      </c>
    </row>
    <row r="113" spans="1:7" x14ac:dyDescent="0.3">
      <c r="A113" s="1" t="s">
        <v>56</v>
      </c>
      <c r="B113">
        <v>2012</v>
      </c>
      <c r="C113">
        <v>0</v>
      </c>
      <c r="D113" s="7">
        <v>1388597670</v>
      </c>
      <c r="E113" s="7">
        <v>124793340</v>
      </c>
      <c r="G113" s="3" t="s">
        <v>60</v>
      </c>
    </row>
    <row r="114" spans="1:7" x14ac:dyDescent="0.3">
      <c r="A114" s="1" t="s">
        <v>56</v>
      </c>
      <c r="B114">
        <v>2013</v>
      </c>
      <c r="C114">
        <v>0</v>
      </c>
      <c r="D114" s="7">
        <v>1393380690</v>
      </c>
      <c r="E114" s="7">
        <v>247847400</v>
      </c>
      <c r="G114" s="3" t="s">
        <v>61</v>
      </c>
    </row>
    <row r="115" spans="1:7" x14ac:dyDescent="0.3">
      <c r="A115" s="1" t="s">
        <v>56</v>
      </c>
      <c r="B115">
        <v>2014</v>
      </c>
      <c r="C115">
        <v>0</v>
      </c>
      <c r="D115" s="7">
        <v>1448385420</v>
      </c>
      <c r="E115" s="7">
        <v>283285230</v>
      </c>
      <c r="G115" s="3" t="s">
        <v>61</v>
      </c>
    </row>
    <row r="116" spans="1:7" x14ac:dyDescent="0.3">
      <c r="A116" s="1" t="s">
        <v>56</v>
      </c>
      <c r="B116">
        <v>2015</v>
      </c>
      <c r="C116">
        <v>0</v>
      </c>
      <c r="D116" s="7">
        <v>1688000000</v>
      </c>
      <c r="E116" s="7">
        <v>211000000</v>
      </c>
      <c r="G116" s="3" t="s">
        <v>62</v>
      </c>
    </row>
    <row r="117" spans="1:7" x14ac:dyDescent="0.3">
      <c r="A117" s="1" t="s">
        <v>56</v>
      </c>
      <c r="B117">
        <v>2016</v>
      </c>
      <c r="C117">
        <v>0</v>
      </c>
      <c r="D117" s="7">
        <v>1849000000</v>
      </c>
      <c r="E117" s="7">
        <v>250000000</v>
      </c>
      <c r="G117" s="3" t="s">
        <v>62</v>
      </c>
    </row>
    <row r="118" spans="1:7" x14ac:dyDescent="0.3">
      <c r="A118" s="1" t="s">
        <v>56</v>
      </c>
      <c r="B118">
        <v>2017</v>
      </c>
      <c r="C118">
        <v>0</v>
      </c>
      <c r="D118" s="7">
        <v>2274000000</v>
      </c>
      <c r="E118" s="7">
        <v>308000000</v>
      </c>
      <c r="G118" s="3" t="s">
        <v>62</v>
      </c>
    </row>
    <row r="119" spans="1:7" x14ac:dyDescent="0.3">
      <c r="A119" s="1" t="s">
        <v>56</v>
      </c>
      <c r="B119">
        <v>2018</v>
      </c>
      <c r="C119">
        <v>0</v>
      </c>
      <c r="D119" s="7">
        <v>2773000000</v>
      </c>
      <c r="E119" s="7">
        <v>460000000</v>
      </c>
      <c r="G119" s="3" t="s">
        <v>62</v>
      </c>
    </row>
    <row r="120" spans="1:7" x14ac:dyDescent="0.3">
      <c r="A120" s="1" t="s">
        <v>63</v>
      </c>
      <c r="B120">
        <v>2005</v>
      </c>
      <c r="C120">
        <v>0</v>
      </c>
      <c r="F120" t="s">
        <v>64</v>
      </c>
    </row>
    <row r="121" spans="1:7" x14ac:dyDescent="0.3">
      <c r="A121" s="1" t="s">
        <v>63</v>
      </c>
      <c r="B121">
        <v>2006</v>
      </c>
      <c r="C121">
        <v>0</v>
      </c>
      <c r="F121" t="s">
        <v>65</v>
      </c>
    </row>
    <row r="122" spans="1:7" x14ac:dyDescent="0.3">
      <c r="A122" s="1" t="s">
        <v>63</v>
      </c>
      <c r="B122">
        <v>2007</v>
      </c>
      <c r="C122">
        <v>0</v>
      </c>
      <c r="D122" s="7">
        <v>847</v>
      </c>
      <c r="E122" s="7">
        <v>-268405</v>
      </c>
      <c r="F122" s="3"/>
      <c r="G122" s="3" t="s">
        <v>66</v>
      </c>
    </row>
    <row r="123" spans="1:7" x14ac:dyDescent="0.3">
      <c r="A123" s="1" t="s">
        <v>63</v>
      </c>
      <c r="B123">
        <v>2008</v>
      </c>
      <c r="C123">
        <v>0</v>
      </c>
      <c r="D123" s="7">
        <v>9440</v>
      </c>
      <c r="E123" s="7">
        <v>-39834</v>
      </c>
      <c r="F123" s="3"/>
      <c r="G123" s="3" t="s">
        <v>66</v>
      </c>
    </row>
    <row r="124" spans="1:7" x14ac:dyDescent="0.3">
      <c r="A124" s="1" t="s">
        <v>63</v>
      </c>
      <c r="B124">
        <v>2009</v>
      </c>
      <c r="C124">
        <v>0</v>
      </c>
      <c r="D124" s="7">
        <v>13147</v>
      </c>
      <c r="E124" s="7">
        <v>-30113</v>
      </c>
      <c r="F124" s="3"/>
      <c r="G124" s="3" t="s">
        <v>66</v>
      </c>
    </row>
    <row r="125" spans="1:7" x14ac:dyDescent="0.3">
      <c r="A125" s="1" t="s">
        <v>63</v>
      </c>
      <c r="B125">
        <v>2010</v>
      </c>
      <c r="C125">
        <v>0</v>
      </c>
      <c r="D125" s="7">
        <v>28494</v>
      </c>
      <c r="E125" s="7">
        <v>-18926</v>
      </c>
      <c r="F125" s="3"/>
      <c r="G125" s="3" t="s">
        <v>67</v>
      </c>
    </row>
    <row r="126" spans="1:7" x14ac:dyDescent="0.3">
      <c r="A126" s="1" t="s">
        <v>63</v>
      </c>
      <c r="B126">
        <v>2011</v>
      </c>
      <c r="C126">
        <v>0</v>
      </c>
      <c r="D126" s="7">
        <v>27979</v>
      </c>
      <c r="E126" s="7">
        <v>-1283</v>
      </c>
      <c r="F126" s="3"/>
      <c r="G126" s="3" t="s">
        <v>67</v>
      </c>
    </row>
    <row r="127" spans="1:7" x14ac:dyDescent="0.3">
      <c r="A127" s="1" t="s">
        <v>63</v>
      </c>
      <c r="B127">
        <v>2012</v>
      </c>
      <c r="C127">
        <v>0</v>
      </c>
      <c r="D127" s="7">
        <v>47044</v>
      </c>
      <c r="E127" s="7">
        <v>-29540</v>
      </c>
      <c r="F127" s="3"/>
      <c r="G127" s="3" t="s">
        <v>67</v>
      </c>
    </row>
    <row r="128" spans="1:7" x14ac:dyDescent="0.3">
      <c r="A128" s="1" t="s">
        <v>63</v>
      </c>
      <c r="B128">
        <v>2013</v>
      </c>
      <c r="C128">
        <v>0</v>
      </c>
      <c r="D128" s="7">
        <v>96530</v>
      </c>
      <c r="E128" s="7">
        <v>-117346</v>
      </c>
      <c r="F128" s="3"/>
      <c r="G128" s="3" t="s">
        <v>68</v>
      </c>
    </row>
    <row r="129" spans="1:7" x14ac:dyDescent="0.3">
      <c r="A129" s="1" t="s">
        <v>63</v>
      </c>
      <c r="B129">
        <v>2014</v>
      </c>
      <c r="C129">
        <v>0</v>
      </c>
      <c r="D129" s="7">
        <v>91125</v>
      </c>
      <c r="E129" s="7">
        <v>-174638</v>
      </c>
      <c r="F129" s="3"/>
      <c r="G129" s="3" t="s">
        <v>68</v>
      </c>
    </row>
    <row r="130" spans="1:7" x14ac:dyDescent="0.3">
      <c r="A130" s="1" t="s">
        <v>63</v>
      </c>
      <c r="B130">
        <v>2015</v>
      </c>
      <c r="C130">
        <v>0</v>
      </c>
      <c r="D130" s="7">
        <v>491738</v>
      </c>
      <c r="E130" s="7">
        <v>-31428</v>
      </c>
      <c r="F130" s="3"/>
      <c r="G130" s="3" t="s">
        <v>68</v>
      </c>
    </row>
    <row r="131" spans="1:7" x14ac:dyDescent="0.3">
      <c r="A131" s="1" t="s">
        <v>63</v>
      </c>
      <c r="B131">
        <v>2016</v>
      </c>
      <c r="C131">
        <v>0</v>
      </c>
      <c r="D131" s="7">
        <v>1221661</v>
      </c>
      <c r="E131" s="7">
        <v>-25083</v>
      </c>
      <c r="F131" s="3"/>
      <c r="G131" s="3" t="s">
        <v>68</v>
      </c>
    </row>
    <row r="132" spans="1:7" x14ac:dyDescent="0.3">
      <c r="A132" s="1" t="s">
        <v>63</v>
      </c>
      <c r="B132">
        <v>2017</v>
      </c>
      <c r="C132">
        <v>0</v>
      </c>
      <c r="D132" s="7">
        <v>1067503</v>
      </c>
      <c r="E132" s="7">
        <v>-308870</v>
      </c>
      <c r="F132" s="3"/>
      <c r="G132" s="3" t="s">
        <v>68</v>
      </c>
    </row>
    <row r="133" spans="1:7" x14ac:dyDescent="0.3">
      <c r="A133" s="1" t="s">
        <v>69</v>
      </c>
      <c r="B133">
        <v>2005</v>
      </c>
      <c r="C133">
        <v>1</v>
      </c>
      <c r="F133" t="s">
        <v>64</v>
      </c>
    </row>
    <row r="134" spans="1:7" x14ac:dyDescent="0.3">
      <c r="A134" s="1" t="s">
        <v>69</v>
      </c>
      <c r="B134">
        <v>2006</v>
      </c>
      <c r="C134">
        <v>1</v>
      </c>
      <c r="F134" t="s">
        <v>64</v>
      </c>
    </row>
    <row r="135" spans="1:7" x14ac:dyDescent="0.3">
      <c r="A135" s="1" t="s">
        <v>69</v>
      </c>
      <c r="B135">
        <v>2007</v>
      </c>
      <c r="C135">
        <v>1</v>
      </c>
      <c r="F135" t="s">
        <v>64</v>
      </c>
    </row>
    <row r="136" spans="1:7" x14ac:dyDescent="0.3">
      <c r="A136" s="1" t="s">
        <v>69</v>
      </c>
      <c r="B136">
        <v>2008</v>
      </c>
      <c r="C136">
        <v>1</v>
      </c>
      <c r="F136" t="s">
        <v>64</v>
      </c>
    </row>
    <row r="137" spans="1:7" x14ac:dyDescent="0.3">
      <c r="A137" s="1" t="s">
        <v>69</v>
      </c>
      <c r="B137">
        <v>2009</v>
      </c>
      <c r="C137">
        <v>1</v>
      </c>
      <c r="F137" t="s">
        <v>64</v>
      </c>
    </row>
    <row r="138" spans="1:7" x14ac:dyDescent="0.3">
      <c r="A138" s="1" t="s">
        <v>69</v>
      </c>
      <c r="B138">
        <v>2010</v>
      </c>
      <c r="C138">
        <v>1</v>
      </c>
      <c r="F138" t="s">
        <v>70</v>
      </c>
    </row>
    <row r="139" spans="1:7" x14ac:dyDescent="0.3">
      <c r="A139" s="1" t="s">
        <v>69</v>
      </c>
      <c r="B139">
        <v>2011</v>
      </c>
      <c r="C139">
        <v>1</v>
      </c>
    </row>
    <row r="140" spans="1:7" x14ac:dyDescent="0.3">
      <c r="A140" s="1" t="s">
        <v>69</v>
      </c>
      <c r="B140">
        <v>2012</v>
      </c>
      <c r="C140">
        <v>1</v>
      </c>
    </row>
    <row r="141" spans="1:7" x14ac:dyDescent="0.3">
      <c r="A141" s="1" t="s">
        <v>69</v>
      </c>
      <c r="B141">
        <v>2013</v>
      </c>
      <c r="C141">
        <v>1</v>
      </c>
    </row>
    <row r="142" spans="1:7" x14ac:dyDescent="0.3">
      <c r="A142" s="1" t="s">
        <v>69</v>
      </c>
      <c r="B142">
        <v>2014</v>
      </c>
      <c r="C142">
        <v>1</v>
      </c>
    </row>
    <row r="143" spans="1:7" x14ac:dyDescent="0.3">
      <c r="A143" s="1" t="s">
        <v>69</v>
      </c>
      <c r="B143">
        <v>2015</v>
      </c>
      <c r="C143">
        <v>1</v>
      </c>
    </row>
    <row r="144" spans="1:7" x14ac:dyDescent="0.3">
      <c r="A144" s="1" t="s">
        <v>69</v>
      </c>
      <c r="B144">
        <v>2016</v>
      </c>
      <c r="C144">
        <v>1</v>
      </c>
    </row>
    <row r="145" spans="1:7" x14ac:dyDescent="0.3">
      <c r="A145" s="1" t="s">
        <v>69</v>
      </c>
      <c r="B145">
        <v>2017</v>
      </c>
      <c r="C145">
        <v>1</v>
      </c>
    </row>
    <row r="146" spans="1:7" x14ac:dyDescent="0.3">
      <c r="A146" s="1" t="s">
        <v>69</v>
      </c>
      <c r="B146">
        <v>2018</v>
      </c>
      <c r="C146">
        <v>1</v>
      </c>
    </row>
    <row r="147" spans="1:7" x14ac:dyDescent="0.3">
      <c r="A147" s="1" t="s">
        <v>71</v>
      </c>
      <c r="B147">
        <v>2005</v>
      </c>
      <c r="C147">
        <v>0</v>
      </c>
      <c r="D147" s="7">
        <v>27113446500</v>
      </c>
      <c r="E147" s="7">
        <v>6028548400</v>
      </c>
      <c r="F147" t="s">
        <v>72</v>
      </c>
      <c r="G147" s="3" t="s">
        <v>73</v>
      </c>
    </row>
    <row r="148" spans="1:7" x14ac:dyDescent="0.3">
      <c r="A148" s="1" t="s">
        <v>71</v>
      </c>
      <c r="B148">
        <v>2006</v>
      </c>
      <c r="C148">
        <v>0</v>
      </c>
      <c r="D148" s="7">
        <v>29072474375</v>
      </c>
      <c r="E148" s="7">
        <v>6882258950</v>
      </c>
      <c r="F148" t="s">
        <v>74</v>
      </c>
      <c r="G148" s="3" t="s">
        <v>75</v>
      </c>
    </row>
    <row r="149" spans="1:7" x14ac:dyDescent="0.3">
      <c r="A149" s="1" t="s">
        <v>71</v>
      </c>
      <c r="B149">
        <v>2007</v>
      </c>
      <c r="C149">
        <v>0</v>
      </c>
      <c r="D149" s="7">
        <v>28435320900</v>
      </c>
      <c r="E149" s="7">
        <v>6646925250</v>
      </c>
      <c r="G149" s="3" t="s">
        <v>76</v>
      </c>
    </row>
    <row r="150" spans="1:7" x14ac:dyDescent="0.3">
      <c r="A150" s="1" t="s">
        <v>71</v>
      </c>
      <c r="B150">
        <v>2008</v>
      </c>
      <c r="C150">
        <v>0</v>
      </c>
      <c r="D150" s="7">
        <v>30483224800</v>
      </c>
      <c r="E150" s="7">
        <v>8938925275</v>
      </c>
      <c r="G150" s="3" t="s">
        <v>77</v>
      </c>
    </row>
    <row r="151" spans="1:7" x14ac:dyDescent="0.3">
      <c r="A151" s="1" t="s">
        <v>71</v>
      </c>
      <c r="B151">
        <v>2009</v>
      </c>
      <c r="C151">
        <v>0</v>
      </c>
      <c r="D151" s="7">
        <v>44421000000</v>
      </c>
      <c r="E151" s="7">
        <v>8877000000</v>
      </c>
      <c r="G151" s="3" t="s">
        <v>78</v>
      </c>
    </row>
    <row r="152" spans="1:7" x14ac:dyDescent="0.3">
      <c r="A152" s="1" t="s">
        <v>71</v>
      </c>
      <c r="B152">
        <v>2010</v>
      </c>
      <c r="C152">
        <v>0</v>
      </c>
      <c r="D152" s="7">
        <v>43903000000</v>
      </c>
      <c r="E152" s="7">
        <v>2865000000</v>
      </c>
      <c r="G152" s="3" t="s">
        <v>78</v>
      </c>
    </row>
    <row r="153" spans="1:7" x14ac:dyDescent="0.3">
      <c r="A153" s="1" t="s">
        <v>71</v>
      </c>
      <c r="B153">
        <v>2011</v>
      </c>
      <c r="C153">
        <v>0</v>
      </c>
      <c r="D153" s="7">
        <v>43940000000</v>
      </c>
      <c r="E153" s="7">
        <v>8757000000</v>
      </c>
      <c r="G153" s="3" t="s">
        <v>78</v>
      </c>
    </row>
    <row r="154" spans="1:7" x14ac:dyDescent="0.3">
      <c r="A154" s="1" t="s">
        <v>71</v>
      </c>
      <c r="B154">
        <v>2012</v>
      </c>
      <c r="C154">
        <v>0</v>
      </c>
      <c r="D154" s="7">
        <v>41896000000</v>
      </c>
      <c r="E154" s="7">
        <v>7520000000</v>
      </c>
      <c r="G154" s="3" t="s">
        <v>78</v>
      </c>
    </row>
    <row r="155" spans="1:7" x14ac:dyDescent="0.3">
      <c r="A155" s="1" t="s">
        <v>71</v>
      </c>
      <c r="B155">
        <v>2013</v>
      </c>
      <c r="C155">
        <v>0</v>
      </c>
      <c r="D155" s="7">
        <v>41475000000</v>
      </c>
      <c r="E155" s="7">
        <v>8807000000</v>
      </c>
      <c r="G155" s="3" t="s">
        <v>78</v>
      </c>
    </row>
    <row r="156" spans="1:7" x14ac:dyDescent="0.3">
      <c r="A156" s="1" t="s">
        <v>71</v>
      </c>
      <c r="B156">
        <v>2014</v>
      </c>
      <c r="C156">
        <v>0</v>
      </c>
      <c r="D156" s="7">
        <v>37916000000</v>
      </c>
      <c r="E156" s="7">
        <v>4666000000</v>
      </c>
      <c r="G156" s="3" t="s">
        <v>78</v>
      </c>
    </row>
    <row r="157" spans="1:7" x14ac:dyDescent="0.3">
      <c r="A157" s="1" t="s">
        <v>71</v>
      </c>
      <c r="B157">
        <v>2015</v>
      </c>
      <c r="C157">
        <v>0</v>
      </c>
      <c r="D157" s="7">
        <v>36578000000</v>
      </c>
      <c r="E157" s="7">
        <v>12877000000</v>
      </c>
      <c r="G157" s="3" t="s">
        <v>78</v>
      </c>
    </row>
    <row r="158" spans="1:7" x14ac:dyDescent="0.3">
      <c r="A158" s="1" t="s">
        <v>71</v>
      </c>
      <c r="B158">
        <v>2016</v>
      </c>
      <c r="C158">
        <v>0</v>
      </c>
      <c r="D158" s="7">
        <v>37798000000</v>
      </c>
      <c r="E158" s="7">
        <v>1236000000</v>
      </c>
      <c r="G158" s="3" t="s">
        <v>78</v>
      </c>
    </row>
    <row r="159" spans="1:7" x14ac:dyDescent="0.3">
      <c r="A159" s="1" t="s">
        <v>71</v>
      </c>
      <c r="B159">
        <v>2017</v>
      </c>
      <c r="C159">
        <v>0</v>
      </c>
      <c r="D159" s="7">
        <v>38904000000</v>
      </c>
      <c r="E159" s="7">
        <v>1974000000</v>
      </c>
      <c r="G159" s="3" t="s">
        <v>78</v>
      </c>
    </row>
    <row r="160" spans="1:7" x14ac:dyDescent="0.3">
      <c r="A160" s="1" t="s">
        <v>71</v>
      </c>
      <c r="B160">
        <v>2018</v>
      </c>
      <c r="C160">
        <v>0</v>
      </c>
      <c r="D160" s="7">
        <v>41140000000</v>
      </c>
      <c r="E160" s="7">
        <v>4836000000</v>
      </c>
      <c r="G160" s="3" t="s">
        <v>78</v>
      </c>
    </row>
    <row r="161" spans="1:6" x14ac:dyDescent="0.3">
      <c r="A161" s="1" t="s">
        <v>79</v>
      </c>
      <c r="B161">
        <v>2005</v>
      </c>
      <c r="C161">
        <v>1</v>
      </c>
      <c r="F161" t="s">
        <v>80</v>
      </c>
    </row>
    <row r="162" spans="1:6" x14ac:dyDescent="0.3">
      <c r="A162" s="1" t="s">
        <v>79</v>
      </c>
      <c r="B162">
        <v>2006</v>
      </c>
      <c r="C162">
        <v>1</v>
      </c>
      <c r="F162" t="s">
        <v>80</v>
      </c>
    </row>
    <row r="163" spans="1:6" x14ac:dyDescent="0.3">
      <c r="A163" s="1" t="s">
        <v>79</v>
      </c>
      <c r="B163">
        <v>2007</v>
      </c>
      <c r="C163">
        <v>1</v>
      </c>
      <c r="F163" t="s">
        <v>80</v>
      </c>
    </row>
    <row r="164" spans="1:6" x14ac:dyDescent="0.3">
      <c r="A164" s="1" t="s">
        <v>79</v>
      </c>
      <c r="B164">
        <v>2008</v>
      </c>
      <c r="C164">
        <v>1</v>
      </c>
      <c r="F164" t="s">
        <v>80</v>
      </c>
    </row>
    <row r="165" spans="1:6" x14ac:dyDescent="0.3">
      <c r="A165" s="1" t="s">
        <v>79</v>
      </c>
      <c r="B165">
        <v>2009</v>
      </c>
      <c r="C165">
        <v>1</v>
      </c>
      <c r="F165" t="s">
        <v>80</v>
      </c>
    </row>
    <row r="166" spans="1:6" x14ac:dyDescent="0.3">
      <c r="A166" s="1" t="s">
        <v>79</v>
      </c>
      <c r="B166">
        <v>2010</v>
      </c>
      <c r="C166">
        <v>1</v>
      </c>
      <c r="F166" t="s">
        <v>80</v>
      </c>
    </row>
    <row r="167" spans="1:6" x14ac:dyDescent="0.3">
      <c r="A167" s="1" t="s">
        <v>79</v>
      </c>
      <c r="B167">
        <v>2011</v>
      </c>
      <c r="C167">
        <v>1</v>
      </c>
      <c r="F167" t="s">
        <v>80</v>
      </c>
    </row>
    <row r="168" spans="1:6" x14ac:dyDescent="0.3">
      <c r="A168" s="1" t="s">
        <v>79</v>
      </c>
      <c r="B168">
        <v>2012</v>
      </c>
      <c r="C168">
        <v>1</v>
      </c>
      <c r="F168" t="s">
        <v>80</v>
      </c>
    </row>
    <row r="169" spans="1:6" x14ac:dyDescent="0.3">
      <c r="A169" s="1" t="s">
        <v>79</v>
      </c>
      <c r="B169">
        <v>2013</v>
      </c>
      <c r="C169">
        <v>1</v>
      </c>
      <c r="F169" t="s">
        <v>80</v>
      </c>
    </row>
    <row r="170" spans="1:6" x14ac:dyDescent="0.3">
      <c r="A170" s="1" t="s">
        <v>79</v>
      </c>
      <c r="B170">
        <v>2014</v>
      </c>
      <c r="C170">
        <v>1</v>
      </c>
      <c r="F170" t="s">
        <v>80</v>
      </c>
    </row>
    <row r="171" spans="1:6" x14ac:dyDescent="0.3">
      <c r="A171" s="1" t="s">
        <v>79</v>
      </c>
      <c r="B171">
        <v>2015</v>
      </c>
      <c r="C171">
        <v>1</v>
      </c>
      <c r="F171" t="s">
        <v>80</v>
      </c>
    </row>
    <row r="172" spans="1:6" x14ac:dyDescent="0.3">
      <c r="A172" s="1" t="s">
        <v>79</v>
      </c>
      <c r="B172">
        <v>2016</v>
      </c>
      <c r="C172">
        <v>1</v>
      </c>
      <c r="F172" t="s">
        <v>80</v>
      </c>
    </row>
    <row r="173" spans="1:6" x14ac:dyDescent="0.3">
      <c r="A173" s="1" t="s">
        <v>79</v>
      </c>
      <c r="B173">
        <v>2017</v>
      </c>
      <c r="C173">
        <v>1</v>
      </c>
      <c r="F173" t="s">
        <v>80</v>
      </c>
    </row>
    <row r="174" spans="1:6" x14ac:dyDescent="0.3">
      <c r="A174" s="1" t="s">
        <v>79</v>
      </c>
      <c r="B174">
        <v>2018</v>
      </c>
      <c r="C174">
        <v>1</v>
      </c>
      <c r="F174" t="s">
        <v>80</v>
      </c>
    </row>
    <row r="175" spans="1:6" x14ac:dyDescent="0.3">
      <c r="A175" t="s">
        <v>81</v>
      </c>
      <c r="B175">
        <v>2005</v>
      </c>
      <c r="C175">
        <v>1</v>
      </c>
      <c r="F175" t="s">
        <v>80</v>
      </c>
    </row>
    <row r="176" spans="1:6" x14ac:dyDescent="0.3">
      <c r="A176" t="s">
        <v>81</v>
      </c>
      <c r="B176">
        <v>2006</v>
      </c>
      <c r="C176">
        <v>1</v>
      </c>
      <c r="F176" t="s">
        <v>80</v>
      </c>
    </row>
    <row r="177" spans="1:7" x14ac:dyDescent="0.3">
      <c r="A177" t="s">
        <v>81</v>
      </c>
      <c r="B177">
        <v>2007</v>
      </c>
      <c r="C177">
        <v>1</v>
      </c>
      <c r="F177" t="s">
        <v>80</v>
      </c>
    </row>
    <row r="178" spans="1:7" x14ac:dyDescent="0.3">
      <c r="A178" t="s">
        <v>81</v>
      </c>
      <c r="B178">
        <v>2008</v>
      </c>
      <c r="C178">
        <v>1</v>
      </c>
      <c r="F178" t="s">
        <v>80</v>
      </c>
    </row>
    <row r="179" spans="1:7" x14ac:dyDescent="0.3">
      <c r="A179" t="s">
        <v>81</v>
      </c>
      <c r="B179">
        <v>2009</v>
      </c>
      <c r="C179">
        <v>1</v>
      </c>
      <c r="F179" t="s">
        <v>80</v>
      </c>
    </row>
    <row r="180" spans="1:7" x14ac:dyDescent="0.3">
      <c r="A180" t="s">
        <v>81</v>
      </c>
      <c r="B180">
        <v>2010</v>
      </c>
      <c r="C180">
        <v>1</v>
      </c>
      <c r="F180" t="s">
        <v>80</v>
      </c>
    </row>
    <row r="181" spans="1:7" x14ac:dyDescent="0.3">
      <c r="A181" t="s">
        <v>81</v>
      </c>
      <c r="B181">
        <v>2011</v>
      </c>
      <c r="C181">
        <v>1</v>
      </c>
      <c r="F181" t="s">
        <v>80</v>
      </c>
    </row>
    <row r="182" spans="1:7" x14ac:dyDescent="0.3">
      <c r="A182" t="s">
        <v>81</v>
      </c>
      <c r="B182">
        <v>2012</v>
      </c>
      <c r="C182">
        <v>1</v>
      </c>
      <c r="F182" t="s">
        <v>80</v>
      </c>
    </row>
    <row r="183" spans="1:7" x14ac:dyDescent="0.3">
      <c r="A183" t="s">
        <v>81</v>
      </c>
      <c r="B183">
        <v>2013</v>
      </c>
      <c r="C183">
        <v>1</v>
      </c>
      <c r="F183" t="s">
        <v>80</v>
      </c>
    </row>
    <row r="184" spans="1:7" x14ac:dyDescent="0.3">
      <c r="A184" t="s">
        <v>81</v>
      </c>
      <c r="B184">
        <v>2014</v>
      </c>
      <c r="C184">
        <v>1</v>
      </c>
      <c r="F184" t="s">
        <v>80</v>
      </c>
    </row>
    <row r="185" spans="1:7" x14ac:dyDescent="0.3">
      <c r="A185" t="s">
        <v>81</v>
      </c>
      <c r="B185">
        <v>2015</v>
      </c>
      <c r="C185">
        <v>1</v>
      </c>
      <c r="F185" t="s">
        <v>80</v>
      </c>
    </row>
    <row r="186" spans="1:7" x14ac:dyDescent="0.3">
      <c r="A186" t="s">
        <v>81</v>
      </c>
      <c r="B186">
        <v>2016</v>
      </c>
      <c r="C186">
        <v>1</v>
      </c>
      <c r="F186" t="s">
        <v>80</v>
      </c>
    </row>
    <row r="187" spans="1:7" x14ac:dyDescent="0.3">
      <c r="A187" t="s">
        <v>81</v>
      </c>
      <c r="B187">
        <v>2017</v>
      </c>
      <c r="C187">
        <v>1</v>
      </c>
      <c r="F187" t="s">
        <v>80</v>
      </c>
    </row>
    <row r="188" spans="1:7" x14ac:dyDescent="0.3">
      <c r="A188" t="s">
        <v>81</v>
      </c>
      <c r="B188">
        <v>2018</v>
      </c>
      <c r="C188">
        <v>1</v>
      </c>
      <c r="F188" t="s">
        <v>80</v>
      </c>
    </row>
    <row r="189" spans="1:7" x14ac:dyDescent="0.3">
      <c r="A189" t="s">
        <v>82</v>
      </c>
      <c r="B189">
        <v>2005</v>
      </c>
      <c r="C189">
        <v>1</v>
      </c>
      <c r="D189" s="7">
        <v>2734842</v>
      </c>
      <c r="E189" s="7">
        <v>441489</v>
      </c>
      <c r="G189" s="3" t="s">
        <v>83</v>
      </c>
    </row>
    <row r="190" spans="1:7" x14ac:dyDescent="0.3">
      <c r="A190" t="s">
        <v>82</v>
      </c>
      <c r="B190">
        <v>2006</v>
      </c>
      <c r="C190">
        <v>1</v>
      </c>
      <c r="D190" s="7">
        <v>2831146</v>
      </c>
      <c r="E190" s="7">
        <v>47567</v>
      </c>
      <c r="G190" s="3" t="s">
        <v>84</v>
      </c>
    </row>
    <row r="191" spans="1:7" x14ac:dyDescent="0.3">
      <c r="A191" t="s">
        <v>82</v>
      </c>
      <c r="B191">
        <v>2007</v>
      </c>
      <c r="C191">
        <v>1</v>
      </c>
      <c r="D191" s="7">
        <v>3402602</v>
      </c>
      <c r="E191" s="7">
        <v>644778</v>
      </c>
      <c r="G191" s="3" t="s">
        <v>84</v>
      </c>
    </row>
    <row r="192" spans="1:7" x14ac:dyDescent="0.3">
      <c r="A192" t="s">
        <v>82</v>
      </c>
      <c r="B192">
        <v>2008</v>
      </c>
      <c r="C192">
        <v>1</v>
      </c>
      <c r="D192" s="7">
        <v>4127425</v>
      </c>
      <c r="E192" s="7">
        <v>590612</v>
      </c>
      <c r="G192" s="3" t="s">
        <v>84</v>
      </c>
    </row>
    <row r="193" spans="1:7" x14ac:dyDescent="0.3">
      <c r="A193" t="s">
        <v>82</v>
      </c>
      <c r="B193">
        <v>2009</v>
      </c>
      <c r="C193">
        <v>1</v>
      </c>
      <c r="D193" s="7">
        <v>3977288</v>
      </c>
      <c r="E193" s="7">
        <v>509599</v>
      </c>
      <c r="G193" s="3" t="s">
        <v>84</v>
      </c>
    </row>
    <row r="194" spans="1:7" x14ac:dyDescent="0.3">
      <c r="A194" t="s">
        <v>82</v>
      </c>
      <c r="B194">
        <v>2010</v>
      </c>
      <c r="C194">
        <v>1</v>
      </c>
      <c r="D194" s="7">
        <v>4048708</v>
      </c>
      <c r="E194" s="7">
        <v>35830</v>
      </c>
      <c r="G194" s="3" t="s">
        <v>84</v>
      </c>
    </row>
    <row r="195" spans="1:7" x14ac:dyDescent="0.3">
      <c r="A195" t="s">
        <v>82</v>
      </c>
      <c r="B195">
        <v>2011</v>
      </c>
      <c r="C195">
        <v>1</v>
      </c>
      <c r="D195" s="7">
        <v>43233747</v>
      </c>
      <c r="E195" s="7">
        <v>31326306</v>
      </c>
      <c r="F195" t="s">
        <v>85</v>
      </c>
    </row>
    <row r="196" spans="1:7" x14ac:dyDescent="0.3">
      <c r="A196" t="s">
        <v>82</v>
      </c>
      <c r="B196">
        <v>2012</v>
      </c>
      <c r="C196">
        <v>1</v>
      </c>
      <c r="D196" s="7">
        <v>46217442</v>
      </c>
      <c r="E196" s="7">
        <v>32850671</v>
      </c>
      <c r="F196" t="s">
        <v>85</v>
      </c>
    </row>
    <row r="197" spans="1:7" x14ac:dyDescent="0.3">
      <c r="A197" t="s">
        <v>82</v>
      </c>
      <c r="B197">
        <v>2013</v>
      </c>
      <c r="C197">
        <v>1</v>
      </c>
      <c r="D197" s="7">
        <v>45360347</v>
      </c>
      <c r="E197" s="7">
        <v>30718829</v>
      </c>
      <c r="F197" t="s">
        <v>85</v>
      </c>
    </row>
    <row r="198" spans="1:7" x14ac:dyDescent="0.3">
      <c r="A198" t="s">
        <v>82</v>
      </c>
      <c r="B198">
        <v>2014</v>
      </c>
      <c r="C198">
        <v>1</v>
      </c>
      <c r="D198" s="7">
        <v>41046760</v>
      </c>
      <c r="E198" s="7">
        <v>28053278</v>
      </c>
      <c r="F198" t="s">
        <v>85</v>
      </c>
    </row>
    <row r="199" spans="1:7" x14ac:dyDescent="0.3">
      <c r="A199" t="s">
        <v>82</v>
      </c>
      <c r="B199">
        <v>2015</v>
      </c>
      <c r="C199">
        <v>1</v>
      </c>
      <c r="D199" s="7">
        <v>37211912</v>
      </c>
      <c r="E199" s="7">
        <v>25665950</v>
      </c>
      <c r="F199" t="s">
        <v>85</v>
      </c>
    </row>
    <row r="200" spans="1:7" x14ac:dyDescent="0.3">
      <c r="A200" t="s">
        <v>82</v>
      </c>
      <c r="B200">
        <v>2016</v>
      </c>
      <c r="C200">
        <v>1</v>
      </c>
      <c r="D200" s="7">
        <v>35619810</v>
      </c>
      <c r="E200" s="7">
        <v>25280172</v>
      </c>
      <c r="F200" t="s">
        <v>85</v>
      </c>
    </row>
    <row r="201" spans="1:7" x14ac:dyDescent="0.3">
      <c r="A201" t="s">
        <v>82</v>
      </c>
      <c r="B201">
        <v>2017</v>
      </c>
      <c r="C201">
        <v>1</v>
      </c>
      <c r="D201" s="7">
        <v>42011346</v>
      </c>
      <c r="E201" s="7">
        <v>29476939</v>
      </c>
      <c r="F201" t="s">
        <v>85</v>
      </c>
    </row>
    <row r="202" spans="1:7" x14ac:dyDescent="0.3">
      <c r="A202" t="s">
        <v>86</v>
      </c>
      <c r="B202">
        <v>2005</v>
      </c>
      <c r="D202" s="7">
        <v>50514000000</v>
      </c>
      <c r="E202" s="7">
        <v>10060000000</v>
      </c>
      <c r="F202" t="s">
        <v>87</v>
      </c>
      <c r="G202" s="3" t="s">
        <v>88</v>
      </c>
    </row>
    <row r="203" spans="1:7" x14ac:dyDescent="0.3">
      <c r="A203" t="s">
        <v>86</v>
      </c>
      <c r="B203">
        <v>2006</v>
      </c>
      <c r="D203" s="7">
        <v>53324000000</v>
      </c>
      <c r="E203" s="7">
        <v>11053000000</v>
      </c>
      <c r="F203" t="s">
        <v>87</v>
      </c>
      <c r="G203" s="3" t="s">
        <v>88</v>
      </c>
    </row>
    <row r="204" spans="1:7" x14ac:dyDescent="0.3">
      <c r="A204" t="s">
        <v>86</v>
      </c>
      <c r="B204">
        <v>2007</v>
      </c>
      <c r="D204" s="7">
        <v>61095000000</v>
      </c>
      <c r="E204" s="7">
        <v>10576000000</v>
      </c>
      <c r="F204" t="s">
        <v>87</v>
      </c>
      <c r="G204" s="3" t="s">
        <v>88</v>
      </c>
    </row>
    <row r="205" spans="1:7" x14ac:dyDescent="0.3">
      <c r="A205" t="s">
        <v>86</v>
      </c>
      <c r="B205">
        <v>2008</v>
      </c>
      <c r="D205" s="7">
        <v>63747000000</v>
      </c>
      <c r="E205" s="7">
        <v>12949000000</v>
      </c>
      <c r="F205" t="s">
        <v>87</v>
      </c>
      <c r="G205" s="3" t="s">
        <v>88</v>
      </c>
    </row>
    <row r="206" spans="1:7" x14ac:dyDescent="0.3">
      <c r="A206" t="s">
        <v>86</v>
      </c>
      <c r="B206">
        <v>2009</v>
      </c>
      <c r="D206" s="7">
        <v>61897000000</v>
      </c>
      <c r="E206" s="7">
        <v>12266000000</v>
      </c>
      <c r="F206" t="s">
        <v>87</v>
      </c>
      <c r="G206" s="3" t="s">
        <v>89</v>
      </c>
    </row>
    <row r="207" spans="1:7" x14ac:dyDescent="0.3">
      <c r="A207" t="s">
        <v>86</v>
      </c>
      <c r="B207">
        <v>2010</v>
      </c>
      <c r="D207" s="7">
        <v>61587000000</v>
      </c>
      <c r="E207" s="7">
        <v>13334000000</v>
      </c>
      <c r="F207" t="s">
        <v>87</v>
      </c>
      <c r="G207" s="3" t="s">
        <v>89</v>
      </c>
    </row>
    <row r="208" spans="1:7" x14ac:dyDescent="0.3">
      <c r="A208" t="s">
        <v>86</v>
      </c>
      <c r="B208">
        <v>2011</v>
      </c>
      <c r="D208" s="7">
        <v>65030000000</v>
      </c>
      <c r="E208" s="7">
        <v>9672000000</v>
      </c>
      <c r="F208" t="s">
        <v>87</v>
      </c>
      <c r="G208" s="3" t="s">
        <v>89</v>
      </c>
    </row>
    <row r="209" spans="1:7" x14ac:dyDescent="0.3">
      <c r="A209" t="s">
        <v>86</v>
      </c>
      <c r="B209">
        <v>2012</v>
      </c>
      <c r="D209" s="7">
        <v>67224000000</v>
      </c>
      <c r="E209" s="7">
        <v>10853000000</v>
      </c>
      <c r="F209" t="s">
        <v>87</v>
      </c>
      <c r="G209" s="3" t="s">
        <v>89</v>
      </c>
    </row>
    <row r="210" spans="1:7" x14ac:dyDescent="0.3">
      <c r="A210" t="s">
        <v>86</v>
      </c>
      <c r="B210">
        <v>2013</v>
      </c>
      <c r="D210" s="7">
        <v>71312000000</v>
      </c>
      <c r="E210" s="7">
        <v>13831000000</v>
      </c>
      <c r="F210" t="s">
        <v>87</v>
      </c>
      <c r="G210" s="3" t="s">
        <v>89</v>
      </c>
    </row>
    <row r="211" spans="1:7" x14ac:dyDescent="0.3">
      <c r="A211" t="s">
        <v>86</v>
      </c>
      <c r="B211">
        <v>2014</v>
      </c>
      <c r="D211" s="7">
        <v>74331000000</v>
      </c>
      <c r="E211" s="7">
        <v>16323000000</v>
      </c>
      <c r="F211" t="s">
        <v>87</v>
      </c>
      <c r="G211" s="3" t="s">
        <v>89</v>
      </c>
    </row>
    <row r="212" spans="1:7" x14ac:dyDescent="0.3">
      <c r="A212" t="s">
        <v>86</v>
      </c>
      <c r="B212">
        <v>2015</v>
      </c>
      <c r="D212" s="7">
        <v>70074000000</v>
      </c>
      <c r="E212" s="7">
        <v>15409000000</v>
      </c>
      <c r="F212" t="s">
        <v>87</v>
      </c>
      <c r="G212" s="3" t="s">
        <v>89</v>
      </c>
    </row>
    <row r="213" spans="1:7" x14ac:dyDescent="0.3">
      <c r="A213" t="s">
        <v>86</v>
      </c>
      <c r="B213">
        <v>2016</v>
      </c>
      <c r="D213" s="7">
        <v>71890000000</v>
      </c>
      <c r="E213" s="7">
        <v>16540000000</v>
      </c>
      <c r="F213" t="s">
        <v>87</v>
      </c>
      <c r="G213" s="3" t="s">
        <v>89</v>
      </c>
    </row>
    <row r="214" spans="1:7" x14ac:dyDescent="0.3">
      <c r="A214" t="s">
        <v>86</v>
      </c>
      <c r="B214">
        <v>2017</v>
      </c>
      <c r="D214" s="7">
        <v>76450000000</v>
      </c>
      <c r="E214" s="7">
        <v>1300000000</v>
      </c>
      <c r="F214" t="s">
        <v>87</v>
      </c>
      <c r="G214" s="3" t="s">
        <v>89</v>
      </c>
    </row>
    <row r="215" spans="1:7" x14ac:dyDescent="0.3">
      <c r="A215" t="s">
        <v>86</v>
      </c>
      <c r="B215">
        <v>2018</v>
      </c>
      <c r="D215" s="7">
        <v>81581000000</v>
      </c>
      <c r="E215" s="7">
        <v>15297000000</v>
      </c>
      <c r="F215" t="s">
        <v>87</v>
      </c>
      <c r="G215" s="3" t="s">
        <v>89</v>
      </c>
    </row>
    <row r="216" spans="1:7" x14ac:dyDescent="0.3">
      <c r="A216" t="s">
        <v>90</v>
      </c>
      <c r="B216">
        <v>2005</v>
      </c>
      <c r="D216" s="7">
        <v>26928042160</v>
      </c>
      <c r="E216" s="7">
        <v>1740985520</v>
      </c>
      <c r="F216" s="4"/>
      <c r="G216" s="3" t="s">
        <v>91</v>
      </c>
    </row>
    <row r="217" spans="1:7" x14ac:dyDescent="0.3">
      <c r="A217" t="s">
        <v>90</v>
      </c>
      <c r="B217">
        <v>2006</v>
      </c>
      <c r="D217" s="7">
        <v>31566672960</v>
      </c>
      <c r="E217" s="7">
        <v>1834739280</v>
      </c>
      <c r="G217" s="5" t="s">
        <v>91</v>
      </c>
    </row>
    <row r="218" spans="1:7" x14ac:dyDescent="0.3">
      <c r="A218" t="s">
        <v>90</v>
      </c>
      <c r="B218">
        <v>2007</v>
      </c>
      <c r="D218" s="7">
        <v>35304831600</v>
      </c>
      <c r="E218" s="7">
        <v>5135743760</v>
      </c>
      <c r="G218" s="5" t="s">
        <v>92</v>
      </c>
    </row>
    <row r="219" spans="1:7" x14ac:dyDescent="0.3">
      <c r="A219" t="s">
        <v>90</v>
      </c>
      <c r="B219">
        <v>2008</v>
      </c>
      <c r="D219" s="7">
        <v>35885886880</v>
      </c>
      <c r="E219" s="7">
        <v>1873985040</v>
      </c>
      <c r="G219" s="5" t="s">
        <v>92</v>
      </c>
    </row>
    <row r="220" spans="1:7" x14ac:dyDescent="0.3">
      <c r="A220" t="s">
        <v>90</v>
      </c>
      <c r="B220">
        <v>2009</v>
      </c>
      <c r="D220" s="7">
        <v>43467000000</v>
      </c>
      <c r="E220" s="7">
        <v>1895000000</v>
      </c>
      <c r="G220" s="5" t="s">
        <v>93</v>
      </c>
    </row>
    <row r="221" spans="1:7" x14ac:dyDescent="0.3">
      <c r="A221" t="s">
        <v>90</v>
      </c>
      <c r="B221">
        <v>2010</v>
      </c>
      <c r="D221" s="7">
        <v>46593000000</v>
      </c>
      <c r="E221" s="7">
        <v>1728000000</v>
      </c>
      <c r="G221" s="5" t="s">
        <v>93</v>
      </c>
    </row>
    <row r="222" spans="1:7" x14ac:dyDescent="0.3">
      <c r="A222" t="s">
        <v>90</v>
      </c>
      <c r="B222">
        <v>2011</v>
      </c>
      <c r="D222" s="7">
        <v>50876000000</v>
      </c>
      <c r="E222" s="7">
        <v>3443000000</v>
      </c>
      <c r="G222" s="5" t="s">
        <v>93</v>
      </c>
    </row>
    <row r="223" spans="1:7" x14ac:dyDescent="0.3">
      <c r="A223" t="s">
        <v>90</v>
      </c>
      <c r="B223">
        <v>2012</v>
      </c>
      <c r="D223" s="7">
        <v>51135000000</v>
      </c>
      <c r="E223" s="7">
        <v>3146000000</v>
      </c>
      <c r="G223" s="5" t="s">
        <v>93</v>
      </c>
    </row>
    <row r="224" spans="1:7" x14ac:dyDescent="0.3">
      <c r="A224" t="s">
        <v>90</v>
      </c>
      <c r="B224">
        <v>2013</v>
      </c>
      <c r="D224" s="7">
        <v>53341000000</v>
      </c>
      <c r="E224" s="7">
        <v>4236000000</v>
      </c>
      <c r="G224" s="5" t="s">
        <v>93</v>
      </c>
    </row>
    <row r="225" spans="1:7" x14ac:dyDescent="0.3">
      <c r="A225" t="s">
        <v>90</v>
      </c>
      <c r="B225">
        <v>2014</v>
      </c>
      <c r="D225" s="7">
        <v>56148000000</v>
      </c>
      <c r="E225" s="7">
        <v>4554000000</v>
      </c>
      <c r="G225" s="5" t="s">
        <v>93</v>
      </c>
    </row>
    <row r="226" spans="1:7" x14ac:dyDescent="0.3">
      <c r="A226" t="s">
        <v>90</v>
      </c>
      <c r="B226">
        <v>2015</v>
      </c>
      <c r="D226" s="7">
        <v>51438000000</v>
      </c>
      <c r="E226" s="7">
        <v>4564000000</v>
      </c>
      <c r="G226" s="5" t="s">
        <v>93</v>
      </c>
    </row>
    <row r="227" spans="1:7" x14ac:dyDescent="0.3">
      <c r="A227" t="s">
        <v>90</v>
      </c>
      <c r="B227">
        <v>2016</v>
      </c>
      <c r="D227" s="7">
        <v>51755000000</v>
      </c>
      <c r="E227" s="7">
        <v>5014000000</v>
      </c>
      <c r="G227" s="5" t="s">
        <v>93</v>
      </c>
    </row>
    <row r="228" spans="1:7" x14ac:dyDescent="0.3">
      <c r="A228" t="s">
        <v>90</v>
      </c>
      <c r="B228">
        <v>2017</v>
      </c>
      <c r="D228" s="7">
        <v>39577000000</v>
      </c>
      <c r="E228" s="7">
        <v>8292000000</v>
      </c>
      <c r="G228" s="5" t="s">
        <v>93</v>
      </c>
    </row>
    <row r="229" spans="1:7" x14ac:dyDescent="0.3">
      <c r="A229" t="s">
        <v>90</v>
      </c>
      <c r="B229">
        <v>2018</v>
      </c>
      <c r="D229" s="7">
        <v>46751000000</v>
      </c>
      <c r="E229" s="7">
        <v>2002000000</v>
      </c>
      <c r="G229" s="5" t="s">
        <v>93</v>
      </c>
    </row>
    <row r="230" spans="1:7" x14ac:dyDescent="0.3">
      <c r="A230" t="s">
        <v>94</v>
      </c>
      <c r="B230">
        <v>2005</v>
      </c>
      <c r="C230">
        <v>0</v>
      </c>
      <c r="D230" s="7">
        <v>32343325</v>
      </c>
      <c r="E230" s="7">
        <v>24806694</v>
      </c>
      <c r="F230" t="s">
        <v>95</v>
      </c>
      <c r="G230" t="s">
        <v>96</v>
      </c>
    </row>
    <row r="231" spans="1:7" x14ac:dyDescent="0.3">
      <c r="A231" t="s">
        <v>94</v>
      </c>
      <c r="B231">
        <v>2006</v>
      </c>
      <c r="C231">
        <v>0</v>
      </c>
      <c r="D231" s="7">
        <v>37432499</v>
      </c>
      <c r="E231" s="7">
        <v>28895309</v>
      </c>
      <c r="F231" t="s">
        <v>97</v>
      </c>
      <c r="G231" t="s">
        <v>96</v>
      </c>
    </row>
    <row r="232" spans="1:7" x14ac:dyDescent="0.3">
      <c r="A232" t="s">
        <v>94</v>
      </c>
      <c r="B232">
        <v>2007</v>
      </c>
      <c r="C232">
        <v>0</v>
      </c>
      <c r="D232" s="7">
        <v>41288336</v>
      </c>
      <c r="E232" s="7">
        <v>31844947</v>
      </c>
      <c r="F232" t="s">
        <v>98</v>
      </c>
      <c r="G232" t="s">
        <v>96</v>
      </c>
    </row>
    <row r="233" spans="1:7" x14ac:dyDescent="0.3">
      <c r="A233" t="s">
        <v>94</v>
      </c>
      <c r="B233">
        <v>2008</v>
      </c>
      <c r="C233">
        <v>0</v>
      </c>
      <c r="D233" s="7">
        <v>38857923</v>
      </c>
      <c r="E233" s="7">
        <v>30276704</v>
      </c>
      <c r="F233" t="s">
        <v>99</v>
      </c>
      <c r="G233" t="s">
        <v>96</v>
      </c>
    </row>
    <row r="234" spans="1:7" x14ac:dyDescent="0.3">
      <c r="A234" t="s">
        <v>94</v>
      </c>
      <c r="B234">
        <v>2009</v>
      </c>
      <c r="C234">
        <v>0</v>
      </c>
      <c r="D234" s="7">
        <v>42001945</v>
      </c>
      <c r="E234" s="7">
        <v>32776308</v>
      </c>
      <c r="F234" t="s">
        <v>100</v>
      </c>
      <c r="G234" t="s">
        <v>96</v>
      </c>
    </row>
    <row r="235" spans="1:7" x14ac:dyDescent="0.3">
      <c r="A235" t="s">
        <v>94</v>
      </c>
      <c r="B235">
        <v>2010</v>
      </c>
      <c r="C235">
        <v>0</v>
      </c>
      <c r="D235" s="7">
        <v>42891130</v>
      </c>
      <c r="E235" s="7">
        <v>32649046</v>
      </c>
      <c r="F235" t="s">
        <v>101</v>
      </c>
      <c r="G235" t="s">
        <v>102</v>
      </c>
    </row>
    <row r="236" spans="1:7" x14ac:dyDescent="0.3">
      <c r="A236" t="s">
        <v>94</v>
      </c>
      <c r="B236">
        <v>2011</v>
      </c>
      <c r="C236">
        <v>0</v>
      </c>
      <c r="D236" s="7">
        <v>43233747</v>
      </c>
      <c r="E236" s="7">
        <v>31326306</v>
      </c>
      <c r="F236" t="s">
        <v>103</v>
      </c>
      <c r="G236" t="s">
        <v>102</v>
      </c>
    </row>
    <row r="237" spans="1:7" x14ac:dyDescent="0.3">
      <c r="A237" t="s">
        <v>94</v>
      </c>
      <c r="B237">
        <v>2012</v>
      </c>
      <c r="C237">
        <v>0</v>
      </c>
      <c r="D237" s="7">
        <v>46217442</v>
      </c>
      <c r="E237" s="7">
        <v>32850671</v>
      </c>
      <c r="F237" t="s">
        <v>104</v>
      </c>
      <c r="G237" t="s">
        <v>102</v>
      </c>
    </row>
    <row r="238" spans="1:7" x14ac:dyDescent="0.3">
      <c r="A238" t="s">
        <v>94</v>
      </c>
      <c r="B238">
        <v>2013</v>
      </c>
      <c r="C238">
        <v>0</v>
      </c>
      <c r="D238" s="7">
        <v>45360347</v>
      </c>
      <c r="E238" s="7">
        <v>30718829</v>
      </c>
      <c r="F238" t="s">
        <v>105</v>
      </c>
      <c r="G238" t="s">
        <v>102</v>
      </c>
    </row>
    <row r="239" spans="1:7" x14ac:dyDescent="0.3">
      <c r="A239" t="s">
        <v>94</v>
      </c>
      <c r="B239">
        <v>2014</v>
      </c>
      <c r="C239">
        <v>0</v>
      </c>
      <c r="D239" s="7">
        <v>41046760</v>
      </c>
      <c r="E239" s="7">
        <v>28053278</v>
      </c>
      <c r="F239" t="s">
        <v>106</v>
      </c>
      <c r="G239" s="3" t="s">
        <v>102</v>
      </c>
    </row>
    <row r="240" spans="1:7" x14ac:dyDescent="0.3">
      <c r="A240" t="s">
        <v>94</v>
      </c>
      <c r="B240">
        <v>2015</v>
      </c>
      <c r="C240">
        <v>0</v>
      </c>
      <c r="D240" s="7">
        <v>37211912</v>
      </c>
      <c r="E240" s="7">
        <v>25665950</v>
      </c>
      <c r="F240" t="s">
        <v>107</v>
      </c>
      <c r="G240" t="s">
        <v>108</v>
      </c>
    </row>
    <row r="241" spans="1:7" x14ac:dyDescent="0.3">
      <c r="A241" t="s">
        <v>94</v>
      </c>
      <c r="B241">
        <v>2016</v>
      </c>
      <c r="C241">
        <v>0</v>
      </c>
      <c r="D241" s="7">
        <v>35619810</v>
      </c>
      <c r="E241" s="7">
        <v>25280172</v>
      </c>
      <c r="F241" t="s">
        <v>109</v>
      </c>
      <c r="G241" t="s">
        <v>108</v>
      </c>
    </row>
    <row r="242" spans="1:7" x14ac:dyDescent="0.3">
      <c r="A242" t="s">
        <v>94</v>
      </c>
      <c r="B242">
        <v>2017</v>
      </c>
      <c r="C242">
        <v>0</v>
      </c>
      <c r="D242" s="7">
        <v>42011346</v>
      </c>
      <c r="E242" s="7">
        <v>29476939</v>
      </c>
      <c r="F242" t="s">
        <v>110</v>
      </c>
      <c r="G242" t="s">
        <v>108</v>
      </c>
    </row>
    <row r="243" spans="1:7" x14ac:dyDescent="0.3">
      <c r="A243" t="s">
        <v>111</v>
      </c>
      <c r="B243">
        <v>2005</v>
      </c>
      <c r="C243">
        <v>0</v>
      </c>
      <c r="F243" t="s">
        <v>112</v>
      </c>
    </row>
    <row r="244" spans="1:7" x14ac:dyDescent="0.3">
      <c r="A244" t="s">
        <v>111</v>
      </c>
      <c r="B244">
        <v>2006</v>
      </c>
      <c r="C244">
        <v>0</v>
      </c>
      <c r="F244" t="s">
        <v>112</v>
      </c>
    </row>
    <row r="245" spans="1:7" x14ac:dyDescent="0.3">
      <c r="A245" t="s">
        <v>111</v>
      </c>
      <c r="B245">
        <v>2007</v>
      </c>
      <c r="C245">
        <v>0</v>
      </c>
      <c r="D245" s="7">
        <v>426000000</v>
      </c>
      <c r="E245" s="7">
        <v>242000000</v>
      </c>
      <c r="G245" s="3" t="s">
        <v>113</v>
      </c>
    </row>
    <row r="246" spans="1:7" x14ac:dyDescent="0.3">
      <c r="A246" t="s">
        <v>111</v>
      </c>
      <c r="B246">
        <v>2008</v>
      </c>
      <c r="C246">
        <v>0</v>
      </c>
      <c r="D246" s="7">
        <v>628000000</v>
      </c>
      <c r="E246" s="7">
        <v>398000000</v>
      </c>
      <c r="G246" s="3" t="s">
        <v>113</v>
      </c>
    </row>
    <row r="247" spans="1:7" x14ac:dyDescent="0.3">
      <c r="A247" t="s">
        <v>111</v>
      </c>
      <c r="B247">
        <v>2009</v>
      </c>
      <c r="C247">
        <v>0</v>
      </c>
      <c r="D247" s="7">
        <v>934000000</v>
      </c>
      <c r="E247" s="7">
        <v>650000000</v>
      </c>
      <c r="G247" s="3" t="s">
        <v>113</v>
      </c>
    </row>
    <row r="248" spans="1:7" x14ac:dyDescent="0.3">
      <c r="A248" t="s">
        <v>111</v>
      </c>
      <c r="B248">
        <v>2010</v>
      </c>
      <c r="C248">
        <v>0</v>
      </c>
      <c r="D248" s="7">
        <v>1152000000</v>
      </c>
      <c r="E248" s="7">
        <v>824000000</v>
      </c>
      <c r="G248" s="3" t="s">
        <v>113</v>
      </c>
    </row>
    <row r="249" spans="1:7" x14ac:dyDescent="0.3">
      <c r="A249" t="s">
        <v>111</v>
      </c>
      <c r="B249">
        <v>2011</v>
      </c>
      <c r="C249">
        <v>0</v>
      </c>
      <c r="D249" s="7">
        <v>1254000000</v>
      </c>
      <c r="E249" s="7">
        <v>614000000</v>
      </c>
      <c r="G249" s="3" t="s">
        <v>114</v>
      </c>
    </row>
    <row r="250" spans="1:7" x14ac:dyDescent="0.3">
      <c r="A250" t="s">
        <v>111</v>
      </c>
      <c r="B250">
        <v>2012</v>
      </c>
      <c r="C250">
        <v>0</v>
      </c>
      <c r="D250" s="7">
        <v>1339000000</v>
      </c>
      <c r="E250" s="7">
        <v>607000000</v>
      </c>
      <c r="G250" s="3" t="s">
        <v>114</v>
      </c>
    </row>
    <row r="251" spans="1:7" x14ac:dyDescent="0.3">
      <c r="A251" t="s">
        <v>111</v>
      </c>
      <c r="B251">
        <v>2013</v>
      </c>
      <c r="C251">
        <v>0</v>
      </c>
      <c r="D251" s="7">
        <v>1216000000</v>
      </c>
      <c r="E251" s="7">
        <v>489000000</v>
      </c>
      <c r="G251" s="3" t="s">
        <v>114</v>
      </c>
    </row>
    <row r="252" spans="1:7" x14ac:dyDescent="0.3">
      <c r="A252" t="s">
        <v>111</v>
      </c>
      <c r="B252">
        <v>2014</v>
      </c>
      <c r="C252">
        <v>0</v>
      </c>
      <c r="D252" s="7">
        <v>1115000000</v>
      </c>
      <c r="E252" s="7">
        <v>403000000</v>
      </c>
      <c r="G252" s="3" t="s">
        <v>114</v>
      </c>
    </row>
    <row r="253" spans="1:7" x14ac:dyDescent="0.3">
      <c r="A253" t="s">
        <v>111</v>
      </c>
      <c r="B253">
        <v>2015</v>
      </c>
      <c r="C253">
        <v>0</v>
      </c>
      <c r="D253" s="7">
        <v>1014000000</v>
      </c>
      <c r="E253" s="7">
        <v>228000000</v>
      </c>
      <c r="G253" s="3" t="s">
        <v>114</v>
      </c>
    </row>
    <row r="254" spans="1:7" x14ac:dyDescent="0.3">
      <c r="A254" t="s">
        <v>111</v>
      </c>
      <c r="B254">
        <v>2016</v>
      </c>
      <c r="C254">
        <v>0</v>
      </c>
      <c r="D254" s="7">
        <v>1058000000</v>
      </c>
      <c r="E254" s="7">
        <v>35000000</v>
      </c>
      <c r="G254" s="3" t="s">
        <v>114</v>
      </c>
    </row>
    <row r="255" spans="1:7" x14ac:dyDescent="0.3">
      <c r="A255" t="s">
        <v>111</v>
      </c>
      <c r="B255">
        <v>2017</v>
      </c>
      <c r="C255">
        <v>0</v>
      </c>
      <c r="D255" s="7">
        <v>1093000000</v>
      </c>
      <c r="E255" s="7">
        <v>58000000</v>
      </c>
      <c r="G255" s="3" t="s">
        <v>114</v>
      </c>
    </row>
    <row r="256" spans="1:7" x14ac:dyDescent="0.3">
      <c r="A256" t="s">
        <v>115</v>
      </c>
      <c r="B256">
        <v>2005</v>
      </c>
      <c r="C256">
        <v>1</v>
      </c>
      <c r="D256" s="7">
        <v>9849000000</v>
      </c>
      <c r="E256" s="7">
        <v>2205000000</v>
      </c>
      <c r="G256" s="3" t="s">
        <v>116</v>
      </c>
    </row>
    <row r="257" spans="1:7" x14ac:dyDescent="0.3">
      <c r="A257" t="s">
        <v>115</v>
      </c>
      <c r="B257">
        <v>2006</v>
      </c>
      <c r="C257">
        <v>1</v>
      </c>
      <c r="D257" s="7">
        <v>10378000000</v>
      </c>
      <c r="E257" s="7">
        <v>2014000000</v>
      </c>
      <c r="G257" s="3" t="s">
        <v>116</v>
      </c>
    </row>
    <row r="258" spans="1:7" x14ac:dyDescent="0.3">
      <c r="A258" t="s">
        <v>115</v>
      </c>
      <c r="B258">
        <v>2007</v>
      </c>
      <c r="C258">
        <v>1</v>
      </c>
      <c r="D258" s="7">
        <v>11263000000</v>
      </c>
      <c r="E258" s="7">
        <v>1707000000</v>
      </c>
      <c r="G258" s="3" t="s">
        <v>116</v>
      </c>
    </row>
    <row r="259" spans="1:7" x14ac:dyDescent="0.3">
      <c r="A259" t="s">
        <v>115</v>
      </c>
      <c r="B259">
        <v>2008</v>
      </c>
      <c r="C259">
        <v>1</v>
      </c>
      <c r="D259" s="7">
        <v>12348000000</v>
      </c>
      <c r="E259" s="7">
        <v>2014000000</v>
      </c>
      <c r="G259" s="3" t="s">
        <v>117</v>
      </c>
    </row>
    <row r="260" spans="1:7" x14ac:dyDescent="0.3">
      <c r="A260" t="s">
        <v>115</v>
      </c>
      <c r="B260">
        <v>2009</v>
      </c>
      <c r="C260">
        <v>1</v>
      </c>
      <c r="D260" s="7">
        <v>12562000000</v>
      </c>
      <c r="E260" s="7">
        <v>2205000000</v>
      </c>
      <c r="G260" s="3" t="s">
        <v>117</v>
      </c>
    </row>
    <row r="261" spans="1:7" x14ac:dyDescent="0.3">
      <c r="A261" t="s">
        <v>115</v>
      </c>
      <c r="B261">
        <v>2010</v>
      </c>
      <c r="C261">
        <v>1</v>
      </c>
      <c r="D261" s="7">
        <v>12843000000</v>
      </c>
      <c r="E261" s="7">
        <v>1420000000</v>
      </c>
      <c r="G261" s="3" t="s">
        <v>117</v>
      </c>
    </row>
    <row r="262" spans="1:7" x14ac:dyDescent="0.3">
      <c r="A262" t="s">
        <v>115</v>
      </c>
      <c r="B262">
        <v>2011</v>
      </c>
      <c r="C262">
        <v>1</v>
      </c>
      <c r="D262" s="7">
        <v>13893000000</v>
      </c>
      <c r="E262" s="7">
        <v>2224000000</v>
      </c>
      <c r="G262" s="3" t="s">
        <v>117</v>
      </c>
    </row>
    <row r="263" spans="1:7" x14ac:dyDescent="0.3">
      <c r="A263" t="s">
        <v>115</v>
      </c>
      <c r="B263">
        <v>2012</v>
      </c>
      <c r="C263">
        <v>1</v>
      </c>
      <c r="D263" s="7">
        <v>14190000000</v>
      </c>
      <c r="E263" s="7">
        <v>2326000000</v>
      </c>
      <c r="G263" s="3" t="s">
        <v>117</v>
      </c>
    </row>
    <row r="264" spans="1:7" x14ac:dyDescent="0.3">
      <c r="A264" t="s">
        <v>115</v>
      </c>
      <c r="B264">
        <v>2013</v>
      </c>
      <c r="C264">
        <v>1</v>
      </c>
      <c r="D264" s="7">
        <v>9413000000</v>
      </c>
      <c r="E264" s="7">
        <v>2012000000</v>
      </c>
      <c r="G264" s="3" t="s">
        <v>118</v>
      </c>
    </row>
    <row r="265" spans="1:7" x14ac:dyDescent="0.3">
      <c r="A265" t="s">
        <v>115</v>
      </c>
      <c r="B265">
        <v>2014</v>
      </c>
      <c r="C265">
        <v>1</v>
      </c>
      <c r="D265" s="7">
        <v>10719000000</v>
      </c>
      <c r="E265" s="7">
        <v>2497000000</v>
      </c>
      <c r="G265" s="3" t="s">
        <v>118</v>
      </c>
    </row>
    <row r="266" spans="1:7" x14ac:dyDescent="0.3">
      <c r="A266" t="s">
        <v>115</v>
      </c>
      <c r="B266">
        <v>2015</v>
      </c>
      <c r="C266">
        <v>1</v>
      </c>
      <c r="D266" s="7">
        <v>9968000000</v>
      </c>
      <c r="E266" s="7">
        <v>968000000</v>
      </c>
      <c r="G266" s="3" t="s">
        <v>118</v>
      </c>
    </row>
    <row r="267" spans="1:7" x14ac:dyDescent="0.3">
      <c r="A267" t="s">
        <v>115</v>
      </c>
      <c r="B267">
        <v>2016</v>
      </c>
      <c r="C267">
        <v>1</v>
      </c>
      <c r="D267" s="7">
        <v>10163000000</v>
      </c>
      <c r="E267" s="7">
        <v>4965000000</v>
      </c>
      <c r="G267" s="3" t="s">
        <v>118</v>
      </c>
    </row>
    <row r="268" spans="1:7" x14ac:dyDescent="0.3">
      <c r="A268" t="s">
        <v>115</v>
      </c>
      <c r="B268">
        <v>2017</v>
      </c>
      <c r="C268">
        <v>1</v>
      </c>
      <c r="D268" s="7">
        <v>10561000000</v>
      </c>
      <c r="E268" s="7">
        <v>717000000</v>
      </c>
      <c r="G268" s="3" t="s">
        <v>118</v>
      </c>
    </row>
    <row r="269" spans="1:7" x14ac:dyDescent="0.3">
      <c r="A269" t="s">
        <v>119</v>
      </c>
      <c r="B269">
        <v>2005</v>
      </c>
      <c r="C269">
        <v>1</v>
      </c>
      <c r="D269" s="7">
        <v>51298000</v>
      </c>
      <c r="E269" s="7">
        <v>8085000</v>
      </c>
      <c r="F269" t="s">
        <v>120</v>
      </c>
    </row>
    <row r="270" spans="1:7" x14ac:dyDescent="0.3">
      <c r="A270" t="s">
        <v>119</v>
      </c>
      <c r="B270">
        <v>2006</v>
      </c>
      <c r="C270">
        <v>1</v>
      </c>
      <c r="D270" s="7">
        <v>48371000</v>
      </c>
      <c r="E270" s="7">
        <v>19338000</v>
      </c>
      <c r="F270" t="s">
        <v>120</v>
      </c>
    </row>
    <row r="271" spans="1:7" x14ac:dyDescent="0.3">
      <c r="A271" t="s">
        <v>119</v>
      </c>
      <c r="B271">
        <v>2007</v>
      </c>
      <c r="C271">
        <v>1</v>
      </c>
      <c r="D271" s="7">
        <v>48418000</v>
      </c>
      <c r="E271" s="7">
        <v>8144000</v>
      </c>
      <c r="F271" t="s">
        <v>120</v>
      </c>
    </row>
    <row r="272" spans="1:7" x14ac:dyDescent="0.3">
      <c r="A272" t="s">
        <v>119</v>
      </c>
      <c r="B272">
        <v>2008</v>
      </c>
      <c r="C272">
        <v>1</v>
      </c>
      <c r="D272" s="7">
        <v>48296000</v>
      </c>
      <c r="E272" s="7">
        <v>8104000</v>
      </c>
      <c r="F272" t="s">
        <v>120</v>
      </c>
    </row>
    <row r="273" spans="1:6" x14ac:dyDescent="0.3">
      <c r="A273" t="s">
        <v>119</v>
      </c>
      <c r="B273">
        <v>2009</v>
      </c>
      <c r="C273">
        <v>1</v>
      </c>
      <c r="D273" s="7">
        <v>49269000</v>
      </c>
      <c r="E273" s="7">
        <v>8635000</v>
      </c>
      <c r="F273" t="s">
        <v>120</v>
      </c>
    </row>
    <row r="274" spans="1:6" x14ac:dyDescent="0.3">
      <c r="A274" t="s">
        <v>119</v>
      </c>
      <c r="B274">
        <v>2010</v>
      </c>
      <c r="C274">
        <v>1</v>
      </c>
      <c r="D274" s="7">
        <v>67057000</v>
      </c>
      <c r="E274" s="7">
        <v>8257000</v>
      </c>
      <c r="F274" t="s">
        <v>120</v>
      </c>
    </row>
    <row r="275" spans="1:6" x14ac:dyDescent="0.3">
      <c r="A275" t="s">
        <v>119</v>
      </c>
      <c r="B275">
        <v>2011</v>
      </c>
      <c r="C275">
        <v>1</v>
      </c>
      <c r="D275" s="7">
        <v>67425000</v>
      </c>
      <c r="E275" s="7">
        <v>10009000</v>
      </c>
      <c r="F275" t="s">
        <v>120</v>
      </c>
    </row>
    <row r="276" spans="1:6" x14ac:dyDescent="0.3">
      <c r="A276" t="s">
        <v>119</v>
      </c>
      <c r="B276">
        <v>2012</v>
      </c>
      <c r="C276">
        <v>1</v>
      </c>
      <c r="D276" s="7">
        <v>54657000</v>
      </c>
      <c r="E276" s="7">
        <v>14570000</v>
      </c>
      <c r="F276" t="s">
        <v>120</v>
      </c>
    </row>
    <row r="277" spans="1:6" x14ac:dyDescent="0.3">
      <c r="A277" t="s">
        <v>119</v>
      </c>
      <c r="B277">
        <v>2013</v>
      </c>
      <c r="C277">
        <v>1</v>
      </c>
      <c r="D277" s="7">
        <v>51584000</v>
      </c>
      <c r="E277" s="7">
        <v>22003000</v>
      </c>
      <c r="F277" t="s">
        <v>120</v>
      </c>
    </row>
    <row r="278" spans="1:6" x14ac:dyDescent="0.3">
      <c r="A278" t="s">
        <v>119</v>
      </c>
      <c r="B278">
        <v>2014</v>
      </c>
      <c r="C278">
        <v>1</v>
      </c>
      <c r="D278" s="7">
        <v>49605000</v>
      </c>
      <c r="E278" s="7">
        <v>9135000</v>
      </c>
      <c r="F278" t="s">
        <v>120</v>
      </c>
    </row>
    <row r="279" spans="1:6" x14ac:dyDescent="0.3">
      <c r="A279" t="s">
        <v>119</v>
      </c>
      <c r="B279">
        <v>2015</v>
      </c>
      <c r="C279">
        <v>1</v>
      </c>
      <c r="D279" s="7">
        <v>48851000</v>
      </c>
      <c r="E279" s="7">
        <v>6960000</v>
      </c>
      <c r="F279" t="s">
        <v>120</v>
      </c>
    </row>
    <row r="280" spans="1:6" x14ac:dyDescent="0.3">
      <c r="A280" t="s">
        <v>119</v>
      </c>
      <c r="B280">
        <v>2016</v>
      </c>
      <c r="C280">
        <v>1</v>
      </c>
      <c r="D280" s="7">
        <v>52824000</v>
      </c>
      <c r="E280" s="7">
        <v>7215000</v>
      </c>
      <c r="F280" t="s">
        <v>120</v>
      </c>
    </row>
    <row r="281" spans="1:6" x14ac:dyDescent="0.3">
      <c r="A281" t="s">
        <v>119</v>
      </c>
      <c r="B281">
        <v>2017</v>
      </c>
      <c r="C281">
        <v>1</v>
      </c>
      <c r="D281" s="7">
        <v>52546000</v>
      </c>
      <c r="E281" s="7">
        <v>21308000</v>
      </c>
      <c r="F281" t="s">
        <v>120</v>
      </c>
    </row>
    <row r="282" spans="1:6" x14ac:dyDescent="0.3">
      <c r="A282" t="s">
        <v>121</v>
      </c>
      <c r="B282">
        <v>2005</v>
      </c>
      <c r="C282">
        <v>0</v>
      </c>
      <c r="F282" t="s">
        <v>112</v>
      </c>
    </row>
    <row r="283" spans="1:6" x14ac:dyDescent="0.3">
      <c r="A283" t="s">
        <v>121</v>
      </c>
      <c r="B283">
        <v>2006</v>
      </c>
      <c r="C283">
        <v>0</v>
      </c>
      <c r="F283" t="s">
        <v>112</v>
      </c>
    </row>
    <row r="284" spans="1:6" x14ac:dyDescent="0.3">
      <c r="A284" t="s">
        <v>121</v>
      </c>
      <c r="B284">
        <v>2007</v>
      </c>
      <c r="C284">
        <v>0</v>
      </c>
      <c r="F284" t="s">
        <v>112</v>
      </c>
    </row>
    <row r="285" spans="1:6" x14ac:dyDescent="0.3">
      <c r="A285" t="s">
        <v>121</v>
      </c>
      <c r="B285">
        <v>2008</v>
      </c>
      <c r="C285">
        <v>0</v>
      </c>
      <c r="F285" t="s">
        <v>112</v>
      </c>
    </row>
    <row r="286" spans="1:6" x14ac:dyDescent="0.3">
      <c r="A286" t="s">
        <v>121</v>
      </c>
      <c r="B286">
        <v>2009</v>
      </c>
      <c r="C286">
        <v>0</v>
      </c>
      <c r="F286" t="s">
        <v>112</v>
      </c>
    </row>
    <row r="287" spans="1:6" x14ac:dyDescent="0.3">
      <c r="A287" t="s">
        <v>121</v>
      </c>
      <c r="B287">
        <v>2010</v>
      </c>
      <c r="C287">
        <v>0</v>
      </c>
      <c r="F287" t="s">
        <v>112</v>
      </c>
    </row>
    <row r="288" spans="1:6" x14ac:dyDescent="0.3">
      <c r="A288" t="s">
        <v>121</v>
      </c>
      <c r="B288">
        <v>2011</v>
      </c>
      <c r="C288">
        <v>0</v>
      </c>
      <c r="F288" t="s">
        <v>112</v>
      </c>
    </row>
    <row r="289" spans="1:6" x14ac:dyDescent="0.3">
      <c r="A289" t="s">
        <v>121</v>
      </c>
      <c r="B289">
        <v>2012</v>
      </c>
      <c r="C289">
        <v>0</v>
      </c>
      <c r="F289" t="s">
        <v>112</v>
      </c>
    </row>
    <row r="290" spans="1:6" x14ac:dyDescent="0.3">
      <c r="A290" t="s">
        <v>121</v>
      </c>
      <c r="B290">
        <v>2013</v>
      </c>
      <c r="C290">
        <v>0</v>
      </c>
      <c r="F290" t="s">
        <v>112</v>
      </c>
    </row>
    <row r="291" spans="1:6" x14ac:dyDescent="0.3">
      <c r="A291" t="s">
        <v>121</v>
      </c>
      <c r="B291">
        <v>2014</v>
      </c>
      <c r="C291">
        <v>0</v>
      </c>
      <c r="F291" t="s">
        <v>112</v>
      </c>
    </row>
    <row r="292" spans="1:6" x14ac:dyDescent="0.3">
      <c r="A292" t="s">
        <v>121</v>
      </c>
      <c r="B292">
        <v>2015</v>
      </c>
      <c r="C292">
        <v>0</v>
      </c>
      <c r="F292" t="s">
        <v>112</v>
      </c>
    </row>
    <row r="293" spans="1:6" x14ac:dyDescent="0.3">
      <c r="A293" t="s">
        <v>121</v>
      </c>
      <c r="B293">
        <v>2016</v>
      </c>
      <c r="C293">
        <v>0</v>
      </c>
      <c r="F293" t="s">
        <v>112</v>
      </c>
    </row>
    <row r="294" spans="1:6" x14ac:dyDescent="0.3">
      <c r="A294" t="s">
        <v>121</v>
      </c>
      <c r="B294">
        <v>2017</v>
      </c>
      <c r="C294">
        <v>0</v>
      </c>
      <c r="F294" t="s">
        <v>112</v>
      </c>
    </row>
    <row r="295" spans="1:6" x14ac:dyDescent="0.3">
      <c r="A295" t="s">
        <v>121</v>
      </c>
      <c r="B295">
        <v>2018</v>
      </c>
      <c r="C295">
        <v>0</v>
      </c>
      <c r="F295" t="s">
        <v>112</v>
      </c>
    </row>
    <row r="296" spans="1:6" x14ac:dyDescent="0.3">
      <c r="A296" t="s">
        <v>122</v>
      </c>
      <c r="B296">
        <v>2005</v>
      </c>
      <c r="C296">
        <v>1</v>
      </c>
      <c r="F296" t="s">
        <v>123</v>
      </c>
    </row>
    <row r="297" spans="1:6" x14ac:dyDescent="0.3">
      <c r="A297" t="s">
        <v>122</v>
      </c>
      <c r="B297">
        <v>2006</v>
      </c>
      <c r="C297">
        <v>1</v>
      </c>
      <c r="F297" t="s">
        <v>112</v>
      </c>
    </row>
    <row r="298" spans="1:6" x14ac:dyDescent="0.3">
      <c r="A298" t="s">
        <v>122</v>
      </c>
      <c r="B298">
        <v>2007</v>
      </c>
      <c r="C298">
        <v>1</v>
      </c>
      <c r="F298" t="s">
        <v>112</v>
      </c>
    </row>
    <row r="299" spans="1:6" x14ac:dyDescent="0.3">
      <c r="A299" t="s">
        <v>122</v>
      </c>
      <c r="B299">
        <v>2008</v>
      </c>
      <c r="C299">
        <v>1</v>
      </c>
      <c r="F299" t="s">
        <v>112</v>
      </c>
    </row>
    <row r="300" spans="1:6" x14ac:dyDescent="0.3">
      <c r="A300" t="s">
        <v>122</v>
      </c>
      <c r="B300">
        <v>2009</v>
      </c>
      <c r="C300">
        <v>1</v>
      </c>
      <c r="F300" t="s">
        <v>112</v>
      </c>
    </row>
    <row r="301" spans="1:6" x14ac:dyDescent="0.3">
      <c r="A301" t="s">
        <v>122</v>
      </c>
      <c r="B301">
        <v>2010</v>
      </c>
      <c r="C301">
        <v>1</v>
      </c>
      <c r="F301" t="s">
        <v>112</v>
      </c>
    </row>
    <row r="302" spans="1:6" x14ac:dyDescent="0.3">
      <c r="A302" t="s">
        <v>122</v>
      </c>
      <c r="B302">
        <v>2011</v>
      </c>
      <c r="C302">
        <v>1</v>
      </c>
      <c r="F302" t="s">
        <v>112</v>
      </c>
    </row>
    <row r="303" spans="1:6" x14ac:dyDescent="0.3">
      <c r="A303" t="s">
        <v>122</v>
      </c>
      <c r="B303">
        <v>2012</v>
      </c>
      <c r="C303">
        <v>1</v>
      </c>
      <c r="F303" t="s">
        <v>112</v>
      </c>
    </row>
    <row r="304" spans="1:6" x14ac:dyDescent="0.3">
      <c r="A304" t="s">
        <v>122</v>
      </c>
      <c r="B304">
        <v>2013</v>
      </c>
      <c r="C304">
        <v>1</v>
      </c>
      <c r="F304" t="s">
        <v>112</v>
      </c>
    </row>
    <row r="305" spans="1:6" x14ac:dyDescent="0.3">
      <c r="A305" t="s">
        <v>122</v>
      </c>
      <c r="B305">
        <v>2014</v>
      </c>
      <c r="C305">
        <v>1</v>
      </c>
      <c r="F305" t="s">
        <v>112</v>
      </c>
    </row>
    <row r="306" spans="1:6" x14ac:dyDescent="0.3">
      <c r="A306" t="s">
        <v>122</v>
      </c>
      <c r="B306">
        <v>2015</v>
      </c>
      <c r="C306">
        <v>1</v>
      </c>
      <c r="F306" t="s">
        <v>112</v>
      </c>
    </row>
    <row r="307" spans="1:6" x14ac:dyDescent="0.3">
      <c r="A307" t="s">
        <v>122</v>
      </c>
      <c r="B307">
        <v>2016</v>
      </c>
      <c r="C307">
        <v>1</v>
      </c>
      <c r="F307" t="s">
        <v>112</v>
      </c>
    </row>
    <row r="308" spans="1:6" x14ac:dyDescent="0.3">
      <c r="A308" t="s">
        <v>122</v>
      </c>
      <c r="B308">
        <v>2017</v>
      </c>
      <c r="C308">
        <v>1</v>
      </c>
      <c r="F308" t="s">
        <v>112</v>
      </c>
    </row>
    <row r="309" spans="1:6" x14ac:dyDescent="0.3">
      <c r="A309" t="s">
        <v>122</v>
      </c>
      <c r="B309">
        <v>2018</v>
      </c>
      <c r="C309">
        <v>1</v>
      </c>
      <c r="F309" t="s">
        <v>112</v>
      </c>
    </row>
    <row r="310" spans="1:6" x14ac:dyDescent="0.3">
      <c r="A310" t="s">
        <v>124</v>
      </c>
      <c r="B310">
        <v>2005</v>
      </c>
      <c r="C310">
        <v>1</v>
      </c>
      <c r="F310" t="s">
        <v>112</v>
      </c>
    </row>
    <row r="311" spans="1:6" x14ac:dyDescent="0.3">
      <c r="A311" t="s">
        <v>124</v>
      </c>
      <c r="B311">
        <v>2006</v>
      </c>
      <c r="C311">
        <v>1</v>
      </c>
      <c r="F311" t="s">
        <v>112</v>
      </c>
    </row>
    <row r="312" spans="1:6" x14ac:dyDescent="0.3">
      <c r="A312" t="s">
        <v>124</v>
      </c>
      <c r="B312">
        <v>2007</v>
      </c>
      <c r="C312">
        <v>1</v>
      </c>
      <c r="F312" t="s">
        <v>112</v>
      </c>
    </row>
    <row r="313" spans="1:6" x14ac:dyDescent="0.3">
      <c r="A313" t="s">
        <v>124</v>
      </c>
      <c r="B313">
        <v>2008</v>
      </c>
      <c r="C313">
        <v>1</v>
      </c>
      <c r="F313" t="s">
        <v>112</v>
      </c>
    </row>
    <row r="314" spans="1:6" x14ac:dyDescent="0.3">
      <c r="A314" t="s">
        <v>124</v>
      </c>
      <c r="B314">
        <v>2009</v>
      </c>
      <c r="C314">
        <v>1</v>
      </c>
      <c r="F314" t="s">
        <v>112</v>
      </c>
    </row>
    <row r="315" spans="1:6" x14ac:dyDescent="0.3">
      <c r="A315" t="s">
        <v>124</v>
      </c>
      <c r="B315">
        <v>2010</v>
      </c>
      <c r="C315">
        <v>1</v>
      </c>
      <c r="F315" t="s">
        <v>112</v>
      </c>
    </row>
    <row r="316" spans="1:6" x14ac:dyDescent="0.3">
      <c r="A316" t="s">
        <v>124</v>
      </c>
      <c r="B316">
        <v>2011</v>
      </c>
      <c r="C316">
        <v>1</v>
      </c>
      <c r="F316" t="s">
        <v>112</v>
      </c>
    </row>
    <row r="317" spans="1:6" x14ac:dyDescent="0.3">
      <c r="A317" t="s">
        <v>124</v>
      </c>
      <c r="B317">
        <v>2012</v>
      </c>
      <c r="C317">
        <v>1</v>
      </c>
      <c r="F317" t="s">
        <v>112</v>
      </c>
    </row>
    <row r="318" spans="1:6" x14ac:dyDescent="0.3">
      <c r="A318" t="s">
        <v>124</v>
      </c>
      <c r="B318">
        <v>2013</v>
      </c>
      <c r="C318">
        <v>1</v>
      </c>
      <c r="F318" t="s">
        <v>112</v>
      </c>
    </row>
    <row r="319" spans="1:6" x14ac:dyDescent="0.3">
      <c r="A319" t="s">
        <v>124</v>
      </c>
      <c r="B319">
        <v>2014</v>
      </c>
      <c r="C319">
        <v>1</v>
      </c>
      <c r="F319" t="s">
        <v>112</v>
      </c>
    </row>
    <row r="320" spans="1:6" x14ac:dyDescent="0.3">
      <c r="A320" t="s">
        <v>124</v>
      </c>
      <c r="B320">
        <v>2015</v>
      </c>
      <c r="C320">
        <v>1</v>
      </c>
      <c r="F320" t="s">
        <v>112</v>
      </c>
    </row>
    <row r="321" spans="1:6" x14ac:dyDescent="0.3">
      <c r="A321" t="s">
        <v>124</v>
      </c>
      <c r="B321">
        <v>2016</v>
      </c>
      <c r="C321">
        <v>1</v>
      </c>
      <c r="F321" t="s">
        <v>112</v>
      </c>
    </row>
    <row r="322" spans="1:6" x14ac:dyDescent="0.3">
      <c r="A322" t="s">
        <v>124</v>
      </c>
      <c r="B322">
        <v>2017</v>
      </c>
      <c r="C322">
        <v>1</v>
      </c>
      <c r="F322" t="s">
        <v>112</v>
      </c>
    </row>
    <row r="323" spans="1:6" x14ac:dyDescent="0.3">
      <c r="A323" t="s">
        <v>124</v>
      </c>
      <c r="B323">
        <v>2018</v>
      </c>
      <c r="C323">
        <v>1</v>
      </c>
      <c r="F323" t="s">
        <v>112</v>
      </c>
    </row>
    <row r="324" spans="1:6" x14ac:dyDescent="0.3">
      <c r="A324" t="s">
        <v>125</v>
      </c>
      <c r="B324">
        <v>2005</v>
      </c>
      <c r="C324">
        <v>1</v>
      </c>
      <c r="F324" t="s">
        <v>126</v>
      </c>
    </row>
    <row r="325" spans="1:6" x14ac:dyDescent="0.3">
      <c r="A325" t="s">
        <v>125</v>
      </c>
      <c r="B325">
        <v>2006</v>
      </c>
      <c r="C325">
        <v>1</v>
      </c>
      <c r="F325" t="s">
        <v>127</v>
      </c>
    </row>
    <row r="326" spans="1:6" x14ac:dyDescent="0.3">
      <c r="A326" t="s">
        <v>125</v>
      </c>
      <c r="B326">
        <v>2007</v>
      </c>
      <c r="C326">
        <v>1</v>
      </c>
      <c r="F326" t="s">
        <v>112</v>
      </c>
    </row>
    <row r="327" spans="1:6" x14ac:dyDescent="0.3">
      <c r="A327" t="s">
        <v>125</v>
      </c>
      <c r="B327">
        <v>2008</v>
      </c>
      <c r="C327">
        <v>1</v>
      </c>
      <c r="F327" t="s">
        <v>112</v>
      </c>
    </row>
    <row r="328" spans="1:6" x14ac:dyDescent="0.3">
      <c r="A328" t="s">
        <v>125</v>
      </c>
      <c r="B328">
        <v>2009</v>
      </c>
      <c r="C328">
        <v>1</v>
      </c>
      <c r="F328" t="s">
        <v>112</v>
      </c>
    </row>
    <row r="329" spans="1:6" x14ac:dyDescent="0.3">
      <c r="A329" t="s">
        <v>125</v>
      </c>
      <c r="B329">
        <v>2010</v>
      </c>
      <c r="C329">
        <v>1</v>
      </c>
      <c r="F329" t="s">
        <v>112</v>
      </c>
    </row>
    <row r="330" spans="1:6" x14ac:dyDescent="0.3">
      <c r="A330" t="s">
        <v>125</v>
      </c>
      <c r="B330">
        <v>2011</v>
      </c>
      <c r="C330">
        <v>1</v>
      </c>
      <c r="F330" t="s">
        <v>112</v>
      </c>
    </row>
    <row r="331" spans="1:6" x14ac:dyDescent="0.3">
      <c r="A331" t="s">
        <v>125</v>
      </c>
      <c r="B331">
        <v>2012</v>
      </c>
      <c r="C331">
        <v>1</v>
      </c>
      <c r="F331" t="s">
        <v>112</v>
      </c>
    </row>
    <row r="332" spans="1:6" x14ac:dyDescent="0.3">
      <c r="A332" t="s">
        <v>125</v>
      </c>
      <c r="B332">
        <v>2013</v>
      </c>
      <c r="C332">
        <v>1</v>
      </c>
      <c r="F332" t="s">
        <v>112</v>
      </c>
    </row>
    <row r="333" spans="1:6" x14ac:dyDescent="0.3">
      <c r="A333" t="s">
        <v>125</v>
      </c>
      <c r="B333">
        <v>2014</v>
      </c>
      <c r="C333">
        <v>1</v>
      </c>
      <c r="F333" t="s">
        <v>112</v>
      </c>
    </row>
    <row r="334" spans="1:6" x14ac:dyDescent="0.3">
      <c r="A334" t="s">
        <v>125</v>
      </c>
      <c r="B334">
        <v>2015</v>
      </c>
      <c r="C334">
        <v>1</v>
      </c>
      <c r="F334" t="s">
        <v>112</v>
      </c>
    </row>
    <row r="335" spans="1:6" x14ac:dyDescent="0.3">
      <c r="A335" t="s">
        <v>125</v>
      </c>
      <c r="B335">
        <v>2016</v>
      </c>
      <c r="C335">
        <v>1</v>
      </c>
      <c r="F335" t="s">
        <v>112</v>
      </c>
    </row>
    <row r="336" spans="1:6" x14ac:dyDescent="0.3">
      <c r="A336" t="s">
        <v>125</v>
      </c>
      <c r="B336">
        <v>2017</v>
      </c>
      <c r="C336">
        <v>1</v>
      </c>
      <c r="F336" t="s">
        <v>112</v>
      </c>
    </row>
    <row r="337" spans="1:7" x14ac:dyDescent="0.3">
      <c r="A337" t="s">
        <v>125</v>
      </c>
      <c r="B337">
        <v>2018</v>
      </c>
      <c r="C337">
        <v>1</v>
      </c>
      <c r="F337" t="s">
        <v>112</v>
      </c>
    </row>
    <row r="338" spans="1:7" x14ac:dyDescent="0.3">
      <c r="A338" t="s">
        <v>128</v>
      </c>
      <c r="B338">
        <v>2005</v>
      </c>
      <c r="C338">
        <v>0</v>
      </c>
      <c r="F338" t="s">
        <v>112</v>
      </c>
    </row>
    <row r="339" spans="1:7" x14ac:dyDescent="0.3">
      <c r="A339" t="s">
        <v>128</v>
      </c>
      <c r="B339">
        <v>2006</v>
      </c>
      <c r="C339">
        <v>0</v>
      </c>
      <c r="F339" t="s">
        <v>112</v>
      </c>
    </row>
    <row r="340" spans="1:7" x14ac:dyDescent="0.3">
      <c r="A340" t="s">
        <v>128</v>
      </c>
      <c r="B340">
        <v>2007</v>
      </c>
      <c r="C340">
        <v>0</v>
      </c>
      <c r="F340" t="s">
        <v>112</v>
      </c>
    </row>
    <row r="341" spans="1:7" x14ac:dyDescent="0.3">
      <c r="A341" t="s">
        <v>128</v>
      </c>
      <c r="B341">
        <v>2008</v>
      </c>
      <c r="C341">
        <v>0</v>
      </c>
      <c r="F341" t="s">
        <v>112</v>
      </c>
    </row>
    <row r="342" spans="1:7" x14ac:dyDescent="0.3">
      <c r="A342" t="s">
        <v>128</v>
      </c>
      <c r="B342">
        <v>2009</v>
      </c>
      <c r="C342">
        <v>0</v>
      </c>
      <c r="D342" s="7">
        <f>335479000*1.39</f>
        <v>466315809.99999994</v>
      </c>
      <c r="E342" s="7">
        <f>20495000*1.39</f>
        <v>28488049.999999996</v>
      </c>
      <c r="G342" s="3" t="s">
        <v>129</v>
      </c>
    </row>
    <row r="343" spans="1:7" x14ac:dyDescent="0.3">
      <c r="A343" t="s">
        <v>128</v>
      </c>
      <c r="B343">
        <v>2010</v>
      </c>
      <c r="C343">
        <v>0</v>
      </c>
      <c r="D343" s="7">
        <f>352579000*1.39</f>
        <v>490084809.99999994</v>
      </c>
      <c r="E343" s="7">
        <f>5880000*1.39</f>
        <v>8173199.9999999991</v>
      </c>
      <c r="G343" s="3" t="s">
        <v>129</v>
      </c>
    </row>
    <row r="344" spans="1:7" x14ac:dyDescent="0.3">
      <c r="A344" t="s">
        <v>128</v>
      </c>
      <c r="B344">
        <v>2011</v>
      </c>
      <c r="C344">
        <v>0</v>
      </c>
      <c r="F344" t="s">
        <v>112</v>
      </c>
    </row>
    <row r="345" spans="1:7" x14ac:dyDescent="0.3">
      <c r="A345" t="s">
        <v>128</v>
      </c>
      <c r="B345">
        <v>2012</v>
      </c>
      <c r="C345">
        <v>0</v>
      </c>
      <c r="F345" t="s">
        <v>112</v>
      </c>
    </row>
    <row r="346" spans="1:7" x14ac:dyDescent="0.3">
      <c r="A346" t="s">
        <v>128</v>
      </c>
      <c r="B346">
        <v>2013</v>
      </c>
      <c r="C346">
        <v>0</v>
      </c>
      <c r="D346" s="7">
        <v>427138479</v>
      </c>
      <c r="E346" s="7">
        <v>22469435</v>
      </c>
      <c r="G346" s="3" t="s">
        <v>130</v>
      </c>
    </row>
    <row r="347" spans="1:7" x14ac:dyDescent="0.3">
      <c r="A347" t="s">
        <v>128</v>
      </c>
      <c r="B347">
        <v>2014</v>
      </c>
      <c r="C347">
        <v>0</v>
      </c>
      <c r="D347" s="7">
        <v>448292630</v>
      </c>
      <c r="E347" s="7">
        <v>28607427</v>
      </c>
      <c r="G347" s="3" t="s">
        <v>130</v>
      </c>
    </row>
    <row r="348" spans="1:7" x14ac:dyDescent="0.3">
      <c r="A348" t="s">
        <v>128</v>
      </c>
      <c r="B348">
        <v>2015</v>
      </c>
      <c r="C348">
        <v>0</v>
      </c>
      <c r="D348" s="7">
        <v>535649409</v>
      </c>
      <c r="E348" s="7">
        <v>43733193</v>
      </c>
      <c r="G348" s="3" t="s">
        <v>130</v>
      </c>
    </row>
    <row r="349" spans="1:7" x14ac:dyDescent="0.3">
      <c r="A349" t="s">
        <v>128</v>
      </c>
      <c r="B349">
        <v>2016</v>
      </c>
      <c r="C349">
        <v>0</v>
      </c>
      <c r="D349" s="7">
        <v>849431178</v>
      </c>
      <c r="E349" s="7">
        <v>31676423</v>
      </c>
      <c r="G349" s="3" t="s">
        <v>130</v>
      </c>
    </row>
    <row r="350" spans="1:7" x14ac:dyDescent="0.3">
      <c r="A350" t="s">
        <v>128</v>
      </c>
      <c r="B350">
        <v>2017</v>
      </c>
      <c r="C350">
        <v>0</v>
      </c>
      <c r="D350" s="7">
        <v>884638097</v>
      </c>
      <c r="E350" s="7">
        <v>50638434</v>
      </c>
      <c r="G350" s="3" t="s">
        <v>130</v>
      </c>
    </row>
    <row r="351" spans="1:7" x14ac:dyDescent="0.3">
      <c r="A351" t="s">
        <v>128</v>
      </c>
      <c r="B351">
        <v>2018</v>
      </c>
      <c r="C351">
        <v>0</v>
      </c>
      <c r="D351" s="7">
        <v>861579936</v>
      </c>
      <c r="E351" s="7">
        <v>50411592</v>
      </c>
      <c r="G351" s="3" t="s">
        <v>131</v>
      </c>
    </row>
    <row r="352" spans="1:7" x14ac:dyDescent="0.3">
      <c r="A352" t="s">
        <v>132</v>
      </c>
      <c r="B352">
        <v>2005</v>
      </c>
      <c r="C352">
        <v>1</v>
      </c>
      <c r="D352" s="7">
        <v>51298000</v>
      </c>
      <c r="E352" s="7">
        <v>8085000</v>
      </c>
      <c r="F352" t="s">
        <v>133</v>
      </c>
    </row>
    <row r="353" spans="1:7" x14ac:dyDescent="0.3">
      <c r="A353" t="s">
        <v>132</v>
      </c>
      <c r="B353">
        <v>2006</v>
      </c>
      <c r="C353">
        <v>1</v>
      </c>
      <c r="D353" s="7">
        <v>48371000</v>
      </c>
      <c r="E353" s="7">
        <v>19338000</v>
      </c>
    </row>
    <row r="354" spans="1:7" x14ac:dyDescent="0.3">
      <c r="A354" t="s">
        <v>132</v>
      </c>
      <c r="B354">
        <v>2007</v>
      </c>
      <c r="C354">
        <v>1</v>
      </c>
      <c r="D354" s="7">
        <v>48418000</v>
      </c>
      <c r="E354" s="7">
        <v>8144000</v>
      </c>
    </row>
    <row r="355" spans="1:7" x14ac:dyDescent="0.3">
      <c r="A355" t="s">
        <v>132</v>
      </c>
      <c r="B355">
        <v>2008</v>
      </c>
      <c r="C355">
        <v>1</v>
      </c>
      <c r="D355" s="7">
        <v>48296000</v>
      </c>
      <c r="E355" s="7">
        <v>8104000</v>
      </c>
    </row>
    <row r="356" spans="1:7" x14ac:dyDescent="0.3">
      <c r="A356" t="s">
        <v>132</v>
      </c>
      <c r="B356">
        <v>2009</v>
      </c>
      <c r="C356">
        <v>1</v>
      </c>
      <c r="D356" s="7">
        <v>49269000</v>
      </c>
      <c r="E356" s="7">
        <v>8635000</v>
      </c>
    </row>
    <row r="357" spans="1:7" x14ac:dyDescent="0.3">
      <c r="A357" t="s">
        <v>132</v>
      </c>
      <c r="B357">
        <v>2010</v>
      </c>
      <c r="C357">
        <v>1</v>
      </c>
      <c r="D357" s="7">
        <v>67057000</v>
      </c>
      <c r="E357" s="7">
        <v>8257000</v>
      </c>
    </row>
    <row r="358" spans="1:7" x14ac:dyDescent="0.3">
      <c r="A358" t="s">
        <v>132</v>
      </c>
      <c r="B358">
        <v>2011</v>
      </c>
      <c r="C358">
        <v>1</v>
      </c>
      <c r="D358" s="7">
        <v>67425000</v>
      </c>
      <c r="E358" s="7">
        <v>10009000</v>
      </c>
    </row>
    <row r="359" spans="1:7" x14ac:dyDescent="0.3">
      <c r="A359" t="s">
        <v>132</v>
      </c>
      <c r="B359">
        <v>2012</v>
      </c>
      <c r="C359">
        <v>1</v>
      </c>
      <c r="D359" s="7">
        <v>54657000</v>
      </c>
      <c r="E359" s="7">
        <v>14570000</v>
      </c>
    </row>
    <row r="360" spans="1:7" x14ac:dyDescent="0.3">
      <c r="A360" t="s">
        <v>132</v>
      </c>
      <c r="B360">
        <v>2013</v>
      </c>
      <c r="C360">
        <v>1</v>
      </c>
      <c r="D360" s="7">
        <v>51584000</v>
      </c>
      <c r="E360" s="7">
        <v>22003000</v>
      </c>
    </row>
    <row r="361" spans="1:7" x14ac:dyDescent="0.3">
      <c r="A361" t="s">
        <v>132</v>
      </c>
      <c r="B361">
        <v>2014</v>
      </c>
      <c r="C361">
        <v>1</v>
      </c>
      <c r="D361" s="7">
        <v>49605000</v>
      </c>
      <c r="E361" s="7">
        <v>9135000</v>
      </c>
    </row>
    <row r="362" spans="1:7" x14ac:dyDescent="0.3">
      <c r="A362" t="s">
        <v>132</v>
      </c>
      <c r="B362">
        <v>2015</v>
      </c>
      <c r="C362">
        <v>1</v>
      </c>
      <c r="D362" s="7">
        <v>48851000</v>
      </c>
      <c r="E362" s="7">
        <v>6960000</v>
      </c>
    </row>
    <row r="363" spans="1:7" x14ac:dyDescent="0.3">
      <c r="A363" t="s">
        <v>132</v>
      </c>
      <c r="B363">
        <v>2016</v>
      </c>
      <c r="C363">
        <v>1</v>
      </c>
      <c r="D363" s="7">
        <v>52824000</v>
      </c>
      <c r="E363" s="7">
        <v>7215000</v>
      </c>
    </row>
    <row r="364" spans="1:7" x14ac:dyDescent="0.3">
      <c r="A364" t="s">
        <v>132</v>
      </c>
      <c r="B364">
        <v>2017</v>
      </c>
      <c r="C364">
        <v>1</v>
      </c>
      <c r="D364" s="7">
        <v>52546000</v>
      </c>
      <c r="E364" s="7">
        <v>21308000</v>
      </c>
    </row>
    <row r="365" spans="1:7" x14ac:dyDescent="0.3">
      <c r="A365" t="s">
        <v>132</v>
      </c>
      <c r="B365">
        <v>2018</v>
      </c>
      <c r="C365">
        <v>1</v>
      </c>
    </row>
    <row r="366" spans="1:7" x14ac:dyDescent="0.3">
      <c r="A366" t="s">
        <v>134</v>
      </c>
      <c r="B366">
        <v>2005</v>
      </c>
      <c r="C366">
        <v>0</v>
      </c>
      <c r="D366" s="7">
        <v>7607313.1900000004</v>
      </c>
      <c r="E366" s="7">
        <v>1161944.06</v>
      </c>
      <c r="G366" s="3" t="s">
        <v>135</v>
      </c>
    </row>
    <row r="367" spans="1:7" x14ac:dyDescent="0.3">
      <c r="A367" t="s">
        <v>134</v>
      </c>
      <c r="B367">
        <v>2006</v>
      </c>
      <c r="C367">
        <v>0</v>
      </c>
      <c r="D367" s="7">
        <v>9639760.1799999997</v>
      </c>
      <c r="E367" s="7">
        <v>1900675.65</v>
      </c>
      <c r="G367" s="3" t="s">
        <v>136</v>
      </c>
    </row>
    <row r="368" spans="1:7" x14ac:dyDescent="0.3">
      <c r="A368" t="s">
        <v>134</v>
      </c>
      <c r="B368">
        <v>2007</v>
      </c>
      <c r="C368">
        <v>0</v>
      </c>
      <c r="D368" s="7">
        <v>13272315.560000001</v>
      </c>
      <c r="E368" s="7">
        <v>2742507.53</v>
      </c>
      <c r="G368" s="3" t="s">
        <v>137</v>
      </c>
    </row>
    <row r="369" spans="1:7" x14ac:dyDescent="0.3">
      <c r="A369" t="s">
        <v>134</v>
      </c>
      <c r="B369">
        <v>2008</v>
      </c>
      <c r="C369">
        <v>0</v>
      </c>
      <c r="D369" s="7">
        <v>13562075.24</v>
      </c>
      <c r="E369" s="7">
        <v>2547433.34</v>
      </c>
      <c r="G369" s="3" t="s">
        <v>138</v>
      </c>
    </row>
    <row r="370" spans="1:7" x14ac:dyDescent="0.3">
      <c r="A370" t="s">
        <v>134</v>
      </c>
      <c r="B370">
        <v>2009</v>
      </c>
      <c r="C370">
        <v>0</v>
      </c>
      <c r="D370" s="7">
        <v>13205377.26</v>
      </c>
      <c r="E370" s="7">
        <v>1941862.01</v>
      </c>
      <c r="G370" s="3" t="s">
        <v>139</v>
      </c>
    </row>
    <row r="371" spans="1:7" x14ac:dyDescent="0.3">
      <c r="A371" t="s">
        <v>134</v>
      </c>
      <c r="B371">
        <v>2010</v>
      </c>
      <c r="C371">
        <v>0</v>
      </c>
      <c r="D371" s="7">
        <v>13020941.9</v>
      </c>
      <c r="E371" s="7">
        <v>1106064.6399999999</v>
      </c>
      <c r="G371" s="3" t="s">
        <v>140</v>
      </c>
    </row>
    <row r="372" spans="1:7" x14ac:dyDescent="0.3">
      <c r="A372" t="s">
        <v>134</v>
      </c>
      <c r="B372">
        <v>2011</v>
      </c>
      <c r="C372">
        <v>0</v>
      </c>
      <c r="D372" s="7">
        <v>13259122.68</v>
      </c>
      <c r="E372" s="7">
        <v>613357.30000000005</v>
      </c>
      <c r="G372" s="3" t="s">
        <v>141</v>
      </c>
    </row>
    <row r="373" spans="1:7" x14ac:dyDescent="0.3">
      <c r="A373" t="s">
        <v>134</v>
      </c>
      <c r="B373">
        <v>2012</v>
      </c>
      <c r="C373">
        <v>0</v>
      </c>
      <c r="D373" s="7">
        <v>15495084.9</v>
      </c>
      <c r="E373" s="7">
        <v>1861059.49</v>
      </c>
      <c r="G373" s="3" t="s">
        <v>142</v>
      </c>
    </row>
    <row r="374" spans="1:7" x14ac:dyDescent="0.3">
      <c r="A374" t="s">
        <v>134</v>
      </c>
      <c r="B374">
        <v>2013</v>
      </c>
      <c r="C374">
        <v>0</v>
      </c>
      <c r="D374" s="7">
        <v>15555192.35</v>
      </c>
      <c r="E374" s="7">
        <v>920466.62</v>
      </c>
      <c r="G374" s="3" t="s">
        <v>135</v>
      </c>
    </row>
    <row r="375" spans="1:7" x14ac:dyDescent="0.3">
      <c r="A375" t="s">
        <v>134</v>
      </c>
      <c r="B375">
        <v>2014</v>
      </c>
      <c r="C375">
        <v>0</v>
      </c>
      <c r="D375" s="7">
        <v>18378726.18</v>
      </c>
      <c r="E375" s="7">
        <v>2711339.91</v>
      </c>
      <c r="G375" s="3" t="s">
        <v>135</v>
      </c>
    </row>
    <row r="376" spans="1:7" x14ac:dyDescent="0.3">
      <c r="A376" t="s">
        <v>134</v>
      </c>
      <c r="B376">
        <v>2015</v>
      </c>
      <c r="C376">
        <v>0</v>
      </c>
      <c r="D376" s="7">
        <v>18950514.57</v>
      </c>
      <c r="E376" s="7">
        <v>2451320.1800000002</v>
      </c>
      <c r="G376" s="3" t="s">
        <v>136</v>
      </c>
    </row>
    <row r="377" spans="1:7" x14ac:dyDescent="0.3">
      <c r="A377" t="s">
        <v>134</v>
      </c>
      <c r="B377">
        <v>2016</v>
      </c>
      <c r="C377">
        <v>0</v>
      </c>
      <c r="D377" s="7">
        <v>21918898.859999999</v>
      </c>
      <c r="E377" s="7">
        <v>4314019.87</v>
      </c>
      <c r="G377" s="3" t="s">
        <v>137</v>
      </c>
    </row>
    <row r="378" spans="1:7" x14ac:dyDescent="0.3">
      <c r="A378" t="s">
        <v>134</v>
      </c>
      <c r="B378">
        <v>2017</v>
      </c>
      <c r="C378">
        <v>0</v>
      </c>
      <c r="D378" s="7">
        <v>26389540.649999999</v>
      </c>
      <c r="E378" s="7">
        <v>6407855.7300000004</v>
      </c>
      <c r="G378" s="3" t="s">
        <v>138</v>
      </c>
    </row>
    <row r="379" spans="1:7" x14ac:dyDescent="0.3">
      <c r="A379" t="s">
        <v>134</v>
      </c>
      <c r="B379">
        <v>2018</v>
      </c>
      <c r="C379">
        <v>0</v>
      </c>
      <c r="D379" s="7">
        <v>29037778.989999998</v>
      </c>
      <c r="E379" s="7">
        <v>6977970.1600000001</v>
      </c>
      <c r="G379" s="3" t="s">
        <v>139</v>
      </c>
    </row>
    <row r="380" spans="1:7" x14ac:dyDescent="0.3">
      <c r="A380" t="s">
        <v>143</v>
      </c>
      <c r="B380">
        <v>2005</v>
      </c>
      <c r="C380">
        <v>1</v>
      </c>
      <c r="F380" t="s">
        <v>112</v>
      </c>
    </row>
    <row r="381" spans="1:7" x14ac:dyDescent="0.3">
      <c r="A381" t="s">
        <v>143</v>
      </c>
      <c r="B381">
        <v>2006</v>
      </c>
      <c r="C381">
        <v>1</v>
      </c>
      <c r="F381" t="s">
        <v>112</v>
      </c>
    </row>
    <row r="382" spans="1:7" x14ac:dyDescent="0.3">
      <c r="A382" t="s">
        <v>143</v>
      </c>
      <c r="B382">
        <v>2007</v>
      </c>
      <c r="C382">
        <v>1</v>
      </c>
      <c r="F382" t="s">
        <v>112</v>
      </c>
    </row>
    <row r="383" spans="1:7" x14ac:dyDescent="0.3">
      <c r="A383" t="s">
        <v>143</v>
      </c>
      <c r="B383">
        <v>2008</v>
      </c>
      <c r="C383">
        <v>1</v>
      </c>
      <c r="F383" t="s">
        <v>112</v>
      </c>
    </row>
    <row r="384" spans="1:7" x14ac:dyDescent="0.3">
      <c r="A384" t="s">
        <v>143</v>
      </c>
      <c r="B384">
        <v>2009</v>
      </c>
      <c r="C384">
        <v>1</v>
      </c>
      <c r="F384" t="s">
        <v>112</v>
      </c>
    </row>
    <row r="385" spans="1:7" x14ac:dyDescent="0.3">
      <c r="A385" t="s">
        <v>143</v>
      </c>
      <c r="B385">
        <v>2010</v>
      </c>
      <c r="C385">
        <v>1</v>
      </c>
      <c r="F385" t="s">
        <v>112</v>
      </c>
    </row>
    <row r="386" spans="1:7" x14ac:dyDescent="0.3">
      <c r="A386" t="s">
        <v>143</v>
      </c>
      <c r="B386">
        <v>2011</v>
      </c>
      <c r="C386">
        <v>1</v>
      </c>
      <c r="F386" t="s">
        <v>112</v>
      </c>
    </row>
    <row r="387" spans="1:7" x14ac:dyDescent="0.3">
      <c r="A387" t="s">
        <v>143</v>
      </c>
      <c r="B387">
        <v>2012</v>
      </c>
      <c r="C387">
        <v>1</v>
      </c>
      <c r="F387" t="s">
        <v>112</v>
      </c>
    </row>
    <row r="388" spans="1:7" x14ac:dyDescent="0.3">
      <c r="A388" t="s">
        <v>143</v>
      </c>
      <c r="B388">
        <v>2013</v>
      </c>
      <c r="C388">
        <v>1</v>
      </c>
      <c r="F388" t="s">
        <v>112</v>
      </c>
    </row>
    <row r="389" spans="1:7" x14ac:dyDescent="0.3">
      <c r="A389" t="s">
        <v>143</v>
      </c>
      <c r="B389">
        <v>2014</v>
      </c>
      <c r="C389">
        <v>1</v>
      </c>
      <c r="F389" t="s">
        <v>112</v>
      </c>
    </row>
    <row r="390" spans="1:7" x14ac:dyDescent="0.3">
      <c r="A390" t="s">
        <v>143</v>
      </c>
      <c r="B390">
        <v>2015</v>
      </c>
      <c r="C390">
        <v>1</v>
      </c>
      <c r="F390" t="s">
        <v>112</v>
      </c>
    </row>
    <row r="391" spans="1:7" x14ac:dyDescent="0.3">
      <c r="A391" t="s">
        <v>143</v>
      </c>
      <c r="B391">
        <v>2016</v>
      </c>
      <c r="C391">
        <v>1</v>
      </c>
      <c r="F391" t="s">
        <v>112</v>
      </c>
    </row>
    <row r="392" spans="1:7" x14ac:dyDescent="0.3">
      <c r="A392" t="s">
        <v>143</v>
      </c>
      <c r="B392">
        <v>2017</v>
      </c>
      <c r="C392">
        <v>1</v>
      </c>
      <c r="F392" t="s">
        <v>112</v>
      </c>
    </row>
    <row r="393" spans="1:7" x14ac:dyDescent="0.3">
      <c r="A393" t="s">
        <v>143</v>
      </c>
      <c r="B393">
        <v>2018</v>
      </c>
      <c r="C393">
        <v>1</v>
      </c>
      <c r="F393" t="s">
        <v>112</v>
      </c>
    </row>
    <row r="394" spans="1:7" x14ac:dyDescent="0.3">
      <c r="A394" t="s">
        <v>144</v>
      </c>
      <c r="B394">
        <v>2005</v>
      </c>
      <c r="C394">
        <v>0</v>
      </c>
      <c r="F394" t="s">
        <v>112</v>
      </c>
    </row>
    <row r="395" spans="1:7" x14ac:dyDescent="0.3">
      <c r="A395" t="s">
        <v>144</v>
      </c>
      <c r="B395">
        <v>2006</v>
      </c>
      <c r="C395">
        <v>0</v>
      </c>
      <c r="F395" t="s">
        <v>112</v>
      </c>
    </row>
    <row r="396" spans="1:7" x14ac:dyDescent="0.3">
      <c r="A396" t="s">
        <v>144</v>
      </c>
      <c r="B396">
        <v>2007</v>
      </c>
      <c r="C396">
        <v>0</v>
      </c>
      <c r="D396" s="7">
        <v>9527571.8399999999</v>
      </c>
      <c r="E396" s="7">
        <v>-23594599.870000001</v>
      </c>
      <c r="G396" s="3" t="s">
        <v>145</v>
      </c>
    </row>
    <row r="397" spans="1:7" x14ac:dyDescent="0.3">
      <c r="A397" t="s">
        <v>144</v>
      </c>
      <c r="B397">
        <v>2008</v>
      </c>
      <c r="C397">
        <v>0</v>
      </c>
      <c r="D397" s="7">
        <v>25049835.050000001</v>
      </c>
      <c r="E397" s="7">
        <v>22054403.57</v>
      </c>
      <c r="G397" s="3" t="s">
        <v>145</v>
      </c>
    </row>
    <row r="398" spans="1:7" x14ac:dyDescent="0.3">
      <c r="A398" t="s">
        <v>144</v>
      </c>
      <c r="B398">
        <v>2009</v>
      </c>
      <c r="C398">
        <v>0</v>
      </c>
      <c r="D398" s="7">
        <v>364581.84</v>
      </c>
      <c r="E398" s="7">
        <v>-364581.84</v>
      </c>
      <c r="G398" s="3" t="s">
        <v>145</v>
      </c>
    </row>
    <row r="399" spans="1:7" x14ac:dyDescent="0.3">
      <c r="A399" t="s">
        <v>144</v>
      </c>
      <c r="B399">
        <v>2010</v>
      </c>
      <c r="C399">
        <v>0</v>
      </c>
      <c r="D399" s="7">
        <v>220280.46</v>
      </c>
      <c r="E399" s="7">
        <v>-40375818.939999998</v>
      </c>
      <c r="G399" s="3" t="s">
        <v>145</v>
      </c>
    </row>
    <row r="400" spans="1:7" x14ac:dyDescent="0.3">
      <c r="A400" t="s">
        <v>144</v>
      </c>
      <c r="B400">
        <v>2011</v>
      </c>
      <c r="C400">
        <v>0</v>
      </c>
      <c r="E400" s="7">
        <v>-37198243.780000001</v>
      </c>
      <c r="F400" t="s">
        <v>146</v>
      </c>
      <c r="G400" s="3" t="s">
        <v>145</v>
      </c>
    </row>
    <row r="401" spans="1:7" x14ac:dyDescent="0.3">
      <c r="A401" t="s">
        <v>144</v>
      </c>
      <c r="B401">
        <v>2012</v>
      </c>
      <c r="C401">
        <v>0</v>
      </c>
      <c r="D401" s="7">
        <v>1011287.59</v>
      </c>
      <c r="E401" s="7">
        <v>-38682928.229999997</v>
      </c>
      <c r="G401" s="3" t="s">
        <v>147</v>
      </c>
    </row>
    <row r="402" spans="1:7" x14ac:dyDescent="0.3">
      <c r="A402" t="s">
        <v>144</v>
      </c>
      <c r="B402">
        <v>2013</v>
      </c>
      <c r="C402">
        <v>0</v>
      </c>
      <c r="D402" s="7">
        <v>5617151.8499999996</v>
      </c>
      <c r="E402" s="7">
        <v>-20513029.300000001</v>
      </c>
      <c r="G402" s="3" t="s">
        <v>147</v>
      </c>
    </row>
    <row r="403" spans="1:7" x14ac:dyDescent="0.3">
      <c r="A403" t="s">
        <v>144</v>
      </c>
      <c r="B403">
        <v>2014</v>
      </c>
      <c r="C403">
        <v>0</v>
      </c>
      <c r="D403" s="7">
        <v>18169457.190000001</v>
      </c>
      <c r="E403" s="7">
        <v>-5347838.37</v>
      </c>
      <c r="G403" s="3" t="s">
        <v>147</v>
      </c>
    </row>
    <row r="404" spans="1:7" x14ac:dyDescent="0.3">
      <c r="A404" t="s">
        <v>144</v>
      </c>
      <c r="B404">
        <v>2015</v>
      </c>
      <c r="C404">
        <v>0</v>
      </c>
      <c r="D404" s="7">
        <v>309658.96999999997</v>
      </c>
      <c r="E404" s="7">
        <v>-3854760.89</v>
      </c>
      <c r="G404" s="3" t="s">
        <v>148</v>
      </c>
    </row>
    <row r="405" spans="1:7" x14ac:dyDescent="0.3">
      <c r="A405" t="s">
        <v>144</v>
      </c>
      <c r="B405">
        <v>2016</v>
      </c>
      <c r="C405">
        <v>0</v>
      </c>
      <c r="D405" s="7">
        <v>1353782.48</v>
      </c>
      <c r="E405" s="7">
        <v>-1492341.25</v>
      </c>
      <c r="G405" s="3" t="s">
        <v>148</v>
      </c>
    </row>
    <row r="406" spans="1:7" x14ac:dyDescent="0.3">
      <c r="A406" t="s">
        <v>144</v>
      </c>
      <c r="B406">
        <v>2017</v>
      </c>
      <c r="C406">
        <v>0</v>
      </c>
      <c r="D406" s="7">
        <v>4441979.13</v>
      </c>
      <c r="E406" s="7">
        <v>-1405024.19</v>
      </c>
      <c r="G406" s="3" t="s">
        <v>148</v>
      </c>
    </row>
    <row r="407" spans="1:7" x14ac:dyDescent="0.3">
      <c r="A407" t="s">
        <v>144</v>
      </c>
      <c r="B407">
        <v>2018</v>
      </c>
      <c r="C407">
        <v>0</v>
      </c>
      <c r="D407" s="7">
        <v>5815345.3700000001</v>
      </c>
      <c r="E407" s="7">
        <v>-778196.7</v>
      </c>
      <c r="G407" s="3" t="s">
        <v>148</v>
      </c>
    </row>
    <row r="408" spans="1:7" x14ac:dyDescent="0.3">
      <c r="A408" t="s">
        <v>149</v>
      </c>
      <c r="B408">
        <v>2005</v>
      </c>
      <c r="C408">
        <v>1</v>
      </c>
      <c r="F408" t="s">
        <v>150</v>
      </c>
    </row>
    <row r="409" spans="1:7" x14ac:dyDescent="0.3">
      <c r="A409" t="s">
        <v>149</v>
      </c>
      <c r="B409">
        <v>2006</v>
      </c>
      <c r="C409">
        <v>1</v>
      </c>
      <c r="F409" t="s">
        <v>112</v>
      </c>
    </row>
    <row r="410" spans="1:7" x14ac:dyDescent="0.3">
      <c r="A410" t="s">
        <v>149</v>
      </c>
      <c r="B410">
        <v>2007</v>
      </c>
      <c r="C410">
        <v>1</v>
      </c>
      <c r="F410" t="s">
        <v>112</v>
      </c>
    </row>
    <row r="411" spans="1:7" x14ac:dyDescent="0.3">
      <c r="A411" t="s">
        <v>149</v>
      </c>
      <c r="B411">
        <v>2008</v>
      </c>
      <c r="C411">
        <v>1</v>
      </c>
      <c r="F411" t="s">
        <v>112</v>
      </c>
    </row>
    <row r="412" spans="1:7" x14ac:dyDescent="0.3">
      <c r="A412" t="s">
        <v>149</v>
      </c>
      <c r="B412">
        <v>2009</v>
      </c>
      <c r="C412">
        <v>1</v>
      </c>
      <c r="D412" s="7">
        <v>358000000</v>
      </c>
      <c r="E412" s="7">
        <v>50000000</v>
      </c>
      <c r="G412" s="3" t="s">
        <v>151</v>
      </c>
    </row>
    <row r="413" spans="1:7" x14ac:dyDescent="0.3">
      <c r="A413" t="s">
        <v>149</v>
      </c>
      <c r="B413">
        <v>2010</v>
      </c>
      <c r="C413">
        <v>1</v>
      </c>
      <c r="D413" s="7">
        <v>880000000</v>
      </c>
      <c r="E413" s="7">
        <v>250000000</v>
      </c>
      <c r="G413" s="3" t="s">
        <v>151</v>
      </c>
    </row>
    <row r="414" spans="1:7" x14ac:dyDescent="0.3">
      <c r="A414" t="s">
        <v>149</v>
      </c>
      <c r="B414">
        <v>2011</v>
      </c>
      <c r="C414">
        <v>1</v>
      </c>
      <c r="D414" s="7">
        <v>513000000</v>
      </c>
      <c r="E414" s="7">
        <v>65000000</v>
      </c>
      <c r="G414" s="3" t="s">
        <v>151</v>
      </c>
    </row>
    <row r="415" spans="1:7" x14ac:dyDescent="0.3">
      <c r="A415" t="s">
        <v>149</v>
      </c>
      <c r="B415">
        <v>2012</v>
      </c>
      <c r="C415">
        <v>1</v>
      </c>
      <c r="D415" s="7">
        <v>582000000</v>
      </c>
      <c r="E415" s="7">
        <v>56000000</v>
      </c>
      <c r="G415" s="3" t="s">
        <v>151</v>
      </c>
    </row>
    <row r="416" spans="1:7" x14ac:dyDescent="0.3">
      <c r="A416" t="s">
        <v>149</v>
      </c>
      <c r="B416">
        <v>2013</v>
      </c>
      <c r="C416">
        <v>1</v>
      </c>
      <c r="D416" s="7">
        <v>512000000</v>
      </c>
      <c r="E416" s="7">
        <v>101000000</v>
      </c>
      <c r="G416" s="3" t="s">
        <v>151</v>
      </c>
    </row>
    <row r="417" spans="1:7" x14ac:dyDescent="0.3">
      <c r="A417" t="s">
        <v>149</v>
      </c>
      <c r="B417">
        <v>2014</v>
      </c>
      <c r="C417">
        <v>1</v>
      </c>
      <c r="D417" s="7">
        <v>596000000</v>
      </c>
      <c r="E417" s="7">
        <v>57000000</v>
      </c>
      <c r="G417" s="3" t="s">
        <v>151</v>
      </c>
    </row>
    <row r="418" spans="1:7" x14ac:dyDescent="0.3">
      <c r="A418" t="s">
        <v>149</v>
      </c>
      <c r="B418">
        <v>2015</v>
      </c>
      <c r="C418">
        <v>1</v>
      </c>
      <c r="D418" s="7">
        <v>860000000</v>
      </c>
      <c r="E418" s="7">
        <v>39000000</v>
      </c>
      <c r="G418" s="3" t="s">
        <v>151</v>
      </c>
    </row>
    <row r="419" spans="1:7" x14ac:dyDescent="0.3">
      <c r="A419" t="s">
        <v>149</v>
      </c>
      <c r="B419">
        <v>2016</v>
      </c>
      <c r="C419">
        <v>1</v>
      </c>
      <c r="D419" s="7">
        <v>1018000000</v>
      </c>
      <c r="E419" s="7">
        <v>0</v>
      </c>
      <c r="F419" t="s">
        <v>152</v>
      </c>
      <c r="G419" s="3" t="s">
        <v>151</v>
      </c>
    </row>
    <row r="420" spans="1:7" x14ac:dyDescent="0.3">
      <c r="A420" t="s">
        <v>149</v>
      </c>
      <c r="B420">
        <v>2017</v>
      </c>
      <c r="C420">
        <v>1</v>
      </c>
      <c r="D420" s="7">
        <v>1034000000</v>
      </c>
      <c r="F420" t="s">
        <v>146</v>
      </c>
      <c r="G420" s="3" t="s">
        <v>151</v>
      </c>
    </row>
    <row r="421" spans="1:7" x14ac:dyDescent="0.3">
      <c r="A421" t="s">
        <v>149</v>
      </c>
      <c r="B421">
        <v>2018</v>
      </c>
      <c r="C421">
        <v>1</v>
      </c>
      <c r="D421" s="7">
        <v>1663000000</v>
      </c>
      <c r="E421" s="7">
        <v>-21000000</v>
      </c>
      <c r="G421" s="3" t="s">
        <v>151</v>
      </c>
    </row>
    <row r="422" spans="1:7" x14ac:dyDescent="0.3">
      <c r="A422" t="s">
        <v>153</v>
      </c>
      <c r="B422">
        <v>2005</v>
      </c>
      <c r="C422">
        <v>0</v>
      </c>
      <c r="F422" t="s">
        <v>112</v>
      </c>
    </row>
    <row r="423" spans="1:7" x14ac:dyDescent="0.3">
      <c r="A423" t="s">
        <v>153</v>
      </c>
      <c r="B423">
        <v>2006</v>
      </c>
      <c r="C423">
        <v>0</v>
      </c>
      <c r="F423" t="s">
        <v>112</v>
      </c>
    </row>
    <row r="424" spans="1:7" x14ac:dyDescent="0.3">
      <c r="A424" t="s">
        <v>153</v>
      </c>
      <c r="B424">
        <v>2007</v>
      </c>
      <c r="C424">
        <v>0</v>
      </c>
      <c r="F424" t="s">
        <v>112</v>
      </c>
    </row>
    <row r="425" spans="1:7" x14ac:dyDescent="0.3">
      <c r="A425" t="s">
        <v>153</v>
      </c>
      <c r="B425">
        <v>2008</v>
      </c>
      <c r="C425">
        <v>0</v>
      </c>
      <c r="F425" t="s">
        <v>112</v>
      </c>
    </row>
    <row r="426" spans="1:7" x14ac:dyDescent="0.3">
      <c r="A426" t="s">
        <v>153</v>
      </c>
      <c r="B426">
        <v>2009</v>
      </c>
      <c r="C426">
        <v>0</v>
      </c>
      <c r="F426" t="s">
        <v>112</v>
      </c>
    </row>
    <row r="427" spans="1:7" x14ac:dyDescent="0.3">
      <c r="A427" t="s">
        <v>153</v>
      </c>
      <c r="B427">
        <v>2010</v>
      </c>
      <c r="C427">
        <v>0</v>
      </c>
      <c r="F427" t="s">
        <v>112</v>
      </c>
    </row>
    <row r="428" spans="1:7" x14ac:dyDescent="0.3">
      <c r="A428" t="s">
        <v>153</v>
      </c>
      <c r="B428">
        <v>2011</v>
      </c>
      <c r="C428">
        <v>0</v>
      </c>
      <c r="F428" t="s">
        <v>112</v>
      </c>
    </row>
    <row r="429" spans="1:7" x14ac:dyDescent="0.3">
      <c r="A429" t="s">
        <v>153</v>
      </c>
      <c r="B429">
        <v>2012</v>
      </c>
      <c r="C429">
        <v>0</v>
      </c>
      <c r="F429" t="s">
        <v>112</v>
      </c>
    </row>
    <row r="430" spans="1:7" x14ac:dyDescent="0.3">
      <c r="A430" t="s">
        <v>153</v>
      </c>
      <c r="B430">
        <v>2013</v>
      </c>
      <c r="C430">
        <v>0</v>
      </c>
      <c r="F430" t="s">
        <v>112</v>
      </c>
    </row>
    <row r="431" spans="1:7" x14ac:dyDescent="0.3">
      <c r="A431" t="s">
        <v>153</v>
      </c>
      <c r="B431">
        <v>2014</v>
      </c>
      <c r="C431">
        <v>0</v>
      </c>
      <c r="F431" t="s">
        <v>112</v>
      </c>
    </row>
    <row r="432" spans="1:7" x14ac:dyDescent="0.3">
      <c r="A432" t="s">
        <v>153</v>
      </c>
      <c r="B432">
        <v>2015</v>
      </c>
      <c r="C432">
        <v>0</v>
      </c>
      <c r="F432" t="s">
        <v>112</v>
      </c>
    </row>
    <row r="433" spans="1:7" x14ac:dyDescent="0.3">
      <c r="A433" t="s">
        <v>153</v>
      </c>
      <c r="B433">
        <v>2016</v>
      </c>
      <c r="C433">
        <v>0</v>
      </c>
      <c r="F433" t="s">
        <v>112</v>
      </c>
    </row>
    <row r="434" spans="1:7" x14ac:dyDescent="0.3">
      <c r="A434" t="s">
        <v>153</v>
      </c>
      <c r="B434">
        <v>2017</v>
      </c>
      <c r="C434">
        <v>0</v>
      </c>
      <c r="F434" t="s">
        <v>112</v>
      </c>
    </row>
    <row r="435" spans="1:7" x14ac:dyDescent="0.3">
      <c r="A435" t="s">
        <v>153</v>
      </c>
      <c r="B435">
        <v>2018</v>
      </c>
      <c r="C435">
        <v>0</v>
      </c>
      <c r="F435" t="s">
        <v>112</v>
      </c>
    </row>
    <row r="436" spans="1:7" x14ac:dyDescent="0.3">
      <c r="A436" t="s">
        <v>154</v>
      </c>
      <c r="B436">
        <v>2005</v>
      </c>
      <c r="C436">
        <v>0</v>
      </c>
      <c r="F436" t="s">
        <v>155</v>
      </c>
    </row>
    <row r="437" spans="1:7" x14ac:dyDescent="0.3">
      <c r="A437" t="s">
        <v>154</v>
      </c>
      <c r="B437">
        <v>2006</v>
      </c>
      <c r="C437">
        <v>0</v>
      </c>
      <c r="D437" s="7">
        <v>3036968894.4000001</v>
      </c>
      <c r="E437" s="7">
        <v>333494646.19999999</v>
      </c>
      <c r="G437" s="3" t="s">
        <v>156</v>
      </c>
    </row>
    <row r="438" spans="1:7" x14ac:dyDescent="0.3">
      <c r="A438" t="s">
        <v>154</v>
      </c>
      <c r="B438">
        <v>2007</v>
      </c>
      <c r="C438">
        <v>0</v>
      </c>
      <c r="D438" s="7">
        <v>3069599320</v>
      </c>
      <c r="E438" s="7">
        <v>299162220</v>
      </c>
      <c r="G438" s="3" t="s">
        <v>157</v>
      </c>
    </row>
    <row r="439" spans="1:7" x14ac:dyDescent="0.3">
      <c r="A439" t="s">
        <v>154</v>
      </c>
      <c r="B439">
        <v>2008</v>
      </c>
      <c r="C439">
        <v>0</v>
      </c>
      <c r="D439" s="7">
        <v>3109337660</v>
      </c>
      <c r="E439" s="7">
        <v>198691700</v>
      </c>
      <c r="G439" s="3" t="s">
        <v>157</v>
      </c>
    </row>
    <row r="440" spans="1:7" x14ac:dyDescent="0.3">
      <c r="A440" t="s">
        <v>154</v>
      </c>
      <c r="B440">
        <v>2009</v>
      </c>
      <c r="C440">
        <v>0</v>
      </c>
      <c r="D440" s="7">
        <v>3034359660</v>
      </c>
      <c r="E440" s="7">
        <v>226433560</v>
      </c>
      <c r="G440" s="3" t="s">
        <v>157</v>
      </c>
    </row>
    <row r="441" spans="1:7" x14ac:dyDescent="0.3">
      <c r="A441" t="s">
        <v>154</v>
      </c>
      <c r="B441">
        <v>2010</v>
      </c>
      <c r="C441">
        <v>0</v>
      </c>
      <c r="D441" s="7">
        <v>3070349100</v>
      </c>
      <c r="E441" s="7">
        <v>282667060</v>
      </c>
      <c r="G441" s="3" t="s">
        <v>157</v>
      </c>
    </row>
    <row r="442" spans="1:7" x14ac:dyDescent="0.3">
      <c r="A442" t="s">
        <v>154</v>
      </c>
      <c r="B442">
        <v>2011</v>
      </c>
      <c r="C442">
        <v>0</v>
      </c>
      <c r="D442" s="7">
        <v>4954000000</v>
      </c>
      <c r="E442" s="7">
        <v>475000000</v>
      </c>
      <c r="G442" s="3" t="s">
        <v>157</v>
      </c>
    </row>
    <row r="443" spans="1:7" x14ac:dyDescent="0.3">
      <c r="A443" t="s">
        <v>154</v>
      </c>
      <c r="B443">
        <v>2012</v>
      </c>
      <c r="C443">
        <v>0</v>
      </c>
      <c r="D443" s="7">
        <v>4457000000</v>
      </c>
      <c r="E443" s="7">
        <v>314157820</v>
      </c>
      <c r="G443" s="3" t="s">
        <v>158</v>
      </c>
    </row>
    <row r="444" spans="1:7" x14ac:dyDescent="0.3">
      <c r="A444" t="s">
        <v>154</v>
      </c>
      <c r="B444">
        <v>2013</v>
      </c>
      <c r="C444">
        <v>0</v>
      </c>
      <c r="D444" s="7">
        <v>3094342060</v>
      </c>
      <c r="E444" s="7">
        <v>340400120</v>
      </c>
      <c r="G444" s="3" t="s">
        <v>159</v>
      </c>
    </row>
    <row r="445" spans="1:7" x14ac:dyDescent="0.3">
      <c r="A445" t="s">
        <v>154</v>
      </c>
      <c r="B445">
        <v>2014</v>
      </c>
      <c r="C445">
        <v>0</v>
      </c>
      <c r="D445" s="7">
        <v>3112336780</v>
      </c>
      <c r="E445" s="7">
        <v>371141100</v>
      </c>
      <c r="G445" s="3" t="s">
        <v>160</v>
      </c>
    </row>
    <row r="446" spans="1:7" x14ac:dyDescent="0.3">
      <c r="A446" t="s">
        <v>154</v>
      </c>
      <c r="B446">
        <v>2015</v>
      </c>
      <c r="C446">
        <v>0</v>
      </c>
      <c r="D446" s="7">
        <v>3191813460</v>
      </c>
      <c r="E446" s="7">
        <v>613320040</v>
      </c>
      <c r="G446" s="3" t="s">
        <v>160</v>
      </c>
    </row>
    <row r="447" spans="1:7" x14ac:dyDescent="0.3">
      <c r="A447" t="s">
        <v>154</v>
      </c>
      <c r="B447">
        <v>2016</v>
      </c>
      <c r="C447">
        <v>0</v>
      </c>
      <c r="D447" s="7">
        <v>3778000000</v>
      </c>
      <c r="E447" s="7">
        <v>704793200</v>
      </c>
      <c r="G447" s="3" t="s">
        <v>160</v>
      </c>
    </row>
    <row r="448" spans="1:7" x14ac:dyDescent="0.3">
      <c r="A448" t="s">
        <v>154</v>
      </c>
      <c r="B448">
        <v>2017</v>
      </c>
      <c r="C448">
        <v>0</v>
      </c>
      <c r="D448" s="7">
        <v>3252958019</v>
      </c>
      <c r="E448" s="7">
        <v>404821217.60000002</v>
      </c>
      <c r="G448" s="3" t="s">
        <v>161</v>
      </c>
    </row>
    <row r="449" spans="1:7" x14ac:dyDescent="0.3">
      <c r="A449" t="s">
        <v>154</v>
      </c>
      <c r="B449">
        <v>2018</v>
      </c>
      <c r="C449">
        <v>0</v>
      </c>
      <c r="D449" s="7">
        <v>3184818012.5999999</v>
      </c>
      <c r="E449" s="7">
        <v>241549124.80000001</v>
      </c>
      <c r="G449" s="3" t="s">
        <v>161</v>
      </c>
    </row>
    <row r="450" spans="1:7" x14ac:dyDescent="0.3">
      <c r="A450" t="s">
        <v>162</v>
      </c>
      <c r="B450">
        <v>2005</v>
      </c>
      <c r="C450">
        <v>1</v>
      </c>
      <c r="D450" s="7">
        <v>123889000</v>
      </c>
      <c r="E450" s="7">
        <v>-22191000</v>
      </c>
      <c r="G450" s="3" t="s">
        <v>163</v>
      </c>
    </row>
    <row r="451" spans="1:7" x14ac:dyDescent="0.3">
      <c r="A451" t="s">
        <v>162</v>
      </c>
      <c r="B451">
        <v>2006</v>
      </c>
      <c r="C451">
        <v>1</v>
      </c>
      <c r="D451" s="7">
        <v>39234000</v>
      </c>
      <c r="E451" s="7">
        <v>-107205000</v>
      </c>
      <c r="G451" s="3" t="s">
        <v>164</v>
      </c>
    </row>
    <row r="452" spans="1:7" x14ac:dyDescent="0.3">
      <c r="A452" t="s">
        <v>162</v>
      </c>
      <c r="B452">
        <v>2007</v>
      </c>
      <c r="C452">
        <v>1</v>
      </c>
      <c r="D452" s="7">
        <v>1224000</v>
      </c>
      <c r="E452" s="7">
        <v>-207299000</v>
      </c>
      <c r="G452" s="3" t="s">
        <v>165</v>
      </c>
    </row>
    <row r="453" spans="1:7" x14ac:dyDescent="0.3">
      <c r="A453" t="s">
        <v>162</v>
      </c>
      <c r="B453">
        <v>2008</v>
      </c>
      <c r="C453">
        <v>1</v>
      </c>
      <c r="D453" s="7">
        <v>3975000</v>
      </c>
      <c r="E453" s="7">
        <v>-88613000</v>
      </c>
      <c r="G453" s="3" t="s">
        <v>166</v>
      </c>
    </row>
    <row r="454" spans="1:7" x14ac:dyDescent="0.3">
      <c r="A454" t="s">
        <v>162</v>
      </c>
      <c r="B454">
        <v>2009</v>
      </c>
      <c r="C454">
        <v>1</v>
      </c>
      <c r="D454" s="7">
        <v>3000000</v>
      </c>
      <c r="E454" s="7">
        <v>-51000000</v>
      </c>
      <c r="G454" s="3" t="s">
        <v>167</v>
      </c>
    </row>
    <row r="455" spans="1:7" x14ac:dyDescent="0.3">
      <c r="A455" t="s">
        <v>162</v>
      </c>
      <c r="B455">
        <v>2010</v>
      </c>
      <c r="C455">
        <v>1</v>
      </c>
      <c r="D455" s="7">
        <v>34000000</v>
      </c>
      <c r="E455" s="7">
        <v>-8000000</v>
      </c>
      <c r="G455" s="3" t="s">
        <v>167</v>
      </c>
    </row>
    <row r="456" spans="1:7" x14ac:dyDescent="0.3">
      <c r="A456" t="s">
        <v>162</v>
      </c>
      <c r="B456">
        <v>2011</v>
      </c>
      <c r="C456">
        <v>1</v>
      </c>
      <c r="D456" s="7">
        <v>77000000</v>
      </c>
      <c r="E456" s="7">
        <v>38000000</v>
      </c>
      <c r="G456" s="3" t="s">
        <v>167</v>
      </c>
    </row>
    <row r="457" spans="1:7" x14ac:dyDescent="0.3">
      <c r="A457" t="s">
        <v>162</v>
      </c>
      <c r="B457">
        <v>2012</v>
      </c>
      <c r="C457">
        <v>1</v>
      </c>
      <c r="D457" s="7">
        <v>53000000</v>
      </c>
      <c r="E457" s="7">
        <v>5000000</v>
      </c>
      <c r="G457" s="3" t="s">
        <v>167</v>
      </c>
    </row>
    <row r="458" spans="1:7" x14ac:dyDescent="0.3">
      <c r="A458" t="s">
        <v>162</v>
      </c>
      <c r="B458">
        <v>2013</v>
      </c>
      <c r="C458">
        <v>1</v>
      </c>
      <c r="D458" s="7">
        <v>3000000</v>
      </c>
      <c r="E458" s="7">
        <v>-46000000</v>
      </c>
      <c r="G458" s="3" t="s">
        <v>167</v>
      </c>
    </row>
    <row r="459" spans="1:7" x14ac:dyDescent="0.3">
      <c r="A459" t="s">
        <v>162</v>
      </c>
      <c r="B459">
        <v>2014</v>
      </c>
      <c r="C459">
        <v>1</v>
      </c>
      <c r="F459" t="s">
        <v>168</v>
      </c>
    </row>
    <row r="460" spans="1:7" x14ac:dyDescent="0.3">
      <c r="A460" t="s">
        <v>162</v>
      </c>
      <c r="B460">
        <v>2015</v>
      </c>
      <c r="C460">
        <v>1</v>
      </c>
      <c r="D460" s="7">
        <v>20000000</v>
      </c>
      <c r="E460" s="7">
        <v>-89000000</v>
      </c>
      <c r="G460" s="3" t="s">
        <v>167</v>
      </c>
    </row>
    <row r="461" spans="1:7" x14ac:dyDescent="0.3">
      <c r="A461" t="s">
        <v>162</v>
      </c>
      <c r="B461">
        <v>2016</v>
      </c>
      <c r="C461">
        <v>1</v>
      </c>
      <c r="D461" s="7">
        <v>15000000</v>
      </c>
      <c r="E461" s="7">
        <v>-141000000</v>
      </c>
      <c r="G461" s="3" t="s">
        <v>167</v>
      </c>
    </row>
    <row r="462" spans="1:7" x14ac:dyDescent="0.3">
      <c r="A462" t="s">
        <v>162</v>
      </c>
      <c r="B462">
        <v>2017</v>
      </c>
      <c r="C462">
        <v>1</v>
      </c>
      <c r="D462" s="7">
        <v>162000000</v>
      </c>
      <c r="E462" s="7">
        <v>-143000000</v>
      </c>
      <c r="G462" s="3" t="s">
        <v>167</v>
      </c>
    </row>
    <row r="463" spans="1:7" x14ac:dyDescent="0.3">
      <c r="A463" t="s">
        <v>162</v>
      </c>
      <c r="B463">
        <v>2018</v>
      </c>
      <c r="C463">
        <v>1</v>
      </c>
      <c r="D463" s="7">
        <v>451000000</v>
      </c>
      <c r="E463" s="7">
        <v>21000000</v>
      </c>
      <c r="G463" s="3" t="s">
        <v>167</v>
      </c>
    </row>
    <row r="464" spans="1:7" x14ac:dyDescent="0.3">
      <c r="A464" t="s">
        <v>169</v>
      </c>
      <c r="B464">
        <v>2005</v>
      </c>
      <c r="C464">
        <v>1</v>
      </c>
      <c r="F464" t="s">
        <v>170</v>
      </c>
    </row>
    <row r="465" spans="1:7" x14ac:dyDescent="0.3">
      <c r="A465" t="s">
        <v>169</v>
      </c>
      <c r="B465">
        <v>2006</v>
      </c>
      <c r="C465">
        <v>1</v>
      </c>
      <c r="F465" t="s">
        <v>170</v>
      </c>
    </row>
    <row r="466" spans="1:7" x14ac:dyDescent="0.3">
      <c r="A466" t="s">
        <v>169</v>
      </c>
      <c r="B466">
        <v>2007</v>
      </c>
      <c r="C466">
        <v>1</v>
      </c>
      <c r="D466" s="7">
        <v>348947000</v>
      </c>
      <c r="E466" s="7">
        <v>102842000</v>
      </c>
      <c r="G466" s="3" t="s">
        <v>171</v>
      </c>
    </row>
    <row r="467" spans="1:7" x14ac:dyDescent="0.3">
      <c r="A467" t="s">
        <v>169</v>
      </c>
      <c r="B467">
        <v>2008</v>
      </c>
      <c r="C467">
        <v>1</v>
      </c>
      <c r="D467" s="7">
        <f>SUM(223179000,158579000)</f>
        <v>381758000</v>
      </c>
      <c r="E467" s="7">
        <f>SUM(-268140000,23791000)</f>
        <v>-244349000</v>
      </c>
      <c r="F467" t="s">
        <v>172</v>
      </c>
      <c r="G467" s="3" t="s">
        <v>171</v>
      </c>
    </row>
    <row r="468" spans="1:7" x14ac:dyDescent="0.3">
      <c r="A468" t="s">
        <v>169</v>
      </c>
      <c r="B468">
        <v>2009</v>
      </c>
      <c r="C468">
        <v>1</v>
      </c>
      <c r="D468" s="7">
        <v>409826000</v>
      </c>
      <c r="E468" s="7">
        <v>33616000</v>
      </c>
      <c r="F468" t="s">
        <v>173</v>
      </c>
      <c r="G468" s="3" t="s">
        <v>171</v>
      </c>
    </row>
    <row r="469" spans="1:7" x14ac:dyDescent="0.3">
      <c r="A469" t="s">
        <v>169</v>
      </c>
      <c r="B469">
        <v>2010</v>
      </c>
      <c r="C469">
        <v>1</v>
      </c>
      <c r="D469" s="7">
        <v>354587000</v>
      </c>
      <c r="E469" s="7">
        <v>-103605000</v>
      </c>
      <c r="G469" s="3" t="s">
        <v>171</v>
      </c>
    </row>
    <row r="470" spans="1:7" x14ac:dyDescent="0.3">
      <c r="A470" t="s">
        <v>169</v>
      </c>
      <c r="B470">
        <v>2011</v>
      </c>
      <c r="C470">
        <v>1</v>
      </c>
      <c r="D470" s="7">
        <v>470384000</v>
      </c>
      <c r="E470" s="7">
        <v>-191600000</v>
      </c>
      <c r="G470" s="3" t="s">
        <v>171</v>
      </c>
    </row>
    <row r="471" spans="1:7" x14ac:dyDescent="0.3">
      <c r="A471" t="s">
        <v>169</v>
      </c>
      <c r="B471">
        <v>2012</v>
      </c>
      <c r="C471">
        <v>1</v>
      </c>
      <c r="D471" s="7">
        <v>615100000</v>
      </c>
      <c r="E471" s="7">
        <v>-12000000</v>
      </c>
      <c r="G471" s="3" t="s">
        <v>171</v>
      </c>
    </row>
    <row r="472" spans="1:7" x14ac:dyDescent="0.3">
      <c r="A472" t="s">
        <v>169</v>
      </c>
      <c r="B472">
        <v>2013</v>
      </c>
      <c r="C472">
        <v>1</v>
      </c>
      <c r="D472" s="7">
        <v>687900000</v>
      </c>
      <c r="E472" s="7">
        <v>86900000</v>
      </c>
      <c r="F472" t="s">
        <v>174</v>
      </c>
    </row>
    <row r="473" spans="1:7" x14ac:dyDescent="0.3">
      <c r="A473" t="s">
        <v>169</v>
      </c>
      <c r="B473">
        <v>2014</v>
      </c>
      <c r="C473">
        <v>1</v>
      </c>
      <c r="F473" t="s">
        <v>175</v>
      </c>
    </row>
    <row r="474" spans="1:7" x14ac:dyDescent="0.3">
      <c r="A474" t="s">
        <v>169</v>
      </c>
      <c r="B474">
        <v>2015</v>
      </c>
      <c r="C474">
        <v>1</v>
      </c>
      <c r="F474" t="s">
        <v>175</v>
      </c>
    </row>
    <row r="475" spans="1:7" x14ac:dyDescent="0.3">
      <c r="A475" t="s">
        <v>169</v>
      </c>
      <c r="B475">
        <v>2016</v>
      </c>
      <c r="C475">
        <v>1</v>
      </c>
      <c r="F475" t="s">
        <v>175</v>
      </c>
    </row>
    <row r="476" spans="1:7" x14ac:dyDescent="0.3">
      <c r="A476" t="s">
        <v>169</v>
      </c>
      <c r="B476">
        <v>2017</v>
      </c>
      <c r="C476">
        <v>1</v>
      </c>
      <c r="F476" t="s">
        <v>175</v>
      </c>
    </row>
    <row r="477" spans="1:7" x14ac:dyDescent="0.3">
      <c r="A477" t="s">
        <v>169</v>
      </c>
      <c r="B477">
        <v>2018</v>
      </c>
      <c r="C477">
        <v>1</v>
      </c>
      <c r="F477" t="s">
        <v>175</v>
      </c>
    </row>
    <row r="478" spans="1:7" x14ac:dyDescent="0.3">
      <c r="A478" t="s">
        <v>176</v>
      </c>
      <c r="B478">
        <v>2005</v>
      </c>
      <c r="C478">
        <v>1</v>
      </c>
      <c r="D478" s="7">
        <v>5716000</v>
      </c>
      <c r="E478" s="7">
        <v>-42914000</v>
      </c>
      <c r="G478" s="3" t="s">
        <v>177</v>
      </c>
    </row>
    <row r="479" spans="1:7" x14ac:dyDescent="0.3">
      <c r="A479" t="s">
        <v>176</v>
      </c>
      <c r="B479">
        <v>2006</v>
      </c>
      <c r="C479">
        <v>1</v>
      </c>
      <c r="D479" s="7">
        <v>26930000</v>
      </c>
      <c r="E479" s="7">
        <v>-34608000</v>
      </c>
      <c r="G479" s="3" t="s">
        <v>178</v>
      </c>
    </row>
    <row r="480" spans="1:7" x14ac:dyDescent="0.3">
      <c r="A480" t="s">
        <v>176</v>
      </c>
      <c r="B480">
        <v>2007</v>
      </c>
      <c r="C480">
        <v>1</v>
      </c>
      <c r="D480" s="7">
        <v>50897000</v>
      </c>
      <c r="E480" s="7">
        <v>-85466000</v>
      </c>
      <c r="G480" s="3" t="s">
        <v>179</v>
      </c>
    </row>
    <row r="481" spans="1:7" x14ac:dyDescent="0.3">
      <c r="A481" t="s">
        <v>176</v>
      </c>
      <c r="B481">
        <v>2008</v>
      </c>
      <c r="C481">
        <v>1</v>
      </c>
      <c r="D481" s="7">
        <v>96163000</v>
      </c>
      <c r="E481" s="7">
        <v>-26249000</v>
      </c>
      <c r="G481" s="3" t="s">
        <v>180</v>
      </c>
    </row>
    <row r="482" spans="1:7" x14ac:dyDescent="0.3">
      <c r="A482" t="s">
        <v>176</v>
      </c>
      <c r="B482">
        <v>2009</v>
      </c>
      <c r="C482">
        <v>1</v>
      </c>
      <c r="D482" s="7">
        <v>101000000</v>
      </c>
      <c r="E482" s="7">
        <v>-48000000</v>
      </c>
      <c r="G482" s="3" t="s">
        <v>181</v>
      </c>
    </row>
    <row r="483" spans="1:7" x14ac:dyDescent="0.3">
      <c r="A483" t="s">
        <v>176</v>
      </c>
      <c r="B483">
        <v>2010</v>
      </c>
      <c r="C483">
        <v>1</v>
      </c>
      <c r="D483" s="7">
        <v>100000000</v>
      </c>
      <c r="E483" s="7">
        <v>-44000000</v>
      </c>
      <c r="G483" s="3" t="s">
        <v>181</v>
      </c>
    </row>
    <row r="484" spans="1:7" x14ac:dyDescent="0.3">
      <c r="A484" t="s">
        <v>176</v>
      </c>
      <c r="B484">
        <v>2011</v>
      </c>
      <c r="C484">
        <v>1</v>
      </c>
      <c r="D484" s="7">
        <v>83000000</v>
      </c>
      <c r="E484" s="7">
        <v>-58000000</v>
      </c>
      <c r="G484" s="3" t="s">
        <v>181</v>
      </c>
    </row>
    <row r="485" spans="1:7" x14ac:dyDescent="0.3">
      <c r="A485" t="s">
        <v>176</v>
      </c>
      <c r="B485">
        <v>2012</v>
      </c>
      <c r="C485">
        <v>1</v>
      </c>
      <c r="D485" s="7">
        <v>67000000</v>
      </c>
      <c r="E485" s="7">
        <v>-106000000</v>
      </c>
      <c r="G485" s="3" t="s">
        <v>181</v>
      </c>
    </row>
    <row r="486" spans="1:7" x14ac:dyDescent="0.3">
      <c r="A486" t="s">
        <v>176</v>
      </c>
      <c r="B486">
        <v>2013</v>
      </c>
      <c r="C486">
        <v>1</v>
      </c>
      <c r="D486" s="7">
        <v>47000000</v>
      </c>
      <c r="E486" s="7">
        <v>-89000000</v>
      </c>
      <c r="G486" s="3" t="s">
        <v>181</v>
      </c>
    </row>
    <row r="487" spans="1:7" x14ac:dyDescent="0.3">
      <c r="A487" t="s">
        <v>176</v>
      </c>
      <c r="B487">
        <v>2014</v>
      </c>
      <c r="C487">
        <v>1</v>
      </c>
      <c r="D487" s="7">
        <v>51000000</v>
      </c>
      <c r="E487" s="7">
        <v>-360000000</v>
      </c>
      <c r="G487" s="3" t="s">
        <v>181</v>
      </c>
    </row>
    <row r="488" spans="1:7" x14ac:dyDescent="0.3">
      <c r="A488" t="s">
        <v>176</v>
      </c>
      <c r="B488">
        <v>2015</v>
      </c>
      <c r="C488">
        <v>1</v>
      </c>
      <c r="D488" s="7">
        <v>41000000</v>
      </c>
      <c r="E488" s="7">
        <v>-290000000</v>
      </c>
      <c r="G488" s="3" t="s">
        <v>181</v>
      </c>
    </row>
    <row r="489" spans="1:7" x14ac:dyDescent="0.3">
      <c r="A489" t="s">
        <v>176</v>
      </c>
      <c r="B489">
        <v>2016</v>
      </c>
      <c r="C489">
        <v>1</v>
      </c>
      <c r="D489" s="7">
        <v>47000000</v>
      </c>
      <c r="E489" s="7">
        <v>-410000000</v>
      </c>
      <c r="G489" s="3" t="s">
        <v>181</v>
      </c>
    </row>
    <row r="490" spans="1:7" x14ac:dyDescent="0.3">
      <c r="A490" t="s">
        <v>176</v>
      </c>
      <c r="B490">
        <v>2017</v>
      </c>
      <c r="C490">
        <v>1</v>
      </c>
      <c r="D490" s="7">
        <v>90000000</v>
      </c>
      <c r="E490" s="7">
        <v>-491000000</v>
      </c>
      <c r="G490" s="3" t="s">
        <v>181</v>
      </c>
    </row>
  </sheetData>
  <hyperlinks>
    <hyperlink ref="G239" r:id="rId1" xr:uid="{A6CD2806-E190-43A0-BFFA-25D0B18FB464}"/>
    <hyperlink ref="G5" r:id="rId2" xr:uid="{071469C0-71D3-4321-98E4-964AEFC568EB}"/>
    <hyperlink ref="G26" r:id="rId3" xr:uid="{55397277-2036-4E45-8758-72E703FDEAE5}"/>
    <hyperlink ref="G12" r:id="rId4" xr:uid="{5AA10B86-0A60-4252-99CE-B21CE573546B}"/>
    <hyperlink ref="G15" r:id="rId5" location="tx13025_10" xr:uid="{5F74CE8C-DE82-457D-9DCE-87AD598EFE6F}"/>
    <hyperlink ref="G17" r:id="rId6" location="toc20802_8" xr:uid="{13C9EF9B-8681-4C52-B57B-C23762D8D25A}"/>
    <hyperlink ref="G16" r:id="rId7" xr:uid="{0FF04713-78B0-472C-BF8C-1642F70E6860}"/>
    <hyperlink ref="G40" r:id="rId8" location="sFA01BFB6A9FB578294610DFDFA97F0B1" xr:uid="{88F449EB-C22E-485A-8C22-DDD8BF54AE21}"/>
    <hyperlink ref="G36" r:id="rId9" xr:uid="{3240EB58-5893-45FC-9EA5-75F8570BFEB5}"/>
    <hyperlink ref="G20" r:id="rId10" location="toc260199_8" xr:uid="{7A24C7A1-E7BB-42AC-91CB-7BCBB7CF1C78}"/>
    <hyperlink ref="G55" r:id="rId11" xr:uid="{04FC6F2C-407D-4BC5-AE87-9E802F32537C}"/>
    <hyperlink ref="G67" r:id="rId12" location="110" xr:uid="{8385DDEC-6E1E-40B3-B0C4-66E658754DCD}"/>
    <hyperlink ref="G68" r:id="rId13" location="110" xr:uid="{FF7B50E2-8C90-4B2F-BD29-E870863EAC9E}"/>
    <hyperlink ref="G69" r:id="rId14" location="110" xr:uid="{9EF95B49-A946-4684-81EB-D30164B95FAB}"/>
    <hyperlink ref="G70" r:id="rId15" location="110" xr:uid="{405B7925-CC72-4A5D-AC6A-93DFB3028F42}"/>
    <hyperlink ref="G482" r:id="rId16" xr:uid="{EA631908-D871-4A0B-8D72-06182CF8D04B}"/>
    <hyperlink ref="G483:G490" r:id="rId17" display="https://www.macrotrends.net/stocks/charts/ALNY/alnylam-pharmaceuticals/revenue" xr:uid="{7D28EA6F-7F79-47A8-8CC7-9BA9FC4DFF78}"/>
    <hyperlink ref="G264" r:id="rId18" location="ITEM_6_SELECTED_FINANCIAL_DATA" xr:uid="{4B615E58-A85D-45D0-A34A-93BE26246FEB}"/>
    <hyperlink ref="G265" r:id="rId19" location="ITEM_6_SELECTED_FINANCIAL_DATA" xr:uid="{30608CDC-C424-4FAC-90E7-A1337B965D79}"/>
    <hyperlink ref="G266" r:id="rId20" location="ITEM_6_SELECTED_FINANCIAL_DATA" xr:uid="{08006901-69C7-403A-968C-6E71110F6F8E}"/>
    <hyperlink ref="G267" r:id="rId21" location="ITEM_6_SELECTED_FINANCIAL_DATA" xr:uid="{1366AF63-510F-4026-9296-3FA5C2E71E37}"/>
    <hyperlink ref="G268" r:id="rId22" location="ITEM_6_SELECTED_FINANCIAL_DATA" xr:uid="{759142ED-B38C-425D-9AAC-495104A0CE01}"/>
    <hyperlink ref="G259" r:id="rId23" location="tx410594_8" xr:uid="{73F19BB4-A0B7-43BC-859E-73277AB67288}"/>
    <hyperlink ref="G260" r:id="rId24" location="tx410594_8" xr:uid="{04E97620-D37A-440B-9626-E0E68425173C}"/>
    <hyperlink ref="G261" r:id="rId25" location="tx410594_8" xr:uid="{7C07A842-2F46-4957-A6B3-FC1A6E93484D}"/>
    <hyperlink ref="G262" r:id="rId26" location="tx410594_8" xr:uid="{84821CF3-5563-4918-A0CD-DFD012547C6C}"/>
    <hyperlink ref="G263" r:id="rId27" location="tx410594_8" xr:uid="{E7E1074C-E1A5-4675-93A6-B00880EE3C9D}"/>
    <hyperlink ref="G478" r:id="rId28" location="110" xr:uid="{AF303907-D7B7-4325-A317-FACD052004F8}"/>
    <hyperlink ref="G479:G481" r:id="rId29" location="110" display="https://www.sec.gov/Archives/edgar/data/1178670/000095013509001458/b73445ape10vk.htm#110" xr:uid="{B1F28C01-50AE-445F-9008-4E2B7958542E}"/>
    <hyperlink ref="G256" r:id="rId30" xr:uid="{866E1EB7-890F-4C01-A57C-F3301CDEB296}"/>
    <hyperlink ref="G257" r:id="rId31" xr:uid="{99B0B764-A62B-405F-A407-3803CE24C6AC}"/>
    <hyperlink ref="G258" r:id="rId32" xr:uid="{6820B6FD-3EC9-4071-AE32-8B3105B32F76}"/>
    <hyperlink ref="G454" r:id="rId33" xr:uid="{F618DE98-6423-4277-B9DA-5C7D2D972581}"/>
    <hyperlink ref="G455:G458" r:id="rId34" display="https://www.macrotrends.net/stocks/charts/NBIX/neurocrine-biosciences/net-income" xr:uid="{6EEFA087-628A-4911-8583-892F3FC1491D}"/>
    <hyperlink ref="G460" r:id="rId35" xr:uid="{3582AEBB-D464-40FC-A51C-3F337A3DDBAC}"/>
    <hyperlink ref="G461:G463" r:id="rId36" display="https://www.macrotrends.net/stocks/charts/NBIX/neurocrine-biosciences/net-income" xr:uid="{BAF3F138-71E6-4314-97EB-B75C04997179}"/>
    <hyperlink ref="G450" r:id="rId37" location="110" xr:uid="{A309500D-2B63-4E13-8EC0-507D8B48CBC7}"/>
    <hyperlink ref="G451:G453" r:id="rId38" location="110" display="https://www.sec.gov/Archives/edgar/data/914475/000093639209000039/a51044e10vk.htm#110" xr:uid="{5E155D79-43F5-43F9-B0EF-D17961262581}"/>
    <hyperlink ref="G190" r:id="rId39" location="B83552120" xr:uid="{9F153EB7-3D07-4408-8258-E9DB32833F36}"/>
    <hyperlink ref="G191" r:id="rId40" location="B83552120" xr:uid="{2C78788B-4FCE-4F9D-83B8-2669432D9CFD}"/>
    <hyperlink ref="G192" r:id="rId41" location="B83552120" xr:uid="{B5941FAE-4179-42F5-842E-F8FC3C572250}"/>
    <hyperlink ref="G193" r:id="rId42" location="B83552120" xr:uid="{9307F553-6DF0-40B1-8B4A-1C66308B1CAB}"/>
    <hyperlink ref="G194" r:id="rId43" location="B83552120" xr:uid="{D8548D37-D57D-4C2D-84F1-02A3D2639964}"/>
    <hyperlink ref="G189" r:id="rId44" xr:uid="{9D212865-BC7D-4FA6-B258-98248AE55EFC}"/>
    <hyperlink ref="G220" r:id="rId45" xr:uid="{E40E5869-87C6-4975-82E1-ACED5455DE95}"/>
    <hyperlink ref="G221:G229" r:id="rId46" display="https://www.macrotrends.net/stocks/charts/BAYRY/bayer/net-income" xr:uid="{84438CD0-012E-4792-A0F1-6A0D047C438C}"/>
    <hyperlink ref="G218" r:id="rId47" xr:uid="{D3E7CD3B-CF78-4BB9-A156-0391FBDD1142}"/>
    <hyperlink ref="G219" r:id="rId48" xr:uid="{AA90AD2C-D0FD-4788-B3EF-D94955162AAA}"/>
    <hyperlink ref="G217" r:id="rId49" xr:uid="{D756BB3E-5D4B-46E4-B4D7-E2C3EEB0DA6E}"/>
    <hyperlink ref="G110" r:id="rId50" xr:uid="{175A34E0-82F6-464A-936D-DA2968AC7871}"/>
    <hyperlink ref="G111" r:id="rId51" xr:uid="{776923D9-FD08-4EA9-B4E7-4F0E6EE1603E}"/>
    <hyperlink ref="G109" r:id="rId52" xr:uid="{88C0FCE0-961B-462B-976F-589A4E3CA4A1}"/>
    <hyperlink ref="G108" r:id="rId53" xr:uid="{9590A1A1-DA22-4753-B42D-28390880A710}"/>
    <hyperlink ref="G107" r:id="rId54" xr:uid="{B4236C21-302B-4AAA-A093-CEDD9414FC66}"/>
    <hyperlink ref="G106" r:id="rId55" xr:uid="{4C051D1F-7A06-46B7-8570-9499DB697887}"/>
    <hyperlink ref="G112" r:id="rId56" xr:uid="{0CCEFF0D-67BE-40AA-B18E-B6FC211348AD}"/>
    <hyperlink ref="G113" r:id="rId57" xr:uid="{2D6448A0-F784-4E15-BCE5-21D036D72605}"/>
    <hyperlink ref="G114" r:id="rId58" xr:uid="{638FDA65-4E16-4D06-A6B4-124A7E0C621E}"/>
    <hyperlink ref="G115" r:id="rId59" xr:uid="{D3F995EC-BAB7-4144-A2B3-A73628A71994}"/>
    <hyperlink ref="G116" r:id="rId60" xr:uid="{8EEF0D96-D121-4E69-91E9-EFFD3ADA0CB8}"/>
    <hyperlink ref="G117:G119" r:id="rId61" display="https://www.macrotrends.net/stocks/charts/IPSEY/ipsen/net-income" xr:uid="{1C582622-51A7-49F5-8EF1-240C6FBB39AD}"/>
    <hyperlink ref="G129" r:id="rId62" location="s3B2E8144AE1F59EFA9C0E40B75C87E19" xr:uid="{4E075B33-7ADC-4E4B-A6A5-FF7B172B3DB2}"/>
    <hyperlink ref="G130" r:id="rId63" location="s3B2E8144AE1F59EFA9C0E40B75C87E19" xr:uid="{51BDAB57-136D-4298-B938-FB65D17C5B07}"/>
    <hyperlink ref="G131" r:id="rId64" location="s3B2E8144AE1F59EFA9C0E40B75C87E19" xr:uid="{66E417D0-7872-4282-80DE-78DBF53B5448}"/>
    <hyperlink ref="G132" r:id="rId65" location="s3B2E8144AE1F59EFA9C0E40B75C87E19" xr:uid="{59DDEBFD-D433-4595-9B16-E57F50DF21F1}"/>
    <hyperlink ref="G128" r:id="rId66" location="s3B2E8144AE1F59EFA9C0E40B75C87E19" xr:uid="{8E958228-02CC-4F4B-B82C-13E7D04408FD}"/>
    <hyperlink ref="G125" r:id="rId67" location="sedaca980ece5405695fae62449904fcf" xr:uid="{5714D6FB-7913-4D29-B437-893EEA8D6D15}"/>
    <hyperlink ref="G126" r:id="rId68" location="sedaca980ece5405695fae62449904fcf" xr:uid="{0299FE36-1C51-40B1-9EBD-070981D40B89}"/>
    <hyperlink ref="G127" r:id="rId69" location="sedaca980ece5405695fae62449904fcf" xr:uid="{65681391-94E7-4A6F-A9DC-FD073883D2E1}"/>
    <hyperlink ref="G124" r:id="rId70" location="110" xr:uid="{74389738-9D95-4465-BD24-36B0E37B822C}"/>
    <hyperlink ref="G123" r:id="rId71" location="110" xr:uid="{602729BC-835D-41F3-9584-2EA3ED297CE1}"/>
    <hyperlink ref="G122" r:id="rId72" location="110" xr:uid="{142FFFDF-3A6C-4AD8-AD55-0CAD67FA440B}"/>
    <hyperlink ref="G412" r:id="rId73" xr:uid="{F29AE301-4984-452C-98A9-3EC57336EC88}"/>
    <hyperlink ref="G413:G421" r:id="rId74" display="https://www.macrotrends.net/stocks/charts/AMRX/amneal-pharmaceuticals,-inc/revenue" xr:uid="{F82FAAA3-E015-4CC8-B809-23E90042CED5}"/>
    <hyperlink ref="G249" r:id="rId75" xr:uid="{9400F54B-F617-45B0-BDD8-FD682062F2A5}"/>
    <hyperlink ref="G250:G255" r:id="rId76" display="https://www.macrotrends.net/stocks/charts/INVVY/indivior/net-income" xr:uid="{A988F67B-3081-4D74-ABD7-AC40C5D36547}"/>
    <hyperlink ref="G95" r:id="rId77" xr:uid="{A19E280C-972C-4FC3-8EEB-EFD6331EAD50}"/>
    <hyperlink ref="G396" r:id="rId78" xr:uid="{D5A6AF9B-F2D3-4BB9-B67A-A334C462E328}"/>
    <hyperlink ref="G397:G400" r:id="rId79" display="https://www.globenewswire.com/news-release/2012/03/07/252205/0/en/files/15390/0/070312%20Veloxis%20Annual%20Report%202011.pdf" xr:uid="{ED8753C0-C110-4A55-9582-DEE6767DD259}"/>
    <hyperlink ref="G401" r:id="rId80" xr:uid="{5131128F-A220-4978-B790-B160979EDB1B}"/>
    <hyperlink ref="G402" r:id="rId81" xr:uid="{612F8E28-97B5-49A7-B3C3-DF8EF62E4AA7}"/>
    <hyperlink ref="G403" r:id="rId82" xr:uid="{7F0620DD-B4CA-4B68-AB78-AECB6CBCA4E0}"/>
    <hyperlink ref="G404" r:id="rId83" xr:uid="{57A4A4A7-9C40-4695-99AE-0CE1FF5D6707}"/>
    <hyperlink ref="G405" r:id="rId84" xr:uid="{F3FB880D-52A1-4567-BF76-069ED3D62A44}"/>
    <hyperlink ref="G406" r:id="rId85" xr:uid="{B47A15D4-2AA4-4CEE-8E12-D315330F6884}"/>
    <hyperlink ref="G407" r:id="rId86" xr:uid="{460769E1-EE0F-4EAA-B01C-BD4C2807819E}"/>
    <hyperlink ref="G374" r:id="rId87" xr:uid="{86EA5E9E-A1B5-4E6A-9B24-451C9D2AA3FB}"/>
    <hyperlink ref="G375" r:id="rId88" xr:uid="{49191683-0999-4146-831C-E0B2B46B7CFE}"/>
    <hyperlink ref="G366" r:id="rId89" xr:uid="{FB2C063D-E987-48AC-8EF0-F344D9EAE4D5}"/>
    <hyperlink ref="G367:G373" r:id="rId90" display="https://find-and-update.company-information.service.gov.uk/company/02875110/filing-history?page=3" xr:uid="{1D19B8E2-22CF-4139-A8A0-20BED69CD58A}"/>
    <hyperlink ref="G376:G379" r:id="rId91" display="https://find-and-update.company-information.service.gov.uk/company/02875110/filing-history?page=3" xr:uid="{BB28F46B-A42E-43F4-82D7-C80F0D9B6B6B}"/>
    <hyperlink ref="G349" r:id="rId92" xr:uid="{D723B6C7-9CCE-4CCA-B519-C80351F8F66C}"/>
    <hyperlink ref="G350" r:id="rId93" xr:uid="{5C8A58FE-AF36-4929-9DC5-CB2B2D3CB611}"/>
    <hyperlink ref="G346:G348" r:id="rId94" display="https://www.guerbet.com/investors/presentations-reports-regulated-information" xr:uid="{3EF1C11F-0079-4CDF-BB0B-7E62D0CFD1D1}"/>
    <hyperlink ref="G248" r:id="rId95" xr:uid="{592C7B46-687B-42BC-B41F-CFEB1B5CF4D6}"/>
    <hyperlink ref="G247" r:id="rId96" xr:uid="{90947B47-07B8-429D-90F6-91E9DF806692}"/>
    <hyperlink ref="G246" r:id="rId97" xr:uid="{22767193-4A2D-467D-8D18-71C23A7C52D0}"/>
    <hyperlink ref="G245" r:id="rId98" xr:uid="{1A20C729-02CA-4AB2-9231-D97D3F1FEB69}"/>
    <hyperlink ref="G342" r:id="rId99" xr:uid="{DEE3165B-0783-42D6-AEF9-84D6DFEF9BF3}"/>
    <hyperlink ref="G343" r:id="rId100" xr:uid="{9E838291-8BA3-4D08-9A5F-558757E2290B}"/>
    <hyperlink ref="G438" r:id="rId101" xr:uid="{220A92D1-FB57-400D-BD1B-DC336BB8B377}"/>
    <hyperlink ref="G443" r:id="rId102" xr:uid="{5A526052-BF29-4C31-8E62-FA1848B7E9DD}"/>
    <hyperlink ref="G444" r:id="rId103" xr:uid="{E1AB5762-3FDE-4F7D-818E-ADC415C40DCC}"/>
    <hyperlink ref="G445" r:id="rId104" xr:uid="{E692D39A-20D8-44F6-9717-F24569A7A1E1}"/>
    <hyperlink ref="G446:G447" r:id="rId105" display="https://www.mt-pharma.co.jp/e/company/annual/pdf/CR_2017_en.pdf" xr:uid="{3703023B-5B04-46AA-97D0-63508CF0F43D}"/>
    <hyperlink ref="G448" r:id="rId106" xr:uid="{F687C357-F043-496F-9632-983807AD9F55}"/>
    <hyperlink ref="G449" r:id="rId107" xr:uid="{96DADD3C-8A8B-4D67-8241-E56BBAEBF5ED}"/>
    <hyperlink ref="G437" r:id="rId108" xr:uid="{F398895F-28CB-4A9F-A9FB-23A676C395BD}"/>
    <hyperlink ref="G351" r:id="rId109" xr:uid="{4AF17261-5050-484F-8E7C-92C8445B9F46}"/>
    <hyperlink ref="G202" r:id="rId110" xr:uid="{95AC4108-2D23-4D82-ADA2-4B82F089D26C}"/>
    <hyperlink ref="G203:G205" r:id="rId111" display="http://jnj-annualreports.s3-website-us-east-1.amazonaws.com/2009annualreport/financial-results/index.html" xr:uid="{D6DA0A5E-47F0-42E5-8B65-5060B28D685F}"/>
    <hyperlink ref="G206" r:id="rId112" xr:uid="{3985FB9F-B0A2-4D09-9367-54805AC4328D}"/>
    <hyperlink ref="G207" r:id="rId113" xr:uid="{F025EA8B-367E-4377-8E7B-A2108F60307A}"/>
    <hyperlink ref="G216" r:id="rId114" xr:uid="{2AB11D17-7FC2-41D5-9822-5449F876D62D}"/>
    <hyperlink ref="G208:G215" r:id="rId115" display="https://www.macrotrends.net/stocks/charts/JNJ/johnson-johnson/revenue" xr:uid="{F6CBFA02-7F70-4978-B41D-AD6AE3CFEC41}"/>
    <hyperlink ref="G151" r:id="rId116" location=":~:text=GSK%20revenue%20for%20the%20twelve,a%207.14%25%20increase%20from%202020" xr:uid="{711C162B-AB1C-47A4-8145-845C113AC024}"/>
    <hyperlink ref="G152:G160" r:id="rId117" location=":~:text=GSK%20revenue%20for%20the%20twelve,a%207.14%25%20increase%20from%202020" display="https://www.macrotrends.net/stocks/charts/GSK/gsk/revenue#:~:text=GSK%20revenue%20for%20the%20twelve,a%207.14%25%20increase%20from%202020." xr:uid="{4371CAEC-D930-43AA-829A-27E4FD4F4A26}"/>
    <hyperlink ref="G471" r:id="rId118" location="toc257254_11" xr:uid="{60CB148C-8897-4262-9936-2D27D05975AC}"/>
    <hyperlink ref="G466" r:id="rId119" location="toc257254_11" xr:uid="{6D9E30B5-8C0B-4EDD-8524-0EA5C4820624}"/>
    <hyperlink ref="G468" r:id="rId120" location="toc257254_11" xr:uid="{2BFC61E5-64A6-4B89-86AC-F8578B8DEE58}"/>
    <hyperlink ref="G467" r:id="rId121" location="toc257254_11" xr:uid="{8B8EADBD-8A23-4504-BED6-35C531F48095}"/>
    <hyperlink ref="G469" r:id="rId122" location="toc257254_11" xr:uid="{45D7E0D5-549B-453F-B4AA-8D124DBC6854}"/>
    <hyperlink ref="G470" r:id="rId123" location="toc257254_11" xr:uid="{4D27606D-705E-4570-826F-04F85263BA95}"/>
    <hyperlink ref="G147" r:id="rId124" location="p88" xr:uid="{7AE37594-0FEC-443B-AFD9-1AD093EFD3A9}"/>
    <hyperlink ref="G148:G149" r:id="rId125" location="p88" display="https://www.sec.gov/Archives/edgar/data/1131399/000115697308000248/u54927_20f.htm#p88" xr:uid="{F0B605D8-93A7-442B-9719-CE56908C938E}"/>
    <hyperlink ref="G150" r:id="rId126" xr:uid="{59F6B286-7E38-472E-A278-FFE01CA95A1A}"/>
  </hyperlinks>
  <pageMargins left="0.7" right="0.7" top="0.75" bottom="0.75" header="0.3" footer="0.3"/>
  <pageSetup orientation="portrait" r:id="rId1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2F55-0BFF-4E5E-87F2-FBF342E79101}">
  <dimension ref="A1:D2"/>
  <sheetViews>
    <sheetView workbookViewId="0">
      <selection activeCell="C4" sqref="C4"/>
    </sheetView>
  </sheetViews>
  <sheetFormatPr defaultRowHeight="14.4" x14ac:dyDescent="0.3"/>
  <cols>
    <col min="1" max="1" width="9.6640625" bestFit="1" customWidth="1"/>
    <col min="2" max="2" width="10.109375" customWidth="1"/>
    <col min="3" max="3" width="11" bestFit="1" customWidth="1"/>
    <col min="4" max="4" width="5.6640625" bestFit="1" customWidth="1"/>
  </cols>
  <sheetData>
    <row r="1" spans="1:4" x14ac:dyDescent="0.3">
      <c r="A1" s="6" t="s">
        <v>182</v>
      </c>
      <c r="B1" s="6" t="s">
        <v>183</v>
      </c>
      <c r="C1" s="6" t="s">
        <v>184</v>
      </c>
      <c r="D1" s="6" t="s">
        <v>185</v>
      </c>
    </row>
    <row r="2" spans="1:4" x14ac:dyDescent="0.3">
      <c r="A2">
        <v>10</v>
      </c>
      <c r="B2">
        <v>10</v>
      </c>
      <c r="C2">
        <v>18</v>
      </c>
      <c r="D2">
        <f>SUM(A2:C2)</f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F20D-1B80-4F0D-80AF-AD3BCC32BE18}">
  <dimension ref="A1:D2"/>
  <sheetViews>
    <sheetView workbookViewId="0">
      <selection activeCell="E20" sqref="E20"/>
    </sheetView>
  </sheetViews>
  <sheetFormatPr defaultRowHeight="14.4" x14ac:dyDescent="0.3"/>
  <cols>
    <col min="1" max="1" width="9.6640625" bestFit="1" customWidth="1"/>
    <col min="2" max="2" width="10.33203125" customWidth="1"/>
    <col min="3" max="3" width="11" bestFit="1" customWidth="1"/>
    <col min="4" max="4" width="5.6640625" bestFit="1" customWidth="1"/>
  </cols>
  <sheetData>
    <row r="1" spans="1:4" x14ac:dyDescent="0.3">
      <c r="A1" s="6" t="s">
        <v>182</v>
      </c>
      <c r="B1" s="6" t="s">
        <v>183</v>
      </c>
      <c r="C1" s="6" t="s">
        <v>184</v>
      </c>
      <c r="D1" s="6" t="s">
        <v>185</v>
      </c>
    </row>
    <row r="2" spans="1:4" x14ac:dyDescent="0.3">
      <c r="A2">
        <v>15</v>
      </c>
      <c r="B2">
        <v>10</v>
      </c>
      <c r="C2">
        <v>11</v>
      </c>
      <c r="D2">
        <f>SUM(A2:C2)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Progress 4-5</vt:lpstr>
      <vt:lpstr>Final 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Nicole Anderson</dc:creator>
  <cp:keywords/>
  <dc:description/>
  <cp:lastModifiedBy>Sullivan Crouse</cp:lastModifiedBy>
  <cp:revision/>
  <dcterms:created xsi:type="dcterms:W3CDTF">2023-03-28T18:25:24Z</dcterms:created>
  <dcterms:modified xsi:type="dcterms:W3CDTF">2023-04-18T14:25:41Z</dcterms:modified>
  <cp:category/>
  <cp:contentStatus/>
</cp:coreProperties>
</file>