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lman\Desktop\analytics edge\Unit 8\"/>
    </mc:Choice>
  </mc:AlternateContent>
  <bookViews>
    <workbookView xWindow="0" yWindow="0" windowWidth="15345" windowHeight="4635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Sheet1!$G$6:$G$13</definedName>
    <definedName name="solver_lhs2" localSheetId="0" hidden="1">Sheet1!$G$6:$G$13</definedName>
    <definedName name="solver_lhs3" localSheetId="0" hidden="1">Sheet1!$J$14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Sheet1!$K$5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150</definedName>
    <definedName name="solver_rhs2" localSheetId="0" hidden="1">0</definedName>
    <definedName name="solver_rhs3" localSheetId="0" hidden="1">10000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J14" i="1"/>
  <c r="B16" i="1"/>
  <c r="D16" i="1"/>
  <c r="E14" i="1"/>
  <c r="F14" i="1"/>
</calcChain>
</file>

<file path=xl/sharedStrings.xml><?xml version="1.0" encoding="utf-8"?>
<sst xmlns="http://schemas.openxmlformats.org/spreadsheetml/2006/main" count="31" uniqueCount="29">
  <si>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</si>
  <si>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</si>
  <si>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</si>
  <si>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</si>
  <si>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</si>
  <si>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</si>
  <si>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</si>
  <si>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</si>
  <si>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</si>
  <si>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</si>
  <si>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</si>
  <si>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</si>
  <si>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</si>
  <si>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</si>
  <si>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</si>
  <si>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</si>
  <si>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Capital Gains</t>
  </si>
  <si>
    <t>Transaction costs</t>
  </si>
  <si>
    <t>Constraints</t>
  </si>
  <si>
    <t>Objective</t>
  </si>
  <si>
    <t>Net</t>
  </si>
  <si>
    <t>LHS</t>
  </si>
  <si>
    <t>Sign</t>
  </si>
  <si>
    <t>RHS</t>
  </si>
  <si>
    <t>Profit</t>
  </si>
  <si>
    <t>&gt;=</t>
  </si>
  <si>
    <t>Max</t>
  </si>
  <si>
    <t>&lt;=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</si>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</sst>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6" fontId="0" fillId="0" borderId="0" xfId="0" applyNumberFormat="1" applyAlignment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E1" workbookViewId="0">
      <selection activeCell="H15" sqref="H15"/>
    </sheetView>
  </sheetViews>
  <sheetFormatPr defaultColWidth="26.375" defaultRowHeight="15.75" x14ac:dyDescent="0.2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7" width="21.875" style="3" customWidth="1"/>
    <col min="8" max="16384" width="26.375" style="3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</row>
    <row r="2" spans="1:11" x14ac:dyDescent="0.25">
      <c r="A2" s="2"/>
      <c r="B2" s="2"/>
      <c r="C2" s="2"/>
      <c r="D2" s="2"/>
      <c r="E2" s="2"/>
      <c r="F2" s="2"/>
      <c r="G2" s="2"/>
    </row>
    <row r="3" spans="1:11" x14ac:dyDescent="0.25">
      <c r="A3" s="1" t="s">
        <v>1</v>
      </c>
      <c r="B3" s="2"/>
      <c r="C3" s="2"/>
      <c r="D3" s="2"/>
      <c r="E3" s="2"/>
      <c r="F3" s="2"/>
      <c r="G3" s="2"/>
    </row>
    <row r="4" spans="1:11" ht="16.5" thickBot="1" x14ac:dyDescent="0.3">
      <c r="A4" s="2"/>
      <c r="B4" s="2"/>
      <c r="C4" s="2"/>
      <c r="D4" s="2"/>
      <c r="E4" s="2"/>
      <c r="F4" s="2"/>
      <c r="G4" s="21" t="s">
        <v>4</v>
      </c>
      <c r="H4" s="3" t="s">
        <v>16</v>
      </c>
      <c r="I4" s="3" t="s">
        <v>17</v>
      </c>
      <c r="J4" s="3" t="s">
        <v>20</v>
      </c>
      <c r="K4" s="3" t="s">
        <v>19</v>
      </c>
    </row>
    <row r="5" spans="1:11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9"/>
      <c r="K5" s="3">
        <f xml:space="preserve"> (150 - G6)*F6+(150 - G7)*F7+(150 - G8)*F8+(150 - G9)*F9+(150 - G10)*F10+(150 - G11)*F11+(150 - G12)*F12+(150 - G13)*F13</f>
        <v>26773.662707348194</v>
      </c>
    </row>
    <row r="6" spans="1:11" x14ac:dyDescent="0.2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20">
        <v>67.723298055993396</v>
      </c>
      <c r="H6" s="3">
        <f xml:space="preserve">  0.3*(G6*E6-G6*D6)</f>
        <v>327.50986939878402</v>
      </c>
      <c r="I6" s="3">
        <f xml:space="preserve"> 0.01 *(G6*E6)</f>
        <v>21.536008781805901</v>
      </c>
      <c r="J6" s="3">
        <f xml:space="preserve"> G6*E6-H6-I6</f>
        <v>1804.5549999999998</v>
      </c>
    </row>
    <row r="7" spans="1:11" x14ac:dyDescent="0.2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20">
        <v>0</v>
      </c>
      <c r="H7" s="3">
        <f xml:space="preserve">  0.3*(G7*E7-G7*D7)</f>
        <v>0</v>
      </c>
      <c r="I7" s="3">
        <f t="shared" ref="I7:I13" si="0" xml:space="preserve"> 0.01 *(G7*E7)</f>
        <v>0</v>
      </c>
      <c r="J7" s="3">
        <f t="shared" ref="J7:J13" si="1" xml:space="preserve"> G7*E7-H7-I7</f>
        <v>0</v>
      </c>
    </row>
    <row r="8" spans="1:11" x14ac:dyDescent="0.2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20">
        <v>150</v>
      </c>
      <c r="H8" s="3">
        <f t="shared" ref="H7:H13" si="2" xml:space="preserve">  0.3*(G8*E8-G8*D8)</f>
        <v>94.95</v>
      </c>
      <c r="I8" s="3">
        <f t="shared" si="0"/>
        <v>48.75</v>
      </c>
      <c r="J8" s="3">
        <f t="shared" si="1"/>
        <v>4731.3</v>
      </c>
    </row>
    <row r="9" spans="1:11" x14ac:dyDescent="0.2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20">
        <v>0</v>
      </c>
      <c r="H9" s="3">
        <f t="shared" si="2"/>
        <v>0</v>
      </c>
      <c r="I9" s="3">
        <f t="shared" si="0"/>
        <v>0</v>
      </c>
      <c r="J9" s="3">
        <f t="shared" si="1"/>
        <v>0</v>
      </c>
    </row>
    <row r="10" spans="1:11" x14ac:dyDescent="0.2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20">
        <v>0</v>
      </c>
      <c r="H10" s="3">
        <f t="shared" si="2"/>
        <v>0</v>
      </c>
      <c r="I10" s="3">
        <f t="shared" si="0"/>
        <v>0</v>
      </c>
      <c r="J10" s="3">
        <f t="shared" si="1"/>
        <v>0</v>
      </c>
    </row>
    <row r="11" spans="1:11" x14ac:dyDescent="0.2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20">
        <v>0</v>
      </c>
      <c r="H11" s="3">
        <f t="shared" si="2"/>
        <v>0</v>
      </c>
      <c r="I11" s="3">
        <f t="shared" si="0"/>
        <v>0</v>
      </c>
      <c r="J11" s="3">
        <f t="shared" si="1"/>
        <v>0</v>
      </c>
    </row>
    <row r="12" spans="1:11" x14ac:dyDescent="0.2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20">
        <v>150</v>
      </c>
      <c r="H12" s="3">
        <f t="shared" si="2"/>
        <v>50.850000000000136</v>
      </c>
      <c r="I12" s="3">
        <f t="shared" si="0"/>
        <v>35.505000000000003</v>
      </c>
      <c r="J12" s="3">
        <f t="shared" si="1"/>
        <v>3464.1450000000004</v>
      </c>
    </row>
    <row r="13" spans="1:11" ht="16.5" thickBot="1" x14ac:dyDescent="0.3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20">
        <v>0</v>
      </c>
      <c r="H13" s="3">
        <f t="shared" si="2"/>
        <v>0</v>
      </c>
      <c r="I13" s="3">
        <f t="shared" si="0"/>
        <v>0</v>
      </c>
      <c r="J13" s="3">
        <f t="shared" si="1"/>
        <v>0</v>
      </c>
    </row>
    <row r="14" spans="1:11" x14ac:dyDescent="0.25">
      <c r="A14" s="3" t="s">
        <v>18</v>
      </c>
      <c r="E14" s="3">
        <f>SUM(E6:E13)</f>
        <v>230.34</v>
      </c>
      <c r="F14" s="3">
        <f>SUM(F6:F13)</f>
        <v>250.21</v>
      </c>
      <c r="J14" s="3">
        <f xml:space="preserve"> SUM(J6:J13)</f>
        <v>10000</v>
      </c>
    </row>
    <row r="15" spans="1:11" x14ac:dyDescent="0.25">
      <c r="B15" s="18" t="s">
        <v>21</v>
      </c>
      <c r="C15" s="3" t="s">
        <v>22</v>
      </c>
      <c r="D15" s="3" t="s">
        <v>23</v>
      </c>
    </row>
    <row r="16" spans="1:11" x14ac:dyDescent="0.25">
      <c r="A16" s="3" t="s">
        <v>24</v>
      </c>
      <c r="B16" s="18">
        <f>J14</f>
        <v>10000</v>
      </c>
      <c r="C16" s="3" t="s">
        <v>25</v>
      </c>
      <c r="D16" s="3">
        <f>10000</f>
        <v>10000</v>
      </c>
    </row>
    <row r="17" spans="1:4" x14ac:dyDescent="0.25">
      <c r="A17" s="3" t="s">
        <v>26</v>
      </c>
      <c r="C17" s="3" t="s">
        <v>27</v>
      </c>
      <c r="D17" s="3">
        <v>150</v>
      </c>
    </row>
    <row r="18" spans="1:4" x14ac:dyDescent="0.25">
      <c r="A18" s="22" t="s">
        <v>28</v>
      </c>
      <c r="C18" s="3" t="s">
        <v>25</v>
      </c>
      <c r="D18" s="3">
        <v>0</v>
      </c>
    </row>
    <row r="19" spans="1:4" x14ac:dyDescent="0.25">
      <c r="A19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Sulman</cp:lastModifiedBy>
  <dcterms:created xsi:type="dcterms:W3CDTF">2014-01-19T04:00:32Z</dcterms:created>
  <dcterms:modified xsi:type="dcterms:W3CDTF">2018-11-16T23:58:56Z</dcterms:modified>
</cp:coreProperties>
</file>