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501450\Downloads\"/>
    </mc:Choice>
  </mc:AlternateContent>
  <xr:revisionPtr revIDLastSave="0" documentId="13_ncr:1_{C536A617-9A69-406D-BF94-07BD6C9EFE97}" xr6:coauthVersionLast="47" xr6:coauthVersionMax="47" xr10:uidLastSave="{00000000-0000-0000-0000-000000000000}"/>
  <bookViews>
    <workbookView minimized="1" xWindow="7110" yWindow="690" windowWidth="7500" windowHeight="6000" xr2:uid="{00000000-000D-0000-FFFF-FFFF00000000}"/>
  </bookViews>
  <sheets>
    <sheet name="Realisierte Erzeugung" sheetId="1" r:id="rId1"/>
    <sheet name="Realisierter Stromverbrauc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0" i="1" l="1"/>
  <c r="Q16" i="1"/>
  <c r="Q15" i="1"/>
  <c r="Q14" i="1"/>
  <c r="Q13" i="1"/>
  <c r="Q12" i="1"/>
  <c r="Q11" i="1"/>
  <c r="O16" i="1"/>
  <c r="O15" i="1"/>
  <c r="O14" i="1"/>
  <c r="O13" i="1"/>
  <c r="O12" i="1"/>
  <c r="O11" i="1"/>
</calcChain>
</file>

<file path=xl/sharedStrings.xml><?xml version="1.0" encoding="utf-8"?>
<sst xmlns="http://schemas.openxmlformats.org/spreadsheetml/2006/main" count="60" uniqueCount="34">
  <si>
    <t>Datenkategorie: Realisierte Erzeugung</t>
  </si>
  <si>
    <t>Region: DE</t>
  </si>
  <si>
    <t>Zeitraum: 01.01.2015 00:00 - 01.01.2021 00:00</t>
  </si>
  <si>
    <t>Stand: 23.04.2025 02:38</t>
  </si>
  <si>
    <t>(c) Bundesnetzagentur | SMARD.de</t>
  </si>
  <si>
    <t>Auflösung: Jahr</t>
  </si>
  <si>
    <t>Berechnete Auflösung: Kernenergie, Biomasse, Wind Onshore, Photovoltaik, Braunkohle, Steinkohle, Erdgas, Pumpspeicher, Wasserkraft, Sonstige Erneuerbare, Sonstige Konventionelle, Wind Offshore</t>
  </si>
  <si>
    <t xml:space="preserve">Originalauflösung: </t>
  </si>
  <si>
    <t>Datum von</t>
  </si>
  <si>
    <t>Datum bis</t>
  </si>
  <si>
    <t>Biomasse [MWh]</t>
  </si>
  <si>
    <t>Wasserkraft [MWh]</t>
  </si>
  <si>
    <t>Wind Offshore [MWh]</t>
  </si>
  <si>
    <t>Wind Onshore [MWh]</t>
  </si>
  <si>
    <t>Photovoltaik [MWh]</t>
  </si>
  <si>
    <t>Sonstige Erneuerbare [MWh]</t>
  </si>
  <si>
    <t>Kernenergie [MWh]</t>
  </si>
  <si>
    <t>Braunkohle [MWh]</t>
  </si>
  <si>
    <t>Steinkohle [MWh]</t>
  </si>
  <si>
    <t>Erdgas [MWh]</t>
  </si>
  <si>
    <t>Pumpspeicher [MWh]</t>
  </si>
  <si>
    <t>Sonstige Konventionelle [MWh]</t>
  </si>
  <si>
    <t>01.01.2015</t>
  </si>
  <si>
    <t>01.01.2016</t>
  </si>
  <si>
    <t>01.01.2017</t>
  </si>
  <si>
    <t>01.01.2018</t>
  </si>
  <si>
    <t>01.01.2019</t>
  </si>
  <si>
    <t>01.01.2020</t>
  </si>
  <si>
    <t>01.01.2021</t>
  </si>
  <si>
    <t>Datenkategorie: Realisierter Stromverbrauch</t>
  </si>
  <si>
    <t>Berechnete Auflösung: Netzlast</t>
  </si>
  <si>
    <t>Netzlast [MWh]</t>
  </si>
  <si>
    <t>Gesamterzeugung</t>
  </si>
  <si>
    <t>2020 vgl mit destasis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</si>
</sst>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topLeftCell="F1" workbookViewId="0">
      <selection activeCell="K30" sqref="K30"/>
    </sheetView>
  </sheetViews>
  <sheetFormatPr baseColWidth="10" defaultColWidth="9.140625" defaultRowHeight="15" x14ac:dyDescent="0.25"/>
  <cols>
    <col min="2" max="10" width="24.42578125" customWidth="1"/>
    <col min="11" max="11" width="41.42578125" customWidth="1"/>
    <col min="12" max="14" width="24.42578125" customWidth="1"/>
    <col min="15" max="15" width="23.140625" customWidth="1"/>
    <col min="16" max="16" width="20.140625" customWidth="1"/>
    <col min="17" max="17" width="13.42578125" bestFit="1" customWidth="1"/>
  </cols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</row>
    <row r="4" spans="1:17" x14ac:dyDescent="0.25">
      <c r="A4" t="s">
        <v>3</v>
      </c>
    </row>
    <row r="5" spans="1:17" x14ac:dyDescent="0.25">
      <c r="A5" t="s">
        <v>4</v>
      </c>
    </row>
    <row r="6" spans="1:17" x14ac:dyDescent="0.25">
      <c r="A6" t="s">
        <v>5</v>
      </c>
    </row>
    <row r="7" spans="1:17" x14ac:dyDescent="0.25">
      <c r="A7" t="s">
        <v>6</v>
      </c>
    </row>
    <row r="8" spans="1:17" x14ac:dyDescent="0.25">
      <c r="A8" t="s">
        <v>7</v>
      </c>
    </row>
    <row r="10" spans="1:1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32</v>
      </c>
      <c r="P10" t="s">
        <v>31</v>
      </c>
    </row>
    <row r="11" spans="1:17" x14ac:dyDescent="0.25">
      <c r="A11" t="s">
        <v>22</v>
      </c>
      <c r="B11" t="s">
        <v>23</v>
      </c>
      <c r="C11" s="1">
        <v>34847925.75</v>
      </c>
      <c r="D11" s="1">
        <v>13719344</v>
      </c>
      <c r="E11" s="1">
        <v>8134378.25</v>
      </c>
      <c r="F11" s="1">
        <v>69042093.25</v>
      </c>
      <c r="G11" s="1">
        <v>34879418</v>
      </c>
      <c r="H11" s="1">
        <v>945629.75</v>
      </c>
      <c r="I11" s="1">
        <v>84363546</v>
      </c>
      <c r="J11" s="1">
        <v>133797737.75</v>
      </c>
      <c r="K11" s="1">
        <v>81138682</v>
      </c>
      <c r="L11" s="1">
        <v>15225937.75</v>
      </c>
      <c r="M11" s="1">
        <v>9937217.5</v>
      </c>
      <c r="N11" s="1">
        <v>52968562.5</v>
      </c>
      <c r="O11" s="1">
        <f>SUM(C11:N11)</f>
        <v>539000472.5</v>
      </c>
      <c r="P11" s="1">
        <v>500219502.5</v>
      </c>
      <c r="Q11" s="1">
        <f>P11-O11</f>
        <v>-38780970</v>
      </c>
    </row>
    <row r="12" spans="1:17" x14ac:dyDescent="0.25">
      <c r="A12" t="s">
        <v>23</v>
      </c>
      <c r="B12" t="s">
        <v>24</v>
      </c>
      <c r="C12" s="1">
        <v>39745459</v>
      </c>
      <c r="D12" s="1">
        <v>18075859.5</v>
      </c>
      <c r="E12" s="1">
        <v>12093138</v>
      </c>
      <c r="F12" s="1">
        <v>65274745.25</v>
      </c>
      <c r="G12" s="1">
        <v>34538936.25</v>
      </c>
      <c r="H12" s="1">
        <v>1403463</v>
      </c>
      <c r="I12" s="1">
        <v>80242466.25</v>
      </c>
      <c r="J12" s="1">
        <v>130375596.75</v>
      </c>
      <c r="K12" s="1">
        <v>80889964</v>
      </c>
      <c r="L12" s="1">
        <v>22888796.25</v>
      </c>
      <c r="M12" s="1">
        <v>8587613.25</v>
      </c>
      <c r="N12" s="1">
        <v>47246327</v>
      </c>
      <c r="O12" s="1">
        <f>SUM(C12:N12)</f>
        <v>541362364.5</v>
      </c>
      <c r="P12" s="1">
        <v>503083631.75</v>
      </c>
      <c r="Q12" s="1">
        <f>P12-O12</f>
        <v>-38278732.75</v>
      </c>
    </row>
    <row r="13" spans="1:17" x14ac:dyDescent="0.25">
      <c r="A13" t="s">
        <v>24</v>
      </c>
      <c r="B13" t="s">
        <v>25</v>
      </c>
      <c r="C13" s="1">
        <v>40328389.5</v>
      </c>
      <c r="D13" s="1">
        <v>15590416</v>
      </c>
      <c r="E13" s="1">
        <v>17414191.5</v>
      </c>
      <c r="F13" s="1">
        <v>85190050.75</v>
      </c>
      <c r="G13" s="1">
        <v>35883181</v>
      </c>
      <c r="H13" s="1">
        <v>1754386.25</v>
      </c>
      <c r="I13" s="1">
        <v>72213976.5</v>
      </c>
      <c r="J13" s="1">
        <v>129286596.75</v>
      </c>
      <c r="K13" s="1">
        <v>66005509.5</v>
      </c>
      <c r="L13" s="1">
        <v>25580368</v>
      </c>
      <c r="M13" s="1">
        <v>9287439</v>
      </c>
      <c r="N13" s="1">
        <v>12013192</v>
      </c>
      <c r="O13" s="1">
        <f>SUM(C13:N13)</f>
        <v>510547696.75</v>
      </c>
      <c r="P13" s="1">
        <v>505681225.25</v>
      </c>
      <c r="Q13" s="1">
        <f>P13-O13</f>
        <v>-4866471.5</v>
      </c>
    </row>
    <row r="14" spans="1:17" x14ac:dyDescent="0.25">
      <c r="A14" t="s">
        <v>25</v>
      </c>
      <c r="B14" t="s">
        <v>26</v>
      </c>
      <c r="C14" s="1">
        <v>40088992.25</v>
      </c>
      <c r="D14" s="1">
        <v>15542079.75</v>
      </c>
      <c r="E14" s="1">
        <v>19068415.5</v>
      </c>
      <c r="F14" s="1">
        <v>89269797.25</v>
      </c>
      <c r="G14" s="1">
        <v>41233945.75</v>
      </c>
      <c r="H14" s="1">
        <v>1530969.75</v>
      </c>
      <c r="I14" s="1">
        <v>71841657</v>
      </c>
      <c r="J14" s="1">
        <v>128329972.75</v>
      </c>
      <c r="K14" s="1">
        <v>71545262.5</v>
      </c>
      <c r="L14" s="1">
        <v>42878209.5</v>
      </c>
      <c r="M14" s="1">
        <v>8879494.5</v>
      </c>
      <c r="N14" s="1">
        <v>12085127</v>
      </c>
      <c r="O14" s="1">
        <f>SUM(C14:N14)</f>
        <v>542293923.5</v>
      </c>
      <c r="P14" s="1">
        <v>509254770</v>
      </c>
      <c r="Q14" s="1">
        <f>P14-O14</f>
        <v>-33039153.5</v>
      </c>
    </row>
    <row r="15" spans="1:17" s="2" customFormat="1" x14ac:dyDescent="0.25">
      <c r="A15" s="2" t="s">
        <v>26</v>
      </c>
      <c r="B15" s="2" t="s">
        <v>27</v>
      </c>
      <c r="C15" s="3">
        <v>39478585.5</v>
      </c>
      <c r="D15" s="3">
        <v>16471220.75</v>
      </c>
      <c r="E15" s="3">
        <v>24382827</v>
      </c>
      <c r="F15" s="3">
        <v>99728308</v>
      </c>
      <c r="G15" s="3">
        <v>41706959</v>
      </c>
      <c r="H15" s="3">
        <v>1557516</v>
      </c>
      <c r="I15" s="3">
        <v>71042164.25</v>
      </c>
      <c r="J15" s="3">
        <v>102728678</v>
      </c>
      <c r="K15" s="3">
        <v>47815284.5</v>
      </c>
      <c r="L15" s="3">
        <v>54619705.25</v>
      </c>
      <c r="M15" s="3">
        <v>8610896.75</v>
      </c>
      <c r="N15" s="3">
        <v>13225241.75</v>
      </c>
      <c r="O15" s="3">
        <f>SUM(C15:N15)</f>
        <v>521367386.75</v>
      </c>
      <c r="P15" s="3">
        <v>497367579.5</v>
      </c>
      <c r="Q15" s="3">
        <f>P15-O15</f>
        <v>-23999807.25</v>
      </c>
    </row>
    <row r="16" spans="1:17" x14ac:dyDescent="0.25">
      <c r="A16" t="s">
        <v>27</v>
      </c>
      <c r="B16" t="s">
        <v>28</v>
      </c>
      <c r="C16" s="1">
        <v>39966301.25</v>
      </c>
      <c r="D16" s="1">
        <v>15945659.5</v>
      </c>
      <c r="E16" s="1">
        <v>26883159.25</v>
      </c>
      <c r="F16" s="1">
        <v>103083181.75</v>
      </c>
      <c r="G16" s="1">
        <v>45784303</v>
      </c>
      <c r="H16" s="1">
        <v>1602116.5</v>
      </c>
      <c r="I16" s="1">
        <v>60923886.25</v>
      </c>
      <c r="J16" s="1">
        <v>83374010</v>
      </c>
      <c r="K16" s="1">
        <v>34871983.75</v>
      </c>
      <c r="L16" s="1">
        <v>67621507.5</v>
      </c>
      <c r="M16" s="1">
        <v>10817558.75</v>
      </c>
      <c r="N16" s="1">
        <v>12753899.75</v>
      </c>
      <c r="O16" s="1">
        <f>SUM(C16:N16)</f>
        <v>503627567.25</v>
      </c>
      <c r="P16" s="1">
        <v>485356837.25</v>
      </c>
      <c r="Q16" s="1">
        <f>P16-O16</f>
        <v>-18270730</v>
      </c>
    </row>
    <row r="30" spans="9:11" x14ac:dyDescent="0.25">
      <c r="I30" t="s">
        <v>33</v>
      </c>
      <c r="J30" s="4">
        <v>270489800</v>
      </c>
      <c r="K30" s="1">
        <f>J30-O15</f>
        <v>-250877586.75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10" sqref="C10:C16"/>
    </sheetView>
  </sheetViews>
  <sheetFormatPr baseColWidth="10" defaultColWidth="9.140625" defaultRowHeight="15" x14ac:dyDescent="0.25"/>
  <sheetData>
    <row r="1" spans="1:3" x14ac:dyDescent="0.25">
      <c r="A1" t="s">
        <v>29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30</v>
      </c>
    </row>
    <row r="8" spans="1:3" x14ac:dyDescent="0.25">
      <c r="A8" t="s">
        <v>7</v>
      </c>
    </row>
    <row r="10" spans="1:3" x14ac:dyDescent="0.25">
      <c r="A10" t="s">
        <v>8</v>
      </c>
      <c r="B10" t="s">
        <v>9</v>
      </c>
      <c r="C10" t="s">
        <v>31</v>
      </c>
    </row>
    <row r="11" spans="1:3" x14ac:dyDescent="0.25">
      <c r="A11" t="s">
        <v>22</v>
      </c>
      <c r="B11" t="s">
        <v>23</v>
      </c>
      <c r="C11" s="1">
        <v>500219502.5</v>
      </c>
    </row>
    <row r="12" spans="1:3" x14ac:dyDescent="0.25">
      <c r="A12" t="s">
        <v>23</v>
      </c>
      <c r="B12" t="s">
        <v>24</v>
      </c>
      <c r="C12" s="1">
        <v>503083631.75</v>
      </c>
    </row>
    <row r="13" spans="1:3" x14ac:dyDescent="0.25">
      <c r="A13" t="s">
        <v>24</v>
      </c>
      <c r="B13" t="s">
        <v>25</v>
      </c>
      <c r="C13" s="1">
        <v>505681225.25</v>
      </c>
    </row>
    <row r="14" spans="1:3" x14ac:dyDescent="0.25">
      <c r="A14" t="s">
        <v>25</v>
      </c>
      <c r="B14" t="s">
        <v>26</v>
      </c>
      <c r="C14" s="1">
        <v>509254770</v>
      </c>
    </row>
    <row r="15" spans="1:3" x14ac:dyDescent="0.25">
      <c r="A15" t="s">
        <v>26</v>
      </c>
      <c r="B15" t="s">
        <v>27</v>
      </c>
      <c r="C15" s="1">
        <v>497367579.5</v>
      </c>
    </row>
    <row r="16" spans="1:3" x14ac:dyDescent="0.25">
      <c r="A16" t="s">
        <v>27</v>
      </c>
      <c r="B16" t="s">
        <v>28</v>
      </c>
      <c r="C16" s="1">
        <v>485356837.25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Realisierte Erzeugung</vt:lpstr>
      <vt:lpstr>Realisierter Stromverbrauch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Sultan, Gabriel</cp:lastModifiedBy>
  <dcterms:created xsi:type="dcterms:W3CDTF">2025-04-23T00:38:47Z</dcterms:created>
  <dcterms:modified xsi:type="dcterms:W3CDTF">2025-04-23T11:53:18Z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2ff711-767d-49e4-8de8-6dc66c541869_Enabled">
    <vt:lpwstr>true</vt:lpwstr>
  </property>
  <property fmtid="{D5CDD505-2E9C-101B-9397-08002B2CF9AE}" pid="3" name="MSIP_Label_3f2ff711-767d-49e4-8de8-6dc66c541869_SetDate">
    <vt:lpwstr>2025-04-23T00:42:17Z</vt:lpwstr>
  </property>
  <property fmtid="{D5CDD505-2E9C-101B-9397-08002B2CF9AE}" pid="4" name="MSIP_Label_3f2ff711-767d-49e4-8de8-6dc66c541869_Method">
    <vt:lpwstr>Standard</vt:lpwstr>
  </property>
  <property fmtid="{D5CDD505-2E9C-101B-9397-08002B2CF9AE}" pid="5" name="MSIP_Label_3f2ff711-767d-49e4-8de8-6dc66c541869_Name">
    <vt:lpwstr>defa4170-0d19-0005-0004-bc88714345d2</vt:lpwstr>
  </property>
  <property fmtid="{D5CDD505-2E9C-101B-9397-08002B2CF9AE}" pid="6" name="MSIP_Label_3f2ff711-767d-49e4-8de8-6dc66c541869_SiteId">
    <vt:lpwstr>9a21e1ab-b7a7-4f82-8fd0-170bb7e09f92</vt:lpwstr>
  </property>
  <property fmtid="{D5CDD505-2E9C-101B-9397-08002B2CF9AE}" pid="7" name="MSIP_Label_3f2ff711-767d-49e4-8de8-6dc66c541869_ActionId">
    <vt:lpwstr>d141a791-2f87-4b31-9ab3-92a10debbb51</vt:lpwstr>
  </property>
  <property fmtid="{D5CDD505-2E9C-101B-9397-08002B2CF9AE}" pid="8" name="MSIP_Label_3f2ff711-767d-49e4-8de8-6dc66c541869_ContentBits">
    <vt:lpwstr>0</vt:lpwstr>
  </property>
  <property fmtid="{D5CDD505-2E9C-101B-9397-08002B2CF9AE}" pid="9" name="MSIP_Label_3f2ff711-767d-49e4-8de8-6dc66c541869_Tag">
    <vt:lpwstr>10, 3, 0, 1</vt:lpwstr>
  </property>
</Properties>
</file>