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D:\Blinkit_Project\"/>
    </mc:Choice>
  </mc:AlternateContent>
  <xr:revisionPtr revIDLastSave="0" documentId="13_ncr:1_{9BEC4536-2C5B-4C18-A9F8-EBF3EB78705C}" xr6:coauthVersionLast="47" xr6:coauthVersionMax="47" xr10:uidLastSave="{00000000-0000-0000-0000-000000000000}"/>
  <bookViews>
    <workbookView xWindow="-110" yWindow="-110" windowWidth="19420" windowHeight="10300" activeTab="2" xr2:uid="{F8420BDF-C08E-4FBB-891B-F574F63AC6D0}"/>
  </bookViews>
  <sheets>
    <sheet name="Sheets_Design" sheetId="3" r:id="rId1"/>
    <sheet name="BlinkIT Grocery Data" sheetId="1" r:id="rId2"/>
    <sheet name="Dashboard" sheetId="4" r:id="rId3"/>
  </sheets>
  <definedNames>
    <definedName name="_xlchart.v2.0" hidden="1">Sheets_Design!$D$88:$D$90</definedName>
    <definedName name="_xlchart.v2.1" hidden="1">Sheets_Design!$E$87</definedName>
    <definedName name="_xlchart.v2.2" hidden="1">Sheets_Design!$E$88:$E$90</definedName>
    <definedName name="_xlchart.v2.3" hidden="1">Sheets_Design!$D$88:$D$90</definedName>
    <definedName name="_xlchart.v2.4" hidden="1">Sheets_Design!$E$87</definedName>
    <definedName name="_xlchart.v2.5" hidden="1">Sheets_Design!$E$88:$E$90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9" i="3" l="1"/>
  <c r="D90" i="3"/>
  <c r="D88" i="3"/>
  <c r="E89" i="3"/>
  <c r="E90" i="3"/>
  <c r="E88" i="3"/>
  <c r="C8" i="3"/>
  <c r="B8" i="3"/>
  <c r="A8" i="3"/>
  <c r="D8" i="3"/>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<sst xmlns="http://schemas.openxmlformats.org/spreadsheetml/2006/main" count="59752" uniqueCount="1630">
  <si>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</si>
  <si>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</si>
  <si>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</si>
  <si>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</si>
  <si>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</si>
  <si>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</si>
  <si>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</si>
  <si>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</si>
  <si>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</si>
  <si>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</si>
  <si>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</si>
  <si>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</si>
  <si>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</si>
  <si>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</si>
  <si>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</si>
  <si>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</si>
  <si>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</si>
  <si>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</si>
  <si>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</si>
  <si>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</si>
  <si>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</si>
  <si>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</si>
  <si>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</si>
  <si>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</si>
  <si>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</si>
  <si>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</si>
  <si>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</si>
  <si>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</si>
  <si>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</si>
  <si>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</si>
  <si>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</si>
  <si>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</si>
  <si>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</si>
  <si>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</si>
  <si>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</si>
  <si>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</si>
  <si>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</si>
  <si>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</si>
  <si>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</si>
  <si>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</si>
  <si>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</si>
  <si>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</si>
  <si>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</si>
  <si>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</si>
  <si>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</si>
  <si>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</si>
  <si>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</si>
  <si>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</si>
  <si>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</si>
  <si>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</si>
  <si>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</si>
  <si>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</si>
  <si>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</si>
  <si>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</si>
  <si>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</si>
  <si>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</si>
  <si>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</si>
  <si>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</si>
  <si>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</si>
  <si>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</si>
  <si>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</si>
  <si>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</si>
  <si>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</si>
  <si>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</si>
  <si>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</si>
  <si>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</si>
  <si>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</si>
  <si>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</si>
  <si>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</si>
  <si>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</si>
  <si>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</si>
  <si>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</si>
  <si>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</si>
  <si>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</si>
  <si>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</si>
  <si>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</si>
  <si>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</si>
  <si>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</si>
  <si>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</si>
  <si>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</si>
  <si>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</si>
  <si>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</si>
  <si>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</si>
  <si>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</si>
  <si>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</si>
  <si>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</si>
  <si>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</si>
  <si>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</si>
  <si>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</si>
  <si>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</si>
  <si>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</si>
  <si>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</si>
  <si>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</si>
  <si>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</si>
  <si>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</si>
  <si>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</si>
  <si>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</si>
  <si>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</si>
  <si>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</si>
  <si>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</si>
  <si>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</si>
  <si>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</si>
  <si>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</si>
  <si>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</si>
  <si>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</si>
  <si>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</si>
  <si>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</si>
  <si>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</si>
  <si>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</si>
  <si>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</si>
  <si>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</si>
  <si>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</si>
  <si>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</si>
  <si>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</si>
  <si>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</si>
  <si>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</si>
  <si>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</si>
  <si>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</si>
  <si>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</si>
  <si>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</si>
  <si>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</si>
  <si>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</si>
  <si>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</si>
  <si>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</si>
  <si>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</si>
  <si>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</si>
  <si>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</si>
  <si>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</si>
  <si>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</si>
  <si>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</si>
  <si>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</si>
  <si>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</si>
  <si>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</si>
  <si>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</si>
  <si>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</si>
  <si>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</si>
  <si>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</si>
  <si>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</si>
  <si>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</si>
  <si>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</si>
  <si>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</si>
  <si>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</si>
  <si>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</si>
  <si>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</si>
  <si>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</si>
  <si>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</si>
  <si>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</si>
  <si>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</si>
  <si>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</si>
  <si>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</si>
  <si>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</si>
  <si>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</si>
  <si>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</si>
  <si>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</si>
  <si>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</si>
  <si>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</si>
  <si>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</si>
  <si>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</si>
  <si>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</si>
  <si>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</si>
  <si>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</si>
  <si>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</si>
  <si>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</si>
  <si>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</si>
  <si>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</si>
  <si>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</si>
  <si>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</si>
  <si>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</si>
  <si>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</si>
  <si>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</si>
  <si>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</si>
  <si>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</si>
  <si>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</si>
  <si>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</si>
  <si>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</si>
  <si>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</si>
  <si>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</si>
  <si>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</si>
  <si>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</si>
  <si>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</si>
  <si>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</si>
  <si>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</si>
  <si>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</si>
  <si>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</si>
  <si>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</si>
  <si>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</si>
  <si>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</si>
  <si>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</si>
  <si>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</si>
  <si>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</si>
  <si>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</si>
  <si>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</si>
  <si>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</si>
  <si>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</si>
  <si>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</si>
  <si>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</si>
  <si>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</si>
  <si>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</si>
  <si>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</si>
  <si>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</si>
  <si>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</si>
  <si>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</si>
  <si>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</si>
  <si>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</si>
  <si>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</si>
  <si>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</si>
  <si>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</si>
  <si>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</si>
  <si>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</si>
  <si>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</si>
  <si>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</si>
  <si>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</si>
  <si>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</si>
  <si>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</si>
  <si>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</si>
  <si>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</si>
  <si>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</si>
  <si>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</si>
  <si>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</si>
  <si>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</si>
  <si>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</si>
  <si>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</si>
  <si>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</si>
  <si>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</si>
  <si>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</si>
  <si>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</si>
  <si>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</si>
  <si>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</si>
  <si>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</si>
  <si>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</si>
  <si>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</si>
  <si>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</si>
  <si>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</si>
  <si>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</si>
  <si>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</si>
  <si>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</si>
  <si>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</si>
  <si>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</si>
  <si>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</si>
  <si>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</si>
  <si>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</si>
  <si>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</si>
  <si>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</si>
  <si>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</si>
  <si>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</si>
  <si>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</si>
  <si>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</si>
  <si>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</si>
  <si>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</si>
  <si>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</si>
  <si>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</si>
  <si>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</si>
  <si>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</si>
  <si>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</si>
  <si>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</si>
  <si>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</si>
  <si>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</si>
  <si>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</si>
  <si>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</si>
  <si>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</si>
  <si>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</si>
  <si>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</si>
  <si>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</si>
  <si>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</si>
  <si>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</si>
  <si>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</si>
  <si>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</si>
  <si>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</si>
  <si>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</si>
  <si>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</si>
  <si>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</si>
  <si>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</si>
  <si>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</si>
  <si>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</si>
  <si>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</si>
  <si>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</si>
  <si>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</si>
  <si>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</si>
  <si>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</si>
  <si>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</si>
  <si>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</si>
  <si>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</si>
  <si>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</si>
  <si>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</si>
  <si>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</si>
  <si>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</si>
  <si>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</si>
  <si>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</si>
  <si>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</si>
  <si>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</si>
  <si>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</si>
  <si>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</si>
  <si>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</si>
  <si>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</si>
  <si>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</si>
  <si>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</si>
  <si>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</si>
  <si>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</si>
  <si>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</si>
  <si>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</si>
  <si>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</si>
  <si>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</si>
  <si>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</si>
  <si>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</si>
  <si>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</si>
  <si>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</si>
  <si>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</si>
  <si>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</si>
  <si>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</si>
  <si>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</si>
  <si>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</si>
  <si>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</si>
  <si>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</si>
  <si>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</si>
  <si>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</si>
  <si>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</si>
  <si>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</si>
  <si>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</si>
  <si>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</si>
  <si>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</si>
  <si>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</si>
  <si>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</si>
  <si>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</si>
  <si>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</si>
  <si>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</si>
  <si>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</si>
  <si>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</si>
  <si>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</si>
  <si>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</si>
  <si>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</si>
  <si>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</si>
  <si>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</si>
  <si>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</si>
  <si>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</si>
  <si>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</si>
  <si>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</si>
  <si>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</si>
  <si>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</si>
  <si>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</si>
  <si>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</si>
  <si>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</si>
  <si>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</si>
  <si>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</si>
  <si>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</si>
  <si>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</si>
  <si>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</si>
  <si>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</si>
  <si>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</si>
  <si>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</si>
  <si>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</si>
  <si>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</si>
  <si>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</si>
  <si>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</si>
  <si>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</si>
  <si>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</si>
  <si>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</si>
  <si>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</si>
  <si>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</si>
  <si>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</si>
  <si>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</si>
  <si>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</si>
  <si>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</si>
  <si>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</si>
  <si>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</si>
  <si>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</si>
  <si>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</si>
  <si>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</si>
  <si>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</si>
  <si>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</si>
  <si>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</si>
  <si>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</si>
  <si>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</si>
  <si>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</si>
  <si>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</si>
  <si>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</si>
  <si>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</si>
  <si>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</si>
  <si>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</si>
  <si>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</si>
  <si>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</si>
  <si>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</si>
  <si>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</si>
  <si>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</si>
  <si>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</si>
  <si>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</si>
  <si>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</si>
  <si>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</si>
  <si>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</si>
  <si>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</si>
  <si>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</si>
  <si>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</si>
  <si>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</si>
  <si>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</si>
  <si>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</si>
  <si>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</si>
  <si>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</si>
  <si>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</si>
  <si>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</si>
  <si>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</si>
  <si>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</si>
  <si>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</si>
  <si>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</si>
  <si>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</si>
  <si>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</si>
  <si>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</si>
  <si>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</si>
  <si>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</si>
  <si>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</si>
  <si>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</si>
  <si>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</si>
  <si>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</si>
  <si>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</si>
  <si>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</si>
  <si>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</si>
  <si>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</si>
  <si>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</si>
  <si>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</si>
  <si>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</si>
  <si>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</si>
  <si>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</si>
  <si>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</si>
  <si>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</si>
  <si>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</si>
  <si>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</si>
  <si>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</si>
  <si>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</si>
  <si>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</si>
  <si>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</si>
  <si>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</si>
  <si>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</si>
  <si>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</si>
  <si>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</si>
  <si>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</si>
  <si>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</si>
  <si>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</si>
  <si>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</si>
  <si>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</si>
  <si>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</si>
  <si>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</si>
  <si>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</si>
  <si>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</si>
  <si>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</si>
  <si>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</si>
  <si>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</si>
  <si>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</si>
  <si>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</si>
  <si>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</si>
  <si>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</si>
  <si>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</si>
  <si>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</si>
  <si>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</si>
  <si>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</si>
  <si>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</si>
  <si>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</si>
  <si>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</si>
  <si>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</si>
  <si>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</si>
  <si>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</si>
  <si>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</si>
  <si>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</si>
  <si>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</si>
  <si>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</si>
  <si>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</si>
  <si>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</si>
  <si>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</si>
  <si>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</si>
  <si>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</si>
  <si>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</si>
  <si>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</si>
  <si>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</si>
  <si>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</si>
  <si>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</si>
  <si>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</si>
  <si>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</si>
  <si>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</si>
  <si>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</si>
  <si>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</si>
  <si>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</si>
  <si>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</si>
  <si>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</si>
  <si>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</si>
  <si>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</si>
  <si>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</si>
  <si>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</si>
  <si>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</si>
  <si>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</si>
  <si>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</si>
  <si>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</si>
  <si>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</si>
  <si>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</si>
  <si>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</si>
  <si>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</si>
  <si>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</si>
  <si>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</si>
  <si>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</si>
  <si>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</si>
  <si>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</si>
  <si>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</si>
  <si>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</si>
  <si>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</si>
  <si>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</si>
  <si>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</si>
  <si>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</si>
  <si>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</si>
  <si>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</si>
  <si>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</si>
  <si>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</si>
  <si>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</si>
  <si>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</si>
  <si>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</si>
  <si>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</si>
  <si>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</si>
  <si>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</si>
  <si>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</si>
  <si>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</si>
  <si>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</si>
  <si>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</si>
  <si>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</si>
  <si>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</si>
  <si>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</si>
  <si>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</si>
  <si>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</si>
  <si>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</si>
  <si>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</si>
  <si>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</si>
  <si>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</si>
  <si>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</si>
  <si>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</si>
  <si>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</si>
  <si>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</si>
  <si>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</si>
  <si>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</si>
  <si>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</si>
  <si>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</si>
  <si>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</si>
  <si>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</si>
  <si>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</si>
  <si>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</si>
  <si>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</si>
  <si>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</si>
  <si>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</si>
  <si>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</si>
  <si>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</si>
  <si>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</si>
  <si>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</si>
  <si>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</si>
  <si>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</si>
  <si>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</si>
  <si>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</si>
  <si>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</si>
  <si>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</si>
  <si>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</si>
  <si>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</si>
  <si>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</si>
  <si>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</si>
  <si>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</si>
  <si>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</si>
  <si>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</si>
  <si>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</si>
  <si>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</si>
  <si>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</si>
  <si>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</si>
  <si>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</si>
  <si>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</si>
  <si>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</si>
  <si>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</si>
  <si>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</si>
  <si>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</si>
  <si>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</si>
  <si>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</si>
  <si>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</si>
  <si>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</si>
  <si>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</si>
  <si>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</si>
  <si>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</si>
  <si>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</si>
  <si>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</si>
  <si>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</si>
  <si>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</si>
  <si>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</si>
  <si>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</si>
  <si>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</si>
  <si>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</si>
  <si>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</si>
  <si>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</si>
  <si>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</si>
  <si>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</si>
  <si>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</si>
  <si>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</si>
  <si>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</si>
  <si>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</si>
  <si>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</si>
  <si>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</si>
  <si>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</si>
  <si>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</si>
  <si>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</si>
  <si>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</si>
  <si>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</si>
  <si>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</si>
  <si>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</si>
  <si>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</si>
  <si>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</si>
  <si>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</si>
  <si>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</si>
  <si>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</si>
  <si>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</si>
  <si>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</si>
  <si>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</si>
  <si>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</si>
  <si>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</si>
  <si>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</si>
  <si>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</si>
  <si>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</si>
  <si>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</si>
  <si>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</si>
  <si>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</si>
  <si>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</si>
  <si>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</si>
  <si>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</si>
  <si>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</si>
  <si>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</si>
  <si>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</si>
  <si>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</si>
  <si>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</si>
  <si>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</si>
  <si>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</si>
  <si>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</si>
  <si>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</si>
  <si>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</si>
  <si>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</si>
  <si>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</si>
  <si>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</si>
  <si>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</si>
  <si>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</si>
  <si>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</si>
  <si>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</si>
  <si>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</si>
  <si>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</si>
  <si>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</si>
  <si>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</si>
  <si>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</si>
  <si>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</si>
  <si>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</si>
  <si>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</si>
  <si>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</si>
  <si>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</si>
  <si>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</si>
  <si>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</si>
  <si>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</si>
  <si>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</si>
  <si>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</si>
  <si>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</si>
  <si>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</si>
  <si>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</si>
  <si>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</si>
  <si>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</si>
  <si>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</si>
  <si>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</si>
  <si>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</si>
  <si>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</si>
  <si>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</si>
  <si>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</si>
  <si>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</si>
  <si>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</si>
  <si>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</si>
  <si>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</si>
  <si>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</si>
  <si>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</si>
  <si>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</si>
  <si>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</si>
  <si>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</si>
  <si>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</si>
  <si>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</si>
  <si>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</si>
  <si>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</si>
  <si>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</si>
  <si>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</si>
  <si>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</si>
  <si>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</si>
  <si>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</si>
  <si>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</si>
  <si>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</si>
  <si>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</si>
  <si>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</si>
  <si>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</si>
  <si>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</si>
  <si>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</si>
  <si>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</si>
  <si>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</si>
  <si>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</si>
  <si>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</si>
  <si>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</si>
  <si>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</si>
  <si>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</si>
  <si>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</si>
  <si>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</si>
  <si>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</si>
  <si>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</si>
  <si>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</si>
  <si>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</si>
  <si>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</si>
  <si>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</si>
  <si>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</si>
  <si>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</si>
  <si>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</si>
  <si>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</si>
  <si>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</si>
  <si>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</si>
  <si>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</si>
  <si>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</si>
  <si>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</si>
  <si>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</si>
  <si>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</si>
  <si>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</si>
  <si>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</si>
  <si>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</si>
  <si>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</si>
  <si>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</si>
  <si>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</si>
  <si>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</si>
  <si>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</si>
  <si>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</si>
  <si>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</si>
  <si>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</si>
  <si>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</si>
  <si>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</si>
  <si>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</si>
  <si>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</si>
  <si>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</si>
  <si>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</si>
  <si>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</si>
  <si>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</si>
  <si>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</si>
  <si>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</si>
  <si>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</si>
  <si>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</si>
  <si>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</si>
  <si>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</si>
  <si>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</si>
  <si>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</si>
  <si>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</si>
  <si>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</si>
  <si>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</si>
  <si>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</si>
  <si>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</si>
  <si>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</si>
  <si>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</si>
  <si>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</si>
  <si>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</si>
  <si>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</si>
  <si>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</si>
  <si>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</si>
  <si>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</si>
  <si>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</si>
  <si>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</si>
  <si>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</si>
  <si>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</si>
  <si>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</si>
  <si>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</si>
  <si>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</si>
  <si>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</si>
  <si>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</si>
  <si>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</si>
  <si>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</si>
  <si>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</si>
  <si>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</si>
  <si>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</si>
  <si>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</si>
  <si>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</si>
  <si>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</si>
  <si>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</si>
  <si>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</si>
  <si>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</si>
  <si>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</si>
  <si>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</si>
  <si>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</si>
  <si>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</si>
  <si>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</si>
  <si>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</si>
  <si>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</si>
  <si>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</si>
  <si>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</si>
  <si>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</si>
  <si>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</si>
  <si>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</si>
  <si>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</si>
  <si>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</si>
  <si>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</si>
  <si>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</si>
  <si>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</si>
  <si>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</si>
  <si>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</si>
  <si>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</si>
  <si>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</si>
  <si>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</si>
  <si>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</si>
  <si>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</si>
  <si>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</si>
  <si>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</si>
  <si>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</si>
  <si>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</si>
  <si>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</si>
  <si>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</si>
  <si>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</si>
  <si>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</si>
  <si>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</si>
  <si>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</si>
  <si>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</si>
  <si>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</si>
  <si>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</si>
  <si>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</si>
  <si>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</si>
  <si>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</si>
  <si>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</si>
  <si>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</si>
  <si>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</si>
  <si>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</si>
  <si>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</si>
  <si>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</si>
  <si>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</si>
  <si>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</si>
  <si>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</si>
  <si>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</si>
  <si>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</si>
  <si>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</si>
  <si>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</si>
  <si>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</si>
  <si>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</si>
  <si>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</si>
  <si>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</si>
  <si>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</si>
  <si>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</si>
  <si>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</si>
  <si>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</si>
  <si>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</si>
  <si>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</si>
  <si>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</si>
  <si>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</si>
  <si>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</si>
  <si>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</si>
  <si>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</si>
  <si>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</si>
  <si>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</si>
  <si>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</si>
  <si>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</si>
  <si>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</si>
  <si>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</si>
  <si>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</si>
  <si>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</si>
  <si>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</si>
  <si>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</si>
  <si>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</si>
  <si>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</si>
  <si>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</si>
  <si>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</si>
  <si>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</si>
  <si>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</si>
  <si>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</si>
  <si>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</si>
  <si>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</si>
  <si>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</si>
  <si>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</si>
  <si>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</si>
  <si>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</si>
  <si>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</si>
  <si>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</si>
  <si>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</si>
  <si>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</si>
  <si>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</si>
  <si>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</si>
  <si>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</si>
  <si>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</si>
  <si>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</si>
  <si>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</si>
  <si>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</si>
  <si>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</si>
  <si>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</si>
  <si>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</si>
  <si>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</si>
  <si>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</si>
  <si>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</si>
  <si>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</si>
  <si>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</si>
  <si>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</si>
  <si>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</si>
  <si>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</si>
  <si>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</si>
  <si>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</si>
  <si>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</si>
  <si>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</si>
  <si>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</si>
  <si>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</si>
  <si>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</si>
  <si>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</si>
  <si>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</si>
  <si>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</si>
  <si>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</si>
  <si>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</si>
  <si>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</si>
  <si>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</si>
  <si>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</si>
  <si>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</si>
  <si>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</si>
  <si>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</si>
  <si>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</si>
  <si>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</si>
  <si>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</si>
  <si>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</si>
  <si>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</si>
  <si>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</si>
  <si>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</si>
  <si>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</si>
  <si>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</si>
  <si>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</si>
  <si>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</si>
  <si>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</si>
  <si>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</si>
  <si>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</si>
  <si>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</si>
  <si>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</si>
  <si>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</si>
  <si>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</si>
  <si>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</si>
  <si>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</si>
  <si>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</si>
  <si>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</si>
  <si>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</si>
  <si>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</si>
  <si>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</si>
  <si>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</si>
  <si>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</si>
  <si>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</si>
  <si>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</si>
  <si>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</si>
  <si>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</si>
  <si>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</si>
  <si>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</si>
  <si>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</si>
  <si>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</si>
  <si>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</si>
  <si>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</si>
  <si>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</si>
  <si>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</si>
  <si>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</si>
  <si>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</si>
  <si>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</si>
  <si>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</si>
  <si>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</si>
  <si>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</si>
  <si>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</si>
  <si>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</si>
  <si>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</si>
  <si>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</si>
  <si>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</si>
  <si>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</si>
  <si>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</si>
  <si>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</si>
  <si>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</si>
  <si>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</si>
  <si>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</si>
  <si>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</si>
  <si>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</si>
  <si>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</si>
  <si>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</si>
  <si>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</si>
  <si>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</si>
  <si>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</si>
  <si>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</si>
  <si>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</si>
  <si>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</si>
  <si>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</si>
  <si>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</si>
  <si>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</si>
  <si>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</si>
  <si>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</si>
  <si>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</si>
  <si>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</si>
  <si>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</si>
  <si>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</si>
  <si>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</si>
  <si>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</si>
  <si>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</si>
  <si>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</si>
  <si>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</si>
  <si>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</si>
  <si>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</si>
  <si>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</si>
  <si>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</si>
  <si>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</si>
  <si>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</si>
  <si>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</si>
  <si>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</si>
  <si>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</si>
  <si>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</si>
  <si>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</si>
  <si>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</si>
  <si>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</si>
  <si>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</si>
  <si>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</si>
  <si>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</si>
  <si>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</si>
  <si>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</si>
  <si>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</si>
  <si>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</si>
  <si>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</si>
  <si>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</si>
  <si>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</si>
  <si>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</si>
  <si>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</si>
  <si>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</si>
  <si>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</si>
  <si>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</si>
  <si>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</si>
  <si>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</si>
  <si>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</si>
  <si>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</si>
  <si>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</si>
  <si>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</si>
  <si>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</si>
  <si>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</si>
  <si>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</si>
  <si>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</si>
  <si>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</si>
  <si>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</si>
  <si>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</si>
  <si>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</si>
  <si>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</si>
  <si>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</si>
  <si>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</si>
  <si>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</si>
  <si>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</si>
  <si>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</si>
  <si>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</si>
  <si>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</si>
  <si>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</si>
  <si>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</si>
  <si>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</si>
  <si>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</si>
  <si>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</si>
  <si>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</si>
  <si>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</si>
  <si>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</si>
  <si>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</si>
  <si>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</si>
  <si>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</si>
  <si>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</si>
  <si>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</si>
  <si>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</si>
  <si>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</si>
  <si>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</si>
  <si>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</si>
  <si>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</si>
  <si>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</si>
  <si>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</si>
  <si>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</si>
  <si>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</si>
  <si>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</si>
  <si>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</si>
  <si>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</si>
  <si>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</si>
  <si>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</si>
  <si>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</si>
  <si>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</si>
  <si>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</si>
  <si>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</si>
  <si>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</si>
  <si>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</si>
  <si>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</si>
  <si>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</si>
  <si>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</si>
  <si>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</si>
  <si>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</si>
  <si>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</si>
  <si>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</si>
  <si>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</si>
  <si>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</si>
  <si>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</si>
  <si>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</si>
  <si>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</si>
  <si>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</si>
  <si>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</si>
  <si>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</si>
  <si>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</si>
  <si>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</si>
  <si>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</si>
  <si>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</si>
  <si>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</si>
  <si>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</si>
  <si>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</si>
  <si>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</si>
  <si>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</si>
  <si>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</si>
  <si>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</si>
  <si>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</si>
  <si>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</si>
  <si>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</si>
  <si>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</si>
  <si>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</si>
  <si>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</si>
  <si>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</si>
  <si>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</si>
  <si>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</si>
  <si>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</si>
  <si>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</si>
  <si>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</si>
  <si>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</si>
  <si>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</si>
  <si>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</si>
  <si>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</si>
  <si>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</si>
  <si>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</si>
  <si>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</si>
  <si>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</si>
  <si>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</si>
  <si>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</si>
  <si>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</si>
  <si>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</si>
  <si>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</si>
  <si>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</si>
  <si>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</si>
  <si>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</si>
  <si>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</si>
  <si>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</si>
  <si>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</si>
  <si>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</si>
  <si>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</si>
  <si>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</si>
  <si>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</si>
  <si>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</si>
  <si>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</si>
  <si>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</si>
  <si>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</si>
  <si>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</si>
  <si>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</si>
  <si>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</si>
  <si>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</si>
  <si>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</si>
  <si>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</si>
  <si>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</si>
  <si>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</si>
  <si>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</si>
  <si>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</si>
  <si>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</si>
  <si>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</si>
  <si>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</si>
  <si>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</si>
  <si>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</si>
  <si>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</si>
  <si>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</si>
  <si>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</si>
  <si>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</si>
  <si>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</si>
  <si>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</si>
  <si>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</si>
  <si>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</si>
  <si>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</si>
  <si>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</si>
  <si>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</si>
  <si>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</si>
  <si>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</si>
  <si>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</si>
  <si>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</si>
  <si>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</si>
  <si>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</si>
  <si>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</si>
  <si>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</si>
  <si>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</si>
  <si>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</si>
  <si>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</si>
  <si>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</si>
  <si>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</si>
  <si>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</si>
  <si>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</si>
  <si>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</si>
  <si>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</si>
  <si>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</si>
  <si>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</si>
  <si>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</si>
  <si>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</si>
  <si>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</si>
  <si>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</si>
  <si>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</si>
  <si>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</si>
  <si>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</si>
  <si>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</si>
  <si>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</si>
  <si>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</si>
  <si>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</si>
  <si>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</si>
  <si>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</si>
  <si>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</si>
  <si>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</si>
  <si>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</si>
  <si>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</si>
  <si>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</si>
  <si>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</si>
  <si>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</si>
  <si>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</si>
  <si>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</si>
  <si>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</si>
  <si>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</si>
  <si>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</si>
  <si>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</si>
  <si>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</si>
  <si>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</si>
  <si>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</si>
  <si>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</si>
  <si>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</si>
  <si>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</si>
  <si>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</si>
  <si>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</si>
  <si>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</si>
  <si>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</si>
  <si>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</si>
  <si>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</si>
  <si>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</si>
  <si>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</si>
  <si>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</si>
  <si>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</si>
  <si>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</si>
  <si>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</si>
  <si>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</si>
  <si>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</si>
  <si>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</si>
  <si>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</si>
  <si>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</si>
  <si>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</si>
  <si>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</si>
  <si>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</si>
  <si>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</si>
  <si>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</si>
  <si>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</si>
  <si>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</si>
  <si>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</si>
  <si>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</si>
  <si>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</si>
  <si>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</si>
  <si>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</si>
  <si>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</si>
  <si>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</si>
  <si>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</si>
  <si>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</si>
  <si>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</si>
  <si>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</si>
  <si>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</si>
  <si>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</si>
  <si>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</si>
  <si>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</si>
  <si>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</si>
  <si>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</si>
  <si>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</si>
  <si>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</si>
  <si>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</si>
  <si>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</si>
  <si>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</si>
  <si>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</si>
  <si>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</si>
  <si>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</si>
  <si>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</si>
  <si>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</si>
  <si>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</si>
  <si>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</si>
  <si>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</si>
  <si>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</si>
  <si>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</si>
  <si>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</si>
  <si>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</si>
  <si>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</si>
  <si>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</si>
  <si>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</si>
  <si>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</si>
  <si>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</si>
  <si>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</si>
  <si>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</si>
  <si>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</si>
  <si>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</si>
  <si>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</si>
  <si>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</si>
  <si>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</si>
  <si>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</si>
  <si>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</si>
  <si>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</si>
  <si>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</si>
  <si>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</si>
  <si>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</si>
  <si>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</si>
  <si>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</si>
  <si>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</si>
  <si>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</si>
  <si>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</si>
  <si>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</si>
  <si>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</si>
  <si>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</si>
  <si>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</si>
  <si>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</si>
  <si>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</si>
  <si>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</si>
  <si>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</si>
  <si>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</si>
  <si>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</si>
  <si>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</si>
  <si>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</si>
  <si>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</si>
  <si>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</si>
  <si>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</si>
  <si>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</si>
  <si>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</si>
  <si>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</si>
  <si>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</si>
  <si>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</si>
  <si>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</si>
  <si>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</si>
  <si>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</si>
  <si>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</si>
  <si>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</si>
  <si>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</si>
  <si>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</si>
  <si>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</si>
  <si>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</si>
  <si>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</si>
  <si>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</si>
  <si>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</si>
  <si>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</si>
  <si>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</si>
  <si>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</si>
  <si>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</si>
  <si>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</si>
  <si>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</si>
  <si>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</si>
  <si>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</si>
  <si>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</si>
  <si>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</si>
  <si>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</si>
  <si>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</si>
  <si>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</si>
  <si>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</si>
  <si>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</si>
  <si>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</si>
  <si>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</si>
  <si>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</si>
  <si>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</si>
  <si>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</si>
  <si>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</si>
  <si>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</si>
  <si>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</si>
  <si>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</si>
  <si>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</si>
  <si>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</si>
  <si>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</si>
  <si>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</si>
  <si>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</si>
  <si>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</si>
  <si>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</si>
  <si>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</si>
  <si>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</si>
  <si>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</si>
  <si>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</si>
  <si>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</si>
  <si>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</si>
  <si>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</si>
  <si>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</si>
  <si>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</si>
  <si>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</si>
  <si>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</si>
  <si>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</si>
  <si>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</si>
  <si>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</si>
  <si>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</si>
  <si>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</si>
  <si>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</si>
  <si>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</si>
  <si>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</si>
  <si>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</si>
  <si>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</si>
  <si>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</si>
  <si>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</si>
  <si>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</si>
  <si>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</si>
  <si>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</si>
  <si>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</si>
  <si>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</si>
  <si>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</si>
  <si>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</si>
  <si>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</si>
  <si>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</si>
  <si>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</si>
  <si>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</si>
  <si>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</si>
  <si>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</si>
  <si>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</si>
  <si>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</si>
  <si>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</si>
  <si>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</si>
  <si>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</si>
  <si>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</si>
  <si>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</si>
  <si>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</si>
  <si>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</si>
  <si>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</si>
  <si>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</si>
  <si>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</si>
  <si>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</si>
  <si>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</si>
  <si>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</si>
  <si>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</si>
  <si>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</si>
  <si>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</si>
  <si>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</si>
  <si>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</si>
  <si>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</si>
  <si>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</si>
  <si>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</si>
  <si>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</si>
  <si>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</si>
  <si>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</si>
  <si>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</si>
  <si>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</si>
  <si>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</si>
  <si>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</si>
  <si>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</si>
  <si>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</si>
  <si>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</si>
  <si>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</si>
  <si>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</si>
  <si>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</si>
  <si>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</si>
  <si>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</si>
  <si>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</si>
  <si>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</si>
  <si>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</si>
  <si>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</si>
  <si>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</si>
  <si>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</si>
  <si>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</si>
  <si>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</si>
  <si>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</si>
  <si>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</si>
  <si>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</si>
  <si>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</si>
  <si>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</si>
  <si>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</si>
  <si>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</si>
  <si>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</si>
  <si>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</si>
  <si>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</si>
  <si>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</si>
  <si>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</si>
  <si>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</si>
  <si>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</si>
  <si>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</si>
  <si>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</si>
  <si>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</si>
  <si>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</si>
  <si>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</si>
  <si>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</si>
  <si>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</si>
  <si>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</si>
  <si>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</si>
  <si>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</si>
  <si>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</si>
  <si>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</si>
  <si>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</si>
  <si>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</si>
  <si>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</si>
  <si>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</si>
  <si>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</si>
  <si>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</si>
  <si>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</si>
  <si>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</si>
  <si>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</si>
  <si>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</si>
  <si>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</si>
  <si>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</si>
  <si>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</si>
  <si>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</si>
  <si>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</si>
  <si>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</si>
  <si>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</si>
  <si>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</si>
  <si>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</si>
  <si>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</si>
  <si>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</si>
  <si>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</si>
  <si>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</si>
  <si>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</si>
  <si>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</si>
  <si>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</si>
  <si>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</si>
  <si>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</si>
  <si>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</si>
  <si>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</si>
  <si>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</si>
  <si>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</si>
  <si>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</si>
  <si>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</si>
  <si>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</si>
  <si>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</si>
  <si>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</si>
  <si>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</si>
  <si>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</si>
  <si>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</si>
  <si>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</si>
  <si>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</si>
  <si>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</si>
  <si>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</si>
  <si>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</si>
  <si>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</si>
  <si>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</si>
  <si>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</si>
  <si>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</si>
  <si>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</si>
  <si>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</si>
  <si>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</si>
  <si>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</si>
  <si>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</si>
  <si>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</si>
  <si>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</si>
  <si>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</si>
  <si>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</si>
  <si>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</si>
  <si>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</si>
  <si>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</si>
  <si>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</si>
  <si>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</si>
  <si>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</si>
  <si>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</si>
  <si>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</si>
  <si>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</si>
  <si>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</si>
  <si>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</si>
  <si>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</si>
  <si>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</si>
  <si>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</si>
  <si>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</si>
  <si>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</si>
  <si>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</si>
  <si>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</si>
  <si>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</si>
  <si>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</si>
  <si>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</si>
  <si>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</si>
  <si>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</si>
  <si>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</si>
  <si>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</si>
  <si>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</si>
  <si>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</si>
  <si>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</si>
  <si>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</si>
  <si>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</si>
  <si>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</si>
  <si>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</si>
  <si>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</si>
  <si>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</si>
  <si>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</si>
  <si>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</si>
  <si>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</si>
  <si>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</si>
  <si>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</si>
  <si>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</si>
  <si>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</si>
  <si>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</si>
  <si>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</si>
  <si>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</si>
  <si>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</si>
  <si>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</si>
  <si>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</si>
  <si>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</si>
  <si>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</si>
  <si>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</si>
  <si>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</si>
  <si>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</si>
  <si>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</si>
  <si>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</si>
  <si>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</si>
  <si>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</si>
  <si>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</si>
  <si>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</si>
  <si>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</si>
  <si>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</si>
  <si>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</si>
  <si>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</si>
  <si>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</si>
  <si>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</si>
  <si>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</si>
  <si>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</si>
  <si>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</si>
  <si>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</si>
  <si>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</si>
  <si>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</si>
  <si>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</si>
  <si>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</si>
  <si>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</si>
  <si>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</si>
  <si>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</si>
  <si>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</si>
  <si>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</si>
  <si>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</si>
  <si>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</si>
  <si>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</si>
  <si>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</si>
  <si>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</si>
  <si>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</si>
  <si>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</si>
  <si>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</si>
  <si>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</si>
  <si>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</si>
  <si>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</si>
  <si>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</si>
  <si>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</si>
  <si>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</si>
  <si>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</si>
  <si>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</si>
  <si>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</si>
  <si>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</si>
  <si>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of Rating</t>
  </si>
  <si>
    <t>Number of Items</t>
  </si>
  <si>
    <t>KPI's Requirements</t>
  </si>
  <si>
    <t>Row Labels</t>
  </si>
  <si>
    <t>Total Sales By Fat Content</t>
  </si>
  <si>
    <t>TOTAL SALES BY ITEMS</t>
  </si>
  <si>
    <t>Column Labels</t>
  </si>
  <si>
    <t>FAT CONTENT BY OUTLET FOR TOTAL SALES</t>
  </si>
  <si>
    <t>TOTAL SALES BY OUTLET ESTABLISHMENT</t>
  </si>
  <si>
    <t>SALES BY OUTLET SIZE</t>
  </si>
  <si>
    <t>Outlet Location</t>
  </si>
  <si>
    <t>Sales</t>
  </si>
  <si>
    <t>SALES BY OUTLET LOCATION</t>
  </si>
  <si>
    <t>Average of Total Sales</t>
  </si>
  <si>
    <t>Count of Sr No</t>
  </si>
  <si>
    <t>ALL METRIX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</si>
</sst>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Rounded MT Bold"/>
      <family val="2"/>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applyAlignment="1">
      <alignment horizontal="left"/>
    </xf>
    <xf numFmtId="0" fontId="0" fillId="0" borderId="24" xfId="0" applyBorder="1" applyAlignment="1">
      <alignment horizontal="left"/>
    </xf>
    <xf numFmtId="0" fontId="0" fillId="0" borderId="16" xfId="0" applyBorder="1"/>
    <xf numFmtId="0" fontId="0" fillId="0" borderId="10" xfId="0" pivotButton="1" applyBorder="1"/>
    <xf numFmtId="0" fontId="0" fillId="0" borderId="10" xfId="0" applyBorder="1"/>
    <xf numFmtId="167" fontId="0" fillId="0" borderId="22" xfId="0" applyNumberFormat="1" applyBorder="1"/>
    <xf numFmtId="167" fontId="0" fillId="0" borderId="24" xfId="0" applyNumberFormat="1" applyBorder="1"/>
    <xf numFmtId="0" fontId="0" fillId="0" borderId="13" xfId="0" applyBorder="1"/>
    <xf numFmtId="167" fontId="0" fillId="0" borderId="15" xfId="0" applyNumberFormat="1" applyBorder="1"/>
    <xf numFmtId="167" fontId="0" fillId="0" borderId="18" xfId="0" applyNumberFormat="1" applyBorder="1"/>
    <xf numFmtId="0" fontId="0" fillId="0" borderId="12" xfId="0"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23" xfId="0" applyNumberFormat="1" applyBorder="1"/>
    <xf numFmtId="167" fontId="0" fillId="0" borderId="0" xfId="0" applyNumberFormat="1"/>
    <xf numFmtId="0" fontId="0" fillId="0" borderId="22" xfId="0" applyBorder="1" applyAlignment="1">
      <alignment horizontal="left"/>
    </xf>
    <xf numFmtId="168" fontId="0" fillId="0" borderId="22" xfId="0" applyNumberFormat="1" applyBorder="1"/>
    <xf numFmtId="168" fontId="0" fillId="0" borderId="23" xfId="0" applyNumberFormat="1" applyBorder="1"/>
    <xf numFmtId="168"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1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AAE84209-4B75-4614-AAA6-FDEA5DB18250}">
      <tableStyleElement type="wholeTable" dxfId="2017"/>
      <tableStyleElement type="headerRow" dxfId="2016"/>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Sheets_Design!$B$12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DB-4A0E-82F9-A787A0D12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DB-4A0E-82F9-A787A0D124E7}"/>
              </c:ext>
            </c:extLst>
          </c:dPt>
          <c:cat>
            <c:strRef>
              <c:f>Sheets_Design!$A$13:$A$14</c:f>
              <c:strCache>
                <c:ptCount val="2"/>
                <c:pt idx="0">
                  <c:v>Low Fat</c:v>
                </c:pt>
                <c:pt idx="1">
                  <c:v>Regular</c:v>
                </c:pt>
              </c:strCache>
            </c:strRef>
          </c:cat>
          <c:val>
            <c:numRef>
              <c:f>Sheets_Design!$B$13:$B$14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09C6-489F-9C0E-79C2AC225F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Sheets_Design!$B$21:$B$22</c:f>
              <c:strCache>
                <c:ptCount val="1"/>
                <c:pt idx="0">
                  <c:v>Regular</c:v>
                </c:pt>
              </c:strCache>
            </c:strRef>
          </c:tx>
          <c:spPr>
            <a:solidFill>
              <a:schemeClr val="accent1"/>
            </a:solidFill>
            <a:ln>
              <a:noFill/>
            </a:ln>
            <a:effectLst/>
          </c:spPr>
          <c:invertIfNegative val="0"/>
          <c:cat>
            <c:strRef>
              <c:f>Sheets_Design!$A$23:$A$25</c:f>
              <c:strCache>
                <c:ptCount val="3"/>
                <c:pt idx="0">
                  <c:v>Tier 1</c:v>
                </c:pt>
                <c:pt idx="1">
                  <c:v>Tier 2</c:v>
                </c:pt>
                <c:pt idx="2">
                  <c:v>Tier 3</c:v>
                </c:pt>
              </c:strCache>
            </c:strRef>
          </c:cat>
          <c:val>
            <c:numRef>
              <c:f>Sheets_Design!$B$23:$B$25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F2E-4CDC-B358-7B0AD8963E04}"/>
            </c:ext>
          </c:extLst>
        </c:ser>
        <c:ser>
          <c:idx val="1"/>
          <c:order val="1"/>
          <c:tx>
            <c:strRef>
              <c:f>Sheets_Design!$C$21:$C$22</c:f>
              <c:strCache>
                <c:ptCount val="1"/>
                <c:pt idx="0">
                  <c:v>Low Fat</c:v>
                </c:pt>
              </c:strCache>
            </c:strRef>
          </c:tx>
          <c:spPr>
            <a:solidFill>
              <a:schemeClr val="accent2"/>
            </a:solidFill>
            <a:ln>
              <a:noFill/>
            </a:ln>
            <a:effectLst/>
          </c:spPr>
          <c:invertIfNegative val="0"/>
          <c:cat>
            <c:strRef>
              <c:f>Sheets_Design!$A$23:$A$25</c:f>
              <c:strCache>
                <c:ptCount val="3"/>
                <c:pt idx="0">
                  <c:v>Tier 1</c:v>
                </c:pt>
                <c:pt idx="1">
                  <c:v>Tier 2</c:v>
                </c:pt>
                <c:pt idx="2">
                  <c:v>Tier 3</c:v>
                </c:pt>
              </c:strCache>
            </c:strRef>
          </c:cat>
          <c:val>
            <c:numRef>
              <c:f>Sheets_Design!$C$23:$C$25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F2E-4CDC-B358-7B0AD8963E04}"/>
            </c:ext>
          </c:extLst>
        </c:ser>
        <c:dLbls>
          <c:showLegendKey val="0"/>
          <c:showVal val="0"/>
          <c:showCatName val="0"/>
          <c:showSerName val="0"/>
          <c:showPercent val="0"/>
          <c:showBubbleSize val="0"/>
        </c:dLbls>
        <c:gapWidth val="182"/>
        <c:axId val="339827776"/>
        <c:axId val="339848416"/>
      </c:barChart>
      <c:catAx>
        <c:axId val="339827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848416"/>
        <c:crosses val="autoZero"/>
        <c:auto val="1"/>
        <c:lblAlgn val="ctr"/>
        <c:lblOffset val="100"/>
        <c:noMultiLvlLbl val="0"/>
      </c:catAx>
      <c:valAx>
        <c:axId val="339848416"/>
        <c:scaling>
          <c:orientation val="minMax"/>
        </c:scaling>
        <c:delete val="1"/>
        <c:axPos val="b"/>
        <c:numFmt formatCode="&quot;$&quot;0.0,&quot;K&quot;" sourceLinked="1"/>
        <c:majorTickMark val="none"/>
        <c:minorTickMark val="none"/>
        <c:tickLblPos val="nextTo"/>
        <c:crossAx val="339827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Sheets_Design!$B$33</c:f>
              <c:strCache>
                <c:ptCount val="1"/>
                <c:pt idx="0">
                  <c:v>Total</c:v>
                </c:pt>
              </c:strCache>
            </c:strRef>
          </c:tx>
          <c:spPr>
            <a:solidFill>
              <a:schemeClr val="accent1"/>
            </a:solidFill>
            <a:ln>
              <a:noFill/>
            </a:ln>
            <a:effectLst/>
          </c:spPr>
          <c:invertIfNegative val="0"/>
          <c:cat>
            <c:strRef>
              <c:f>Sheets_Design!$A$34:$A$49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Sheets_Design!$B$34:$B$49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A7F-42F1-AE24-E5AE11C83955}"/>
            </c:ext>
          </c:extLst>
        </c:ser>
        <c:dLbls>
          <c:showLegendKey val="0"/>
          <c:showVal val="0"/>
          <c:showCatName val="0"/>
          <c:showSerName val="0"/>
          <c:showPercent val="0"/>
          <c:showBubbleSize val="0"/>
        </c:dLbls>
        <c:gapWidth val="182"/>
        <c:axId val="837199632"/>
        <c:axId val="837200112"/>
      </c:barChart>
      <c:catAx>
        <c:axId val="83719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00112"/>
        <c:crosses val="autoZero"/>
        <c:auto val="1"/>
        <c:lblAlgn val="ctr"/>
        <c:lblOffset val="100"/>
        <c:noMultiLvlLbl val="0"/>
      </c:catAx>
      <c:valAx>
        <c:axId val="837200112"/>
        <c:scaling>
          <c:orientation val="minMax"/>
        </c:scaling>
        <c:delete val="1"/>
        <c:axPos val="b"/>
        <c:numFmt formatCode="&quot;$&quot;0.0,&quot;K&quot;" sourceLinked="1"/>
        <c:majorTickMark val="none"/>
        <c:minorTickMark val="none"/>
        <c:tickLblPos val="nextTo"/>
        <c:crossAx val="837199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Sheets_Design!$B$55</c:f>
              <c:strCache>
                <c:ptCount val="1"/>
                <c:pt idx="0">
                  <c:v>Total</c:v>
                </c:pt>
              </c:strCache>
            </c:strRef>
          </c:tx>
          <c:spPr>
            <a:solidFill>
              <a:schemeClr val="accent1"/>
            </a:solidFill>
            <a:ln>
              <a:noFill/>
            </a:ln>
            <a:effectLst/>
          </c:spPr>
          <c:cat>
            <c:strRef>
              <c:f>Sheets_Design!$A$56:$A$64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Sheets_Design!$B$56:$B$64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E68-4C74-B6E7-0B6D35DFD3EA}"/>
            </c:ext>
          </c:extLst>
        </c:ser>
        <c:dLbls>
          <c:showLegendKey val="0"/>
          <c:showVal val="0"/>
          <c:showCatName val="0"/>
          <c:showSerName val="0"/>
          <c:showPercent val="0"/>
          <c:showBubbleSize val="0"/>
        </c:dLbls>
        <c:axId val="82868640"/>
        <c:axId val="82867680"/>
      </c:areaChart>
      <c:catAx>
        <c:axId val="82868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7680"/>
        <c:crosses val="autoZero"/>
        <c:auto val="1"/>
        <c:lblAlgn val="ctr"/>
        <c:lblOffset val="100"/>
        <c:noMultiLvlLbl val="0"/>
      </c:catAx>
      <c:valAx>
        <c:axId val="82867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864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Sheets_Design!$B$74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73-4904-AE10-0604B373EC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73-4904-AE10-0604B373EC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73-4904-AE10-0604B373ECF8}"/>
              </c:ext>
            </c:extLst>
          </c:dPt>
          <c:cat>
            <c:strRef>
              <c:f>Sheets_Design!$A$75:$A$77</c:f>
              <c:strCache>
                <c:ptCount val="3"/>
                <c:pt idx="0">
                  <c:v>High</c:v>
                </c:pt>
                <c:pt idx="1">
                  <c:v>Medium</c:v>
                </c:pt>
                <c:pt idx="2">
                  <c:v>Small</c:v>
                </c:pt>
              </c:strCache>
            </c:strRef>
          </c:cat>
          <c:val>
            <c:numRef>
              <c:f>Sheets_Design!$B$75:$B$77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AC7-4F93-98A7-D59FB87978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Sheets_Design!$B$99</c:f>
              <c:strCache>
                <c:ptCount val="1"/>
                <c:pt idx="0">
                  <c:v>Total</c:v>
                </c:pt>
              </c:strCache>
            </c:strRef>
          </c:tx>
          <c:spPr>
            <a:solidFill>
              <a:schemeClr val="accent1"/>
            </a:solidFill>
            <a:ln>
              <a:noFill/>
            </a:ln>
            <a:effectLst/>
          </c:spPr>
          <c:invertIfNegative val="0"/>
          <c:cat>
            <c:strRef>
              <c:f>Sheets_Design!$A$100:$A$103</c:f>
              <c:strCache>
                <c:ptCount val="4"/>
                <c:pt idx="0">
                  <c:v>Grocery Store</c:v>
                </c:pt>
                <c:pt idx="1">
                  <c:v>Supermarket Type3</c:v>
                </c:pt>
                <c:pt idx="2">
                  <c:v>Supermarket Type2</c:v>
                </c:pt>
                <c:pt idx="3">
                  <c:v>Supermarket Type1</c:v>
                </c:pt>
              </c:strCache>
            </c:strRef>
          </c:cat>
          <c:val>
            <c:numRef>
              <c:f>Sheets_Design!$B$100:$B$103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A11-4F09-A498-45D756561040}"/>
            </c:ext>
          </c:extLst>
        </c:ser>
        <c:dLbls>
          <c:showLegendKey val="0"/>
          <c:showVal val="0"/>
          <c:showCatName val="0"/>
          <c:showSerName val="0"/>
          <c:showPercent val="0"/>
          <c:showBubbleSize val="0"/>
        </c:dLbls>
        <c:gapWidth val="182"/>
        <c:axId val="105809024"/>
        <c:axId val="105810464"/>
      </c:barChart>
      <c:catAx>
        <c:axId val="1058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10464"/>
        <c:crosses val="autoZero"/>
        <c:auto val="1"/>
        <c:lblAlgn val="ctr"/>
        <c:lblOffset val="100"/>
        <c:noMultiLvlLbl val="0"/>
      </c:catAx>
      <c:valAx>
        <c:axId val="105810464"/>
        <c:scaling>
          <c:orientation val="minMax"/>
        </c:scaling>
        <c:delete val="1"/>
        <c:axPos val="b"/>
        <c:numFmt formatCode="&quot;$&quot;0.0,&quot;K&quot;" sourceLinked="1"/>
        <c:majorTickMark val="none"/>
        <c:minorTickMark val="none"/>
        <c:tickLblPos val="nextTo"/>
        <c:crossAx val="105809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Sheets_Design!$B$108</c:f>
              <c:strCache>
                <c:ptCount val="1"/>
                <c:pt idx="0">
                  <c:v>Total</c:v>
                </c:pt>
              </c:strCache>
            </c:strRef>
          </c:tx>
          <c:spPr>
            <a:solidFill>
              <a:schemeClr val="accent1"/>
            </a:solidFill>
            <a:ln>
              <a:noFill/>
            </a:ln>
            <a:effectLst/>
          </c:spPr>
          <c:invertIfNegative val="0"/>
          <c:cat>
            <c:strRef>
              <c:f>Sheets_Design!$A$109:$A$112</c:f>
              <c:strCache>
                <c:ptCount val="4"/>
                <c:pt idx="0">
                  <c:v>Grocery Store</c:v>
                </c:pt>
                <c:pt idx="1">
                  <c:v>Supermarket Type3</c:v>
                </c:pt>
                <c:pt idx="2">
                  <c:v>Supermarket Type2</c:v>
                </c:pt>
                <c:pt idx="3">
                  <c:v>Supermarket Type1</c:v>
                </c:pt>
              </c:strCache>
            </c:strRef>
          </c:cat>
          <c:val>
            <c:numRef>
              <c:f>Sheets_Design!$B$109:$B$112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2BB-4477-9A39-DA8105F4A29F}"/>
            </c:ext>
          </c:extLst>
        </c:ser>
        <c:dLbls>
          <c:showLegendKey val="0"/>
          <c:showVal val="0"/>
          <c:showCatName val="0"/>
          <c:showSerName val="0"/>
          <c:showPercent val="0"/>
          <c:showBubbleSize val="0"/>
        </c:dLbls>
        <c:gapWidth val="182"/>
        <c:axId val="296889296"/>
        <c:axId val="296883056"/>
      </c:barChart>
      <c:catAx>
        <c:axId val="296889296"/>
        <c:scaling>
          <c:orientation val="minMax"/>
        </c:scaling>
        <c:delete val="1"/>
        <c:axPos val="l"/>
        <c:numFmt formatCode="General" sourceLinked="1"/>
        <c:majorTickMark val="none"/>
        <c:minorTickMark val="none"/>
        <c:tickLblPos val="nextTo"/>
        <c:crossAx val="296883056"/>
        <c:crosses val="autoZero"/>
        <c:auto val="1"/>
        <c:lblAlgn val="ctr"/>
        <c:lblOffset val="100"/>
        <c:noMultiLvlLbl val="0"/>
      </c:catAx>
      <c:valAx>
        <c:axId val="296883056"/>
        <c:scaling>
          <c:orientation val="minMax"/>
        </c:scaling>
        <c:delete val="1"/>
        <c:axPos val="b"/>
        <c:numFmt formatCode="\$0" sourceLinked="1"/>
        <c:majorTickMark val="none"/>
        <c:minorTickMark val="none"/>
        <c:tickLblPos val="nextTo"/>
        <c:crossAx val="296889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Excel.xlsx]Sheets_Design!PivotTable10</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Sheets_Design!$B$118</c:f>
              <c:strCache>
                <c:ptCount val="1"/>
                <c:pt idx="0">
                  <c:v>Total</c:v>
                </c:pt>
              </c:strCache>
            </c:strRef>
          </c:tx>
          <c:spPr>
            <a:solidFill>
              <a:schemeClr val="accent1"/>
            </a:solidFill>
            <a:ln>
              <a:noFill/>
            </a:ln>
            <a:effectLst/>
          </c:spPr>
          <c:invertIfNegative val="0"/>
          <c:cat>
            <c:strRef>
              <c:f>Sheets_Design!$A$119:$A$122</c:f>
              <c:strCache>
                <c:ptCount val="4"/>
                <c:pt idx="0">
                  <c:v>Grocery Store</c:v>
                </c:pt>
                <c:pt idx="1">
                  <c:v>Supermarket Type3</c:v>
                </c:pt>
                <c:pt idx="2">
                  <c:v>Supermarket Type2</c:v>
                </c:pt>
                <c:pt idx="3">
                  <c:v>Supermarket Type1</c:v>
                </c:pt>
              </c:strCache>
            </c:strRef>
          </c:cat>
          <c:val>
            <c:numRef>
              <c:f>Sheets_Design!$B$119:$B$122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587-4CCD-B2CC-804589331CA5}"/>
            </c:ext>
          </c:extLst>
        </c:ser>
        <c:dLbls>
          <c:showLegendKey val="0"/>
          <c:showVal val="0"/>
          <c:showCatName val="0"/>
          <c:showSerName val="0"/>
          <c:showPercent val="0"/>
          <c:showBubbleSize val="0"/>
        </c:dLbls>
        <c:gapWidth val="182"/>
        <c:axId val="81992960"/>
        <c:axId val="81993440"/>
      </c:barChart>
      <c:catAx>
        <c:axId val="81992960"/>
        <c:scaling>
          <c:orientation val="minMax"/>
        </c:scaling>
        <c:delete val="1"/>
        <c:axPos val="l"/>
        <c:numFmt formatCode="General" sourceLinked="1"/>
        <c:majorTickMark val="none"/>
        <c:minorTickMark val="none"/>
        <c:tickLblPos val="nextTo"/>
        <c:crossAx val="81993440"/>
        <c:crosses val="autoZero"/>
        <c:auto val="1"/>
        <c:lblAlgn val="ctr"/>
        <c:lblOffset val="100"/>
        <c:noMultiLvlLbl val="0"/>
      </c:catAx>
      <c:valAx>
        <c:axId val="81993440"/>
        <c:scaling>
          <c:orientation val="minMax"/>
        </c:scaling>
        <c:delete val="1"/>
        <c:axPos val="b"/>
        <c:numFmt formatCode="0" sourceLinked="1"/>
        <c:majorTickMark val="none"/>
        <c:minorTickMark val="none"/>
        <c:tickLblPos val="nextTo"/>
        <c:crossAx val="81992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911019503628973"/>
              <c:y val="0.143096426507578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83056970224981"/>
                  <c:h val="0.1906560519196521"/>
                </c:manualLayout>
              </c15:layout>
            </c:ext>
          </c:extLst>
        </c:dLbl>
      </c:pivotFmt>
      <c:pivotFmt>
        <c:idx val="6"/>
        <c:spPr>
          <a:solidFill>
            <a:schemeClr val="accent6">
              <a:lumMod val="75000"/>
            </a:schemeClr>
          </a:solidFill>
          <a:ln w="19050">
            <a:solidFill>
              <a:schemeClr val="lt1"/>
            </a:solidFill>
          </a:ln>
          <a:effectLst/>
        </c:spPr>
        <c:dLbl>
          <c:idx val="0"/>
          <c:layout>
            <c:manualLayout>
              <c:x val="-0.12533699603993448"/>
              <c:y val="-0.15255377420439806"/>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946189622302688"/>
          <c:y val="0.21152822044620981"/>
          <c:w val="0.67377238612719836"/>
          <c:h val="0.785911198488076"/>
        </c:manualLayout>
      </c:layout>
      <c:doughnutChart>
        <c:varyColors val="1"/>
        <c:ser>
          <c:idx val="0"/>
          <c:order val="0"/>
          <c:tx>
            <c:strRef>
              <c:f>Sheets_Design!$B$12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FD9-447A-A01F-795880477D4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FD9-447A-A01F-795880477D47}"/>
              </c:ext>
            </c:extLst>
          </c:dPt>
          <c:dLbls>
            <c:dLbl>
              <c:idx val="0"/>
              <c:layout>
                <c:manualLayout>
                  <c:x val="0.10911019503628973"/>
                  <c:y val="0.143096426507578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83056970224981"/>
                      <c:h val="0.1906560519196521"/>
                    </c:manualLayout>
                  </c15:layout>
                </c:ext>
                <c:ext xmlns:c16="http://schemas.microsoft.com/office/drawing/2014/chart" uri="{C3380CC4-5D6E-409C-BE32-E72D297353CC}">
                  <c16:uniqueId val="{00000001-BFD9-447A-A01F-795880477D47}"/>
                </c:ext>
              </c:extLst>
            </c:dLbl>
            <c:dLbl>
              <c:idx val="1"/>
              <c:layout>
                <c:manualLayout>
                  <c:x val="-0.12533699603993448"/>
                  <c:y val="-0.152553774204398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FD9-447A-A01F-795880477D47}"/>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Sheets_Design!$A$13:$A$14</c:f>
              <c:strCache>
                <c:ptCount val="2"/>
                <c:pt idx="0">
                  <c:v>Low Fat</c:v>
                </c:pt>
                <c:pt idx="1">
                  <c:v>Regular</c:v>
                </c:pt>
              </c:strCache>
            </c:strRef>
          </c:cat>
          <c:val>
            <c:numRef>
              <c:f>Sheets_Design!$B$13:$B$14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BFD9-447A-A01F-795880477D4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4908542132059"/>
          <c:y val="0.13965864361216285"/>
          <c:w val="0.76083051737147722"/>
          <c:h val="0.79318344829177578"/>
        </c:manualLayout>
      </c:layout>
      <c:barChart>
        <c:barDir val="bar"/>
        <c:grouping val="clustered"/>
        <c:varyColors val="0"/>
        <c:ser>
          <c:idx val="0"/>
          <c:order val="0"/>
          <c:tx>
            <c:strRef>
              <c:f>Sheets_Design!$B$21:$B$22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Sheets_Design!$A$23:$A$25</c:f>
              <c:strCache>
                <c:ptCount val="3"/>
                <c:pt idx="0">
                  <c:v>Tier 1</c:v>
                </c:pt>
                <c:pt idx="1">
                  <c:v>Tier 2</c:v>
                </c:pt>
                <c:pt idx="2">
                  <c:v>Tier 3</c:v>
                </c:pt>
              </c:strCache>
            </c:strRef>
          </c:cat>
          <c:val>
            <c:numRef>
              <c:f>Sheets_Design!$B$23:$B$25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CF6-44C3-B6E8-FB56848F1BF9}"/>
            </c:ext>
          </c:extLst>
        </c:ser>
        <c:ser>
          <c:idx val="1"/>
          <c:order val="1"/>
          <c:tx>
            <c:strRef>
              <c:f>Sheets_Design!$C$21:$C$22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Sheets_Design!$A$23:$A$25</c:f>
              <c:strCache>
                <c:ptCount val="3"/>
                <c:pt idx="0">
                  <c:v>Tier 1</c:v>
                </c:pt>
                <c:pt idx="1">
                  <c:v>Tier 2</c:v>
                </c:pt>
                <c:pt idx="2">
                  <c:v>Tier 3</c:v>
                </c:pt>
              </c:strCache>
            </c:strRef>
          </c:cat>
          <c:val>
            <c:numRef>
              <c:f>Sheets_Design!$C$23:$C$25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CF6-44C3-B6E8-FB56848F1BF9}"/>
            </c:ext>
          </c:extLst>
        </c:ser>
        <c:dLbls>
          <c:dLblPos val="outEnd"/>
          <c:showLegendKey val="0"/>
          <c:showVal val="1"/>
          <c:showCatName val="0"/>
          <c:showSerName val="0"/>
          <c:showPercent val="0"/>
          <c:showBubbleSize val="0"/>
        </c:dLbls>
        <c:gapWidth val="60"/>
        <c:axId val="339827776"/>
        <c:axId val="339848416"/>
      </c:barChart>
      <c:catAx>
        <c:axId val="339827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848416"/>
        <c:crosses val="autoZero"/>
        <c:auto val="1"/>
        <c:lblAlgn val="ctr"/>
        <c:lblOffset val="100"/>
        <c:noMultiLvlLbl val="0"/>
      </c:catAx>
      <c:valAx>
        <c:axId val="339848416"/>
        <c:scaling>
          <c:orientation val="minMax"/>
        </c:scaling>
        <c:delete val="1"/>
        <c:axPos val="b"/>
        <c:numFmt formatCode="&quot;$&quot;0.0,&quot;K&quot;" sourceLinked="1"/>
        <c:majorTickMark val="none"/>
        <c:minorTickMark val="none"/>
        <c:tickLblPos val="nextTo"/>
        <c:crossAx val="339827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Sheets_Design!$B$34:$B$49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863-4070-BD28-E7B171736130}"/>
            </c:ext>
          </c:extLst>
        </c:ser>
        <c:dLbls>
          <c:showLegendKey val="0"/>
          <c:showVal val="0"/>
          <c:showCatName val="0"/>
          <c:showSerName val="0"/>
          <c:showPercent val="0"/>
          <c:showBubbleSize val="0"/>
        </c:dLbls>
        <c:gapWidth val="50"/>
        <c:axId val="837199632"/>
        <c:axId val="837200112"/>
      </c:barChart>
      <c:catAx>
        <c:axId val="83719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37200112"/>
        <c:crosses val="autoZero"/>
        <c:auto val="1"/>
        <c:lblAlgn val="ctr"/>
        <c:lblOffset val="100"/>
        <c:noMultiLvlLbl val="0"/>
      </c:catAx>
      <c:valAx>
        <c:axId val="837200112"/>
        <c:scaling>
          <c:orientation val="minMax"/>
        </c:scaling>
        <c:delete val="1"/>
        <c:axPos val="b"/>
        <c:numFmt formatCode="&quot;$&quot;0.0,&quot;K&quot;" sourceLinked="1"/>
        <c:majorTickMark val="none"/>
        <c:minorTickMark val="none"/>
        <c:tickLblPos val="nextTo"/>
        <c:crossAx val="837199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Excel.xlsx]Sheets_Design!PivotTable4</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2.293232994458503E-3"/>
              <c:y val="-0.181071779744346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25599778761061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315688620851479E-2"/>
                  <c:h val="9.3470501474926235E-2"/>
                </c:manualLayout>
              </c15:layout>
            </c:ext>
          </c:extLst>
        </c:dLbl>
      </c:pivotFmt>
      <c:pivotFmt>
        <c:idx val="6"/>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2.2932329944585017E-3"/>
              <c:y val="-0.36838741396263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4.5864659889170035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4.5864659889170035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Sheets_Design!$B$55</c:f>
              <c:strCache>
                <c:ptCount val="1"/>
                <c:pt idx="0">
                  <c:v>Total</c:v>
                </c:pt>
              </c:strCache>
            </c:strRef>
          </c:tx>
          <c:spPr>
            <a:solidFill>
              <a:srgbClr val="FFD200">
                <a:alpha val="80000"/>
              </a:srgbClr>
            </a:solidFill>
            <a:ln w="25400">
              <a:solidFill>
                <a:schemeClr val="accent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FD22-48BF-8087-95AF241FEAF8}"/>
              </c:ext>
            </c:extLst>
          </c:dPt>
          <c:dPt>
            <c:idx val="1"/>
            <c:bubble3D val="0"/>
            <c:extLst>
              <c:ext xmlns:c16="http://schemas.microsoft.com/office/drawing/2014/chart" uri="{C3380CC4-5D6E-409C-BE32-E72D297353CC}">
                <c16:uniqueId val="{00000002-FD22-48BF-8087-95AF241FEAF8}"/>
              </c:ext>
            </c:extLst>
          </c:dPt>
          <c:dPt>
            <c:idx val="2"/>
            <c:bubble3D val="0"/>
            <c:extLst>
              <c:ext xmlns:c16="http://schemas.microsoft.com/office/drawing/2014/chart" uri="{C3380CC4-5D6E-409C-BE32-E72D297353CC}">
                <c16:uniqueId val="{00000003-FD22-48BF-8087-95AF241FEAF8}"/>
              </c:ext>
            </c:extLst>
          </c:dPt>
          <c:dPt>
            <c:idx val="3"/>
            <c:bubble3D val="0"/>
            <c:extLst>
              <c:ext xmlns:c16="http://schemas.microsoft.com/office/drawing/2014/chart" uri="{C3380CC4-5D6E-409C-BE32-E72D297353CC}">
                <c16:uniqueId val="{00000004-FD22-48BF-8087-95AF241FEAF8}"/>
              </c:ext>
            </c:extLst>
          </c:dPt>
          <c:dPt>
            <c:idx val="4"/>
            <c:bubble3D val="0"/>
            <c:extLst>
              <c:ext xmlns:c16="http://schemas.microsoft.com/office/drawing/2014/chart" uri="{C3380CC4-5D6E-409C-BE32-E72D297353CC}">
                <c16:uniqueId val="{00000005-FD22-48BF-8087-95AF241FEAF8}"/>
              </c:ext>
            </c:extLst>
          </c:dPt>
          <c:dPt>
            <c:idx val="5"/>
            <c:bubble3D val="0"/>
            <c:extLst>
              <c:ext xmlns:c16="http://schemas.microsoft.com/office/drawing/2014/chart" uri="{C3380CC4-5D6E-409C-BE32-E72D297353CC}">
                <c16:uniqueId val="{00000006-FD22-48BF-8087-95AF241FEAF8}"/>
              </c:ext>
            </c:extLst>
          </c:dPt>
          <c:dPt>
            <c:idx val="6"/>
            <c:bubble3D val="0"/>
            <c:extLst>
              <c:ext xmlns:c16="http://schemas.microsoft.com/office/drawing/2014/chart" uri="{C3380CC4-5D6E-409C-BE32-E72D297353CC}">
                <c16:uniqueId val="{00000007-FD22-48BF-8087-95AF241FEAF8}"/>
              </c:ext>
            </c:extLst>
          </c:dPt>
          <c:dPt>
            <c:idx val="7"/>
            <c:bubble3D val="0"/>
            <c:extLst>
              <c:ext xmlns:c16="http://schemas.microsoft.com/office/drawing/2014/chart" uri="{C3380CC4-5D6E-409C-BE32-E72D297353CC}">
                <c16:uniqueId val="{00000008-FD22-48BF-8087-95AF241FEAF8}"/>
              </c:ext>
            </c:extLst>
          </c:dPt>
          <c:dPt>
            <c:idx val="8"/>
            <c:bubble3D val="0"/>
            <c:extLst>
              <c:ext xmlns:c16="http://schemas.microsoft.com/office/drawing/2014/chart" uri="{C3380CC4-5D6E-409C-BE32-E72D297353CC}">
                <c16:uniqueId val="{00000009-FD22-48BF-8087-95AF241FEAF8}"/>
              </c:ext>
            </c:extLst>
          </c:dPt>
          <c:dLbls>
            <c:dLbl>
              <c:idx val="0"/>
              <c:layout>
                <c:manualLayout>
                  <c:x val="2.293232994458503E-3"/>
                  <c:y val="-0.181071779744346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22-48BF-8087-95AF241FEAF8}"/>
                </c:ext>
              </c:extLst>
            </c:dLbl>
            <c:dLbl>
              <c:idx val="1"/>
              <c:layout>
                <c:manualLayout>
                  <c:x val="0"/>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22-48BF-8087-95AF241FEAF8}"/>
                </c:ext>
              </c:extLst>
            </c:dLbl>
            <c:dLbl>
              <c:idx val="2"/>
              <c:layout>
                <c:manualLayout>
                  <c:x val="0"/>
                  <c:y val="-0.25599778761061953"/>
                </c:manualLayout>
              </c:layout>
              <c:showLegendKey val="0"/>
              <c:showVal val="1"/>
              <c:showCatName val="0"/>
              <c:showSerName val="0"/>
              <c:showPercent val="0"/>
              <c:showBubbleSize val="0"/>
              <c:extLst>
                <c:ext xmlns:c15="http://schemas.microsoft.com/office/drawing/2012/chart" uri="{CE6537A1-D6FC-4f65-9D91-7224C49458BB}">
                  <c15:layout>
                    <c:manualLayout>
                      <c:w val="8.2315688620851479E-2"/>
                      <c:h val="9.3470501474926235E-2"/>
                    </c:manualLayout>
                  </c15:layout>
                </c:ext>
                <c:ext xmlns:c16="http://schemas.microsoft.com/office/drawing/2014/chart" uri="{C3380CC4-5D6E-409C-BE32-E72D297353CC}">
                  <c16:uniqueId val="{00000003-FD22-48BF-8087-95AF241FEAF8}"/>
                </c:ext>
              </c:extLst>
            </c:dLbl>
            <c:dLbl>
              <c:idx val="3"/>
              <c:layout>
                <c:manualLayout>
                  <c:x val="0"/>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22-48BF-8087-95AF241FEAF8}"/>
                </c:ext>
              </c:extLst>
            </c:dLbl>
            <c:dLbl>
              <c:idx val="4"/>
              <c:layout>
                <c:manualLayout>
                  <c:x val="0"/>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22-48BF-8087-95AF241FEAF8}"/>
                </c:ext>
              </c:extLst>
            </c:dLbl>
            <c:dLbl>
              <c:idx val="5"/>
              <c:layout>
                <c:manualLayout>
                  <c:x val="0"/>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22-48BF-8087-95AF241FEAF8}"/>
                </c:ext>
              </c:extLst>
            </c:dLbl>
            <c:dLbl>
              <c:idx val="6"/>
              <c:layout>
                <c:manualLayout>
                  <c:x val="2.2932329944585017E-3"/>
                  <c:y val="-0.36838741396263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22-48BF-8087-95AF241FEAF8}"/>
                </c:ext>
              </c:extLst>
            </c:dLbl>
            <c:dLbl>
              <c:idx val="7"/>
              <c:layout>
                <c:manualLayout>
                  <c:x val="4.5864659889170035E-3"/>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22-48BF-8087-95AF241FEAF8}"/>
                </c:ext>
              </c:extLst>
            </c:dLbl>
            <c:dLbl>
              <c:idx val="8"/>
              <c:layout>
                <c:manualLayout>
                  <c:x val="-4.5864659889170035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D22-48BF-8087-95AF241FEA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Sheets_Design!$A$56:$A$64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Sheets_Design!$B$56:$B$64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D22-48BF-8087-95AF241FEAF8}"/>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82868640"/>
        <c:axId val="82867680"/>
      </c:areaChart>
      <c:catAx>
        <c:axId val="828686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82867680"/>
        <c:crosses val="autoZero"/>
        <c:auto val="1"/>
        <c:lblAlgn val="ctr"/>
        <c:lblOffset val="100"/>
        <c:noMultiLvlLbl val="0"/>
      </c:catAx>
      <c:valAx>
        <c:axId val="82867680"/>
        <c:scaling>
          <c:orientation val="minMax"/>
        </c:scaling>
        <c:delete val="1"/>
        <c:axPos val="l"/>
        <c:numFmt formatCode="&quot;$&quot;0.0,&quot;K&quot;" sourceLinked="1"/>
        <c:majorTickMark val="out"/>
        <c:minorTickMark val="none"/>
        <c:tickLblPos val="nextTo"/>
        <c:crossAx val="8286864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067538126361656"/>
              <c:y val="-4.5155555555555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445896877269427"/>
              <c:y val="5.64444444444444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4.1503267973856228E-2"/>
              <c:y val="-0.1749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643572984749454"/>
          <c:y val="0.14403599999999997"/>
          <c:w val="0.6871285403050108"/>
          <c:h val="0.8410453333333332"/>
        </c:manualLayout>
      </c:layout>
      <c:doughnutChart>
        <c:varyColors val="1"/>
        <c:ser>
          <c:idx val="0"/>
          <c:order val="0"/>
          <c:tx>
            <c:strRef>
              <c:f>Sheets_Design!$B$74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DEA-4F3C-BBAA-2A433EAB37A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DEA-4F3C-BBAA-2A433EAB37A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DEA-4F3C-BBAA-2A433EAB37A1}"/>
              </c:ext>
            </c:extLst>
          </c:dPt>
          <c:dLbls>
            <c:dLbl>
              <c:idx val="0"/>
              <c:layout>
                <c:manualLayout>
                  <c:x val="0.11067538126361656"/>
                  <c:y val="-4.51555555555555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EA-4F3C-BBAA-2A433EAB37A1}"/>
                </c:ext>
              </c:extLst>
            </c:dLbl>
            <c:dLbl>
              <c:idx val="1"/>
              <c:layout>
                <c:manualLayout>
                  <c:x val="0.18445896877269427"/>
                  <c:y val="5.644444444444444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EA-4F3C-BBAA-2A433EAB37A1}"/>
                </c:ext>
              </c:extLst>
            </c:dLbl>
            <c:dLbl>
              <c:idx val="2"/>
              <c:layout>
                <c:manualLayout>
                  <c:x val="-4.1503267973856228E-2"/>
                  <c:y val="-0.1749777777777778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EA-4F3C-BBAA-2A433EAB37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Sheets_Design!$A$75:$A$77</c:f>
              <c:strCache>
                <c:ptCount val="3"/>
                <c:pt idx="0">
                  <c:v>High</c:v>
                </c:pt>
                <c:pt idx="1">
                  <c:v>Medium</c:v>
                </c:pt>
                <c:pt idx="2">
                  <c:v>Small</c:v>
                </c:pt>
              </c:strCache>
            </c:strRef>
          </c:cat>
          <c:val>
            <c:numRef>
              <c:f>Sheets_Design!$B$75:$B$77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DEA-4F3C-BBAA-2A433EAB37A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Sheets_Design!$B$99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Sheets_Design!$A$100:$A$103</c:f>
              <c:strCache>
                <c:ptCount val="4"/>
                <c:pt idx="0">
                  <c:v>Grocery Store</c:v>
                </c:pt>
                <c:pt idx="1">
                  <c:v>Supermarket Type3</c:v>
                </c:pt>
                <c:pt idx="2">
                  <c:v>Supermarket Type2</c:v>
                </c:pt>
                <c:pt idx="3">
                  <c:v>Supermarket Type1</c:v>
                </c:pt>
              </c:strCache>
            </c:strRef>
          </c:cat>
          <c:val>
            <c:numRef>
              <c:f>Sheets_Design!$B$100:$B$103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D65-445D-9DBE-67E4AACCDE58}"/>
            </c:ext>
          </c:extLst>
        </c:ser>
        <c:dLbls>
          <c:showLegendKey val="0"/>
          <c:showVal val="0"/>
          <c:showCatName val="0"/>
          <c:showSerName val="0"/>
          <c:showPercent val="0"/>
          <c:showBubbleSize val="0"/>
        </c:dLbls>
        <c:gapWidth val="60"/>
        <c:axId val="105809024"/>
        <c:axId val="105810464"/>
      </c:barChart>
      <c:catAx>
        <c:axId val="1058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10464"/>
        <c:crosses val="autoZero"/>
        <c:auto val="1"/>
        <c:lblAlgn val="ctr"/>
        <c:lblOffset val="100"/>
        <c:noMultiLvlLbl val="0"/>
      </c:catAx>
      <c:valAx>
        <c:axId val="105810464"/>
        <c:scaling>
          <c:orientation val="minMax"/>
        </c:scaling>
        <c:delete val="1"/>
        <c:axPos val="b"/>
        <c:numFmt formatCode="&quot;$&quot;0.0,&quot;K&quot;" sourceLinked="1"/>
        <c:majorTickMark val="none"/>
        <c:minorTickMark val="none"/>
        <c:tickLblPos val="nextTo"/>
        <c:crossAx val="105809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Excel.xlsx]Sheets_Design!PivotTable9</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77743866360964E-3"/>
          <c:y val="6.9295634920634924E-2"/>
          <c:w val="0.81143359466942"/>
          <c:h val="0.86140873015873021"/>
        </c:manualLayout>
      </c:layout>
      <c:barChart>
        <c:barDir val="bar"/>
        <c:grouping val="clustered"/>
        <c:varyColors val="0"/>
        <c:ser>
          <c:idx val="0"/>
          <c:order val="0"/>
          <c:tx>
            <c:strRef>
              <c:f>Sheets_Design!$B$108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Sheets_Design!$A$109:$A$112</c:f>
              <c:strCache>
                <c:ptCount val="4"/>
                <c:pt idx="0">
                  <c:v>Grocery Store</c:v>
                </c:pt>
                <c:pt idx="1">
                  <c:v>Supermarket Type3</c:v>
                </c:pt>
                <c:pt idx="2">
                  <c:v>Supermarket Type2</c:v>
                </c:pt>
                <c:pt idx="3">
                  <c:v>Supermarket Type1</c:v>
                </c:pt>
              </c:strCache>
            </c:strRef>
          </c:cat>
          <c:val>
            <c:numRef>
              <c:f>Sheets_Design!$B$109:$B$112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FAE-4982-BE1B-A652B8FC4F33}"/>
            </c:ext>
          </c:extLst>
        </c:ser>
        <c:dLbls>
          <c:dLblPos val="outEnd"/>
          <c:showLegendKey val="0"/>
          <c:showVal val="1"/>
          <c:showCatName val="0"/>
          <c:showSerName val="0"/>
          <c:showPercent val="0"/>
          <c:showBubbleSize val="0"/>
        </c:dLbls>
        <c:gapWidth val="60"/>
        <c:axId val="296889296"/>
        <c:axId val="296883056"/>
      </c:barChart>
      <c:catAx>
        <c:axId val="296889296"/>
        <c:scaling>
          <c:orientation val="minMax"/>
        </c:scaling>
        <c:delete val="1"/>
        <c:axPos val="l"/>
        <c:numFmt formatCode="General" sourceLinked="1"/>
        <c:majorTickMark val="none"/>
        <c:minorTickMark val="none"/>
        <c:tickLblPos val="nextTo"/>
        <c:crossAx val="296883056"/>
        <c:crosses val="autoZero"/>
        <c:auto val="1"/>
        <c:lblAlgn val="ctr"/>
        <c:lblOffset val="100"/>
        <c:noMultiLvlLbl val="0"/>
      </c:catAx>
      <c:valAx>
        <c:axId val="296883056"/>
        <c:scaling>
          <c:orientation val="minMax"/>
        </c:scaling>
        <c:delete val="1"/>
        <c:axPos val="b"/>
        <c:numFmt formatCode="\$0" sourceLinked="1"/>
        <c:majorTickMark val="none"/>
        <c:minorTickMark val="none"/>
        <c:tickLblPos val="nextTo"/>
        <c:crossAx val="296889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6776386674082437E-2"/>
          <c:w val="0.83267607489452422"/>
          <c:h val="0.92568102029940746"/>
        </c:manualLayout>
      </c:layout>
      <c:barChart>
        <c:barDir val="bar"/>
        <c:grouping val="clustered"/>
        <c:varyColors val="0"/>
        <c:ser>
          <c:idx val="0"/>
          <c:order val="0"/>
          <c:tx>
            <c:strRef>
              <c:f>Sheets_Design!$B$118</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Sheets_Design!$A$119:$A$122</c:f>
              <c:strCache>
                <c:ptCount val="4"/>
                <c:pt idx="0">
                  <c:v>Grocery Store</c:v>
                </c:pt>
                <c:pt idx="1">
                  <c:v>Supermarket Type3</c:v>
                </c:pt>
                <c:pt idx="2">
                  <c:v>Supermarket Type2</c:v>
                </c:pt>
                <c:pt idx="3">
                  <c:v>Supermarket Type1</c:v>
                </c:pt>
              </c:strCache>
            </c:strRef>
          </c:cat>
          <c:val>
            <c:numRef>
              <c:f>Sheets_Design!$B$119:$B$122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DDC-4191-B18B-D7CA3C6BA944}"/>
            </c:ext>
          </c:extLst>
        </c:ser>
        <c:dLbls>
          <c:showLegendKey val="0"/>
          <c:showVal val="0"/>
          <c:showCatName val="0"/>
          <c:showSerName val="0"/>
          <c:showPercent val="0"/>
          <c:showBubbleSize val="0"/>
        </c:dLbls>
        <c:gapWidth val="60"/>
        <c:axId val="81992960"/>
        <c:axId val="81993440"/>
      </c:barChart>
      <c:catAx>
        <c:axId val="81992960"/>
        <c:scaling>
          <c:orientation val="minMax"/>
        </c:scaling>
        <c:delete val="1"/>
        <c:axPos val="l"/>
        <c:numFmt formatCode="General" sourceLinked="1"/>
        <c:majorTickMark val="none"/>
        <c:minorTickMark val="none"/>
        <c:tickLblPos val="nextTo"/>
        <c:crossAx val="81993440"/>
        <c:crosses val="autoZero"/>
        <c:auto val="1"/>
        <c:lblAlgn val="ctr"/>
        <c:lblOffset val="100"/>
        <c:noMultiLvlLbl val="0"/>
      </c:catAx>
      <c:valAx>
        <c:axId val="81993440"/>
        <c:scaling>
          <c:orientation val="minMax"/>
        </c:scaling>
        <c:delete val="1"/>
        <c:axPos val="b"/>
        <c:numFmt formatCode="0" sourceLinked="1"/>
        <c:majorTickMark val="none"/>
        <c:minorTickMark val="none"/>
        <c:tickLblPos val="nextTo"/>
        <c:crossAx val="81992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AF9FE27-F9E7-4A6B-805F-033A4C1614E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AF9FE27-F9E7-4A6B-805F-033A4C1614E0}">
          <cx:tx>
            <cx:txData>
              <cx:f>_xlchart.v2.4</cx:f>
              <cx:v>Sales</cx:v>
            </cx:txData>
          </cx:tx>
          <cx:dataPt idx="0">
            <cx:spPr>
              <a:solidFill>
                <a:srgbClr val="ED7D31">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_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184150</xdr:colOff>
      <xdr:row>1</xdr:row>
      <xdr:rowOff>1</xdr:rowOff>
    </xdr:from>
    <xdr:to>
      <xdr:col>8</xdr:col>
      <xdr:colOff>31750</xdr:colOff>
      <xdr:row>7</xdr:row>
      <xdr:rowOff>177800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27A0CAB-D334-836F-F974-C85991EEADC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59400" y="203201"/>
              <a:ext cx="1828800" cy="1377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371475</xdr:colOff>
      <xdr:row>11</xdr:row>
      <xdr:rowOff>25400</xdr:rowOff>
    </xdr:from>
    <xdr:to>
      <xdr:col>4</xdr:col>
      <xdr:colOff>469900</xdr:colOff>
      <xdr:row>16</xdr:row>
      <xdr:rowOff>196850</xdr:rowOff>
    </xdr:to>
    <xdr:graphicFrame macro="">
      <xdr:nvGraphicFramePr>
        <xdr:cNvPr id="3" name="Chart 2">
          <a:extLst>
            <a:ext uri="{FF2B5EF4-FFF2-40B4-BE49-F238E27FC236}">
              <a16:creationId xmlns:a16="http://schemas.microsoft.com/office/drawing/2014/main" id="{47118192-C83B-3D77-4BDB-71128AA69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22225</xdr:colOff>
      <xdr:row>19</xdr:row>
      <xdr:rowOff>6350</xdr:rowOff>
    </xdr:from>
    <xdr:to>
      <xdr:col>8</xdr:col>
      <xdr:colOff>508000</xdr:colOff>
      <xdr:row>25</xdr:row>
      <xdr:rowOff>171450</xdr:rowOff>
    </xdr:to>
    <xdr:graphicFrame macro="">
      <xdr:nvGraphicFramePr>
        <xdr:cNvPr id="5" name="Chart 4">
          <a:extLst>
            <a:ext uri="{FF2B5EF4-FFF2-40B4-BE49-F238E27FC236}">
              <a16:creationId xmlns:a16="http://schemas.microsoft.com/office/drawing/2014/main" id="{5C2E19A5-376C-DF33-FCB1-40564B34A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301624</xdr:colOff>
      <xdr:row>32</xdr:row>
      <xdr:rowOff>127000</xdr:rowOff>
    </xdr:from>
    <xdr:to>
      <xdr:col>9</xdr:col>
      <xdr:colOff>298449</xdr:colOff>
      <xdr:row>49</xdr:row>
      <xdr:rowOff>114300</xdr:rowOff>
    </xdr:to>
    <xdr:graphicFrame macro="">
      <xdr:nvGraphicFramePr>
        <xdr:cNvPr id="6" name="Chart 5">
          <a:extLst>
            <a:ext uri="{FF2B5EF4-FFF2-40B4-BE49-F238E27FC236}">
              <a16:creationId xmlns:a16="http://schemas.microsoft.com/office/drawing/2014/main" id="{0741B72D-6DCF-137A-C423-1605A97E8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90130</xdr:colOff>
      <xdr:row>54</xdr:row>
      <xdr:rowOff>61450</xdr:rowOff>
    </xdr:from>
    <xdr:to>
      <xdr:col>8</xdr:col>
      <xdr:colOff>47796</xdr:colOff>
      <xdr:row>64</xdr:row>
      <xdr:rowOff>27312</xdr:rowOff>
    </xdr:to>
    <xdr:graphicFrame macro="">
      <xdr:nvGraphicFramePr>
        <xdr:cNvPr id="4" name="Chart 3">
          <a:extLst>
            <a:ext uri="{FF2B5EF4-FFF2-40B4-BE49-F238E27FC236}">
              <a16:creationId xmlns:a16="http://schemas.microsoft.com/office/drawing/2014/main" id="{3BA9A671-5948-47A8-8868-74E5AF9B9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76474</xdr:colOff>
      <xdr:row>73</xdr:row>
      <xdr:rowOff>14475</xdr:rowOff>
    </xdr:from>
    <xdr:to>
      <xdr:col>4</xdr:col>
      <xdr:colOff>491613</xdr:colOff>
      <xdr:row>79</xdr:row>
      <xdr:rowOff>116075</xdr:rowOff>
    </xdr:to>
    <xdr:graphicFrame macro="">
      <xdr:nvGraphicFramePr>
        <xdr:cNvPr id="7" name="Chart 6">
          <a:extLst>
            <a:ext uri="{FF2B5EF4-FFF2-40B4-BE49-F238E27FC236}">
              <a16:creationId xmlns:a16="http://schemas.microsoft.com/office/drawing/2014/main" id="{E56B6368-BBAD-816B-8AF9-98C5EFC6E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13656</xdr:colOff>
      <xdr:row>86</xdr:row>
      <xdr:rowOff>13656</xdr:rowOff>
    </xdr:from>
    <xdr:to>
      <xdr:col>9</xdr:col>
      <xdr:colOff>377586</xdr:colOff>
      <xdr:row>92</xdr:row>
      <xdr:rowOff>135739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5FD3112-B4C7-23C7-7308-3BC1E1CBBE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30256" y="17171356"/>
              <a:ext cx="2345130" cy="13158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219861</xdr:colOff>
      <xdr:row>98</xdr:row>
      <xdr:rowOff>819</xdr:rowOff>
    </xdr:from>
    <xdr:to>
      <xdr:col>4</xdr:col>
      <xdr:colOff>641828</xdr:colOff>
      <xdr:row>104</xdr:row>
      <xdr:rowOff>0</xdr:rowOff>
    </xdr:to>
    <xdr:graphicFrame macro="">
      <xdr:nvGraphicFramePr>
        <xdr:cNvPr id="9" name="Chart 8">
          <a:extLst>
            <a:ext uri="{FF2B5EF4-FFF2-40B4-BE49-F238E27FC236}">
              <a16:creationId xmlns:a16="http://schemas.microsoft.com/office/drawing/2014/main" id="{BEACDC4C-0C03-213B-D934-AA918086FA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873978</xdr:colOff>
      <xdr:row>106</xdr:row>
      <xdr:rowOff>109247</xdr:rowOff>
    </xdr:from>
    <xdr:to>
      <xdr:col>9</xdr:col>
      <xdr:colOff>25946</xdr:colOff>
      <xdr:row>114</xdr:row>
      <xdr:rowOff>19665</xdr:rowOff>
    </xdr:to>
    <xdr:graphicFrame macro="">
      <xdr:nvGraphicFramePr>
        <xdr:cNvPr id="10" name="Chart 9">
          <a:extLst>
            <a:ext uri="{FF2B5EF4-FFF2-40B4-BE49-F238E27FC236}">
              <a16:creationId xmlns:a16="http://schemas.microsoft.com/office/drawing/2014/main" id="{892B3199-0CDF-09F1-6760-75C48E867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307258</xdr:colOff>
      <xdr:row>116</xdr:row>
      <xdr:rowOff>184355</xdr:rowOff>
    </xdr:from>
    <xdr:to>
      <xdr:col>6</xdr:col>
      <xdr:colOff>244442</xdr:colOff>
      <xdr:row>122</xdr:row>
      <xdr:rowOff>177527</xdr:rowOff>
    </xdr:to>
    <xdr:graphicFrame macro="">
      <xdr:nvGraphicFramePr>
        <xdr:cNvPr id="11" name="Chart 10">
          <a:extLst>
            <a:ext uri="{FF2B5EF4-FFF2-40B4-BE49-F238E27FC236}">
              <a16:creationId xmlns:a16="http://schemas.microsoft.com/office/drawing/2014/main" id="{D680DD33-D326-3A5F-4875-9CEF84A82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209549</xdr:colOff>
      <xdr:row>0</xdr:row>
      <xdr:rowOff>188042</xdr:rowOff>
    </xdr:from>
    <xdr:to>
      <xdr:col>11</xdr:col>
      <xdr:colOff>51414</xdr:colOff>
      <xdr:row>7</xdr:row>
      <xdr:rowOff>68280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C3360833-3912-BC1B-F19F-22DB658D00F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358420" y="188042"/>
              <a:ext cx="1828800" cy="1293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218699</xdr:colOff>
      <xdr:row>0</xdr:row>
      <xdr:rowOff>163052</xdr:rowOff>
    </xdr:from>
    <xdr:to>
      <xdr:col>14</xdr:col>
      <xdr:colOff>60563</xdr:colOff>
      <xdr:row>14</xdr:row>
      <xdr:rowOff>44069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B398A120-131F-F663-DFE0-91CCFA60FAC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54505" y="163052"/>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63500</xdr:colOff>
      <xdr:row>1</xdr:row>
      <xdr:rowOff>158749</xdr:rowOff>
    </xdr:from>
    <xdr:to>
      <xdr:col>23</xdr:col>
      <xdr:colOff>294700</xdr:colOff>
      <xdr:row>40</xdr:row>
      <xdr:rowOff>71149</xdr:rowOff>
    </xdr:to>
    <xdr:sp macro="" textlink="">
      <xdr:nvSpPr>
        <xdr:cNvPr id="2" name="Rectangle 1">
          <a:extLst>
            <a:ext uri="{FF2B5EF4-FFF2-40B4-BE49-F238E27FC236}">
              <a16:creationId xmlns:a16="http://schemas.microsoft.com/office/drawing/2014/main" id="{99C9A9D7-ECC3-97C8-5C79-CDCBB1C54B74}"/>
            </a:ext>
          </a:extLst>
        </xdr:cNvPr>
        <xdr:cNvSpPr/>
      </xdr:nvSpPr>
      <xdr:spPr>
        <a:xfrm>
          <a:off x="723900" y="361949"/>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204299</xdr:colOff>
      <xdr:row>2</xdr:row>
      <xdr:rowOff>114301</xdr:rowOff>
    </xdr:from>
    <xdr:to>
      <xdr:col>4</xdr:col>
      <xdr:colOff>419099</xdr:colOff>
      <xdr:row>39</xdr:row>
      <xdr:rowOff>119901</xdr:rowOff>
    </xdr:to>
    <xdr:sp macro="" textlink="">
      <xdr:nvSpPr>
        <xdr:cNvPr id="3" name="Rectangle: Top Corners Rounded 2">
          <a:extLst>
            <a:ext uri="{FF2B5EF4-FFF2-40B4-BE49-F238E27FC236}">
              <a16:creationId xmlns:a16="http://schemas.microsoft.com/office/drawing/2014/main" id="{325BCD66-AD31-D62E-6EDA-3B41F5052699}"/>
            </a:ext>
          </a:extLst>
        </xdr:cNvPr>
        <xdr:cNvSpPr/>
      </xdr:nvSpPr>
      <xdr:spPr>
        <a:xfrm rot="5400000">
          <a:off x="-1634978" y="3003272"/>
          <a:ext cx="7197946" cy="2197555"/>
        </a:xfrm>
        <a:prstGeom prst="round2SameRect">
          <a:avLst>
            <a:gd name="adj1" fmla="val 2071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330200</xdr:colOff>
      <xdr:row>3</xdr:row>
      <xdr:rowOff>114300</xdr:rowOff>
    </xdr:from>
    <xdr:to>
      <xdr:col>4</xdr:col>
      <xdr:colOff>254000</xdr:colOff>
      <xdr:row>6</xdr:row>
      <xdr:rowOff>25400</xdr:rowOff>
    </xdr:to>
    <xdr:sp macro="" textlink="">
      <xdr:nvSpPr>
        <xdr:cNvPr id="4" name="TextBox 3">
          <a:extLst>
            <a:ext uri="{FF2B5EF4-FFF2-40B4-BE49-F238E27FC236}">
              <a16:creationId xmlns:a16="http://schemas.microsoft.com/office/drawing/2014/main" id="{D4926459-E37D-7AE2-84BD-F10DF8FF383B}"/>
            </a:ext>
          </a:extLst>
        </xdr:cNvPr>
        <xdr:cNvSpPr txBox="1"/>
      </xdr:nvSpPr>
      <xdr:spPr>
        <a:xfrm>
          <a:off x="990600" y="723900"/>
          <a:ext cx="19050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342900</xdr:colOff>
      <xdr:row>5</xdr:row>
      <xdr:rowOff>50800</xdr:rowOff>
    </xdr:from>
    <xdr:to>
      <xdr:col>4</xdr:col>
      <xdr:colOff>266700</xdr:colOff>
      <xdr:row>7</xdr:row>
      <xdr:rowOff>165100</xdr:rowOff>
    </xdr:to>
    <xdr:sp macro="" textlink="">
      <xdr:nvSpPr>
        <xdr:cNvPr id="5" name="TextBox 4">
          <a:extLst>
            <a:ext uri="{FF2B5EF4-FFF2-40B4-BE49-F238E27FC236}">
              <a16:creationId xmlns:a16="http://schemas.microsoft.com/office/drawing/2014/main" id="{393DD674-A44F-4742-8393-A9698B356E4F}"/>
            </a:ext>
          </a:extLst>
        </xdr:cNvPr>
        <xdr:cNvSpPr txBox="1"/>
      </xdr:nvSpPr>
      <xdr:spPr>
        <a:xfrm>
          <a:off x="1003300" y="1066800"/>
          <a:ext cx="19050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31750</xdr:colOff>
      <xdr:row>2</xdr:row>
      <xdr:rowOff>127000</xdr:rowOff>
    </xdr:from>
    <xdr:to>
      <xdr:col>13</xdr:col>
      <xdr:colOff>456350</xdr:colOff>
      <xdr:row>14</xdr:row>
      <xdr:rowOff>37950</xdr:rowOff>
    </xdr:to>
    <xdr:grpSp>
      <xdr:nvGrpSpPr>
        <xdr:cNvPr id="12" name="Group 11">
          <a:extLst>
            <a:ext uri="{FF2B5EF4-FFF2-40B4-BE49-F238E27FC236}">
              <a16:creationId xmlns:a16="http://schemas.microsoft.com/office/drawing/2014/main" id="{7F414283-13E0-3869-28BF-B300ED1B972B}"/>
            </a:ext>
          </a:extLst>
        </xdr:cNvPr>
        <xdr:cNvGrpSpPr/>
      </xdr:nvGrpSpPr>
      <xdr:grpSpPr>
        <a:xfrm>
          <a:off x="3357940" y="530175"/>
          <a:ext cx="5746505" cy="2329997"/>
          <a:chOff x="3337229" y="527137"/>
          <a:chExt cx="5713368" cy="2311772"/>
        </a:xfrm>
      </xdr:grpSpPr>
      <xdr:sp macro="" textlink="">
        <xdr:nvSpPr>
          <xdr:cNvPr id="8" name="Rectangle: Rounded Corners 7">
            <a:extLst>
              <a:ext uri="{FF2B5EF4-FFF2-40B4-BE49-F238E27FC236}">
                <a16:creationId xmlns:a16="http://schemas.microsoft.com/office/drawing/2014/main" id="{E6B9516A-6E3A-40A5-9089-FFBF7A7BE97C}"/>
              </a:ext>
            </a:extLst>
          </xdr:cNvPr>
          <xdr:cNvSpPr/>
        </xdr:nvSpPr>
        <xdr:spPr>
          <a:xfrm>
            <a:off x="3337229" y="1806966"/>
            <a:ext cx="2738784" cy="103194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266CBE33-C44A-4996-AB2A-5E385770E6B8}"/>
              </a:ext>
            </a:extLst>
          </xdr:cNvPr>
          <xdr:cNvSpPr/>
        </xdr:nvSpPr>
        <xdr:spPr>
          <a:xfrm>
            <a:off x="6311813" y="1806966"/>
            <a:ext cx="2738784" cy="103194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43A98F26-F30D-0A09-27B3-4F091C15961E}"/>
              </a:ext>
            </a:extLst>
          </xdr:cNvPr>
          <xdr:cNvSpPr/>
        </xdr:nvSpPr>
        <xdr:spPr>
          <a:xfrm>
            <a:off x="3337229" y="527137"/>
            <a:ext cx="2738784" cy="1031942"/>
          </a:xfrm>
          <a:prstGeom prst="roundRect">
            <a:avLst>
              <a:gd name="adj" fmla="val 17709"/>
            </a:avLst>
          </a:prstGeom>
          <a:gradFill>
            <a:gsLst>
              <a:gs pos="0">
                <a:srgbClr val="FFD200"/>
              </a:gs>
              <a:gs pos="59000">
                <a:schemeClr val="accent6">
                  <a:lumMod val="75000"/>
                  <a:alpha val="45000"/>
                </a:schemeClr>
              </a:gs>
              <a:gs pos="100000">
                <a:schemeClr val="accent6">
                  <a:lumMod val="50000"/>
                  <a:alpha val="5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7D45120F-DB6B-4B8C-AC6A-6DDCACD3F18A}"/>
              </a:ext>
            </a:extLst>
          </xdr:cNvPr>
          <xdr:cNvSpPr/>
        </xdr:nvSpPr>
        <xdr:spPr>
          <a:xfrm>
            <a:off x="6311813" y="527137"/>
            <a:ext cx="2738784" cy="103194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139177</xdr:colOff>
      <xdr:row>2</xdr:row>
      <xdr:rowOff>176582</xdr:rowOff>
    </xdr:from>
    <xdr:to>
      <xdr:col>7</xdr:col>
      <xdr:colOff>200069</xdr:colOff>
      <xdr:row>5</xdr:row>
      <xdr:rowOff>2611</xdr:rowOff>
    </xdr:to>
    <xdr:sp macro="" textlink="Sheets_Design!$A$8">
      <xdr:nvSpPr>
        <xdr:cNvPr id="15" name="TextBox 14">
          <a:extLst>
            <a:ext uri="{FF2B5EF4-FFF2-40B4-BE49-F238E27FC236}">
              <a16:creationId xmlns:a16="http://schemas.microsoft.com/office/drawing/2014/main" id="{0DC41AEC-0946-25DF-8D52-98503D28C6A0}"/>
            </a:ext>
          </a:extLst>
        </xdr:cNvPr>
        <xdr:cNvSpPr txBox="1"/>
      </xdr:nvSpPr>
      <xdr:spPr>
        <a:xfrm>
          <a:off x="3444656" y="576719"/>
          <a:ext cx="1383084" cy="426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BBD575-D9C3-4393-B11F-8866F46CCB73}"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algn="ctr"/>
            <a:t>$1.20M</a:t>
          </a:fld>
          <a:endParaRPr lang="en-IN" sz="2400">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editAs="oneCell">
    <xdr:from>
      <xdr:col>1</xdr:col>
      <xdr:colOff>343596</xdr:colOff>
      <xdr:row>9</xdr:row>
      <xdr:rowOff>110354</xdr:rowOff>
    </xdr:from>
    <xdr:to>
      <xdr:col>4</xdr:col>
      <xdr:colOff>330547</xdr:colOff>
      <xdr:row>16</xdr:row>
      <xdr:rowOff>43493</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7BB6DCA1-0870-406F-876F-9B6003A5A8E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03498" y="1903295"/>
              <a:ext cx="1966657" cy="1327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321849</xdr:colOff>
      <xdr:row>5</xdr:row>
      <xdr:rowOff>37403</xdr:rowOff>
    </xdr:from>
    <xdr:to>
      <xdr:col>6</xdr:col>
      <xdr:colOff>652397</xdr:colOff>
      <xdr:row>6</xdr:row>
      <xdr:rowOff>89594</xdr:rowOff>
    </xdr:to>
    <xdr:sp macro="" textlink="">
      <xdr:nvSpPr>
        <xdr:cNvPr id="18" name="TextBox 17">
          <a:extLst>
            <a:ext uri="{FF2B5EF4-FFF2-40B4-BE49-F238E27FC236}">
              <a16:creationId xmlns:a16="http://schemas.microsoft.com/office/drawing/2014/main" id="{0FD8D08B-E98B-EC59-30F4-B8F4DE144B86}"/>
            </a:ext>
          </a:extLst>
        </xdr:cNvPr>
        <xdr:cNvSpPr txBox="1"/>
      </xdr:nvSpPr>
      <xdr:spPr>
        <a:xfrm>
          <a:off x="3627328" y="1037745"/>
          <a:ext cx="991644" cy="25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9</xdr:col>
      <xdr:colOff>536270</xdr:colOff>
      <xdr:row>2</xdr:row>
      <xdr:rowOff>176582</xdr:rowOff>
    </xdr:from>
    <xdr:to>
      <xdr:col>11</xdr:col>
      <xdr:colOff>374040</xdr:colOff>
      <xdr:row>5</xdr:row>
      <xdr:rowOff>2611</xdr:rowOff>
    </xdr:to>
    <xdr:sp macro="" textlink="Sheets_Design!B8">
      <xdr:nvSpPr>
        <xdr:cNvPr id="19" name="TextBox 18">
          <a:extLst>
            <a:ext uri="{FF2B5EF4-FFF2-40B4-BE49-F238E27FC236}">
              <a16:creationId xmlns:a16="http://schemas.microsoft.com/office/drawing/2014/main" id="{43A555E5-DC40-4A35-AE09-D3EF6938E466}"/>
            </a:ext>
          </a:extLst>
        </xdr:cNvPr>
        <xdr:cNvSpPr txBox="1"/>
      </xdr:nvSpPr>
      <xdr:spPr>
        <a:xfrm>
          <a:off x="6486133" y="576719"/>
          <a:ext cx="1159962" cy="426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ACF28E-25E7-4A9D-8589-8843749F4CDF}"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631955</xdr:colOff>
      <xdr:row>4</xdr:row>
      <xdr:rowOff>176580</xdr:rowOff>
    </xdr:from>
    <xdr:to>
      <xdr:col>11</xdr:col>
      <xdr:colOff>301407</xdr:colOff>
      <xdr:row>6</xdr:row>
      <xdr:rowOff>28703</xdr:rowOff>
    </xdr:to>
    <xdr:sp macro="" textlink="">
      <xdr:nvSpPr>
        <xdr:cNvPr id="20" name="TextBox 19">
          <a:extLst>
            <a:ext uri="{FF2B5EF4-FFF2-40B4-BE49-F238E27FC236}">
              <a16:creationId xmlns:a16="http://schemas.microsoft.com/office/drawing/2014/main" id="{EDF06C88-57B1-44E3-81BB-92435B9C2B74}"/>
            </a:ext>
          </a:extLst>
        </xdr:cNvPr>
        <xdr:cNvSpPr txBox="1"/>
      </xdr:nvSpPr>
      <xdr:spPr>
        <a:xfrm>
          <a:off x="6581818" y="976854"/>
          <a:ext cx="991644" cy="25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5</xdr:col>
      <xdr:colOff>257913</xdr:colOff>
      <xdr:row>9</xdr:row>
      <xdr:rowOff>66110</xdr:rowOff>
    </xdr:from>
    <xdr:to>
      <xdr:col>7</xdr:col>
      <xdr:colOff>95683</xdr:colOff>
      <xdr:row>11</xdr:row>
      <xdr:rowOff>92207</xdr:rowOff>
    </xdr:to>
    <xdr:sp macro="" textlink="Sheets_Design!C8">
      <xdr:nvSpPr>
        <xdr:cNvPr id="21" name="TextBox 20">
          <a:extLst>
            <a:ext uri="{FF2B5EF4-FFF2-40B4-BE49-F238E27FC236}">
              <a16:creationId xmlns:a16="http://schemas.microsoft.com/office/drawing/2014/main" id="{01171602-BD4A-450B-A599-776AD05DDE00}"/>
            </a:ext>
          </a:extLst>
        </xdr:cNvPr>
        <xdr:cNvSpPr txBox="1"/>
      </xdr:nvSpPr>
      <xdr:spPr>
        <a:xfrm>
          <a:off x="3563392" y="1866726"/>
          <a:ext cx="1159962" cy="426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C75FD3-F4C3-4FD3-A761-1F50213C2169}"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5</xdr:col>
      <xdr:colOff>227644</xdr:colOff>
      <xdr:row>11</xdr:row>
      <xdr:rowOff>163707</xdr:rowOff>
    </xdr:from>
    <xdr:to>
      <xdr:col>7</xdr:col>
      <xdr:colOff>121781</xdr:colOff>
      <xdr:row>12</xdr:row>
      <xdr:rowOff>191369</xdr:rowOff>
    </xdr:to>
    <xdr:sp macro="" textlink="">
      <xdr:nvSpPr>
        <xdr:cNvPr id="23" name="TextBox 22">
          <a:extLst>
            <a:ext uri="{FF2B5EF4-FFF2-40B4-BE49-F238E27FC236}">
              <a16:creationId xmlns:a16="http://schemas.microsoft.com/office/drawing/2014/main" id="{E703E106-342E-48EE-BEAB-82F84743E88F}"/>
            </a:ext>
          </a:extLst>
        </xdr:cNvPr>
        <xdr:cNvSpPr txBox="1"/>
      </xdr:nvSpPr>
      <xdr:spPr>
        <a:xfrm>
          <a:off x="3533123" y="2364460"/>
          <a:ext cx="1216329" cy="227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649352</xdr:colOff>
      <xdr:row>9</xdr:row>
      <xdr:rowOff>13918</xdr:rowOff>
    </xdr:from>
    <xdr:to>
      <xdr:col>11</xdr:col>
      <xdr:colOff>487122</xdr:colOff>
      <xdr:row>11</xdr:row>
      <xdr:rowOff>40015</xdr:rowOff>
    </xdr:to>
    <xdr:sp macro="" textlink="Sheets_Design!D8">
      <xdr:nvSpPr>
        <xdr:cNvPr id="25" name="TextBox 24">
          <a:extLst>
            <a:ext uri="{FF2B5EF4-FFF2-40B4-BE49-F238E27FC236}">
              <a16:creationId xmlns:a16="http://schemas.microsoft.com/office/drawing/2014/main" id="{01652AC3-D907-499D-946C-6F38D6ADDBAE}"/>
            </a:ext>
          </a:extLst>
        </xdr:cNvPr>
        <xdr:cNvSpPr txBox="1"/>
      </xdr:nvSpPr>
      <xdr:spPr>
        <a:xfrm>
          <a:off x="6599215" y="1814534"/>
          <a:ext cx="1159962" cy="426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8D0559-EA9C-4A35-B223-0A9C8B5EB706}"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649701</xdr:colOff>
      <xdr:row>11</xdr:row>
      <xdr:rowOff>116039</xdr:rowOff>
    </xdr:from>
    <xdr:to>
      <xdr:col>11</xdr:col>
      <xdr:colOff>543838</xdr:colOff>
      <xdr:row>12</xdr:row>
      <xdr:rowOff>143701</xdr:rowOff>
    </xdr:to>
    <xdr:sp macro="" textlink="">
      <xdr:nvSpPr>
        <xdr:cNvPr id="26" name="TextBox 25">
          <a:extLst>
            <a:ext uri="{FF2B5EF4-FFF2-40B4-BE49-F238E27FC236}">
              <a16:creationId xmlns:a16="http://schemas.microsoft.com/office/drawing/2014/main" id="{34180675-E2A3-4B6C-B955-1C6567569065}"/>
            </a:ext>
          </a:extLst>
        </xdr:cNvPr>
        <xdr:cNvSpPr txBox="1"/>
      </xdr:nvSpPr>
      <xdr:spPr>
        <a:xfrm>
          <a:off x="6599564" y="2316792"/>
          <a:ext cx="1216329" cy="227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13</xdr:col>
      <xdr:colOff>2481</xdr:colOff>
      <xdr:row>3</xdr:row>
      <xdr:rowOff>15167</xdr:rowOff>
    </xdr:from>
    <xdr:to>
      <xdr:col>13</xdr:col>
      <xdr:colOff>281034</xdr:colOff>
      <xdr:row>4</xdr:row>
      <xdr:rowOff>101249</xdr:rowOff>
    </xdr:to>
    <xdr:pic>
      <xdr:nvPicPr>
        <xdr:cNvPr id="31" name="Picture 30">
          <a:extLst>
            <a:ext uri="{FF2B5EF4-FFF2-40B4-BE49-F238E27FC236}">
              <a16:creationId xmlns:a16="http://schemas.microsoft.com/office/drawing/2014/main" id="{27287344-CE29-FA2E-7808-73710EB4A6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52302" y="593471"/>
          <a:ext cx="278553" cy="278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351234</xdr:colOff>
      <xdr:row>9</xdr:row>
      <xdr:rowOff>109228</xdr:rowOff>
    </xdr:from>
    <xdr:to>
      <xdr:col>8</xdr:col>
      <xdr:colOff>629590</xdr:colOff>
      <xdr:row>10</xdr:row>
      <xdr:rowOff>184341</xdr:rowOff>
    </xdr:to>
    <xdr:pic>
      <xdr:nvPicPr>
        <xdr:cNvPr id="32" name="Picture 31">
          <a:extLst>
            <a:ext uri="{FF2B5EF4-FFF2-40B4-BE49-F238E27FC236}">
              <a16:creationId xmlns:a16="http://schemas.microsoft.com/office/drawing/2014/main" id="{FB32F2AF-4EED-09F3-B5F4-EEC174735B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12663" y="1844139"/>
          <a:ext cx="278356" cy="267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650688</xdr:colOff>
      <xdr:row>9</xdr:row>
      <xdr:rowOff>98243</xdr:rowOff>
    </xdr:from>
    <xdr:to>
      <xdr:col>13</xdr:col>
      <xdr:colOff>290504</xdr:colOff>
      <xdr:row>11</xdr:row>
      <xdr:rowOff>2558</xdr:rowOff>
    </xdr:to>
    <xdr:pic>
      <xdr:nvPicPr>
        <xdr:cNvPr id="33" name="Picture 32">
          <a:extLst>
            <a:ext uri="{FF2B5EF4-FFF2-40B4-BE49-F238E27FC236}">
              <a16:creationId xmlns:a16="http://schemas.microsoft.com/office/drawing/2014/main" id="{FE92138A-8AEE-C794-C12F-C992605E621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42831" y="1833154"/>
          <a:ext cx="297494" cy="28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358042</xdr:colOff>
      <xdr:row>3</xdr:row>
      <xdr:rowOff>24371</xdr:rowOff>
    </xdr:from>
    <xdr:to>
      <xdr:col>8</xdr:col>
      <xdr:colOff>622783</xdr:colOff>
      <xdr:row>4</xdr:row>
      <xdr:rowOff>92044</xdr:rowOff>
    </xdr:to>
    <xdr:pic>
      <xdr:nvPicPr>
        <xdr:cNvPr id="34" name="Picture 33">
          <a:extLst>
            <a:ext uri="{FF2B5EF4-FFF2-40B4-BE49-F238E27FC236}">
              <a16:creationId xmlns:a16="http://schemas.microsoft.com/office/drawing/2014/main" id="{14814C2B-5145-559C-4093-66E96435E39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19471" y="602675"/>
          <a:ext cx="264741" cy="26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133802</xdr:colOff>
      <xdr:row>15</xdr:row>
      <xdr:rowOff>13606</xdr:rowOff>
    </xdr:from>
    <xdr:to>
      <xdr:col>13</xdr:col>
      <xdr:colOff>476249</xdr:colOff>
      <xdr:row>39</xdr:row>
      <xdr:rowOff>56697</xdr:rowOff>
    </xdr:to>
    <xdr:sp macro="" textlink="">
      <xdr:nvSpPr>
        <xdr:cNvPr id="35" name="Rectangle: Rounded Corners 34">
          <a:extLst>
            <a:ext uri="{FF2B5EF4-FFF2-40B4-BE49-F238E27FC236}">
              <a16:creationId xmlns:a16="http://schemas.microsoft.com/office/drawing/2014/main" id="{09E3E70B-870B-4CA9-B624-C48667D8BCBD}"/>
            </a:ext>
          </a:extLst>
        </xdr:cNvPr>
        <xdr:cNvSpPr/>
      </xdr:nvSpPr>
      <xdr:spPr>
        <a:xfrm>
          <a:off x="3422195" y="2905124"/>
          <a:ext cx="5603875" cy="4669519"/>
        </a:xfrm>
        <a:prstGeom prst="roundRect">
          <a:avLst>
            <a:gd name="adj" fmla="val 65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57042</xdr:colOff>
      <xdr:row>16</xdr:row>
      <xdr:rowOff>136594</xdr:rowOff>
    </xdr:from>
    <xdr:to>
      <xdr:col>8</xdr:col>
      <xdr:colOff>389751</xdr:colOff>
      <xdr:row>26</xdr:row>
      <xdr:rowOff>180732</xdr:rowOff>
    </xdr:to>
    <xdr:graphicFrame macro="">
      <xdr:nvGraphicFramePr>
        <xdr:cNvPr id="36" name="Chart 35">
          <a:extLst>
            <a:ext uri="{FF2B5EF4-FFF2-40B4-BE49-F238E27FC236}">
              <a16:creationId xmlns:a16="http://schemas.microsoft.com/office/drawing/2014/main" id="{FB53B3B9-FE9B-482B-A907-A277FD51B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141110</xdr:colOff>
      <xdr:row>15</xdr:row>
      <xdr:rowOff>23518</xdr:rowOff>
    </xdr:from>
    <xdr:to>
      <xdr:col>7</xdr:col>
      <xdr:colOff>23518</xdr:colOff>
      <xdr:row>16</xdr:row>
      <xdr:rowOff>133272</xdr:rowOff>
    </xdr:to>
    <xdr:sp macro="" textlink="">
      <xdr:nvSpPr>
        <xdr:cNvPr id="37" name="TextBox 36">
          <a:extLst>
            <a:ext uri="{FF2B5EF4-FFF2-40B4-BE49-F238E27FC236}">
              <a16:creationId xmlns:a16="http://schemas.microsoft.com/office/drawing/2014/main" id="{FB23C75C-8A8B-4A26-BD6E-2E1C6FCC612B}"/>
            </a:ext>
          </a:extLst>
        </xdr:cNvPr>
        <xdr:cNvSpPr txBox="1"/>
      </xdr:nvSpPr>
      <xdr:spPr>
        <a:xfrm>
          <a:off x="3433703" y="2963333"/>
          <a:ext cx="1199445" cy="305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305025</xdr:colOff>
      <xdr:row>15</xdr:row>
      <xdr:rowOff>13606</xdr:rowOff>
    </xdr:from>
    <xdr:to>
      <xdr:col>9</xdr:col>
      <xdr:colOff>305025</xdr:colOff>
      <xdr:row>39</xdr:row>
      <xdr:rowOff>56697</xdr:rowOff>
    </xdr:to>
    <xdr:cxnSp macro="">
      <xdr:nvCxnSpPr>
        <xdr:cNvPr id="39" name="Straight Connector 38">
          <a:extLst>
            <a:ext uri="{FF2B5EF4-FFF2-40B4-BE49-F238E27FC236}">
              <a16:creationId xmlns:a16="http://schemas.microsoft.com/office/drawing/2014/main" id="{BD2CD282-6E99-0B26-E0E7-AA6AD863FD1D}"/>
            </a:ext>
          </a:extLst>
        </xdr:cNvPr>
        <xdr:cNvCxnSpPr>
          <a:stCxn id="35" idx="0"/>
          <a:endCxn id="35" idx="2"/>
        </xdr:cNvCxnSpPr>
      </xdr:nvCxnSpPr>
      <xdr:spPr>
        <a:xfrm>
          <a:off x="6239833" y="2944375"/>
          <a:ext cx="0" cy="47323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204492</xdr:colOff>
      <xdr:row>27</xdr:row>
      <xdr:rowOff>10763</xdr:rowOff>
    </xdr:from>
    <xdr:to>
      <xdr:col>9</xdr:col>
      <xdr:colOff>226017</xdr:colOff>
      <xdr:row>27</xdr:row>
      <xdr:rowOff>21525</xdr:rowOff>
    </xdr:to>
    <xdr:cxnSp macro="">
      <xdr:nvCxnSpPr>
        <xdr:cNvPr id="40" name="Straight Connector 39">
          <a:extLst>
            <a:ext uri="{FF2B5EF4-FFF2-40B4-BE49-F238E27FC236}">
              <a16:creationId xmlns:a16="http://schemas.microsoft.com/office/drawing/2014/main" id="{8246A237-2837-4546-A68B-98245F4AA4EA}"/>
            </a:ext>
          </a:extLst>
        </xdr:cNvPr>
        <xdr:cNvCxnSpPr/>
      </xdr:nvCxnSpPr>
      <xdr:spPr>
        <a:xfrm flipH="1">
          <a:off x="3487119" y="5241441"/>
          <a:ext cx="2647627" cy="1076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131379</xdr:colOff>
      <xdr:row>28</xdr:row>
      <xdr:rowOff>153276</xdr:rowOff>
    </xdr:from>
    <xdr:to>
      <xdr:col>9</xdr:col>
      <xdr:colOff>186121</xdr:colOff>
      <xdr:row>39</xdr:row>
      <xdr:rowOff>65689</xdr:rowOff>
    </xdr:to>
    <xdr:graphicFrame macro="">
      <xdr:nvGraphicFramePr>
        <xdr:cNvPr id="7" name="Chart 6">
          <a:extLst>
            <a:ext uri="{FF2B5EF4-FFF2-40B4-BE49-F238E27FC236}">
              <a16:creationId xmlns:a16="http://schemas.microsoft.com/office/drawing/2014/main" id="{CDEDDDF7-3D86-459B-8870-BCA3AA303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82070</xdr:colOff>
      <xdr:row>27</xdr:row>
      <xdr:rowOff>21528</xdr:rowOff>
    </xdr:from>
    <xdr:to>
      <xdr:col>7</xdr:col>
      <xdr:colOff>54741</xdr:colOff>
      <xdr:row>28</xdr:row>
      <xdr:rowOff>153276</xdr:rowOff>
    </xdr:to>
    <xdr:sp macro="" textlink="">
      <xdr:nvSpPr>
        <xdr:cNvPr id="13" name="TextBox 12">
          <a:extLst>
            <a:ext uri="{FF2B5EF4-FFF2-40B4-BE49-F238E27FC236}">
              <a16:creationId xmlns:a16="http://schemas.microsoft.com/office/drawing/2014/main" id="{875DF6F1-6C00-4600-8129-F1EB8D9F5B61}"/>
            </a:ext>
          </a:extLst>
        </xdr:cNvPr>
        <xdr:cNvSpPr txBox="1"/>
      </xdr:nvSpPr>
      <xdr:spPr>
        <a:xfrm>
          <a:off x="3366553" y="5342390"/>
          <a:ext cx="1286464" cy="328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341054</xdr:colOff>
      <xdr:row>15</xdr:row>
      <xdr:rowOff>22245</xdr:rowOff>
    </xdr:from>
    <xdr:to>
      <xdr:col>11</xdr:col>
      <xdr:colOff>124918</xdr:colOff>
      <xdr:row>16</xdr:row>
      <xdr:rowOff>145737</xdr:rowOff>
    </xdr:to>
    <xdr:sp macro="" textlink="">
      <xdr:nvSpPr>
        <xdr:cNvPr id="14" name="TextBox 13">
          <a:extLst>
            <a:ext uri="{FF2B5EF4-FFF2-40B4-BE49-F238E27FC236}">
              <a16:creationId xmlns:a16="http://schemas.microsoft.com/office/drawing/2014/main" id="{7D7E9602-CD6F-454A-8ECA-711F0B10033F}"/>
            </a:ext>
          </a:extLst>
        </xdr:cNvPr>
        <xdr:cNvSpPr txBox="1"/>
      </xdr:nvSpPr>
      <xdr:spPr>
        <a:xfrm>
          <a:off x="6243431" y="2989048"/>
          <a:ext cx="1095503" cy="321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368457</xdr:colOff>
      <xdr:row>16</xdr:row>
      <xdr:rowOff>39198</xdr:rowOff>
    </xdr:from>
    <xdr:to>
      <xdr:col>13</xdr:col>
      <xdr:colOff>462531</xdr:colOff>
      <xdr:row>39</xdr:row>
      <xdr:rowOff>31358</xdr:rowOff>
    </xdr:to>
    <xdr:graphicFrame macro="">
      <xdr:nvGraphicFramePr>
        <xdr:cNvPr id="22" name="Chart 21">
          <a:extLst>
            <a:ext uri="{FF2B5EF4-FFF2-40B4-BE49-F238E27FC236}">
              <a16:creationId xmlns:a16="http://schemas.microsoft.com/office/drawing/2014/main" id="{8A741BD4-7D3E-4B3B-A2BC-098A1A058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218607</xdr:colOff>
      <xdr:row>2</xdr:row>
      <xdr:rowOff>177322</xdr:rowOff>
    </xdr:from>
    <xdr:to>
      <xdr:col>23</xdr:col>
      <xdr:colOff>68385</xdr:colOff>
      <xdr:row>39</xdr:row>
      <xdr:rowOff>10765</xdr:rowOff>
    </xdr:to>
    <xdr:sp macro="" textlink="">
      <xdr:nvSpPr>
        <xdr:cNvPr id="24" name="Rectangle: Rounded Corners 23">
          <a:extLst>
            <a:ext uri="{FF2B5EF4-FFF2-40B4-BE49-F238E27FC236}">
              <a16:creationId xmlns:a16="http://schemas.microsoft.com/office/drawing/2014/main" id="{C4603721-539E-45AB-A28F-27B288E111C0}"/>
            </a:ext>
          </a:extLst>
        </xdr:cNvPr>
        <xdr:cNvSpPr/>
      </xdr:nvSpPr>
      <xdr:spPr>
        <a:xfrm>
          <a:off x="9409963" y="564780"/>
          <a:ext cx="5758507" cy="7001409"/>
        </a:xfrm>
        <a:prstGeom prst="roundRect">
          <a:avLst>
            <a:gd name="adj" fmla="val 65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305425</xdr:colOff>
      <xdr:row>4</xdr:row>
      <xdr:rowOff>9096</xdr:rowOff>
    </xdr:from>
    <xdr:to>
      <xdr:col>22</xdr:col>
      <xdr:colOff>596900</xdr:colOff>
      <xdr:row>14</xdr:row>
      <xdr:rowOff>65227</xdr:rowOff>
    </xdr:to>
    <xdr:graphicFrame macro="">
      <xdr:nvGraphicFramePr>
        <xdr:cNvPr id="17" name="Chart 16">
          <a:extLst>
            <a:ext uri="{FF2B5EF4-FFF2-40B4-BE49-F238E27FC236}">
              <a16:creationId xmlns:a16="http://schemas.microsoft.com/office/drawing/2014/main" id="{B92D9BFD-2C68-4840-A317-348D635AA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236601</xdr:colOff>
      <xdr:row>3</xdr:row>
      <xdr:rowOff>41639</xdr:rowOff>
    </xdr:from>
    <xdr:to>
      <xdr:col>17</xdr:col>
      <xdr:colOff>290591</xdr:colOff>
      <xdr:row>4</xdr:row>
      <xdr:rowOff>161441</xdr:rowOff>
    </xdr:to>
    <xdr:sp macro="" textlink="">
      <xdr:nvSpPr>
        <xdr:cNvPr id="27" name="TextBox 26">
          <a:extLst>
            <a:ext uri="{FF2B5EF4-FFF2-40B4-BE49-F238E27FC236}">
              <a16:creationId xmlns:a16="http://schemas.microsoft.com/office/drawing/2014/main" id="{24A35009-F516-41DF-B565-732DB37B9D2C}"/>
            </a:ext>
          </a:extLst>
        </xdr:cNvPr>
        <xdr:cNvSpPr txBox="1"/>
      </xdr:nvSpPr>
      <xdr:spPr>
        <a:xfrm>
          <a:off x="9427957" y="622825"/>
          <a:ext cx="2023566" cy="313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442495</xdr:colOff>
      <xdr:row>14</xdr:row>
      <xdr:rowOff>21526</xdr:rowOff>
    </xdr:from>
    <xdr:to>
      <xdr:col>22</xdr:col>
      <xdr:colOff>488480</xdr:colOff>
      <xdr:row>14</xdr:row>
      <xdr:rowOff>64577</xdr:rowOff>
    </xdr:to>
    <xdr:cxnSp macro="">
      <xdr:nvCxnSpPr>
        <xdr:cNvPr id="29" name="Straight Connector 28">
          <a:extLst>
            <a:ext uri="{FF2B5EF4-FFF2-40B4-BE49-F238E27FC236}">
              <a16:creationId xmlns:a16="http://schemas.microsoft.com/office/drawing/2014/main" id="{4776A04C-9178-4DA8-BE0D-23A161EA1CDE}"/>
            </a:ext>
          </a:extLst>
        </xdr:cNvPr>
        <xdr:cNvCxnSpPr/>
      </xdr:nvCxnSpPr>
      <xdr:spPr>
        <a:xfrm flipH="1">
          <a:off x="9633851" y="2733729"/>
          <a:ext cx="5298188" cy="4305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259010</xdr:colOff>
      <xdr:row>14</xdr:row>
      <xdr:rowOff>86103</xdr:rowOff>
    </xdr:from>
    <xdr:to>
      <xdr:col>16</xdr:col>
      <xdr:colOff>86101</xdr:colOff>
      <xdr:row>16</xdr:row>
      <xdr:rowOff>43051</xdr:rowOff>
    </xdr:to>
    <xdr:sp macro="" textlink="">
      <xdr:nvSpPr>
        <xdr:cNvPr id="48" name="TextBox 47">
          <a:extLst>
            <a:ext uri="{FF2B5EF4-FFF2-40B4-BE49-F238E27FC236}">
              <a16:creationId xmlns:a16="http://schemas.microsoft.com/office/drawing/2014/main" id="{1B12E349-7C0B-499F-8B4B-F9DD4B9F570D}"/>
            </a:ext>
          </a:extLst>
        </xdr:cNvPr>
        <xdr:cNvSpPr txBox="1"/>
      </xdr:nvSpPr>
      <xdr:spPr>
        <a:xfrm>
          <a:off x="9450366" y="2798306"/>
          <a:ext cx="1140142" cy="344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370167</xdr:colOff>
      <xdr:row>15</xdr:row>
      <xdr:rowOff>77807</xdr:rowOff>
    </xdr:from>
    <xdr:to>
      <xdr:col>18</xdr:col>
      <xdr:colOff>387457</xdr:colOff>
      <xdr:row>26</xdr:row>
      <xdr:rowOff>129153</xdr:rowOff>
    </xdr:to>
    <xdr:graphicFrame macro="">
      <xdr:nvGraphicFramePr>
        <xdr:cNvPr id="49" name="Chart 48">
          <a:extLst>
            <a:ext uri="{FF2B5EF4-FFF2-40B4-BE49-F238E27FC236}">
              <a16:creationId xmlns:a16="http://schemas.microsoft.com/office/drawing/2014/main" id="{7509AFF5-2EBA-424A-BFC1-A6C6FC655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451162</xdr:colOff>
      <xdr:row>15</xdr:row>
      <xdr:rowOff>5155</xdr:rowOff>
    </xdr:from>
    <xdr:to>
      <xdr:col>18</xdr:col>
      <xdr:colOff>471759</xdr:colOff>
      <xdr:row>26</xdr:row>
      <xdr:rowOff>103107</xdr:rowOff>
    </xdr:to>
    <xdr:cxnSp macro="">
      <xdr:nvCxnSpPr>
        <xdr:cNvPr id="50" name="Straight Connector 49">
          <a:extLst>
            <a:ext uri="{FF2B5EF4-FFF2-40B4-BE49-F238E27FC236}">
              <a16:creationId xmlns:a16="http://schemas.microsoft.com/office/drawing/2014/main" id="{11B39B3D-47DF-451E-9823-C2909FD6FAB0}"/>
            </a:ext>
          </a:extLst>
        </xdr:cNvPr>
        <xdr:cNvCxnSpPr/>
      </xdr:nvCxnSpPr>
      <xdr:spPr>
        <a:xfrm>
          <a:off x="12268620" y="2911087"/>
          <a:ext cx="20597" cy="222896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504379</xdr:colOff>
      <xdr:row>27</xdr:row>
      <xdr:rowOff>10760</xdr:rowOff>
    </xdr:from>
    <xdr:to>
      <xdr:col>22</xdr:col>
      <xdr:colOff>452033</xdr:colOff>
      <xdr:row>27</xdr:row>
      <xdr:rowOff>21526</xdr:rowOff>
    </xdr:to>
    <xdr:cxnSp macro="">
      <xdr:nvCxnSpPr>
        <xdr:cNvPr id="53" name="Straight Connector 52">
          <a:extLst>
            <a:ext uri="{FF2B5EF4-FFF2-40B4-BE49-F238E27FC236}">
              <a16:creationId xmlns:a16="http://schemas.microsoft.com/office/drawing/2014/main" id="{918BB0AF-72D5-47BE-A3AD-2FD6F4711E01}"/>
            </a:ext>
          </a:extLst>
        </xdr:cNvPr>
        <xdr:cNvCxnSpPr/>
      </xdr:nvCxnSpPr>
      <xdr:spPr>
        <a:xfrm flipH="1" flipV="1">
          <a:off x="9695735" y="5241438"/>
          <a:ext cx="5199857" cy="107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527373</xdr:colOff>
      <xdr:row>16</xdr:row>
      <xdr:rowOff>150678</xdr:rowOff>
    </xdr:from>
    <xdr:to>
      <xdr:col>22</xdr:col>
      <xdr:colOff>581187</xdr:colOff>
      <xdr:row>26</xdr:row>
      <xdr:rowOff>86102</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6C4DEE95-3DF4-4B23-992F-70EED9FAF6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414573" y="3300278"/>
              <a:ext cx="2695414" cy="19039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432935</xdr:colOff>
      <xdr:row>14</xdr:row>
      <xdr:rowOff>44774</xdr:rowOff>
    </xdr:from>
    <xdr:to>
      <xdr:col>21</xdr:col>
      <xdr:colOff>21525</xdr:colOff>
      <xdr:row>16</xdr:row>
      <xdr:rowOff>32288</xdr:rowOff>
    </xdr:to>
    <xdr:sp macro="" textlink="">
      <xdr:nvSpPr>
        <xdr:cNvPr id="61" name="TextBox 60">
          <a:extLst>
            <a:ext uri="{FF2B5EF4-FFF2-40B4-BE49-F238E27FC236}">
              <a16:creationId xmlns:a16="http://schemas.microsoft.com/office/drawing/2014/main" id="{F3EC5B72-4DF6-4DFA-AF20-71DFF7774154}"/>
            </a:ext>
          </a:extLst>
        </xdr:cNvPr>
        <xdr:cNvSpPr txBox="1"/>
      </xdr:nvSpPr>
      <xdr:spPr>
        <a:xfrm>
          <a:off x="12250393" y="2756977"/>
          <a:ext cx="1558166" cy="374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228298</xdr:colOff>
      <xdr:row>27</xdr:row>
      <xdr:rowOff>196823</xdr:rowOff>
    </xdr:from>
    <xdr:to>
      <xdr:col>18</xdr:col>
      <xdr:colOff>65511</xdr:colOff>
      <xdr:row>38</xdr:row>
      <xdr:rowOff>18380</xdr:rowOff>
    </xdr:to>
    <xdr:graphicFrame macro="">
      <xdr:nvGraphicFramePr>
        <xdr:cNvPr id="62" name="Chart 61">
          <a:extLst>
            <a:ext uri="{FF2B5EF4-FFF2-40B4-BE49-F238E27FC236}">
              <a16:creationId xmlns:a16="http://schemas.microsoft.com/office/drawing/2014/main" id="{4FE7B8F6-A78E-4A9C-A5DC-708D3B2E6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217681</xdr:colOff>
      <xdr:row>27</xdr:row>
      <xdr:rowOff>23249</xdr:rowOff>
    </xdr:from>
    <xdr:to>
      <xdr:col>16</xdr:col>
      <xdr:colOff>44772</xdr:colOff>
      <xdr:row>28</xdr:row>
      <xdr:rowOff>173926</xdr:rowOff>
    </xdr:to>
    <xdr:sp macro="" textlink="">
      <xdr:nvSpPr>
        <xdr:cNvPr id="63" name="TextBox 62">
          <a:extLst>
            <a:ext uri="{FF2B5EF4-FFF2-40B4-BE49-F238E27FC236}">
              <a16:creationId xmlns:a16="http://schemas.microsoft.com/office/drawing/2014/main" id="{C57F2B09-B854-4384-A873-C8BC49B7E67D}"/>
            </a:ext>
          </a:extLst>
        </xdr:cNvPr>
        <xdr:cNvSpPr txBox="1"/>
      </xdr:nvSpPr>
      <xdr:spPr>
        <a:xfrm>
          <a:off x="9409037" y="5253927"/>
          <a:ext cx="1140142" cy="344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48380</xdr:colOff>
      <xdr:row>27</xdr:row>
      <xdr:rowOff>196823</xdr:rowOff>
    </xdr:from>
    <xdr:to>
      <xdr:col>20</xdr:col>
      <xdr:colOff>362857</xdr:colOff>
      <xdr:row>38</xdr:row>
      <xdr:rowOff>18380</xdr:rowOff>
    </xdr:to>
    <xdr:graphicFrame macro="">
      <xdr:nvGraphicFramePr>
        <xdr:cNvPr id="64" name="Chart 63">
          <a:extLst>
            <a:ext uri="{FF2B5EF4-FFF2-40B4-BE49-F238E27FC236}">
              <a16:creationId xmlns:a16="http://schemas.microsoft.com/office/drawing/2014/main" id="{A0E8CDF2-9E59-4E7B-90E5-1F2F13FDE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478564</xdr:colOff>
      <xdr:row>37</xdr:row>
      <xdr:rowOff>47011</xdr:rowOff>
    </xdr:from>
    <xdr:to>
      <xdr:col>17</xdr:col>
      <xdr:colOff>301933</xdr:colOff>
      <xdr:row>38</xdr:row>
      <xdr:rowOff>193501</xdr:rowOff>
    </xdr:to>
    <xdr:sp macro="" textlink="">
      <xdr:nvSpPr>
        <xdr:cNvPr id="65" name="TextBox 64">
          <a:extLst>
            <a:ext uri="{FF2B5EF4-FFF2-40B4-BE49-F238E27FC236}">
              <a16:creationId xmlns:a16="http://schemas.microsoft.com/office/drawing/2014/main" id="{1F90AA95-29B1-41BA-9CD9-1AE5C153E313}"/>
            </a:ext>
          </a:extLst>
        </xdr:cNvPr>
        <xdr:cNvSpPr txBox="1"/>
      </xdr:nvSpPr>
      <xdr:spPr>
        <a:xfrm>
          <a:off x="10422245" y="7276242"/>
          <a:ext cx="1149193" cy="341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aseline="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514199</xdr:colOff>
      <xdr:row>37</xdr:row>
      <xdr:rowOff>47011</xdr:rowOff>
    </xdr:from>
    <xdr:to>
      <xdr:col>19</xdr:col>
      <xdr:colOff>341290</xdr:colOff>
      <xdr:row>38</xdr:row>
      <xdr:rowOff>193501</xdr:rowOff>
    </xdr:to>
    <xdr:sp macro="" textlink="">
      <xdr:nvSpPr>
        <xdr:cNvPr id="67" name="TextBox 66">
          <a:extLst>
            <a:ext uri="{FF2B5EF4-FFF2-40B4-BE49-F238E27FC236}">
              <a16:creationId xmlns:a16="http://schemas.microsoft.com/office/drawing/2014/main" id="{803980F2-7EAD-4B4C-8FD3-A8937B41DCBB}"/>
            </a:ext>
          </a:extLst>
        </xdr:cNvPr>
        <xdr:cNvSpPr txBox="1"/>
      </xdr:nvSpPr>
      <xdr:spPr>
        <a:xfrm>
          <a:off x="11783704" y="7276242"/>
          <a:ext cx="1152916" cy="341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305739</xdr:colOff>
      <xdr:row>28</xdr:row>
      <xdr:rowOff>1</xdr:rowOff>
    </xdr:from>
    <xdr:to>
      <xdr:col>22</xdr:col>
      <xdr:colOff>658517</xdr:colOff>
      <xdr:row>38</xdr:row>
      <xdr:rowOff>16927</xdr:rowOff>
    </xdr:to>
    <xdr:graphicFrame macro="">
      <xdr:nvGraphicFramePr>
        <xdr:cNvPr id="68" name="Chart 67">
          <a:extLst>
            <a:ext uri="{FF2B5EF4-FFF2-40B4-BE49-F238E27FC236}">
              <a16:creationId xmlns:a16="http://schemas.microsoft.com/office/drawing/2014/main" id="{B276777D-2922-4A24-A1FE-F7A9143AC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128308</xdr:colOff>
      <xdr:row>37</xdr:row>
      <xdr:rowOff>46752</xdr:rowOff>
    </xdr:from>
    <xdr:to>
      <xdr:col>21</xdr:col>
      <xdr:colOff>617420</xdr:colOff>
      <xdr:row>38</xdr:row>
      <xdr:rowOff>193761</xdr:rowOff>
    </xdr:to>
    <xdr:sp macro="" textlink="">
      <xdr:nvSpPr>
        <xdr:cNvPr id="69" name="TextBox 68">
          <a:extLst>
            <a:ext uri="{FF2B5EF4-FFF2-40B4-BE49-F238E27FC236}">
              <a16:creationId xmlns:a16="http://schemas.microsoft.com/office/drawing/2014/main" id="{25DD28B6-D58B-495E-8AA9-BABC29B02EDD}"/>
            </a:ext>
          </a:extLst>
        </xdr:cNvPr>
        <xdr:cNvSpPr txBox="1"/>
      </xdr:nvSpPr>
      <xdr:spPr>
        <a:xfrm>
          <a:off x="13386550" y="7275983"/>
          <a:ext cx="1152024" cy="342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No of Items</a:t>
          </a:r>
          <a:endParaRPr lang="en-IN" sz="120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212154</xdr:colOff>
      <xdr:row>7</xdr:row>
      <xdr:rowOff>112056</xdr:rowOff>
    </xdr:from>
    <xdr:to>
      <xdr:col>4</xdr:col>
      <xdr:colOff>268035</xdr:colOff>
      <xdr:row>9</xdr:row>
      <xdr:rowOff>59947</xdr:rowOff>
    </xdr:to>
    <xdr:sp macro="" textlink="">
      <xdr:nvSpPr>
        <xdr:cNvPr id="70" name="TextBox 69">
          <a:extLst>
            <a:ext uri="{FF2B5EF4-FFF2-40B4-BE49-F238E27FC236}">
              <a16:creationId xmlns:a16="http://schemas.microsoft.com/office/drawing/2014/main" id="{7E0E9063-DE5A-3A3B-63E5-204C25FF159B}"/>
            </a:ext>
          </a:extLst>
        </xdr:cNvPr>
        <xdr:cNvSpPr txBox="1"/>
      </xdr:nvSpPr>
      <xdr:spPr>
        <a:xfrm>
          <a:off x="1532047" y="1493181"/>
          <a:ext cx="1375774" cy="342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latin typeface="Segoe UI Semibold" panose="020B0702040204020203" pitchFamily="34" charset="0"/>
              <a:cs typeface="Segoe UI Semibold" panose="020B0702040204020203" pitchFamily="34" charset="0"/>
            </a:rPr>
            <a:t>FILTER </a:t>
          </a:r>
          <a:r>
            <a:rPr lang="en-IN" sz="1400" b="1">
              <a:solidFill>
                <a:sysClr val="windowText" lastClr="000000"/>
              </a:solidFill>
              <a:latin typeface="Aptos Display" panose="020B0004020202020204" pitchFamily="34" charset="0"/>
              <a:cs typeface="Segoe UI Semibold" panose="020B0702040204020203" pitchFamily="34" charset="0"/>
            </a:rPr>
            <a:t>PANEL</a:t>
          </a:r>
        </a:p>
      </xdr:txBody>
    </xdr:sp>
    <xdr:clientData/>
  </xdr:twoCellAnchor>
  <xdr:twoCellAnchor editAs="oneCell">
    <xdr:from>
      <xdr:col>1</xdr:col>
      <xdr:colOff>552278</xdr:colOff>
      <xdr:row>7</xdr:row>
      <xdr:rowOff>166570</xdr:rowOff>
    </xdr:from>
    <xdr:to>
      <xdr:col>2</xdr:col>
      <xdr:colOff>143746</xdr:colOff>
      <xdr:row>9</xdr:row>
      <xdr:rowOff>24372</xdr:rowOff>
    </xdr:to>
    <xdr:pic>
      <xdr:nvPicPr>
        <xdr:cNvPr id="71" name="Picture 70">
          <a:extLst>
            <a:ext uri="{FF2B5EF4-FFF2-40B4-BE49-F238E27FC236}">
              <a16:creationId xmlns:a16="http://schemas.microsoft.com/office/drawing/2014/main" id="{D9626026-6974-EA41-C787-DB518E1F456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12224" y="1547695"/>
          <a:ext cx="251415" cy="252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358913</xdr:colOff>
      <xdr:row>16</xdr:row>
      <xdr:rowOff>149995</xdr:rowOff>
    </xdr:from>
    <xdr:to>
      <xdr:col>4</xdr:col>
      <xdr:colOff>320261</xdr:colOff>
      <xdr:row>23</xdr:row>
      <xdr:rowOff>102054</xdr:rowOff>
    </xdr:to>
    <mc:AlternateContent xmlns:mc="http://schemas.openxmlformats.org/markup-compatibility/2006" xmlns:a14="http://schemas.microsoft.com/office/drawing/2010/main">
      <mc:Choice Requires="a14">
        <xdr:graphicFrame macro="">
          <xdr:nvGraphicFramePr>
            <xdr:cNvPr id="28" name="Outlet Location Type 1">
              <a:extLst>
                <a:ext uri="{FF2B5EF4-FFF2-40B4-BE49-F238E27FC236}">
                  <a16:creationId xmlns:a16="http://schemas.microsoft.com/office/drawing/2014/main" id="{F203DEBC-2445-451F-BF03-EC80FD7DDC2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023448" y="3221623"/>
              <a:ext cx="1954953" cy="12958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371796</xdr:colOff>
      <xdr:row>23</xdr:row>
      <xdr:rowOff>129593</xdr:rowOff>
    </xdr:from>
    <xdr:to>
      <xdr:col>4</xdr:col>
      <xdr:colOff>217841</xdr:colOff>
      <xdr:row>36</xdr:row>
      <xdr:rowOff>68036</xdr:rowOff>
    </xdr:to>
    <mc:AlternateContent xmlns:mc="http://schemas.openxmlformats.org/markup-compatibility/2006" xmlns:a14="http://schemas.microsoft.com/office/drawing/2010/main">
      <mc:Choice Requires="a14">
        <xdr:graphicFrame macro="">
          <xdr:nvGraphicFramePr>
            <xdr:cNvPr id="38" name="Item Type 1">
              <a:extLst>
                <a:ext uri="{FF2B5EF4-FFF2-40B4-BE49-F238E27FC236}">
                  <a16:creationId xmlns:a16="http://schemas.microsoft.com/office/drawing/2014/main" id="{BECF9714-6001-4A58-B296-B4EEF360103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36331" y="4545058"/>
              <a:ext cx="1839650" cy="2434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141756</xdr:colOff>
      <xdr:row>37</xdr:row>
      <xdr:rowOff>4054</xdr:rowOff>
    </xdr:from>
    <xdr:to>
      <xdr:col>3</xdr:col>
      <xdr:colOff>566964</xdr:colOff>
      <xdr:row>39</xdr:row>
      <xdr:rowOff>38633</xdr:rowOff>
    </xdr:to>
    <xdr:pic>
      <xdr:nvPicPr>
        <xdr:cNvPr id="46" name="Picture 45">
          <a:hlinkClick xmlns:r="http://schemas.openxmlformats.org/officeDocument/2006/relationships" r:id="rId15"/>
          <a:extLst>
            <a:ext uri="{FF2B5EF4-FFF2-40B4-BE49-F238E27FC236}">
              <a16:creationId xmlns:a16="http://schemas.microsoft.com/office/drawing/2014/main" id="{63F1D2E5-E89B-6F8D-D466-C622F09D8BC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114792" y="7136465"/>
          <a:ext cx="425208" cy="42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590698</xdr:colOff>
      <xdr:row>36</xdr:row>
      <xdr:rowOff>166647</xdr:rowOff>
    </xdr:from>
    <xdr:to>
      <xdr:col>2</xdr:col>
      <xdr:colOff>396874</xdr:colOff>
      <xdr:row>39</xdr:row>
      <xdr:rowOff>53506</xdr:rowOff>
    </xdr:to>
    <xdr:pic>
      <xdr:nvPicPr>
        <xdr:cNvPr id="57" name="Picture 56">
          <a:hlinkClick xmlns:r="http://schemas.openxmlformats.org/officeDocument/2006/relationships" r:id="rId17"/>
          <a:extLst>
            <a:ext uri="{FF2B5EF4-FFF2-40B4-BE49-F238E27FC236}">
              <a16:creationId xmlns:a16="http://schemas.microsoft.com/office/drawing/2014/main" id="{F1349D5D-F8C7-7A27-C4B9-E73F03E6615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rot="10800000" flipV="1">
          <a:off x="1248377" y="7106290"/>
          <a:ext cx="463854" cy="465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t Hatti" refreshedDate="45935.57097453704" createdVersion="8" refreshedVersion="8" minRefreshableVersion="3" recordCount="8523" xr:uid="{4CC7B09D-DDE9-418B-8818-67565BA0407C}">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510756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930273-CA99-4142-ADF2-BB86C5FE9B6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2">
    <format dxfId="1883">
      <pivotArea type="all" dataOnly="0" outline="0" fieldPosition="0"/>
    </format>
    <format dxfId="1882">
      <pivotArea outline="0" collapsedLevelsAreSubtotals="1" fieldPosition="0"/>
    </format>
    <format dxfId="1881">
      <pivotArea type="all" dataOnly="0" outline="0" fieldPosition="0"/>
    </format>
    <format dxfId="1880">
      <pivotArea outline="0" collapsedLevelsAreSubtotals="1" fieldPosition="0"/>
    </format>
    <format dxfId="1879">
      <pivotArea field="0" type="button" dataOnly="0" labelOnly="1" outline="0"/>
    </format>
    <format dxfId="1878">
      <pivotArea dataOnly="0" labelOnly="1" grandRow="1" outline="0" fieldPosition="0"/>
    </format>
    <format dxfId="1877">
      <pivotArea outline="0" collapsedLevelsAreSubtotals="1" fieldPosition="0"/>
    </format>
    <format dxfId="1876">
      <pivotArea type="all" dataOnly="0" outline="0" fieldPosition="0"/>
    </format>
    <format dxfId="1875">
      <pivotArea outline="0" collapsedLevelsAreSubtotals="1" fieldPosition="0"/>
    </format>
    <format dxfId="1874">
      <pivotArea field="3" type="button" dataOnly="0" labelOnly="1" outline="0" axis="axisRow" fieldPosition="0"/>
    </format>
    <format dxfId="1873">
      <pivotArea dataOnly="0" labelOnly="1" fieldPosition="0">
        <references count="1">
          <reference field="3" count="0"/>
        </references>
      </pivotArea>
    </format>
    <format dxfId="1872">
      <pivotArea dataOnly="0" labelOnly="1" outline="0" axis="axisValues" fieldPosition="0"/>
    </format>
  </format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B5B8CD-7D34-42EA-B685-D6AD0BB5F5D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5: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6">
    <format dxfId="1899">
      <pivotArea type="all" dataOnly="0" outline="0" fieldPosition="0"/>
    </format>
    <format dxfId="1898">
      <pivotArea outline="0" collapsedLevelsAreSubtotals="1" fieldPosition="0"/>
    </format>
    <format dxfId="1897">
      <pivotArea type="all" dataOnly="0" outline="0" fieldPosition="0"/>
    </format>
    <format dxfId="1896">
      <pivotArea outline="0" collapsedLevelsAreSubtotals="1" fieldPosition="0"/>
    </format>
    <format dxfId="1895">
      <pivotArea field="0" type="button" dataOnly="0" labelOnly="1" outline="0"/>
    </format>
    <format dxfId="1894">
      <pivotArea dataOnly="0" labelOnly="1" grandRow="1" outline="0" fieldPosition="0"/>
    </format>
    <format dxfId="1893">
      <pivotArea outline="0" collapsedLevelsAreSubtotals="1" fieldPosition="0"/>
    </format>
    <format dxfId="1892">
      <pivotArea type="all" dataOnly="0" outline="0" fieldPosition="0"/>
    </format>
    <format dxfId="1891">
      <pivotArea outline="0" collapsedLevelsAreSubtotals="1" fieldPosition="0"/>
    </format>
    <format dxfId="1890">
      <pivotArea field="3" type="button" dataOnly="0" labelOnly="1" outline="0"/>
    </format>
    <format dxfId="1889">
      <pivotArea dataOnly="0" labelOnly="1" outline="0" axis="axisValues" fieldPosition="0"/>
    </format>
    <format dxfId="1888">
      <pivotArea type="all" dataOnly="0" outline="0" fieldPosition="0"/>
    </format>
    <format dxfId="1887">
      <pivotArea outline="0" collapsedLevelsAreSubtotals="1" fieldPosition="0"/>
    </format>
    <format dxfId="1886">
      <pivotArea field="4" type="button" dataOnly="0" labelOnly="1" outline="0" axis="axisRow" fieldPosition="0"/>
    </format>
    <format dxfId="1885">
      <pivotArea dataOnly="0" labelOnly="1" fieldPosition="0">
        <references count="1">
          <reference field="4" count="0"/>
        </references>
      </pivotArea>
    </format>
    <format dxfId="1884">
      <pivotArea dataOnly="0" labelOnly="1" outline="0" axis="axisValues" fieldPosition="0"/>
    </format>
  </formats>
  <chartFormats count="1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6"/>
          </reference>
        </references>
      </pivotArea>
    </chartFormat>
    <chartFormat chart="17" format="9">
      <pivotArea type="data" outline="0" fieldPosition="0">
        <references count="2">
          <reference field="4294967294" count="1" selected="0">
            <x v="0"/>
          </reference>
          <reference field="4" count="1" selected="0">
            <x v="5"/>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01FE2-AD39-4906-AA1A-AD4E5415C20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18:B12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numFmtId="1"/>
  </dataFields>
  <formats count="20">
    <format dxfId="1919">
      <pivotArea type="all" dataOnly="0" outline="0" fieldPosition="0"/>
    </format>
    <format dxfId="1918">
      <pivotArea outline="0" collapsedLevelsAreSubtotals="1" fieldPosition="0"/>
    </format>
    <format dxfId="1917">
      <pivotArea type="all" dataOnly="0" outline="0" fieldPosition="0"/>
    </format>
    <format dxfId="1916">
      <pivotArea outline="0" collapsedLevelsAreSubtotals="1" fieldPosition="0"/>
    </format>
    <format dxfId="1915">
      <pivotArea field="0" type="button" dataOnly="0" labelOnly="1" outline="0"/>
    </format>
    <format dxfId="1914">
      <pivotArea dataOnly="0" labelOnly="1" grandRow="1" outline="0" fieldPosition="0"/>
    </format>
    <format dxfId="1913">
      <pivotArea outline="0" collapsedLevelsAreSubtotals="1" fieldPosition="0"/>
    </format>
    <format dxfId="1912">
      <pivotArea type="all" dataOnly="0" outline="0" fieldPosition="0"/>
    </format>
    <format dxfId="1911">
      <pivotArea outline="0" collapsedLevelsAreSubtotals="1" fieldPosition="0"/>
    </format>
    <format dxfId="1910">
      <pivotArea field="3" type="button" dataOnly="0" labelOnly="1" outline="0"/>
    </format>
    <format dxfId="1909">
      <pivotArea dataOnly="0" labelOnly="1" outline="0" axis="axisValues" fieldPosition="0"/>
    </format>
    <format dxfId="1908">
      <pivotArea type="all" dataOnly="0" outline="0" fieldPosition="0"/>
    </format>
    <format dxfId="1907">
      <pivotArea outline="0" collapsedLevelsAreSubtotals="1" fieldPosition="0"/>
    </format>
    <format dxfId="1906">
      <pivotArea field="6" type="button" dataOnly="0" labelOnly="1" outline="0"/>
    </format>
    <format dxfId="1905">
      <pivotArea outline="0" collapsedLevelsAreSubtotals="1" fieldPosition="0"/>
    </format>
    <format dxfId="1904">
      <pivotArea type="all" dataOnly="0" outline="0" fieldPosition="0"/>
    </format>
    <format dxfId="1903">
      <pivotArea outline="0" collapsedLevelsAreSubtotals="1" fieldPosition="0"/>
    </format>
    <format dxfId="1902">
      <pivotArea field="8" type="button" dataOnly="0" labelOnly="1" outline="0" axis="axisRow" fieldPosition="0"/>
    </format>
    <format dxfId="1901">
      <pivotArea dataOnly="0" labelOnly="1" fieldPosition="0">
        <references count="1">
          <reference field="8" count="0"/>
        </references>
      </pivotArea>
    </format>
    <format dxfId="1900">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F47A3B-80BF-4366-B6AF-3D917A86A8E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6">
    <format dxfId="1935">
      <pivotArea type="all" dataOnly="0" outline="0" fieldPosition="0"/>
    </format>
    <format dxfId="1934">
      <pivotArea outline="0" collapsedLevelsAreSubtotals="1" fieldPosition="0"/>
    </format>
    <format dxfId="1933">
      <pivotArea type="all" dataOnly="0" outline="0" fieldPosition="0"/>
    </format>
    <format dxfId="1932">
      <pivotArea outline="0" collapsedLevelsAreSubtotals="1" fieldPosition="0"/>
    </format>
    <format dxfId="1931">
      <pivotArea field="0" type="button" dataOnly="0" labelOnly="1" outline="0" axis="axisCol" fieldPosition="0"/>
    </format>
    <format dxfId="1930">
      <pivotArea dataOnly="0" labelOnly="1" grandRow="1" outline="0" fieldPosition="0"/>
    </format>
    <format dxfId="1929">
      <pivotArea dataOnly="0" labelOnly="1" outline="0" axis="axisValues" fieldPosition="0"/>
    </format>
    <format dxfId="1928">
      <pivotArea outline="0" collapsedLevelsAreSubtotals="1" fieldPosition="0"/>
    </format>
    <format dxfId="1927">
      <pivotArea type="all" dataOnly="0" outline="0" fieldPosition="0"/>
    </format>
    <format dxfId="1926">
      <pivotArea outline="0" collapsedLevelsAreSubtotals="1" fieldPosition="0"/>
    </format>
    <format dxfId="1925">
      <pivotArea type="origin" dataOnly="0" labelOnly="1" outline="0" fieldPosition="0"/>
    </format>
    <format dxfId="1924">
      <pivotArea field="0" type="button" dataOnly="0" labelOnly="1" outline="0" axis="axisCol" fieldPosition="0"/>
    </format>
    <format dxfId="1923">
      <pivotArea type="topRight" dataOnly="0" labelOnly="1" outline="0" fieldPosition="0"/>
    </format>
    <format dxfId="1922">
      <pivotArea field="6" type="button" dataOnly="0" labelOnly="1" outline="0" axis="axisRow" fieldPosition="0"/>
    </format>
    <format dxfId="1921">
      <pivotArea dataOnly="0" labelOnly="1" fieldPosition="0">
        <references count="1">
          <reference field="6" count="0"/>
        </references>
      </pivotArea>
    </format>
    <format dxfId="1920">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60C2B3-C18C-44FF-94A9-7403B7486FD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8:B1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8"/>
  </dataFields>
  <formats count="20">
    <format dxfId="1955">
      <pivotArea type="all" dataOnly="0" outline="0" fieldPosition="0"/>
    </format>
    <format dxfId="1954">
      <pivotArea outline="0" collapsedLevelsAreSubtotals="1" fieldPosition="0"/>
    </format>
    <format dxfId="1953">
      <pivotArea type="all" dataOnly="0" outline="0" fieldPosition="0"/>
    </format>
    <format dxfId="1952">
      <pivotArea outline="0" collapsedLevelsAreSubtotals="1" fieldPosition="0"/>
    </format>
    <format dxfId="1951">
      <pivotArea field="0" type="button" dataOnly="0" labelOnly="1" outline="0"/>
    </format>
    <format dxfId="1950">
      <pivotArea dataOnly="0" labelOnly="1" grandRow="1" outline="0" fieldPosition="0"/>
    </format>
    <format dxfId="1949">
      <pivotArea outline="0" collapsedLevelsAreSubtotals="1" fieldPosition="0"/>
    </format>
    <format dxfId="1948">
      <pivotArea type="all" dataOnly="0" outline="0" fieldPosition="0"/>
    </format>
    <format dxfId="1947">
      <pivotArea outline="0" collapsedLevelsAreSubtotals="1" fieldPosition="0"/>
    </format>
    <format dxfId="1946">
      <pivotArea field="3" type="button" dataOnly="0" labelOnly="1" outline="0"/>
    </format>
    <format dxfId="1945">
      <pivotArea dataOnly="0" labelOnly="1" outline="0" axis="axisValues" fieldPosition="0"/>
    </format>
    <format dxfId="1944">
      <pivotArea type="all" dataOnly="0" outline="0" fieldPosition="0"/>
    </format>
    <format dxfId="1943">
      <pivotArea outline="0" collapsedLevelsAreSubtotals="1" fieldPosition="0"/>
    </format>
    <format dxfId="1942">
      <pivotArea field="6" type="button" dataOnly="0" labelOnly="1" outline="0"/>
    </format>
    <format dxfId="1941">
      <pivotArea outline="0" collapsedLevelsAreSubtotals="1" fieldPosition="0"/>
    </format>
    <format dxfId="1940">
      <pivotArea type="all" dataOnly="0" outline="0" fieldPosition="0"/>
    </format>
    <format dxfId="1939">
      <pivotArea outline="0" collapsedLevelsAreSubtotals="1" fieldPosition="0"/>
    </format>
    <format dxfId="1938">
      <pivotArea field="8" type="button" dataOnly="0" labelOnly="1" outline="0" axis="axisRow" fieldPosition="0"/>
    </format>
    <format dxfId="1937">
      <pivotArea dataOnly="0" labelOnly="1" fieldPosition="0">
        <references count="1">
          <reference field="8" count="0"/>
        </references>
      </pivotArea>
    </format>
    <format dxfId="1936">
      <pivotArea dataOnly="0" labelOnly="1" outline="0" axis="axisValues" fieldPosition="0"/>
    </format>
  </formats>
  <chartFormats count="11">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E775BB-AD1C-4296-9C25-12EB2721180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87: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16">
    <format dxfId="1971">
      <pivotArea type="all" dataOnly="0" outline="0" fieldPosition="0"/>
    </format>
    <format dxfId="1970">
      <pivotArea outline="0" collapsedLevelsAreSubtotals="1" fieldPosition="0"/>
    </format>
    <format dxfId="1969">
      <pivotArea type="all" dataOnly="0" outline="0" fieldPosition="0"/>
    </format>
    <format dxfId="1968">
      <pivotArea outline="0" collapsedLevelsAreSubtotals="1" fieldPosition="0"/>
    </format>
    <format dxfId="1967">
      <pivotArea field="0" type="button" dataOnly="0" labelOnly="1" outline="0"/>
    </format>
    <format dxfId="1966">
      <pivotArea dataOnly="0" labelOnly="1" grandRow="1" outline="0" fieldPosition="0"/>
    </format>
    <format dxfId="1965">
      <pivotArea outline="0" collapsedLevelsAreSubtotals="1" fieldPosition="0"/>
    </format>
    <format dxfId="1964">
      <pivotArea type="all" dataOnly="0" outline="0" fieldPosition="0"/>
    </format>
    <format dxfId="1963">
      <pivotArea outline="0" collapsedLevelsAreSubtotals="1" fieldPosition="0"/>
    </format>
    <format dxfId="1962">
      <pivotArea field="3" type="button" dataOnly="0" labelOnly="1" outline="0"/>
    </format>
    <format dxfId="1961">
      <pivotArea dataOnly="0" labelOnly="1" outline="0" axis="axisValues" fieldPosition="0"/>
    </format>
    <format dxfId="1960">
      <pivotArea type="all" dataOnly="0" outline="0" fieldPosition="0"/>
    </format>
    <format dxfId="1959">
      <pivotArea outline="0" collapsedLevelsAreSubtotals="1" fieldPosition="0"/>
    </format>
    <format dxfId="1958">
      <pivotArea field="6" type="button" dataOnly="0" labelOnly="1" outline="0" axis="axisRow" fieldPosition="0"/>
    </format>
    <format dxfId="1957">
      <pivotArea dataOnly="0" labelOnly="1" fieldPosition="0">
        <references count="1">
          <reference field="6" count="0"/>
        </references>
      </pivotArea>
    </format>
    <format dxfId="1956">
      <pivotArea dataOnly="0" labelOnly="1" outline="0" axis="axisValues" fieldPosition="0"/>
    </format>
  </formats>
  <chartFormats count="7">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446F32-4A04-4963-9F21-D3E0845C96E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1980">
      <pivotArea type="all" dataOnly="0" outline="0" fieldPosition="0"/>
    </format>
    <format dxfId="1979">
      <pivotArea outline="0" collapsedLevelsAreSubtotals="1" fieldPosition="0"/>
    </format>
    <format dxfId="1978">
      <pivotArea type="all" dataOnly="0" outline="0" fieldPosition="0"/>
    </format>
    <format dxfId="1977">
      <pivotArea outline="0" collapsedLevelsAreSubtotals="1" fieldPosition="0"/>
    </format>
    <format dxfId="1976">
      <pivotArea field="0" type="button" dataOnly="0" labelOnly="1" outline="0" axis="axisRow" fieldPosition="0"/>
    </format>
    <format dxfId="1975">
      <pivotArea dataOnly="0" labelOnly="1" fieldPosition="0">
        <references count="1">
          <reference field="0" count="0"/>
        </references>
      </pivotArea>
    </format>
    <format dxfId="1974">
      <pivotArea dataOnly="0" labelOnly="1" grandRow="1" outline="0" fieldPosition="0"/>
    </format>
    <format dxfId="1973">
      <pivotArea dataOnly="0" labelOnly="1" outline="0" axis="axisValues" fieldPosition="0"/>
    </format>
    <format dxfId="197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818F27-500A-43B2-AE43-162A90EF86D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1983">
      <pivotArea type="all" dataOnly="0" outline="0" fieldPosition="0"/>
    </format>
    <format dxfId="1982">
      <pivotArea outline="0" collapsedLevelsAreSubtotals="1" fieldPosition="0"/>
    </format>
    <format dxfId="198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7C7601-EE7D-46BB-AFD9-76D9E10B77A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74: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16">
    <format dxfId="1999">
      <pivotArea type="all" dataOnly="0" outline="0" fieldPosition="0"/>
    </format>
    <format dxfId="1998">
      <pivotArea outline="0" collapsedLevelsAreSubtotals="1" fieldPosition="0"/>
    </format>
    <format dxfId="1997">
      <pivotArea type="all" dataOnly="0" outline="0" fieldPosition="0"/>
    </format>
    <format dxfId="1996">
      <pivotArea outline="0" collapsedLevelsAreSubtotals="1" fieldPosition="0"/>
    </format>
    <format dxfId="1995">
      <pivotArea field="0" type="button" dataOnly="0" labelOnly="1" outline="0"/>
    </format>
    <format dxfId="1994">
      <pivotArea dataOnly="0" labelOnly="1" grandRow="1" outline="0" fieldPosition="0"/>
    </format>
    <format dxfId="1993">
      <pivotArea outline="0" collapsedLevelsAreSubtotals="1" fieldPosition="0"/>
    </format>
    <format dxfId="1992">
      <pivotArea type="all" dataOnly="0" outline="0" fieldPosition="0"/>
    </format>
    <format dxfId="1991">
      <pivotArea outline="0" collapsedLevelsAreSubtotals="1" fieldPosition="0"/>
    </format>
    <format dxfId="1990">
      <pivotArea field="3" type="button" dataOnly="0" labelOnly="1" outline="0"/>
    </format>
    <format dxfId="1989">
      <pivotArea dataOnly="0" labelOnly="1" outline="0" axis="axisValues" fieldPosition="0"/>
    </format>
    <format dxfId="1988">
      <pivotArea type="all" dataOnly="0" outline="0" fieldPosition="0"/>
    </format>
    <format dxfId="1987">
      <pivotArea outline="0" collapsedLevelsAreSubtotals="1" fieldPosition="0"/>
    </format>
    <format dxfId="1986">
      <pivotArea field="7" type="button" dataOnly="0" labelOnly="1" outline="0" axis="axisRow" fieldPosition="0"/>
    </format>
    <format dxfId="1985">
      <pivotArea dataOnly="0" labelOnly="1" fieldPosition="0">
        <references count="1">
          <reference field="7" count="0"/>
        </references>
      </pivotArea>
    </format>
    <format dxfId="1984">
      <pivotArea dataOnly="0" labelOnly="1" outline="0" axis="axisValues" fieldPosition="0"/>
    </format>
  </formats>
  <chartFormats count="1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051DD5-9213-46DD-9925-80EBB8329CD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9:B10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16">
    <format dxfId="2015">
      <pivotArea type="all" dataOnly="0" outline="0" fieldPosition="0"/>
    </format>
    <format dxfId="2014">
      <pivotArea outline="0" collapsedLevelsAreSubtotals="1" fieldPosition="0"/>
    </format>
    <format dxfId="2013">
      <pivotArea type="all" dataOnly="0" outline="0" fieldPosition="0"/>
    </format>
    <format dxfId="2012">
      <pivotArea outline="0" collapsedLevelsAreSubtotals="1" fieldPosition="0"/>
    </format>
    <format dxfId="2011">
      <pivotArea field="0" type="button" dataOnly="0" labelOnly="1" outline="0"/>
    </format>
    <format dxfId="2010">
      <pivotArea dataOnly="0" labelOnly="1" grandRow="1" outline="0" fieldPosition="0"/>
    </format>
    <format dxfId="2009">
      <pivotArea outline="0" collapsedLevelsAreSubtotals="1" fieldPosition="0"/>
    </format>
    <format dxfId="2008">
      <pivotArea type="all" dataOnly="0" outline="0" fieldPosition="0"/>
    </format>
    <format dxfId="2007">
      <pivotArea outline="0" collapsedLevelsAreSubtotals="1" fieldPosition="0"/>
    </format>
    <format dxfId="2006">
      <pivotArea field="3" type="button" dataOnly="0" labelOnly="1" outline="0"/>
    </format>
    <format dxfId="2005">
      <pivotArea dataOnly="0" labelOnly="1" outline="0" axis="axisValues" fieldPosition="0"/>
    </format>
    <format dxfId="2004">
      <pivotArea type="all" dataOnly="0" outline="0" fieldPosition="0"/>
    </format>
    <format dxfId="2003">
      <pivotArea outline="0" collapsedLevelsAreSubtotals="1" fieldPosition="0"/>
    </format>
    <format dxfId="2002">
      <pivotArea field="8" type="button" dataOnly="0" labelOnly="1" outline="0" axis="axisRow" fieldPosition="0"/>
    </format>
    <format dxfId="2001">
      <pivotArea dataOnly="0" labelOnly="1" fieldPosition="0">
        <references count="1">
          <reference field="8" count="0"/>
        </references>
      </pivotArea>
    </format>
    <format dxfId="2000">
      <pivotArea dataOnly="0" labelOnly="1" outline="0" axis="axisValues" fieldPosition="0"/>
    </format>
  </formats>
  <chartFormats count="9">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C3404ED-983B-4BD1-A1D4-5933AC45168E}" sourceName="Outlet Size">
  <pivotTables>
    <pivotTable tabId="3" name="PivotTable2"/>
    <pivotTable tabId="3" name="PivotTable1"/>
    <pivotTable tabId="3" name="PivotTable3"/>
    <pivotTable tabId="3" name="PivotTable5"/>
    <pivotTable tabId="3" name="PivotTable4"/>
    <pivotTable tabId="3" name="PivotTable6"/>
    <pivotTable tabId="3" name="PivotTable7"/>
    <pivotTable tabId="3" name="PivotTable8"/>
    <pivotTable tabId="3" name="PivotTable9"/>
    <pivotTable tabId="3" name="PivotTable10"/>
  </pivotTables>
  <data>
    <tabular pivotCacheId="185107568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78BC1BF-D20B-4C90-9443-E5B1E12DA0A2}"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85107568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81C541C-47E1-4727-ABA5-6D75EBAFED44}"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85107568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D3AB903-1862-4DFE-9B59-E2BF7A49EC0A}" cache="Slicer_Outlet_Size" caption="Outlet Size" rowHeight="262466"/>
  <slicer name="Outlet Location Type" xr10:uid="{7D5637AE-B5E7-4736-BD05-6C756D5B48A7}" cache="Slicer_Outlet_Location_Type" caption="Outlet Location Type" rowHeight="262466"/>
  <slicer name="Item Type" xr10:uid="{31182633-9BC4-4487-93C3-C45F48279FF2}"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B6D9740-498D-4D40-A5B3-AF0A01C31F1C}" cache="Slicer_Outlet_Size" caption="Outlet Size" style="Blinkit Analysis" rowHeight="262466"/>
  <slicer name="Outlet Location Type 1" xr10:uid="{5AEE6A32-2C85-401D-8A8B-DC93A20D2D3A}" cache="Slicer_Outlet_Location_Type" caption="Outlet Location" style="Blinkit Analysis" rowHeight="262466"/>
  <slicer name="Item Type 1" xr10:uid="{266985FC-1F6A-4F7D-95E1-FF88123528DA}"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40FEE6B-AF75-48A7-8873-4B7B4A8997ED}"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4646A-76AC-4A42-B30E-A0468AE05BC7}">
  <dimension ref="A1:J124"/>
  <sheetViews>
    <sheetView zoomScale="93" workbookViewId="0"/>
  </sheetViews>
  <sheetFormatPr defaultRowHeight="15.5" x14ac:dyDescent="0.35"/>
  <cols>
    <col min="1" max="1" width="16.9140625" bestFit="1" customWidth="1"/>
    <col min="2" max="2" width="19.25" bestFit="1" customWidth="1"/>
    <col min="3" max="3" width="7.25" bestFit="1" customWidth="1"/>
    <col min="4" max="4" width="15.58203125" bestFit="1" customWidth="1"/>
  </cols>
  <sheetData>
    <row r="1" spans="1:5" ht="16" thickBot="1" x14ac:dyDescent="0.4"/>
    <row r="2" spans="1:5" ht="16" thickBot="1" x14ac:dyDescent="0.4">
      <c r="A2" s="35" t="s">
        <v>1616</v>
      </c>
      <c r="B2" s="38"/>
      <c r="C2" s="38"/>
      <c r="D2" s="38"/>
      <c r="E2" s="39"/>
    </row>
    <row r="3" spans="1:5" ht="16" thickBot="1" x14ac:dyDescent="0.4">
      <c r="A3" s="7" t="s">
        <v>1610</v>
      </c>
      <c r="B3" s="8" t="s">
        <v>1611</v>
      </c>
      <c r="C3" s="8" t="s">
        <v>1613</v>
      </c>
      <c r="D3" s="9" t="s">
        <v>1614</v>
      </c>
      <c r="E3" s="2"/>
    </row>
    <row r="4" spans="1:5" ht="16" thickBot="1" x14ac:dyDescent="0.4">
      <c r="A4" s="40">
        <v>1201681.4928000034</v>
      </c>
      <c r="B4" s="41">
        <v>140.99278338613203</v>
      </c>
      <c r="C4" s="41">
        <v>8523</v>
      </c>
      <c r="D4" s="42">
        <v>3.9658570925731196</v>
      </c>
      <c r="E4" s="2"/>
    </row>
    <row r="5" spans="1:5" x14ac:dyDescent="0.35">
      <c r="A5" s="1"/>
      <c r="E5" s="2"/>
    </row>
    <row r="6" spans="1:5" x14ac:dyDescent="0.35">
      <c r="A6" s="1"/>
      <c r="E6" s="2"/>
    </row>
    <row r="7" spans="1:5" x14ac:dyDescent="0.35">
      <c r="A7" s="1" t="s">
        <v>1609</v>
      </c>
      <c r="B7" t="s">
        <v>1611</v>
      </c>
      <c r="C7" t="s">
        <v>1615</v>
      </c>
      <c r="D7" t="s">
        <v>1614</v>
      </c>
      <c r="E7" s="2"/>
    </row>
    <row r="8" spans="1:5" ht="16" thickBot="1" x14ac:dyDescent="0.4">
      <c r="A8" s="10">
        <f>GETPIVOTDATA("Sum of Total Sales",$A$3)</f>
        <v>1201681.4928000034</v>
      </c>
      <c r="B8" s="3">
        <f>GETPIVOTDATA("Average Sales",$A$3)</f>
        <v>140.99278338613203</v>
      </c>
      <c r="C8" s="4">
        <f>GETPIVOTDATA("Number of  Items",$A$3)</f>
        <v>8523</v>
      </c>
      <c r="D8" s="5">
        <f>GETPIVOTDATA("Average of Rating",$A$3)</f>
        <v>3.9658570925731196</v>
      </c>
      <c r="E8" s="6"/>
    </row>
    <row r="10" spans="1:5" ht="16" thickBot="1" x14ac:dyDescent="0.4"/>
    <row r="11" spans="1:5" ht="16" thickBot="1" x14ac:dyDescent="0.4">
      <c r="A11" s="35" t="s">
        <v>1618</v>
      </c>
      <c r="B11" s="38"/>
      <c r="C11" s="38"/>
      <c r="D11" s="38"/>
      <c r="E11" s="39"/>
    </row>
    <row r="12" spans="1:5" ht="16" thickBot="1" x14ac:dyDescent="0.4">
      <c r="A12" s="14" t="s">
        <v>1617</v>
      </c>
      <c r="B12" s="15" t="s">
        <v>1610</v>
      </c>
      <c r="E12" s="2"/>
    </row>
    <row r="13" spans="1:5" x14ac:dyDescent="0.35">
      <c r="A13" s="11" t="s">
        <v>17</v>
      </c>
      <c r="B13" s="16">
        <v>776319.68840000057</v>
      </c>
      <c r="E13" s="2"/>
    </row>
    <row r="14" spans="1:5" ht="16" thickBot="1" x14ac:dyDescent="0.4">
      <c r="A14" s="12" t="s">
        <v>10</v>
      </c>
      <c r="B14" s="17">
        <v>425361.8043999995</v>
      </c>
      <c r="E14" s="2"/>
    </row>
    <row r="15" spans="1:5" x14ac:dyDescent="0.35">
      <c r="E15" s="2"/>
    </row>
    <row r="16" spans="1:5" x14ac:dyDescent="0.35">
      <c r="A16" s="1"/>
      <c r="E16" s="2"/>
    </row>
    <row r="17" spans="1:10" ht="16" thickBot="1" x14ac:dyDescent="0.4">
      <c r="A17" s="13"/>
      <c r="B17" s="4"/>
      <c r="C17" s="4"/>
      <c r="D17" s="4"/>
      <c r="E17" s="6"/>
    </row>
    <row r="19" spans="1:10" ht="16" thickBot="1" x14ac:dyDescent="0.4"/>
    <row r="20" spans="1:10" ht="16" thickBot="1" x14ac:dyDescent="0.4">
      <c r="A20" s="35" t="s">
        <v>1619</v>
      </c>
      <c r="B20" s="38"/>
      <c r="C20" s="38"/>
      <c r="D20" s="38"/>
      <c r="E20" s="39"/>
      <c r="F20" s="21"/>
      <c r="G20" s="21"/>
      <c r="H20" s="21"/>
      <c r="I20" s="18"/>
    </row>
    <row r="21" spans="1:10" ht="16" thickBot="1" x14ac:dyDescent="0.4">
      <c r="A21" s="14" t="s">
        <v>1610</v>
      </c>
      <c r="B21" s="14" t="s">
        <v>1620</v>
      </c>
      <c r="C21" s="9"/>
      <c r="I21" s="2"/>
    </row>
    <row r="22" spans="1:10" ht="16" thickBot="1" x14ac:dyDescent="0.4">
      <c r="A22" s="14" t="s">
        <v>1617</v>
      </c>
      <c r="B22" s="8" t="s">
        <v>10</v>
      </c>
      <c r="C22" s="9" t="s">
        <v>17</v>
      </c>
      <c r="I22" s="2"/>
    </row>
    <row r="23" spans="1:10" x14ac:dyDescent="0.35">
      <c r="A23" s="28" t="s">
        <v>14</v>
      </c>
      <c r="B23" s="22">
        <v>121349.89940000001</v>
      </c>
      <c r="C23" s="23">
        <v>215047.9126000001</v>
      </c>
      <c r="I23" s="2"/>
    </row>
    <row r="24" spans="1:10" x14ac:dyDescent="0.35">
      <c r="A24" s="11" t="s">
        <v>34</v>
      </c>
      <c r="B24" s="24">
        <v>138685.86819999994</v>
      </c>
      <c r="C24" s="19">
        <v>254464.77940000014</v>
      </c>
      <c r="I24" s="2"/>
    </row>
    <row r="25" spans="1:10" ht="16" thickBot="1" x14ac:dyDescent="0.4">
      <c r="A25" s="12" t="s">
        <v>21</v>
      </c>
      <c r="B25" s="25">
        <v>165326.0368</v>
      </c>
      <c r="C25" s="20">
        <v>306806.99640000012</v>
      </c>
      <c r="I25" s="2"/>
    </row>
    <row r="26" spans="1:10" ht="16" thickBot="1" x14ac:dyDescent="0.4">
      <c r="A26" s="13"/>
      <c r="B26" s="4"/>
      <c r="C26" s="4"/>
      <c r="D26" s="4"/>
      <c r="E26" s="4"/>
      <c r="F26" s="4"/>
      <c r="G26" s="4"/>
      <c r="H26" s="4"/>
      <c r="I26" s="6"/>
    </row>
    <row r="29" spans="1:10" ht="16" thickBot="1" x14ac:dyDescent="0.4"/>
    <row r="31" spans="1:10" ht="16" thickBot="1" x14ac:dyDescent="0.4"/>
    <row r="32" spans="1:10" ht="16" thickBot="1" x14ac:dyDescent="0.4">
      <c r="A32" s="35" t="s">
        <v>1621</v>
      </c>
      <c r="B32" s="36"/>
      <c r="C32" s="36"/>
      <c r="D32" s="36"/>
      <c r="E32" s="36"/>
      <c r="F32" s="36"/>
      <c r="G32" s="36"/>
      <c r="H32" s="36"/>
      <c r="I32" s="36"/>
      <c r="J32" s="37"/>
    </row>
    <row r="33" spans="1:10" ht="16" thickBot="1" x14ac:dyDescent="0.4">
      <c r="A33" s="14" t="s">
        <v>1617</v>
      </c>
      <c r="B33" s="15" t="s">
        <v>1610</v>
      </c>
      <c r="J33" s="2"/>
    </row>
    <row r="34" spans="1:10" x14ac:dyDescent="0.35">
      <c r="A34" s="28" t="s">
        <v>153</v>
      </c>
      <c r="B34" s="16">
        <v>9077.869999999999</v>
      </c>
      <c r="J34" s="2"/>
    </row>
    <row r="35" spans="1:10" x14ac:dyDescent="0.35">
      <c r="A35" s="11" t="s">
        <v>74</v>
      </c>
      <c r="B35" s="26">
        <v>15596.696600000001</v>
      </c>
      <c r="J35" s="2"/>
    </row>
    <row r="36" spans="1:10" x14ac:dyDescent="0.35">
      <c r="A36" s="11" t="s">
        <v>159</v>
      </c>
      <c r="B36" s="26">
        <v>21880.027399999992</v>
      </c>
      <c r="J36" s="2"/>
    </row>
    <row r="37" spans="1:10" x14ac:dyDescent="0.35">
      <c r="A37" s="11" t="s">
        <v>64</v>
      </c>
      <c r="B37" s="26">
        <v>22451.891599999999</v>
      </c>
      <c r="J37" s="2"/>
    </row>
    <row r="38" spans="1:10" x14ac:dyDescent="0.35">
      <c r="A38" s="11" t="s">
        <v>61</v>
      </c>
      <c r="B38" s="26">
        <v>29334.680599999996</v>
      </c>
      <c r="J38" s="2"/>
    </row>
    <row r="39" spans="1:10" x14ac:dyDescent="0.35">
      <c r="A39" s="11" t="s">
        <v>57</v>
      </c>
      <c r="B39" s="26">
        <v>35379.119800000015</v>
      </c>
      <c r="J39" s="2"/>
    </row>
    <row r="40" spans="1:10" x14ac:dyDescent="0.35">
      <c r="A40" s="11" t="s">
        <v>32</v>
      </c>
      <c r="B40" s="26">
        <v>58514.166999999987</v>
      </c>
      <c r="J40" s="2"/>
    </row>
    <row r="41" spans="1:10" x14ac:dyDescent="0.35">
      <c r="A41" s="11" t="s">
        <v>54</v>
      </c>
      <c r="B41" s="26">
        <v>59449.863799999992</v>
      </c>
      <c r="J41" s="2"/>
    </row>
    <row r="42" spans="1:10" x14ac:dyDescent="0.35">
      <c r="A42" s="11" t="s">
        <v>19</v>
      </c>
      <c r="B42" s="26">
        <v>68025.838800000012</v>
      </c>
      <c r="J42" s="2"/>
    </row>
    <row r="43" spans="1:10" x14ac:dyDescent="0.35">
      <c r="A43" s="11" t="s">
        <v>95</v>
      </c>
      <c r="B43" s="26">
        <v>81894.736400000009</v>
      </c>
      <c r="J43" s="2"/>
    </row>
    <row r="44" spans="1:10" x14ac:dyDescent="0.35">
      <c r="A44" s="11" t="s">
        <v>28</v>
      </c>
      <c r="B44" s="26">
        <v>90706.728999999992</v>
      </c>
      <c r="J44" s="2"/>
    </row>
    <row r="45" spans="1:10" x14ac:dyDescent="0.35">
      <c r="A45" s="11" t="s">
        <v>67</v>
      </c>
      <c r="B45" s="26">
        <v>101276.46159999995</v>
      </c>
      <c r="J45" s="2"/>
    </row>
    <row r="46" spans="1:10" x14ac:dyDescent="0.35">
      <c r="A46" s="11" t="s">
        <v>24</v>
      </c>
      <c r="B46" s="26">
        <v>118558.88140000009</v>
      </c>
      <c r="J46" s="2"/>
    </row>
    <row r="47" spans="1:10" x14ac:dyDescent="0.35">
      <c r="A47" s="11" t="s">
        <v>42</v>
      </c>
      <c r="B47" s="26">
        <v>135976.52539999998</v>
      </c>
      <c r="J47" s="2"/>
    </row>
    <row r="48" spans="1:10" x14ac:dyDescent="0.35">
      <c r="A48" s="11" t="s">
        <v>48</v>
      </c>
      <c r="B48" s="26">
        <v>175433.92240000021</v>
      </c>
      <c r="J48" s="2"/>
    </row>
    <row r="49" spans="1:10" ht="16" thickBot="1" x14ac:dyDescent="0.4">
      <c r="A49" s="12" t="s">
        <v>12</v>
      </c>
      <c r="B49" s="17">
        <v>178124.08099999995</v>
      </c>
      <c r="J49" s="2"/>
    </row>
    <row r="50" spans="1:10" ht="16" thickBot="1" x14ac:dyDescent="0.4">
      <c r="A50" s="13"/>
      <c r="B50" s="4"/>
      <c r="C50" s="4"/>
      <c r="D50" s="4"/>
      <c r="E50" s="4"/>
      <c r="F50" s="4"/>
      <c r="G50" s="4"/>
      <c r="H50" s="4"/>
      <c r="I50" s="4"/>
      <c r="J50" s="6"/>
    </row>
    <row r="53" spans="1:10" ht="16" thickBot="1" x14ac:dyDescent="0.4"/>
    <row r="54" spans="1:10" ht="16" thickBot="1" x14ac:dyDescent="0.4">
      <c r="A54" s="35" t="s">
        <v>1622</v>
      </c>
      <c r="B54" s="36"/>
      <c r="C54" s="36"/>
      <c r="D54" s="36"/>
      <c r="E54" s="36"/>
      <c r="F54" s="36"/>
      <c r="G54" s="36"/>
      <c r="H54" s="36"/>
      <c r="I54" s="36"/>
      <c r="J54" s="37"/>
    </row>
    <row r="55" spans="1:10" ht="16" thickBot="1" x14ac:dyDescent="0.4">
      <c r="A55" s="14" t="s">
        <v>1617</v>
      </c>
      <c r="B55" s="15" t="s">
        <v>1610</v>
      </c>
      <c r="J55" s="2"/>
    </row>
    <row r="56" spans="1:10" x14ac:dyDescent="0.35">
      <c r="A56" s="11">
        <v>2011</v>
      </c>
      <c r="B56" s="16">
        <v>78131.566599999976</v>
      </c>
      <c r="J56" s="2"/>
    </row>
    <row r="57" spans="1:10" x14ac:dyDescent="0.35">
      <c r="A57" s="11">
        <v>2012</v>
      </c>
      <c r="B57" s="26">
        <v>130476.85979999998</v>
      </c>
      <c r="J57" s="2"/>
    </row>
    <row r="58" spans="1:10" x14ac:dyDescent="0.35">
      <c r="A58" s="11">
        <v>2014</v>
      </c>
      <c r="B58" s="26">
        <v>131809.01560000007</v>
      </c>
      <c r="J58" s="2"/>
    </row>
    <row r="59" spans="1:10" x14ac:dyDescent="0.35">
      <c r="A59" s="11">
        <v>2015</v>
      </c>
      <c r="B59" s="26">
        <v>130942.78019999999</v>
      </c>
      <c r="J59" s="2"/>
    </row>
    <row r="60" spans="1:10" x14ac:dyDescent="0.35">
      <c r="A60" s="11">
        <v>2016</v>
      </c>
      <c r="B60" s="26">
        <v>132113.36980000007</v>
      </c>
      <c r="J60" s="2"/>
    </row>
    <row r="61" spans="1:10" x14ac:dyDescent="0.35">
      <c r="A61" s="11">
        <v>2017</v>
      </c>
      <c r="B61" s="26">
        <v>133103.90699999989</v>
      </c>
      <c r="J61" s="2"/>
    </row>
    <row r="62" spans="1:10" x14ac:dyDescent="0.35">
      <c r="A62" s="11">
        <v>2018</v>
      </c>
      <c r="B62" s="26">
        <v>204522.25700000025</v>
      </c>
      <c r="J62" s="2"/>
    </row>
    <row r="63" spans="1:10" x14ac:dyDescent="0.35">
      <c r="A63" s="11">
        <v>2020</v>
      </c>
      <c r="B63" s="26">
        <v>129103.96039999987</v>
      </c>
      <c r="J63" s="2"/>
    </row>
    <row r="64" spans="1:10" ht="16" thickBot="1" x14ac:dyDescent="0.4">
      <c r="A64" s="12">
        <v>2022</v>
      </c>
      <c r="B64" s="17">
        <v>131477.77639999994</v>
      </c>
      <c r="J64" s="2"/>
    </row>
    <row r="65" spans="1:10" ht="16" thickBot="1" x14ac:dyDescent="0.4">
      <c r="A65" s="13"/>
      <c r="B65" s="4"/>
      <c r="C65" s="4"/>
      <c r="D65" s="4"/>
      <c r="E65" s="4"/>
      <c r="F65" s="4"/>
      <c r="G65" s="4"/>
      <c r="H65" s="4"/>
      <c r="I65" s="4"/>
      <c r="J65" s="6"/>
    </row>
    <row r="71" spans="1:10" ht="16" thickBot="1" x14ac:dyDescent="0.4"/>
    <row r="72" spans="1:10" ht="16" thickBot="1" x14ac:dyDescent="0.4"/>
    <row r="73" spans="1:10" ht="16" thickBot="1" x14ac:dyDescent="0.4">
      <c r="A73" s="35" t="s">
        <v>1623</v>
      </c>
      <c r="B73" s="36"/>
      <c r="C73" s="36"/>
      <c r="D73" s="36"/>
      <c r="E73" s="36"/>
      <c r="F73" s="36"/>
      <c r="G73" s="36"/>
      <c r="H73" s="36"/>
      <c r="I73" s="36"/>
      <c r="J73" s="37"/>
    </row>
    <row r="74" spans="1:10" ht="16" thickBot="1" x14ac:dyDescent="0.4">
      <c r="A74" s="14" t="s">
        <v>1617</v>
      </c>
      <c r="B74" s="15" t="s">
        <v>1610</v>
      </c>
      <c r="J74" s="2"/>
    </row>
    <row r="75" spans="1:10" x14ac:dyDescent="0.35">
      <c r="A75" s="11" t="s">
        <v>30</v>
      </c>
      <c r="B75" s="16">
        <v>248991.58600000024</v>
      </c>
      <c r="J75" s="2"/>
    </row>
    <row r="76" spans="1:10" x14ac:dyDescent="0.35">
      <c r="A76" s="11" t="s">
        <v>15</v>
      </c>
      <c r="B76" s="26">
        <v>507895.7363999993</v>
      </c>
      <c r="J76" s="2"/>
    </row>
    <row r="77" spans="1:10" ht="16" thickBot="1" x14ac:dyDescent="0.4">
      <c r="A77" s="12" t="s">
        <v>26</v>
      </c>
      <c r="B77" s="17">
        <v>444794.17039999936</v>
      </c>
      <c r="J77" s="2"/>
    </row>
    <row r="78" spans="1:10" x14ac:dyDescent="0.35">
      <c r="A78" s="1"/>
      <c r="J78" s="2"/>
    </row>
    <row r="79" spans="1:10" x14ac:dyDescent="0.35">
      <c r="A79" s="1"/>
      <c r="J79" s="2"/>
    </row>
    <row r="80" spans="1:10" ht="16" thickBot="1" x14ac:dyDescent="0.4">
      <c r="A80" s="13"/>
      <c r="B80" s="4"/>
      <c r="C80" s="4"/>
      <c r="D80" s="4"/>
      <c r="E80" s="4"/>
      <c r="F80" s="4"/>
      <c r="G80" s="4"/>
      <c r="H80" s="4"/>
      <c r="I80" s="4"/>
      <c r="J80" s="6"/>
    </row>
    <row r="83" spans="1:10" ht="16" thickBot="1" x14ac:dyDescent="0.4"/>
    <row r="85" spans="1:10" ht="16" thickBot="1" x14ac:dyDescent="0.4"/>
    <row r="86" spans="1:10" ht="16" thickBot="1" x14ac:dyDescent="0.4">
      <c r="A86" s="35" t="s">
        <v>1626</v>
      </c>
      <c r="B86" s="36"/>
      <c r="C86" s="36"/>
      <c r="D86" s="36"/>
      <c r="E86" s="36"/>
      <c r="F86" s="36"/>
      <c r="G86" s="36"/>
      <c r="H86" s="36"/>
      <c r="I86" s="36"/>
      <c r="J86" s="37"/>
    </row>
    <row r="87" spans="1:10" ht="16" thickBot="1" x14ac:dyDescent="0.4">
      <c r="A87" s="14" t="s">
        <v>1617</v>
      </c>
      <c r="B87" s="15" t="s">
        <v>1610</v>
      </c>
      <c r="D87" t="s">
        <v>1624</v>
      </c>
      <c r="E87" t="s">
        <v>1625</v>
      </c>
      <c r="J87" s="2"/>
    </row>
    <row r="88" spans="1:10" x14ac:dyDescent="0.35">
      <c r="A88" s="11" t="s">
        <v>21</v>
      </c>
      <c r="B88" s="16">
        <v>472133.03319999954</v>
      </c>
      <c r="D88" t="str">
        <f>A88</f>
        <v>Tier 3</v>
      </c>
      <c r="E88" s="27">
        <f>GETPIVOTDATA("Total Sales",$A$87,"Outlet Location Type",A88)</f>
        <v>472133.03319999954</v>
      </c>
      <c r="J88" s="2"/>
    </row>
    <row r="89" spans="1:10" x14ac:dyDescent="0.35">
      <c r="A89" s="11" t="s">
        <v>34</v>
      </c>
      <c r="B89" s="26">
        <v>393150.64759999956</v>
      </c>
      <c r="D89" t="str">
        <f t="shared" ref="D89:D90" si="0">A89</f>
        <v>Tier 2</v>
      </c>
      <c r="E89" s="27">
        <f t="shared" ref="E89:E90" si="1">GETPIVOTDATA("Total Sales",$A$87,"Outlet Location Type",A89)</f>
        <v>393150.64759999956</v>
      </c>
      <c r="J89" s="2"/>
    </row>
    <row r="90" spans="1:10" ht="16" thickBot="1" x14ac:dyDescent="0.4">
      <c r="A90" s="12" t="s">
        <v>14</v>
      </c>
      <c r="B90" s="17">
        <v>336397.81199999945</v>
      </c>
      <c r="D90" t="str">
        <f t="shared" si="0"/>
        <v>Tier 1</v>
      </c>
      <c r="E90" s="27">
        <f t="shared" si="1"/>
        <v>336397.81199999945</v>
      </c>
      <c r="J90" s="2"/>
    </row>
    <row r="91" spans="1:10" x14ac:dyDescent="0.35">
      <c r="A91" s="1"/>
      <c r="J91" s="2"/>
    </row>
    <row r="92" spans="1:10" x14ac:dyDescent="0.35">
      <c r="A92" s="1"/>
      <c r="J92" s="2"/>
    </row>
    <row r="93" spans="1:10" ht="16" thickBot="1" x14ac:dyDescent="0.4">
      <c r="A93" s="13"/>
      <c r="B93" s="4"/>
      <c r="C93" s="4"/>
      <c r="D93" s="4"/>
      <c r="E93" s="4"/>
      <c r="F93" s="4"/>
      <c r="G93" s="4"/>
      <c r="H93" s="4"/>
      <c r="I93" s="4"/>
      <c r="J93" s="6"/>
    </row>
    <row r="96" spans="1:10" ht="16" thickBot="1" x14ac:dyDescent="0.4"/>
    <row r="97" spans="1:10" x14ac:dyDescent="0.35">
      <c r="A97" s="35" t="s">
        <v>1629</v>
      </c>
      <c r="B97" s="36"/>
      <c r="C97" s="36"/>
      <c r="D97" s="36"/>
      <c r="E97" s="36"/>
      <c r="F97" s="36"/>
      <c r="G97" s="36"/>
      <c r="H97" s="36"/>
      <c r="I97" s="36"/>
      <c r="J97" s="37"/>
    </row>
    <row r="98" spans="1:10" ht="16" thickBot="1" x14ac:dyDescent="0.4">
      <c r="A98" s="1"/>
      <c r="J98" s="2"/>
    </row>
    <row r="99" spans="1:10" ht="16" thickBot="1" x14ac:dyDescent="0.4">
      <c r="A99" s="14" t="s">
        <v>1617</v>
      </c>
      <c r="B99" s="15" t="s">
        <v>1610</v>
      </c>
      <c r="J99" s="2"/>
    </row>
    <row r="100" spans="1:10" x14ac:dyDescent="0.35">
      <c r="A100" s="11" t="s">
        <v>40</v>
      </c>
      <c r="B100" s="16">
        <v>151939.149</v>
      </c>
      <c r="J100" s="2"/>
    </row>
    <row r="101" spans="1:10" x14ac:dyDescent="0.35">
      <c r="A101" s="11" t="s">
        <v>46</v>
      </c>
      <c r="B101" s="26">
        <v>130714.67460000006</v>
      </c>
      <c r="J101" s="2"/>
    </row>
    <row r="102" spans="1:10" x14ac:dyDescent="0.35">
      <c r="A102" s="11" t="s">
        <v>22</v>
      </c>
      <c r="B102" s="26">
        <v>131477.77639999994</v>
      </c>
      <c r="J102" s="2"/>
    </row>
    <row r="103" spans="1:10" ht="16" thickBot="1" x14ac:dyDescent="0.4">
      <c r="A103" s="12" t="s">
        <v>16</v>
      </c>
      <c r="B103" s="17">
        <v>787549.89280000131</v>
      </c>
      <c r="J103" s="2"/>
    </row>
    <row r="104" spans="1:10" x14ac:dyDescent="0.35">
      <c r="A104" s="1"/>
      <c r="J104" s="2"/>
    </row>
    <row r="105" spans="1:10" x14ac:dyDescent="0.35">
      <c r="A105" s="1"/>
      <c r="J105" s="2"/>
    </row>
    <row r="106" spans="1:10" x14ac:dyDescent="0.35">
      <c r="A106" s="1"/>
      <c r="J106" s="2"/>
    </row>
    <row r="107" spans="1:10" ht="16" thickBot="1" x14ac:dyDescent="0.4">
      <c r="A107" s="1"/>
      <c r="J107" s="2"/>
    </row>
    <row r="108" spans="1:10" ht="16" thickBot="1" x14ac:dyDescent="0.4">
      <c r="A108" s="14" t="s">
        <v>1617</v>
      </c>
      <c r="B108" s="15" t="s">
        <v>1627</v>
      </c>
      <c r="J108" s="2"/>
    </row>
    <row r="109" spans="1:10" x14ac:dyDescent="0.35">
      <c r="A109" s="11" t="s">
        <v>40</v>
      </c>
      <c r="B109" s="29">
        <v>140.29468975069253</v>
      </c>
      <c r="J109" s="2"/>
    </row>
    <row r="110" spans="1:10" x14ac:dyDescent="0.35">
      <c r="A110" s="11" t="s">
        <v>46</v>
      </c>
      <c r="B110" s="30">
        <v>139.80179101604284</v>
      </c>
      <c r="J110" s="2"/>
    </row>
    <row r="111" spans="1:10" x14ac:dyDescent="0.35">
      <c r="A111" s="11" t="s">
        <v>22</v>
      </c>
      <c r="B111" s="30">
        <v>141.67863836206891</v>
      </c>
      <c r="J111" s="2"/>
    </row>
    <row r="112" spans="1:10" ht="16" thickBot="1" x14ac:dyDescent="0.4">
      <c r="A112" s="12" t="s">
        <v>16</v>
      </c>
      <c r="B112" s="31">
        <v>141.21389506903375</v>
      </c>
      <c r="J112" s="2"/>
    </row>
    <row r="113" spans="1:10" x14ac:dyDescent="0.35">
      <c r="A113" s="1"/>
      <c r="J113" s="2"/>
    </row>
    <row r="114" spans="1:10" x14ac:dyDescent="0.35">
      <c r="A114" s="1"/>
      <c r="J114" s="2"/>
    </row>
    <row r="115" spans="1:10" x14ac:dyDescent="0.35">
      <c r="A115" s="1"/>
      <c r="J115" s="2"/>
    </row>
    <row r="116" spans="1:10" x14ac:dyDescent="0.35">
      <c r="A116" s="1"/>
      <c r="J116" s="2"/>
    </row>
    <row r="117" spans="1:10" ht="16" thickBot="1" x14ac:dyDescent="0.4">
      <c r="A117" s="1"/>
      <c r="J117" s="2"/>
    </row>
    <row r="118" spans="1:10" ht="16" thickBot="1" x14ac:dyDescent="0.4">
      <c r="A118" s="14" t="s">
        <v>1617</v>
      </c>
      <c r="B118" s="15" t="s">
        <v>1628</v>
      </c>
      <c r="J118" s="2"/>
    </row>
    <row r="119" spans="1:10" x14ac:dyDescent="0.35">
      <c r="A119" s="11" t="s">
        <v>40</v>
      </c>
      <c r="B119" s="32">
        <v>1083</v>
      </c>
      <c r="J119" s="2"/>
    </row>
    <row r="120" spans="1:10" x14ac:dyDescent="0.35">
      <c r="A120" s="11" t="s">
        <v>46</v>
      </c>
      <c r="B120" s="33">
        <v>935</v>
      </c>
      <c r="J120" s="2"/>
    </row>
    <row r="121" spans="1:10" x14ac:dyDescent="0.35">
      <c r="A121" s="11" t="s">
        <v>22</v>
      </c>
      <c r="B121" s="33">
        <v>928</v>
      </c>
      <c r="J121" s="2"/>
    </row>
    <row r="122" spans="1:10" ht="16" thickBot="1" x14ac:dyDescent="0.4">
      <c r="A122" s="12" t="s">
        <v>16</v>
      </c>
      <c r="B122" s="34">
        <v>5577</v>
      </c>
      <c r="J122" s="2"/>
    </row>
    <row r="123" spans="1:10" x14ac:dyDescent="0.35">
      <c r="A123" s="1"/>
      <c r="J123" s="2"/>
    </row>
    <row r="124" spans="1:10" ht="16" thickBot="1" x14ac:dyDescent="0.4">
      <c r="A124" s="13"/>
      <c r="B124" s="4"/>
      <c r="C124" s="4"/>
      <c r="D124" s="4"/>
      <c r="E124" s="4"/>
      <c r="F124" s="4"/>
      <c r="G124" s="4"/>
      <c r="H124" s="4"/>
      <c r="I124" s="4"/>
      <c r="J124" s="6"/>
    </row>
  </sheetData>
  <mergeCells count="8">
    <mergeCell ref="A97:J97"/>
    <mergeCell ref="A54:J54"/>
    <mergeCell ref="A73:J73"/>
    <mergeCell ref="A86:J86"/>
    <mergeCell ref="A2:E2"/>
    <mergeCell ref="A11:E11"/>
    <mergeCell ref="A20:E20"/>
    <mergeCell ref="A32:J3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FB706-7245-473D-8E57-656B427D0601}">
  <dimension ref="A1"/>
  <sheetViews>
    <sheetView showGridLines="0" tabSelected="1" topLeftCell="A16" zoomScale="63" zoomScaleNormal="56" workbookViewId="0">
      <selection activeCell="Y29" sqref="Y29"/>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Sheets_Design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Sumant Hatti</cp:lastModifiedBy>
  <dcterms:created xsi:type="dcterms:W3CDTF">2024-06-23T13:11:17Z</dcterms:created>
  <dcterms:modified xsi:type="dcterms:W3CDTF">2025-10-14T05:05:30Z</dcterms:modified>
</cp:coreProperties>
</file>