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umeyyekurnaz/Desktop/Portfolio/"/>
    </mc:Choice>
  </mc:AlternateContent>
  <xr:revisionPtr revIDLastSave="0" documentId="8_{646BAC41-876E-0441-84F5-5E3BAE743105}" xr6:coauthVersionLast="47" xr6:coauthVersionMax="47" xr10:uidLastSave="{00000000-0000-0000-0000-000000000000}"/>
  <bookViews>
    <workbookView xWindow="140" yWindow="740" windowWidth="29260" windowHeight="18380" activeTab="2" xr2:uid="{00000000-000D-0000-FFFF-FFFF00000000}"/>
  </bookViews>
  <sheets>
    <sheet name="DATA &amp; First_Look" sheetId="1" r:id="rId1"/>
    <sheet name="Outlier&amp;Regression" sheetId="4" r:id="rId2"/>
    <sheet name="CLTV" sheetId="3" r:id="rId3"/>
  </sheets>
  <definedNames>
    <definedName name="_xlnm._FilterDatabase" localSheetId="0" hidden="1">'DATA &amp; First_Look'!$A$4:$G$204</definedName>
    <definedName name="_xlnm._FilterDatabase" localSheetId="1" hidden="1">'Outlier&amp;Regression'!$CN$1:$CP$1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6" roundtripDataSignature="AMtx7mg9g2RiKlMA5XX8SEvmIwRjj1XEWA=="/>
    </ext>
  </extLst>
</workbook>
</file>

<file path=xl/calcChain.xml><?xml version="1.0" encoding="utf-8"?>
<calcChain xmlns="http://schemas.openxmlformats.org/spreadsheetml/2006/main">
  <c r="B10" i="3" l="1"/>
  <c r="B8" i="3"/>
  <c r="B7" i="3"/>
  <c r="C5" i="3"/>
  <c r="C4" i="3"/>
  <c r="C3" i="3"/>
  <c r="C2" i="1"/>
  <c r="D2" i="1"/>
  <c r="E2" i="1"/>
  <c r="F2" i="1"/>
  <c r="C3" i="1"/>
  <c r="D3" i="1"/>
  <c r="E3" i="1"/>
  <c r="F3" i="1"/>
  <c r="G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tc={B4CFB912-7A43-7248-9C77-0EA0E0D8E09E}</author>
  </authors>
  <commentList>
    <comment ref="C2" authorId="0" shapeId="0" xr:uid="{B4CFB912-7A43-7248-9C77-0EA0E0D8E09E}">
      <text>
        <t>[Threaded comment]
Your version of Excel allows you to read this threaded comment; however, any edits to it will get removed if the file is opened in a newer version of Excel. Learn more: https://go.microsoft.com/fwlink/?linkid=870924
Comment:
    Diğer değerler göz önünde bulundurulduğunda en yüksek ilişki burada var ancak puan bazında incelediğimizde bu ilişkinin de çok güçlü olduğunu savunamıyoruz.
Orta düzeyde pozitif bir korelasyon bulunuyor.</t>
      </text>
    </comment>
  </commentList>
</comments>
</file>

<file path=xl/sharedStrings.xml><?xml version="1.0" encoding="utf-8"?>
<sst xmlns="http://schemas.openxmlformats.org/spreadsheetml/2006/main" count="64" uniqueCount="31">
  <si>
    <t>ID</t>
  </si>
  <si>
    <t>DAYS</t>
  </si>
  <si>
    <t>GoogleAds</t>
  </si>
  <si>
    <t>Meta</t>
  </si>
  <si>
    <t>Influencer</t>
  </si>
  <si>
    <t>SALES</t>
  </si>
  <si>
    <t>Retention</t>
  </si>
  <si>
    <t>1000 $</t>
  </si>
  <si>
    <t>15$</t>
  </si>
  <si>
    <t>TIKTOK</t>
  </si>
  <si>
    <t>Missing value</t>
  </si>
  <si>
    <t>Corr</t>
  </si>
  <si>
    <t>"=AVERAGE(C21:C27)"</t>
  </si>
  <si>
    <t>"=AVERAGE(C75:C81)</t>
  </si>
  <si>
    <t>"=AVERAGE(C133:C139)</t>
  </si>
  <si>
    <t>"=AVERAGE(C159:C165)</t>
  </si>
  <si>
    <t>Churn</t>
  </si>
  <si>
    <t>Life Time</t>
  </si>
  <si>
    <t>Life Time Value</t>
  </si>
  <si>
    <t>REVENUE= 103,9 + 2xMeta</t>
  </si>
  <si>
    <t>REVENUE= 76,7 + 2xGoogleAds</t>
  </si>
  <si>
    <t>REVENUE= 130,8 + 0,6xInfluencer</t>
  </si>
  <si>
    <t>REVENUE=100 + 2,7xTikTok</t>
  </si>
  <si>
    <t>Count of People</t>
  </si>
  <si>
    <t>Awareness</t>
  </si>
  <si>
    <t>App Downloading</t>
  </si>
  <si>
    <t>Sign Up</t>
  </si>
  <si>
    <t>Purchase</t>
  </si>
  <si>
    <t>Monthly Earnings</t>
  </si>
  <si>
    <t>Ad Spend</t>
  </si>
  <si>
    <t>Considering our LTV and cost per capita, it makes sense to invest in this company. We can see that the loyalty of the company's customers is high and the company's current strategies have a positive impact on the company's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</si>
</sst>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 #,##0_-;\-* #,##0_-;_-* &quot;-&quot;??_-;_-@"/>
    <numFmt numFmtId="165" formatCode="0.0"/>
    <numFmt numFmtId="166" formatCode="_([$$-409]* #,##0.00_);_([$$-409]* \(#,##0.00\);_([$$-409]* &quot;-&quot;??_);_(@_)"/>
  </numFmts>
  <fonts count="11"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sz val="20"/>
      <color theme="1"/>
      <name val="Calibri"/>
      <family val="2"/>
      <scheme val="minor"/>
    </font>
    <font>
      <b/>
      <sz val="20"/>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s>
  <fills count="12">
    <fill>
      <patternFill patternType="none"/>
    </fill>
    <fill>
      <patternFill patternType="gray125"/>
    </fill>
    <fill>
      <patternFill patternType="solid">
        <fgColor rgb="FFFEF2CB"/>
        <bgColor rgb="FFFEF2CB"/>
      </patternFill>
    </fill>
    <fill>
      <patternFill patternType="solid">
        <fgColor rgb="FFE2EFD9"/>
        <bgColor rgb="FFE2EFD9"/>
      </patternFill>
    </fill>
    <fill>
      <patternFill patternType="solid">
        <fgColor rgb="FFFFFF00"/>
        <bgColor rgb="FFFFFF00"/>
      </patternFill>
    </fill>
    <fill>
      <patternFill patternType="solid">
        <fgColor rgb="FFFFFF00"/>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2" tint="-0.14999847407452621"/>
        <bgColor indexed="64"/>
      </patternFill>
    </fill>
    <fill>
      <patternFill patternType="solid">
        <fgColor theme="1"/>
        <bgColor indexed="64"/>
      </patternFill>
    </fill>
  </fills>
  <borders count="2">
    <border>
      <left/>
      <right/>
      <top/>
      <bottom/>
      <diagonal/>
    </border>
    <border>
      <left/>
      <right/>
      <top/>
      <bottom/>
      <diagonal/>
    </border>
  </borders>
  <cellStyleXfs count="3">
    <xf numFmtId="0" fontId="0" fillId="0" borderId="0"/>
    <xf numFmtId="44" fontId="8" fillId="0" borderId="0" applyFont="0" applyFill="0" applyBorder="0" applyAlignment="0" applyProtection="0"/>
    <xf numFmtId="9" fontId="8" fillId="0" borderId="0" applyFont="0" applyFill="0" applyBorder="0" applyAlignment="0" applyProtection="0"/>
  </cellStyleXfs>
  <cellXfs count="34">
    <xf numFmtId="0" fontId="0" fillId="0" borderId="0" xfId="0"/>
    <xf numFmtId="0" fontId="4" fillId="2" borderId="1" xfId="0" applyFont="1" applyFill="1" applyBorder="1" applyAlignment="1">
      <alignment horizontal="center"/>
    </xf>
    <xf numFmtId="0" fontId="5" fillId="3" borderId="1" xfId="0" applyFont="1" applyFill="1" applyBorder="1" applyAlignment="1">
      <alignment horizontal="center"/>
    </xf>
    <xf numFmtId="0" fontId="5" fillId="4" borderId="1" xfId="0" applyFont="1" applyFill="1" applyBorder="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164" fontId="4" fillId="0" borderId="0" xfId="0" applyNumberFormat="1" applyFont="1" applyAlignment="1">
      <alignment horizontal="center"/>
    </xf>
    <xf numFmtId="164" fontId="4" fillId="0" borderId="0" xfId="0" applyNumberFormat="1" applyFont="1"/>
    <xf numFmtId="0" fontId="3" fillId="0" borderId="0" xfId="0" applyFont="1"/>
    <xf numFmtId="0" fontId="6" fillId="0" borderId="0" xfId="0" applyFont="1" applyAlignment="1">
      <alignment vertical="center" wrapText="1"/>
    </xf>
    <xf numFmtId="0" fontId="6" fillId="0" borderId="0" xfId="0" applyFont="1" applyAlignment="1">
      <alignment vertical="center"/>
    </xf>
    <xf numFmtId="0" fontId="2" fillId="0" borderId="0" xfId="0" applyFont="1"/>
    <xf numFmtId="0" fontId="9" fillId="0" borderId="0" xfId="0" applyFont="1"/>
    <xf numFmtId="164" fontId="4" fillId="5" borderId="0" xfId="0" applyNumberFormat="1" applyFont="1" applyFill="1" applyAlignment="1">
      <alignment horizontal="center"/>
    </xf>
    <xf numFmtId="9" fontId="9" fillId="0" borderId="0" xfId="2" applyFont="1"/>
    <xf numFmtId="9" fontId="9" fillId="6" borderId="0" xfId="2" applyFont="1" applyFill="1"/>
    <xf numFmtId="164" fontId="4" fillId="8" borderId="0" xfId="0" applyNumberFormat="1" applyFont="1" applyFill="1" applyAlignment="1">
      <alignment horizontal="center"/>
    </xf>
    <xf numFmtId="164" fontId="4" fillId="9" borderId="0" xfId="0" applyNumberFormat="1" applyFont="1" applyFill="1" applyAlignment="1">
      <alignment horizontal="center"/>
    </xf>
    <xf numFmtId="164" fontId="4" fillId="9" borderId="0" xfId="0" applyNumberFormat="1" applyFont="1" applyFill="1"/>
    <xf numFmtId="9" fontId="0" fillId="0" borderId="0" xfId="0" applyNumberFormat="1"/>
    <xf numFmtId="165" fontId="0" fillId="0" borderId="0" xfId="0" applyNumberFormat="1"/>
    <xf numFmtId="166" fontId="0" fillId="0" borderId="0" xfId="1" applyNumberFormat="1" applyFont="1"/>
    <xf numFmtId="166" fontId="10" fillId="11" borderId="0" xfId="1" applyNumberFormat="1" applyFont="1" applyFill="1"/>
    <xf numFmtId="9" fontId="9" fillId="0" borderId="0" xfId="2" applyFont="1" applyFill="1"/>
    <xf numFmtId="0" fontId="9" fillId="0" borderId="0" xfId="0" applyFont="1" applyAlignment="1">
      <alignment horizontal="center"/>
    </xf>
    <xf numFmtId="0" fontId="0" fillId="7" borderId="0" xfId="0" applyFill="1" applyAlignment="1">
      <alignment horizontal="center"/>
    </xf>
    <xf numFmtId="0" fontId="0" fillId="10" borderId="0" xfId="0" applyFill="1" applyAlignment="1">
      <alignment horizontal="center"/>
    </xf>
    <xf numFmtId="0" fontId="2" fillId="0" borderId="0" xfId="0" applyFont="1" applyAlignment="1">
      <alignment horizontal="center" wrapText="1"/>
    </xf>
    <xf numFmtId="0" fontId="7" fillId="0" borderId="0" xfId="0" applyFont="1" applyAlignment="1">
      <alignment horizontal="center" vertical="center" wrapText="1"/>
    </xf>
    <xf numFmtId="44" fontId="6" fillId="0" borderId="0" xfId="0" applyNumberFormat="1" applyFont="1" applyAlignment="1">
      <alignment horizontal="center" vertical="center"/>
    </xf>
    <xf numFmtId="0" fontId="6" fillId="0" borderId="0" xfId="0" applyFont="1" applyAlignment="1">
      <alignment horizontal="center" vertical="center"/>
    </xf>
    <xf numFmtId="9" fontId="6" fillId="0" borderId="0" xfId="0" applyNumberFormat="1" applyFont="1" applyAlignment="1">
      <alignment horizontal="center" vertical="center"/>
    </xf>
    <xf numFmtId="0" fontId="1" fillId="0" borderId="0" xfId="0" applyFont="1"/>
    <xf numFmtId="0" fontId="1" fillId="0" borderId="0" xfId="0" applyFont="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GOOGLEADS&amp;SALES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manualLayout>
          <c:layoutTarget val="inner"/>
          <c:xMode val="edge"/>
          <c:yMode val="edge"/>
          <c:x val="9.0382722592368264E-2"/>
          <c:y val="0.11923512747875355"/>
          <c:w val="0.87386016050878257"/>
          <c:h val="0.82921170618545204"/>
        </c:manualLayout>
      </c:layout>
      <c:scatterChart>
        <c:scatterStyle val="lineMarker"/>
        <c:varyColors val="0"/>
        <c:ser>
          <c:idx val="0"/>
          <c:order val="0"/>
          <c:tx>
            <c:strRef>
              <c:f>'Outlier&amp;Regression'!$M$1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'Outlier&amp;Regression'!$L$2:$L$202</c:f>
              <c:numCache>
                <c:formatCode>_-* #,##0_-;\-* #,##0_-;_-* "-"??_-;_-@</c:formatCode>
                <c:ptCount val="201"/>
                <c:pt idx="0">
                  <c:v>3.46</c:v>
                </c:pt>
                <c:pt idx="1">
                  <c:v>5.68</c:v>
                </c:pt>
                <c:pt idx="2">
                  <c:v>6</c:v>
                </c:pt>
                <c:pt idx="3">
                  <c:v>6.74</c:v>
                </c:pt>
                <c:pt idx="4">
                  <c:v>6.74</c:v>
                </c:pt>
                <c:pt idx="5">
                  <c:v>7.76</c:v>
                </c:pt>
                <c:pt idx="6">
                  <c:v>8</c:v>
                </c:pt>
                <c:pt idx="7">
                  <c:v>8.08</c:v>
                </c:pt>
                <c:pt idx="8">
                  <c:v>8.56</c:v>
                </c:pt>
                <c:pt idx="9">
                  <c:v>9.6</c:v>
                </c:pt>
                <c:pt idx="10">
                  <c:v>9.620000000000001</c:v>
                </c:pt>
                <c:pt idx="11">
                  <c:v>9.7200000000000006</c:v>
                </c:pt>
                <c:pt idx="12">
                  <c:v>9.82</c:v>
                </c:pt>
                <c:pt idx="13">
                  <c:v>9.879999999999999</c:v>
                </c:pt>
                <c:pt idx="14">
                  <c:v>9.92</c:v>
                </c:pt>
                <c:pt idx="15">
                  <c:v>10.120000000000001</c:v>
                </c:pt>
                <c:pt idx="16">
                  <c:v>10.76</c:v>
                </c:pt>
                <c:pt idx="17">
                  <c:v>10.9</c:v>
                </c:pt>
                <c:pt idx="18">
                  <c:v>11.58</c:v>
                </c:pt>
                <c:pt idx="19">
                  <c:v>11.64</c:v>
                </c:pt>
                <c:pt idx="20">
                  <c:v>12</c:v>
                </c:pt>
                <c:pt idx="21">
                  <c:v>12.02</c:v>
                </c:pt>
                <c:pt idx="22">
                  <c:v>12.34</c:v>
                </c:pt>
                <c:pt idx="23">
                  <c:v>12.379999999999999</c:v>
                </c:pt>
                <c:pt idx="24">
                  <c:v>12.44</c:v>
                </c:pt>
                <c:pt idx="25">
                  <c:v>12.44</c:v>
                </c:pt>
                <c:pt idx="26">
                  <c:v>13.5</c:v>
                </c:pt>
                <c:pt idx="27">
                  <c:v>13.5</c:v>
                </c:pt>
                <c:pt idx="28">
                  <c:v>14.379999999999999</c:v>
                </c:pt>
                <c:pt idx="29">
                  <c:v>14.38</c:v>
                </c:pt>
                <c:pt idx="30">
                  <c:v>14.620000000000001</c:v>
                </c:pt>
                <c:pt idx="31">
                  <c:v>14.64</c:v>
                </c:pt>
                <c:pt idx="32">
                  <c:v>14.66</c:v>
                </c:pt>
                <c:pt idx="33">
                  <c:v>14.72</c:v>
                </c:pt>
                <c:pt idx="34">
                  <c:v>14.84</c:v>
                </c:pt>
                <c:pt idx="35">
                  <c:v>15.12</c:v>
                </c:pt>
                <c:pt idx="36">
                  <c:v>15.3</c:v>
                </c:pt>
                <c:pt idx="37">
                  <c:v>15.36</c:v>
                </c:pt>
                <c:pt idx="38">
                  <c:v>15.6</c:v>
                </c:pt>
                <c:pt idx="39">
                  <c:v>15.9</c:v>
                </c:pt>
                <c:pt idx="40">
                  <c:v>16.7</c:v>
                </c:pt>
                <c:pt idx="41">
                  <c:v>18.059999999999999</c:v>
                </c:pt>
                <c:pt idx="42">
                  <c:v>18.240000000000002</c:v>
                </c:pt>
                <c:pt idx="43">
                  <c:v>18.440000000000001</c:v>
                </c:pt>
                <c:pt idx="44">
                  <c:v>18.64</c:v>
                </c:pt>
                <c:pt idx="45">
                  <c:v>18.920000000000002</c:v>
                </c:pt>
                <c:pt idx="46">
                  <c:v>18.940000000000001</c:v>
                </c:pt>
                <c:pt idx="47">
                  <c:v>19.14</c:v>
                </c:pt>
                <c:pt idx="48">
                  <c:v>19.28</c:v>
                </c:pt>
                <c:pt idx="49">
                  <c:v>20.440000000000001</c:v>
                </c:pt>
                <c:pt idx="50">
                  <c:v>20.46</c:v>
                </c:pt>
                <c:pt idx="51">
                  <c:v>21.1</c:v>
                </c:pt>
                <c:pt idx="52">
                  <c:v>21.259999999999998</c:v>
                </c:pt>
                <c:pt idx="53">
                  <c:v>21.8</c:v>
                </c:pt>
                <c:pt idx="54">
                  <c:v>22.68</c:v>
                </c:pt>
                <c:pt idx="55">
                  <c:v>23.22</c:v>
                </c:pt>
                <c:pt idx="56">
                  <c:v>23.96</c:v>
                </c:pt>
                <c:pt idx="57">
                  <c:v>24.02</c:v>
                </c:pt>
                <c:pt idx="58">
                  <c:v>24.14</c:v>
                </c:pt>
                <c:pt idx="59">
                  <c:v>24.94</c:v>
                </c:pt>
                <c:pt idx="60">
                  <c:v>25.1</c:v>
                </c:pt>
                <c:pt idx="61">
                  <c:v>25.28</c:v>
                </c:pt>
                <c:pt idx="62">
                  <c:v>25.78</c:v>
                </c:pt>
                <c:pt idx="63">
                  <c:v>26.5</c:v>
                </c:pt>
                <c:pt idx="64">
                  <c:v>27.080000000000002</c:v>
                </c:pt>
                <c:pt idx="65">
                  <c:v>27.22</c:v>
                </c:pt>
                <c:pt idx="66">
                  <c:v>27.54</c:v>
                </c:pt>
                <c:pt idx="67">
                  <c:v>27.66</c:v>
                </c:pt>
                <c:pt idx="68">
                  <c:v>27.84</c:v>
                </c:pt>
                <c:pt idx="69">
                  <c:v>28.04</c:v>
                </c:pt>
                <c:pt idx="70">
                  <c:v>28.14</c:v>
                </c:pt>
                <c:pt idx="71">
                  <c:v>28.44</c:v>
                </c:pt>
                <c:pt idx="72">
                  <c:v>28.880000000000003</c:v>
                </c:pt>
                <c:pt idx="73">
                  <c:v>28.919999999999998</c:v>
                </c:pt>
                <c:pt idx="74">
                  <c:v>29.080000000000002</c:v>
                </c:pt>
                <c:pt idx="75">
                  <c:v>29.14</c:v>
                </c:pt>
                <c:pt idx="76">
                  <c:v>29.240000000000002</c:v>
                </c:pt>
                <c:pt idx="77">
                  <c:v>29.96</c:v>
                </c:pt>
                <c:pt idx="78">
                  <c:v>30.48</c:v>
                </c:pt>
                <c:pt idx="79">
                  <c:v>30.860000000000003</c:v>
                </c:pt>
                <c:pt idx="80">
                  <c:v>31.04</c:v>
                </c:pt>
                <c:pt idx="81">
                  <c:v>31.060000000000002</c:v>
                </c:pt>
                <c:pt idx="82">
                  <c:v>31.2</c:v>
                </c:pt>
                <c:pt idx="83">
                  <c:v>31.2</c:v>
                </c:pt>
                <c:pt idx="84">
                  <c:v>31.3</c:v>
                </c:pt>
                <c:pt idx="85">
                  <c:v>31.860000000000003</c:v>
                </c:pt>
                <c:pt idx="86">
                  <c:v>32.339999999999996</c:v>
                </c:pt>
                <c:pt idx="87">
                  <c:v>32.46</c:v>
                </c:pt>
                <c:pt idx="88">
                  <c:v>32.94</c:v>
                </c:pt>
                <c:pt idx="89">
                  <c:v>33.239999999999995</c:v>
                </c:pt>
                <c:pt idx="90">
                  <c:v>33.619999999999997</c:v>
                </c:pt>
                <c:pt idx="91">
                  <c:v>33.700000000000003</c:v>
                </c:pt>
                <c:pt idx="92">
                  <c:v>35.9</c:v>
                </c:pt>
                <c:pt idx="93">
                  <c:v>36.260000000000005</c:v>
                </c:pt>
                <c:pt idx="94">
                  <c:v>36.32</c:v>
                </c:pt>
                <c:pt idx="95">
                  <c:v>36.68</c:v>
                </c:pt>
                <c:pt idx="96">
                  <c:v>37.260000000000005</c:v>
                </c:pt>
                <c:pt idx="97">
                  <c:v>37.58</c:v>
                </c:pt>
                <c:pt idx="98">
                  <c:v>37.839999999999996</c:v>
                </c:pt>
                <c:pt idx="99">
                  <c:v>38.58</c:v>
                </c:pt>
                <c:pt idx="100">
                  <c:v>38.58</c:v>
                </c:pt>
                <c:pt idx="101">
                  <c:v>39.14</c:v>
                </c:pt>
                <c:pt idx="102">
                  <c:v>39.96</c:v>
                </c:pt>
                <c:pt idx="103">
                  <c:v>40.04</c:v>
                </c:pt>
                <c:pt idx="104">
                  <c:v>40.4</c:v>
                </c:pt>
                <c:pt idx="105">
                  <c:v>40.519999999999996</c:v>
                </c:pt>
                <c:pt idx="106">
                  <c:v>40.660000000000004</c:v>
                </c:pt>
                <c:pt idx="107">
                  <c:v>40.78</c:v>
                </c:pt>
                <c:pt idx="108">
                  <c:v>40.96</c:v>
                </c:pt>
                <c:pt idx="109">
                  <c:v>41.12</c:v>
                </c:pt>
                <c:pt idx="110">
                  <c:v>41.22</c:v>
                </c:pt>
                <c:pt idx="111">
                  <c:v>41.36</c:v>
                </c:pt>
                <c:pt idx="112">
                  <c:v>41.519999999999996</c:v>
                </c:pt>
                <c:pt idx="113">
                  <c:v>41.980000000000004</c:v>
                </c:pt>
                <c:pt idx="114">
                  <c:v>42.019999999999996</c:v>
                </c:pt>
                <c:pt idx="115">
                  <c:v>42.08</c:v>
                </c:pt>
                <c:pt idx="116">
                  <c:v>42.64</c:v>
                </c:pt>
                <c:pt idx="117">
                  <c:v>42.68</c:v>
                </c:pt>
                <c:pt idx="118">
                  <c:v>42.9</c:v>
                </c:pt>
                <c:pt idx="119">
                  <c:v>43.56</c:v>
                </c:pt>
                <c:pt idx="120">
                  <c:v>43.96</c:v>
                </c:pt>
                <c:pt idx="121">
                  <c:v>44.28</c:v>
                </c:pt>
                <c:pt idx="122">
                  <c:v>44.4</c:v>
                </c:pt>
                <c:pt idx="123">
                  <c:v>44.5</c:v>
                </c:pt>
                <c:pt idx="124">
                  <c:v>44.82</c:v>
                </c:pt>
                <c:pt idx="125">
                  <c:v>44.82</c:v>
                </c:pt>
                <c:pt idx="126">
                  <c:v>44.92</c:v>
                </c:pt>
                <c:pt idx="127">
                  <c:v>45.08</c:v>
                </c:pt>
                <c:pt idx="128">
                  <c:v>45.5</c:v>
                </c:pt>
                <c:pt idx="129">
                  <c:v>45.7</c:v>
                </c:pt>
                <c:pt idx="130">
                  <c:v>45.8</c:v>
                </c:pt>
                <c:pt idx="131">
                  <c:v>45.96</c:v>
                </c:pt>
                <c:pt idx="132">
                  <c:v>46</c:v>
                </c:pt>
                <c:pt idx="133">
                  <c:v>46.160000000000004</c:v>
                </c:pt>
                <c:pt idx="134">
                  <c:v>46.44</c:v>
                </c:pt>
                <c:pt idx="135">
                  <c:v>46.519999999999996</c:v>
                </c:pt>
                <c:pt idx="136">
                  <c:v>46.68</c:v>
                </c:pt>
                <c:pt idx="137">
                  <c:v>47.54</c:v>
                </c:pt>
                <c:pt idx="138">
                  <c:v>48.36</c:v>
                </c:pt>
                <c:pt idx="139">
                  <c:v>48.36</c:v>
                </c:pt>
                <c:pt idx="140">
                  <c:v>48.480000000000004</c:v>
                </c:pt>
                <c:pt idx="141">
                  <c:v>49.019999999999996</c:v>
                </c:pt>
                <c:pt idx="142">
                  <c:v>49.160000000000004</c:v>
                </c:pt>
                <c:pt idx="143">
                  <c:v>49.660000000000004</c:v>
                </c:pt>
                <c:pt idx="144">
                  <c:v>50.1</c:v>
                </c:pt>
                <c:pt idx="145">
                  <c:v>50.14</c:v>
                </c:pt>
                <c:pt idx="146">
                  <c:v>50.64</c:v>
                </c:pt>
                <c:pt idx="147">
                  <c:v>50.68</c:v>
                </c:pt>
                <c:pt idx="148">
                  <c:v>50.94</c:v>
                </c:pt>
                <c:pt idx="149">
                  <c:v>51.38</c:v>
                </c:pt>
                <c:pt idx="150">
                  <c:v>51.480000000000004</c:v>
                </c:pt>
                <c:pt idx="151">
                  <c:v>51.480000000000004</c:v>
                </c:pt>
                <c:pt idx="152">
                  <c:v>51.9</c:v>
                </c:pt>
                <c:pt idx="153">
                  <c:v>52.42</c:v>
                </c:pt>
                <c:pt idx="154">
                  <c:v>52.7</c:v>
                </c:pt>
                <c:pt idx="155">
                  <c:v>52.760000000000005</c:v>
                </c:pt>
                <c:pt idx="156">
                  <c:v>52.980000000000004</c:v>
                </c:pt>
                <c:pt idx="157">
                  <c:v>53.08</c:v>
                </c:pt>
                <c:pt idx="158">
                  <c:v>53.480000000000004</c:v>
                </c:pt>
                <c:pt idx="159">
                  <c:v>53.6</c:v>
                </c:pt>
                <c:pt idx="160">
                  <c:v>53.86</c:v>
                </c:pt>
                <c:pt idx="161">
                  <c:v>54.06</c:v>
                </c:pt>
                <c:pt idx="162">
                  <c:v>54.160000000000004</c:v>
                </c:pt>
                <c:pt idx="163">
                  <c:v>54.64</c:v>
                </c:pt>
                <c:pt idx="164">
                  <c:v>55.019999999999996</c:v>
                </c:pt>
                <c:pt idx="165">
                  <c:v>55.04</c:v>
                </c:pt>
                <c:pt idx="166">
                  <c:v>55.339999999999996</c:v>
                </c:pt>
                <c:pt idx="167">
                  <c:v>56.02</c:v>
                </c:pt>
                <c:pt idx="168">
                  <c:v>56.18</c:v>
                </c:pt>
                <c:pt idx="169">
                  <c:v>56.379999999999995</c:v>
                </c:pt>
                <c:pt idx="170">
                  <c:v>56.9</c:v>
                </c:pt>
                <c:pt idx="171">
                  <c:v>57.720000000000006</c:v>
                </c:pt>
                <c:pt idx="172">
                  <c:v>58.68</c:v>
                </c:pt>
                <c:pt idx="173">
                  <c:v>58.739999999999995</c:v>
                </c:pt>
                <c:pt idx="174">
                  <c:v>58.760000000000005</c:v>
                </c:pt>
                <c:pt idx="175">
                  <c:v>59.2</c:v>
                </c:pt>
                <c:pt idx="176">
                  <c:v>59.58</c:v>
                </c:pt>
                <c:pt idx="177">
                  <c:v>59.58</c:v>
                </c:pt>
                <c:pt idx="178">
                  <c:v>60.86</c:v>
                </c:pt>
                <c:pt idx="179">
                  <c:v>61.120000000000005</c:v>
                </c:pt>
                <c:pt idx="180">
                  <c:v>61.260000000000005</c:v>
                </c:pt>
                <c:pt idx="181">
                  <c:v>62.14</c:v>
                </c:pt>
                <c:pt idx="182">
                  <c:v>62.279999999999994</c:v>
                </c:pt>
                <c:pt idx="183">
                  <c:v>62.54</c:v>
                </c:pt>
                <c:pt idx="184">
                  <c:v>63.279999999999994</c:v>
                </c:pt>
                <c:pt idx="185">
                  <c:v>63.339999999999996</c:v>
                </c:pt>
                <c:pt idx="186">
                  <c:v>64.039999999999992</c:v>
                </c:pt>
                <c:pt idx="187">
                  <c:v>64.38</c:v>
                </c:pt>
                <c:pt idx="188">
                  <c:v>64.94</c:v>
                </c:pt>
                <c:pt idx="189">
                  <c:v>65.52000000000001</c:v>
                </c:pt>
                <c:pt idx="190">
                  <c:v>66.14</c:v>
                </c:pt>
                <c:pt idx="191">
                  <c:v>67.72</c:v>
                </c:pt>
                <c:pt idx="192">
                  <c:v>71.06</c:v>
                </c:pt>
                <c:pt idx="193">
                  <c:v>89.06</c:v>
                </c:pt>
                <c:pt idx="194">
                  <c:v>92.987500000000011</c:v>
                </c:pt>
                <c:pt idx="195">
                  <c:v>151.96</c:v>
                </c:pt>
                <c:pt idx="196">
                  <c:v>164</c:v>
                </c:pt>
                <c:pt idx="197">
                  <c:v>196.98</c:v>
                </c:pt>
              </c:numCache>
            </c:numRef>
          </c:xVal>
          <c:yVal>
            <c:numRef>
              <c:f>'Outlier&amp;Regression'!$M$2:$M$202</c:f>
              <c:numCache>
                <c:formatCode>_-* #,##0_-;\-* #,##0_-;_-* "-"??_-;_-@</c:formatCode>
                <c:ptCount val="201"/>
                <c:pt idx="0">
                  <c:v>71</c:v>
                </c:pt>
                <c:pt idx="1">
                  <c:v>71</c:v>
                </c:pt>
                <c:pt idx="2">
                  <c:v>28</c:v>
                </c:pt>
                <c:pt idx="3">
                  <c:v>86</c:v>
                </c:pt>
                <c:pt idx="4">
                  <c:v>83</c:v>
                </c:pt>
                <c:pt idx="5">
                  <c:v>81</c:v>
                </c:pt>
                <c:pt idx="6">
                  <c:v>86</c:v>
                </c:pt>
                <c:pt idx="7">
                  <c:v>62</c:v>
                </c:pt>
                <c:pt idx="8">
                  <c:v>78</c:v>
                </c:pt>
                <c:pt idx="9">
                  <c:v>109</c:v>
                </c:pt>
                <c:pt idx="10">
                  <c:v>54</c:v>
                </c:pt>
                <c:pt idx="11">
                  <c:v>54</c:v>
                </c:pt>
                <c:pt idx="12">
                  <c:v>35</c:v>
                </c:pt>
                <c:pt idx="13">
                  <c:v>77</c:v>
                </c:pt>
                <c:pt idx="14">
                  <c:v>93</c:v>
                </c:pt>
                <c:pt idx="15">
                  <c:v>98</c:v>
                </c:pt>
                <c:pt idx="16">
                  <c:v>95</c:v>
                </c:pt>
                <c:pt idx="17">
                  <c:v>122</c:v>
                </c:pt>
                <c:pt idx="18">
                  <c:v>90</c:v>
                </c:pt>
                <c:pt idx="19">
                  <c:v>11.605714285714287</c:v>
                </c:pt>
                <c:pt idx="20">
                  <c:v>90</c:v>
                </c:pt>
                <c:pt idx="21">
                  <c:v>89</c:v>
                </c:pt>
                <c:pt idx="22">
                  <c:v>85</c:v>
                </c:pt>
                <c:pt idx="23">
                  <c:v>105</c:v>
                </c:pt>
                <c:pt idx="24">
                  <c:v>96</c:v>
                </c:pt>
                <c:pt idx="25">
                  <c:v>62</c:v>
                </c:pt>
                <c:pt idx="26">
                  <c:v>123</c:v>
                </c:pt>
                <c:pt idx="27">
                  <c:v>83</c:v>
                </c:pt>
                <c:pt idx="28">
                  <c:v>124</c:v>
                </c:pt>
                <c:pt idx="29">
                  <c:v>111</c:v>
                </c:pt>
                <c:pt idx="30">
                  <c:v>114</c:v>
                </c:pt>
                <c:pt idx="31">
                  <c:v>91</c:v>
                </c:pt>
                <c:pt idx="32">
                  <c:v>124</c:v>
                </c:pt>
                <c:pt idx="33">
                  <c:v>74</c:v>
                </c:pt>
                <c:pt idx="34">
                  <c:v>127</c:v>
                </c:pt>
                <c:pt idx="35">
                  <c:v>123</c:v>
                </c:pt>
                <c:pt idx="36">
                  <c:v>104</c:v>
                </c:pt>
                <c:pt idx="37">
                  <c:v>106</c:v>
                </c:pt>
                <c:pt idx="38">
                  <c:v>110</c:v>
                </c:pt>
                <c:pt idx="39">
                  <c:v>114</c:v>
                </c:pt>
                <c:pt idx="40">
                  <c:v>83</c:v>
                </c:pt>
                <c:pt idx="41">
                  <c:v>128</c:v>
                </c:pt>
                <c:pt idx="42">
                  <c:v>105</c:v>
                </c:pt>
                <c:pt idx="43">
                  <c:v>126</c:v>
                </c:pt>
                <c:pt idx="44">
                  <c:v>152</c:v>
                </c:pt>
                <c:pt idx="45">
                  <c:v>116</c:v>
                </c:pt>
                <c:pt idx="46">
                  <c:v>119</c:v>
                </c:pt>
                <c:pt idx="47">
                  <c:v>151</c:v>
                </c:pt>
                <c:pt idx="48">
                  <c:v>120</c:v>
                </c:pt>
                <c:pt idx="49">
                  <c:v>112</c:v>
                </c:pt>
                <c:pt idx="50">
                  <c:v>110</c:v>
                </c:pt>
                <c:pt idx="51">
                  <c:v>116</c:v>
                </c:pt>
                <c:pt idx="52">
                  <c:v>122</c:v>
                </c:pt>
                <c:pt idx="53">
                  <c:v>109</c:v>
                </c:pt>
                <c:pt idx="54">
                  <c:v>149</c:v>
                </c:pt>
                <c:pt idx="55">
                  <c:v>95</c:v>
                </c:pt>
                <c:pt idx="56">
                  <c:v>177</c:v>
                </c:pt>
                <c:pt idx="57">
                  <c:v>133</c:v>
                </c:pt>
                <c:pt idx="58">
                  <c:v>91.5</c:v>
                </c:pt>
                <c:pt idx="59">
                  <c:v>152</c:v>
                </c:pt>
                <c:pt idx="60">
                  <c:v>149</c:v>
                </c:pt>
                <c:pt idx="61">
                  <c:v>108</c:v>
                </c:pt>
                <c:pt idx="62">
                  <c:v>173</c:v>
                </c:pt>
                <c:pt idx="63">
                  <c:v>113</c:v>
                </c:pt>
                <c:pt idx="64">
                  <c:v>104</c:v>
                </c:pt>
                <c:pt idx="65">
                  <c:v>187</c:v>
                </c:pt>
                <c:pt idx="66">
                  <c:v>298.75</c:v>
                </c:pt>
                <c:pt idx="67">
                  <c:v>147</c:v>
                </c:pt>
                <c:pt idx="68">
                  <c:v>116</c:v>
                </c:pt>
                <c:pt idx="69">
                  <c:v>183</c:v>
                </c:pt>
                <c:pt idx="70">
                  <c:v>180</c:v>
                </c:pt>
                <c:pt idx="71">
                  <c:v>132</c:v>
                </c:pt>
                <c:pt idx="72">
                  <c:v>117</c:v>
                </c:pt>
                <c:pt idx="73">
                  <c:v>28.83428571428572</c:v>
                </c:pt>
                <c:pt idx="74">
                  <c:v>112</c:v>
                </c:pt>
                <c:pt idx="75">
                  <c:v>172</c:v>
                </c:pt>
                <c:pt idx="76">
                  <c:v>127</c:v>
                </c:pt>
                <c:pt idx="77">
                  <c:v>129</c:v>
                </c:pt>
                <c:pt idx="78">
                  <c:v>117</c:v>
                </c:pt>
                <c:pt idx="79">
                  <c:v>135</c:v>
                </c:pt>
                <c:pt idx="80">
                  <c:v>152</c:v>
                </c:pt>
                <c:pt idx="81">
                  <c:v>123</c:v>
                </c:pt>
                <c:pt idx="82">
                  <c:v>120</c:v>
                </c:pt>
                <c:pt idx="83">
                  <c:v>125</c:v>
                </c:pt>
                <c:pt idx="84">
                  <c:v>197</c:v>
                </c:pt>
                <c:pt idx="85">
                  <c:v>93</c:v>
                </c:pt>
                <c:pt idx="86">
                  <c:v>138</c:v>
                </c:pt>
                <c:pt idx="87">
                  <c:v>148</c:v>
                </c:pt>
                <c:pt idx="88">
                  <c:v>184</c:v>
                </c:pt>
                <c:pt idx="89">
                  <c:v>133</c:v>
                </c:pt>
                <c:pt idx="90">
                  <c:v>171</c:v>
                </c:pt>
                <c:pt idx="91">
                  <c:v>193</c:v>
                </c:pt>
                <c:pt idx="92">
                  <c:v>108</c:v>
                </c:pt>
                <c:pt idx="93">
                  <c:v>163</c:v>
                </c:pt>
                <c:pt idx="94">
                  <c:v>108</c:v>
                </c:pt>
                <c:pt idx="95">
                  <c:v>129</c:v>
                </c:pt>
                <c:pt idx="96">
                  <c:v>208</c:v>
                </c:pt>
                <c:pt idx="97">
                  <c:v>196</c:v>
                </c:pt>
                <c:pt idx="98">
                  <c:v>129</c:v>
                </c:pt>
                <c:pt idx="99">
                  <c:v>167</c:v>
                </c:pt>
                <c:pt idx="100">
                  <c:v>163</c:v>
                </c:pt>
                <c:pt idx="101">
                  <c:v>159</c:v>
                </c:pt>
                <c:pt idx="102">
                  <c:v>111</c:v>
                </c:pt>
                <c:pt idx="103">
                  <c:v>131</c:v>
                </c:pt>
                <c:pt idx="104">
                  <c:v>186</c:v>
                </c:pt>
                <c:pt idx="105">
                  <c:v>169</c:v>
                </c:pt>
                <c:pt idx="106">
                  <c:v>175</c:v>
                </c:pt>
                <c:pt idx="107">
                  <c:v>240</c:v>
                </c:pt>
                <c:pt idx="108">
                  <c:v>119</c:v>
                </c:pt>
                <c:pt idx="109">
                  <c:v>135</c:v>
                </c:pt>
                <c:pt idx="110">
                  <c:v>186</c:v>
                </c:pt>
                <c:pt idx="111">
                  <c:v>204</c:v>
                </c:pt>
                <c:pt idx="112">
                  <c:v>225</c:v>
                </c:pt>
                <c:pt idx="113">
                  <c:v>168</c:v>
                </c:pt>
                <c:pt idx="114">
                  <c:v>165</c:v>
                </c:pt>
                <c:pt idx="115">
                  <c:v>240</c:v>
                </c:pt>
                <c:pt idx="116">
                  <c:v>159</c:v>
                </c:pt>
                <c:pt idx="117">
                  <c:v>168</c:v>
                </c:pt>
                <c:pt idx="118">
                  <c:v>163</c:v>
                </c:pt>
                <c:pt idx="119">
                  <c:v>166</c:v>
                </c:pt>
                <c:pt idx="120">
                  <c:v>122</c:v>
                </c:pt>
                <c:pt idx="121">
                  <c:v>235</c:v>
                </c:pt>
                <c:pt idx="122">
                  <c:v>139</c:v>
                </c:pt>
                <c:pt idx="123">
                  <c:v>159</c:v>
                </c:pt>
                <c:pt idx="124">
                  <c:v>191</c:v>
                </c:pt>
                <c:pt idx="125">
                  <c:v>196</c:v>
                </c:pt>
                <c:pt idx="126">
                  <c:v>167</c:v>
                </c:pt>
                <c:pt idx="127">
                  <c:v>185</c:v>
                </c:pt>
                <c:pt idx="128">
                  <c:v>179</c:v>
                </c:pt>
                <c:pt idx="129">
                  <c:v>223</c:v>
                </c:pt>
                <c:pt idx="130">
                  <c:v>125</c:v>
                </c:pt>
                <c:pt idx="131">
                  <c:v>45.937142857142859</c:v>
                </c:pt>
                <c:pt idx="132">
                  <c:v>228</c:v>
                </c:pt>
                <c:pt idx="133">
                  <c:v>137</c:v>
                </c:pt>
                <c:pt idx="134">
                  <c:v>149</c:v>
                </c:pt>
                <c:pt idx="135">
                  <c:v>132</c:v>
                </c:pt>
                <c:pt idx="136">
                  <c:v>188</c:v>
                </c:pt>
                <c:pt idx="137">
                  <c:v>811</c:v>
                </c:pt>
                <c:pt idx="138">
                  <c:v>229</c:v>
                </c:pt>
                <c:pt idx="139">
                  <c:v>129</c:v>
                </c:pt>
                <c:pt idx="140">
                  <c:v>127</c:v>
                </c:pt>
                <c:pt idx="141">
                  <c:v>168</c:v>
                </c:pt>
                <c:pt idx="142">
                  <c:v>239</c:v>
                </c:pt>
                <c:pt idx="143">
                  <c:v>175</c:v>
                </c:pt>
                <c:pt idx="144">
                  <c:v>218</c:v>
                </c:pt>
                <c:pt idx="145">
                  <c:v>186</c:v>
                </c:pt>
                <c:pt idx="146">
                  <c:v>265</c:v>
                </c:pt>
                <c:pt idx="147">
                  <c:v>187</c:v>
                </c:pt>
                <c:pt idx="148">
                  <c:v>151.5</c:v>
                </c:pt>
                <c:pt idx="149">
                  <c:v>149</c:v>
                </c:pt>
                <c:pt idx="150">
                  <c:v>196</c:v>
                </c:pt>
                <c:pt idx="151">
                  <c:v>137</c:v>
                </c:pt>
                <c:pt idx="152">
                  <c:v>201</c:v>
                </c:pt>
                <c:pt idx="153">
                  <c:v>139</c:v>
                </c:pt>
                <c:pt idx="154">
                  <c:v>124</c:v>
                </c:pt>
                <c:pt idx="155">
                  <c:v>199</c:v>
                </c:pt>
                <c:pt idx="156">
                  <c:v>245</c:v>
                </c:pt>
                <c:pt idx="157">
                  <c:v>53.208571428571432</c:v>
                </c:pt>
                <c:pt idx="158">
                  <c:v>127</c:v>
                </c:pt>
                <c:pt idx="159">
                  <c:v>230</c:v>
                </c:pt>
                <c:pt idx="160">
                  <c:v>170</c:v>
                </c:pt>
                <c:pt idx="161">
                  <c:v>264</c:v>
                </c:pt>
                <c:pt idx="162">
                  <c:v>150</c:v>
                </c:pt>
                <c:pt idx="163">
                  <c:v>208</c:v>
                </c:pt>
                <c:pt idx="164">
                  <c:v>142</c:v>
                </c:pt>
                <c:pt idx="165">
                  <c:v>147</c:v>
                </c:pt>
                <c:pt idx="166">
                  <c:v>221</c:v>
                </c:pt>
                <c:pt idx="167">
                  <c:v>236</c:v>
                </c:pt>
                <c:pt idx="168">
                  <c:v>225</c:v>
                </c:pt>
                <c:pt idx="169">
                  <c:v>256</c:v>
                </c:pt>
                <c:pt idx="170">
                  <c:v>131</c:v>
                </c:pt>
                <c:pt idx="171">
                  <c:v>235.5</c:v>
                </c:pt>
                <c:pt idx="172">
                  <c:v>216</c:v>
                </c:pt>
                <c:pt idx="173">
                  <c:v>210</c:v>
                </c:pt>
                <c:pt idx="174">
                  <c:v>188</c:v>
                </c:pt>
                <c:pt idx="175">
                  <c:v>167</c:v>
                </c:pt>
                <c:pt idx="176">
                  <c:v>139</c:v>
                </c:pt>
                <c:pt idx="177">
                  <c:v>231</c:v>
                </c:pt>
                <c:pt idx="178">
                  <c:v>162</c:v>
                </c:pt>
                <c:pt idx="179">
                  <c:v>184</c:v>
                </c:pt>
                <c:pt idx="180">
                  <c:v>240</c:v>
                </c:pt>
                <c:pt idx="181">
                  <c:v>129</c:v>
                </c:pt>
                <c:pt idx="182">
                  <c:v>258</c:v>
                </c:pt>
                <c:pt idx="183">
                  <c:v>220</c:v>
                </c:pt>
                <c:pt idx="184">
                  <c:v>254</c:v>
                </c:pt>
                <c:pt idx="185">
                  <c:v>131</c:v>
                </c:pt>
                <c:pt idx="186">
                  <c:v>158</c:v>
                </c:pt>
                <c:pt idx="187">
                  <c:v>271</c:v>
                </c:pt>
                <c:pt idx="188">
                  <c:v>257</c:v>
                </c:pt>
                <c:pt idx="189">
                  <c:v>272</c:v>
                </c:pt>
                <c:pt idx="190">
                  <c:v>166</c:v>
                </c:pt>
                <c:pt idx="191">
                  <c:v>226</c:v>
                </c:pt>
                <c:pt idx="192">
                  <c:v>92</c:v>
                </c:pt>
                <c:pt idx="193">
                  <c:v>135</c:v>
                </c:pt>
                <c:pt idx="194">
                  <c:v>126</c:v>
                </c:pt>
                <c:pt idx="195">
                  <c:v>128</c:v>
                </c:pt>
                <c:pt idx="196">
                  <c:v>118</c:v>
                </c:pt>
                <c:pt idx="197">
                  <c:v>227</c:v>
                </c:pt>
                <c:pt idx="198">
                  <c:v>113</c:v>
                </c:pt>
                <c:pt idx="199">
                  <c:v>207</c:v>
                </c:pt>
              </c:numCache>
            </c:numRef>
          </c:yVal>
          <c:smooth val="0"/>
          <c:extLst>
            <c:ext xmlns:c16="http://schemas.microsoft.com/office/drawing/2014/chart" uri="{C3380CC4-5D6E-409C-BE32-E72D297353CC}">
              <c16:uniqueId val="{00000000-8CB5-6C4F-A56B-87FDA502E788}"/>
            </c:ext>
          </c:extLst>
        </c:ser>
        <c:dLbls>
          <c:showLegendKey val="0"/>
          <c:showVal val="0"/>
          <c:showCatName val="0"/>
          <c:showSerName val="0"/>
          <c:showPercent val="0"/>
          <c:showBubbleSize val="0"/>
        </c:dLbls>
        <c:axId val="701569919"/>
        <c:axId val="701928383"/>
      </c:scatterChart>
      <c:valAx>
        <c:axId val="70156991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01928383"/>
        <c:crosses val="autoZero"/>
        <c:crossBetween val="midCat"/>
      </c:valAx>
      <c:valAx>
        <c:axId val="70192838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0156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META&amp;SALES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'Outlier&amp;Regression'!$AI$1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'Outlier&amp;Regression'!$AH$2:$AH$202</c:f>
              <c:numCache>
                <c:formatCode>_-* #,##0_-;\-* #,##0_-;_-* "-"??_-;_-@</c:formatCode>
                <c:ptCount val="201"/>
                <c:pt idx="0">
                  <c:v>28.1</c:v>
                </c:pt>
                <c:pt idx="1">
                  <c:v>27.2</c:v>
                </c:pt>
                <c:pt idx="2">
                  <c:v>39.6</c:v>
                </c:pt>
                <c:pt idx="3">
                  <c:v>48.9</c:v>
                </c:pt>
                <c:pt idx="4">
                  <c:v>12.1</c:v>
                </c:pt>
                <c:pt idx="5">
                  <c:v>21.7</c:v>
                </c:pt>
                <c:pt idx="6">
                  <c:v>11</c:v>
                </c:pt>
                <c:pt idx="7">
                  <c:v>29.9</c:v>
                </c:pt>
                <c:pt idx="8">
                  <c:v>38.9</c:v>
                </c:pt>
                <c:pt idx="9">
                  <c:v>25.9</c:v>
                </c:pt>
                <c:pt idx="10">
                  <c:v>0.4</c:v>
                </c:pt>
                <c:pt idx="11">
                  <c:v>2.1</c:v>
                </c:pt>
                <c:pt idx="12">
                  <c:v>11.6</c:v>
                </c:pt>
                <c:pt idx="13">
                  <c:v>16</c:v>
                </c:pt>
                <c:pt idx="14">
                  <c:v>20.100000000000001</c:v>
                </c:pt>
                <c:pt idx="15">
                  <c:v>39</c:v>
                </c:pt>
                <c:pt idx="16">
                  <c:v>35.1</c:v>
                </c:pt>
                <c:pt idx="17">
                  <c:v>39.299999999999997</c:v>
                </c:pt>
                <c:pt idx="18">
                  <c:v>37.6</c:v>
                </c:pt>
                <c:pt idx="19">
                  <c:v>15.9</c:v>
                </c:pt>
                <c:pt idx="20">
                  <c:v>11.6</c:v>
                </c:pt>
                <c:pt idx="21">
                  <c:v>25.7</c:v>
                </c:pt>
                <c:pt idx="22">
                  <c:v>36.9</c:v>
                </c:pt>
                <c:pt idx="23">
                  <c:v>43.7</c:v>
                </c:pt>
                <c:pt idx="24">
                  <c:v>45.9</c:v>
                </c:pt>
                <c:pt idx="25">
                  <c:v>4.0999999999999996</c:v>
                </c:pt>
                <c:pt idx="26">
                  <c:v>32.799999999999997</c:v>
                </c:pt>
                <c:pt idx="27">
                  <c:v>1.6</c:v>
                </c:pt>
                <c:pt idx="28">
                  <c:v>38.6</c:v>
                </c:pt>
                <c:pt idx="29">
                  <c:v>11.7</c:v>
                </c:pt>
                <c:pt idx="30">
                  <c:v>26.7</c:v>
                </c:pt>
                <c:pt idx="31">
                  <c:v>3.7</c:v>
                </c:pt>
                <c:pt idx="32">
                  <c:v>47</c:v>
                </c:pt>
                <c:pt idx="33">
                  <c:v>1.5</c:v>
                </c:pt>
                <c:pt idx="34">
                  <c:v>20.5</c:v>
                </c:pt>
                <c:pt idx="35">
                  <c:v>16</c:v>
                </c:pt>
                <c:pt idx="36">
                  <c:v>24.6</c:v>
                </c:pt>
                <c:pt idx="37">
                  <c:v>33</c:v>
                </c:pt>
                <c:pt idx="38">
                  <c:v>40.299999999999997</c:v>
                </c:pt>
                <c:pt idx="39">
                  <c:v>41.1</c:v>
                </c:pt>
                <c:pt idx="40">
                  <c:v>2</c:v>
                </c:pt>
                <c:pt idx="41">
                  <c:v>20.3</c:v>
                </c:pt>
                <c:pt idx="42">
                  <c:v>5.7</c:v>
                </c:pt>
                <c:pt idx="43">
                  <c:v>11.8</c:v>
                </c:pt>
                <c:pt idx="44">
                  <c:v>46.8</c:v>
                </c:pt>
                <c:pt idx="45">
                  <c:v>12</c:v>
                </c:pt>
                <c:pt idx="46">
                  <c:v>9.9</c:v>
                </c:pt>
                <c:pt idx="47">
                  <c:v>35.799999999999997</c:v>
                </c:pt>
                <c:pt idx="48">
                  <c:v>26.7</c:v>
                </c:pt>
                <c:pt idx="49">
                  <c:v>1.5</c:v>
                </c:pt>
                <c:pt idx="50">
                  <c:v>12.6</c:v>
                </c:pt>
                <c:pt idx="51">
                  <c:v>10.8</c:v>
                </c:pt>
                <c:pt idx="52">
                  <c:v>27.5</c:v>
                </c:pt>
                <c:pt idx="53">
                  <c:v>9.3000000000000007</c:v>
                </c:pt>
                <c:pt idx="54">
                  <c:v>44.5</c:v>
                </c:pt>
                <c:pt idx="55">
                  <c:v>5.8</c:v>
                </c:pt>
                <c:pt idx="56">
                  <c:v>47.8</c:v>
                </c:pt>
                <c:pt idx="57">
                  <c:v>35</c:v>
                </c:pt>
                <c:pt idx="58">
                  <c:v>1.4</c:v>
                </c:pt>
                <c:pt idx="59">
                  <c:v>49.4</c:v>
                </c:pt>
                <c:pt idx="60">
                  <c:v>28.5</c:v>
                </c:pt>
                <c:pt idx="61">
                  <c:v>0.8</c:v>
                </c:pt>
                <c:pt idx="62">
                  <c:v>43.5</c:v>
                </c:pt>
                <c:pt idx="63">
                  <c:v>7.6</c:v>
                </c:pt>
                <c:pt idx="64">
                  <c:v>0.3</c:v>
                </c:pt>
                <c:pt idx="65">
                  <c:v>42.8</c:v>
                </c:pt>
                <c:pt idx="66">
                  <c:v>29.6</c:v>
                </c:pt>
                <c:pt idx="67">
                  <c:v>225.5</c:v>
                </c:pt>
                <c:pt idx="68">
                  <c:v>4.9000000000000004</c:v>
                </c:pt>
                <c:pt idx="69">
                  <c:v>41.7</c:v>
                </c:pt>
                <c:pt idx="70">
                  <c:v>40.6</c:v>
                </c:pt>
                <c:pt idx="71">
                  <c:v>14.7</c:v>
                </c:pt>
                <c:pt idx="72">
                  <c:v>5.7</c:v>
                </c:pt>
                <c:pt idx="73">
                  <c:v>5.7</c:v>
                </c:pt>
                <c:pt idx="74">
                  <c:v>9.6</c:v>
                </c:pt>
                <c:pt idx="75">
                  <c:v>36.9</c:v>
                </c:pt>
                <c:pt idx="76">
                  <c:v>14.8</c:v>
                </c:pt>
                <c:pt idx="77">
                  <c:v>14.3</c:v>
                </c:pt>
                <c:pt idx="78">
                  <c:v>14</c:v>
                </c:pt>
                <c:pt idx="79">
                  <c:v>14.5</c:v>
                </c:pt>
                <c:pt idx="80">
                  <c:v>19.600000000000001</c:v>
                </c:pt>
                <c:pt idx="81">
                  <c:v>1.9</c:v>
                </c:pt>
                <c:pt idx="82">
                  <c:v>7.7</c:v>
                </c:pt>
                <c:pt idx="83">
                  <c:v>8.4</c:v>
                </c:pt>
                <c:pt idx="84">
                  <c:v>41.3</c:v>
                </c:pt>
                <c:pt idx="85">
                  <c:v>4.9000000000000004</c:v>
                </c:pt>
                <c:pt idx="86">
                  <c:v>18.399999999999999</c:v>
                </c:pt>
                <c:pt idx="87">
                  <c:v>23.9</c:v>
                </c:pt>
                <c:pt idx="88">
                  <c:v>35.6</c:v>
                </c:pt>
                <c:pt idx="89">
                  <c:v>19.2</c:v>
                </c:pt>
                <c:pt idx="90">
                  <c:v>34.6</c:v>
                </c:pt>
                <c:pt idx="91">
                  <c:v>36.799999999999997</c:v>
                </c:pt>
                <c:pt idx="92">
                  <c:v>2.1</c:v>
                </c:pt>
                <c:pt idx="93">
                  <c:v>26.8</c:v>
                </c:pt>
                <c:pt idx="94">
                  <c:v>2.6</c:v>
                </c:pt>
                <c:pt idx="95">
                  <c:v>7.1</c:v>
                </c:pt>
                <c:pt idx="96">
                  <c:v>39.700000000000003</c:v>
                </c:pt>
                <c:pt idx="97">
                  <c:v>46.4</c:v>
                </c:pt>
                <c:pt idx="98">
                  <c:v>14.3</c:v>
                </c:pt>
                <c:pt idx="99">
                  <c:v>29.3</c:v>
                </c:pt>
                <c:pt idx="100">
                  <c:v>17.2</c:v>
                </c:pt>
                <c:pt idx="101">
                  <c:v>15.4</c:v>
                </c:pt>
                <c:pt idx="102">
                  <c:v>1.3</c:v>
                </c:pt>
                <c:pt idx="103">
                  <c:v>7.8</c:v>
                </c:pt>
                <c:pt idx="104">
                  <c:v>33.4</c:v>
                </c:pt>
                <c:pt idx="105">
                  <c:v>23.3</c:v>
                </c:pt>
                <c:pt idx="106">
                  <c:v>31.6</c:v>
                </c:pt>
                <c:pt idx="107">
                  <c:v>49.4</c:v>
                </c:pt>
                <c:pt idx="108">
                  <c:v>2.6</c:v>
                </c:pt>
                <c:pt idx="109">
                  <c:v>10</c:v>
                </c:pt>
                <c:pt idx="110">
                  <c:v>28.7</c:v>
                </c:pt>
                <c:pt idx="111">
                  <c:v>42</c:v>
                </c:pt>
                <c:pt idx="112">
                  <c:v>46.2</c:v>
                </c:pt>
                <c:pt idx="113">
                  <c:v>21</c:v>
                </c:pt>
                <c:pt idx="114">
                  <c:v>22.5</c:v>
                </c:pt>
                <c:pt idx="115">
                  <c:v>47.7</c:v>
                </c:pt>
                <c:pt idx="116">
                  <c:v>18.399999999999999</c:v>
                </c:pt>
                <c:pt idx="118">
                  <c:v>20.9</c:v>
                </c:pt>
                <c:pt idx="119">
                  <c:v>21.1</c:v>
                </c:pt>
                <c:pt idx="120">
                  <c:v>3.1</c:v>
                </c:pt>
                <c:pt idx="121">
                  <c:v>41.7</c:v>
                </c:pt>
                <c:pt idx="122">
                  <c:v>9.3000000000000007</c:v>
                </c:pt>
                <c:pt idx="123">
                  <c:v>18.100000000000001</c:v>
                </c:pt>
                <c:pt idx="124">
                  <c:v>32.9</c:v>
                </c:pt>
                <c:pt idx="125">
                  <c:v>30.6</c:v>
                </c:pt>
                <c:pt idx="126">
                  <c:v>20.6</c:v>
                </c:pt>
                <c:pt idx="127">
                  <c:v>23.6</c:v>
                </c:pt>
                <c:pt idx="128">
                  <c:v>22.3</c:v>
                </c:pt>
                <c:pt idx="129">
                  <c:v>43</c:v>
                </c:pt>
                <c:pt idx="130">
                  <c:v>2.4</c:v>
                </c:pt>
                <c:pt idx="131">
                  <c:v>33.5</c:v>
                </c:pt>
                <c:pt idx="132">
                  <c:v>45.1</c:v>
                </c:pt>
                <c:pt idx="133">
                  <c:v>10.8</c:v>
                </c:pt>
                <c:pt idx="134">
                  <c:v>15.8</c:v>
                </c:pt>
                <c:pt idx="135">
                  <c:v>3.5</c:v>
                </c:pt>
                <c:pt idx="136">
                  <c:v>27.7</c:v>
                </c:pt>
                <c:pt idx="137">
                  <c:v>33.5</c:v>
                </c:pt>
                <c:pt idx="138">
                  <c:v>43.9</c:v>
                </c:pt>
                <c:pt idx="139">
                  <c:v>5.2</c:v>
                </c:pt>
                <c:pt idx="140">
                  <c:v>123</c:v>
                </c:pt>
                <c:pt idx="141">
                  <c:v>16.7</c:v>
                </c:pt>
                <c:pt idx="142">
                  <c:v>49.6</c:v>
                </c:pt>
                <c:pt idx="143">
                  <c:v>16.899999999999999</c:v>
                </c:pt>
                <c:pt idx="144">
                  <c:v>33.200000000000003</c:v>
                </c:pt>
                <c:pt idx="145">
                  <c:v>29.5</c:v>
                </c:pt>
                <c:pt idx="146">
                  <c:v>49</c:v>
                </c:pt>
                <c:pt idx="147">
                  <c:v>0</c:v>
                </c:pt>
                <c:pt idx="148">
                  <c:v>24</c:v>
                </c:pt>
                <c:pt idx="149">
                  <c:v>8.4</c:v>
                </c:pt>
                <c:pt idx="150">
                  <c:v>27.5</c:v>
                </c:pt>
                <c:pt idx="151">
                  <c:v>4.3</c:v>
                </c:pt>
                <c:pt idx="152">
                  <c:v>32.299999999999997</c:v>
                </c:pt>
                <c:pt idx="153">
                  <c:v>8.6</c:v>
                </c:pt>
                <c:pt idx="154">
                  <c:v>5.4</c:v>
                </c:pt>
                <c:pt idx="155">
                  <c:v>27.1</c:v>
                </c:pt>
                <c:pt idx="156">
                  <c:v>41.5</c:v>
                </c:pt>
                <c:pt idx="157">
                  <c:v>26.9</c:v>
                </c:pt>
                <c:pt idx="158">
                  <c:v>3.4</c:v>
                </c:pt>
                <c:pt idx="159">
                  <c:v>37.700000000000003</c:v>
                </c:pt>
                <c:pt idx="160">
                  <c:v>15.5</c:v>
                </c:pt>
                <c:pt idx="161">
                  <c:v>49</c:v>
                </c:pt>
                <c:pt idx="162">
                  <c:v>8.1999999999999993</c:v>
                </c:pt>
                <c:pt idx="163">
                  <c:v>34.299999999999997</c:v>
                </c:pt>
                <c:pt idx="164">
                  <c:v>7.3</c:v>
                </c:pt>
                <c:pt idx="165">
                  <c:v>2.9</c:v>
                </c:pt>
                <c:pt idx="166">
                  <c:v>38</c:v>
                </c:pt>
                <c:pt idx="167">
                  <c:v>37.799999999999997</c:v>
                </c:pt>
                <c:pt idx="168">
                  <c:v>36.5</c:v>
                </c:pt>
                <c:pt idx="169">
                  <c:v>43.8</c:v>
                </c:pt>
                <c:pt idx="170">
                  <c:v>3.4</c:v>
                </c:pt>
                <c:pt idx="171">
                  <c:v>42</c:v>
                </c:pt>
                <c:pt idx="172">
                  <c:v>30.2</c:v>
                </c:pt>
                <c:pt idx="173">
                  <c:v>28.9</c:v>
                </c:pt>
                <c:pt idx="174">
                  <c:v>21.3</c:v>
                </c:pt>
                <c:pt idx="175">
                  <c:v>13.9</c:v>
                </c:pt>
                <c:pt idx="176">
                  <c:v>3.5</c:v>
                </c:pt>
                <c:pt idx="177">
                  <c:v>28.3</c:v>
                </c:pt>
                <c:pt idx="178">
                  <c:v>10.6</c:v>
                </c:pt>
                <c:pt idx="179">
                  <c:v>20</c:v>
                </c:pt>
                <c:pt idx="180">
                  <c:v>42.7</c:v>
                </c:pt>
                <c:pt idx="181">
                  <c:v>4.0999999999999996</c:v>
                </c:pt>
                <c:pt idx="182">
                  <c:v>39.6</c:v>
                </c:pt>
                <c:pt idx="183">
                  <c:v>28.8</c:v>
                </c:pt>
                <c:pt idx="184">
                  <c:v>36.299999999999997</c:v>
                </c:pt>
                <c:pt idx="185">
                  <c:v>2.2999999999999998</c:v>
                </c:pt>
                <c:pt idx="186">
                  <c:v>10.1</c:v>
                </c:pt>
                <c:pt idx="187">
                  <c:v>48.9</c:v>
                </c:pt>
                <c:pt idx="188">
                  <c:v>42.3</c:v>
                </c:pt>
                <c:pt idx="189">
                  <c:v>43</c:v>
                </c:pt>
                <c:pt idx="190">
                  <c:v>13.9</c:v>
                </c:pt>
                <c:pt idx="191">
                  <c:v>27.7</c:v>
                </c:pt>
                <c:pt idx="193">
                  <c:v>36.6</c:v>
                </c:pt>
                <c:pt idx="194">
                  <c:v>17.399999999999999</c:v>
                </c:pt>
                <c:pt idx="195">
                  <c:v>4.0999999999999996</c:v>
                </c:pt>
                <c:pt idx="196">
                  <c:v>25.8</c:v>
                </c:pt>
                <c:pt idx="197">
                  <c:v>43.9</c:v>
                </c:pt>
                <c:pt idx="198">
                  <c:v>17</c:v>
                </c:pt>
                <c:pt idx="199">
                  <c:v>35.4</c:v>
                </c:pt>
              </c:numCache>
            </c:numRef>
          </c:xVal>
          <c:yVal>
            <c:numRef>
              <c:f>'Outlier&amp;Regression'!$AI$2:$AI$202</c:f>
              <c:numCache>
                <c:formatCode>_-* #,##0_-;\-* #,##0_-;_-* "-"??_-;_-@</c:formatCode>
                <c:ptCount val="201"/>
                <c:pt idx="0">
                  <c:v>71</c:v>
                </c:pt>
                <c:pt idx="1">
                  <c:v>71</c:v>
                </c:pt>
                <c:pt idx="2">
                  <c:v>28</c:v>
                </c:pt>
                <c:pt idx="3">
                  <c:v>86</c:v>
                </c:pt>
                <c:pt idx="4">
                  <c:v>83</c:v>
                </c:pt>
                <c:pt idx="5">
                  <c:v>81</c:v>
                </c:pt>
                <c:pt idx="6">
                  <c:v>86</c:v>
                </c:pt>
                <c:pt idx="7">
                  <c:v>62</c:v>
                </c:pt>
                <c:pt idx="8">
                  <c:v>78</c:v>
                </c:pt>
                <c:pt idx="9">
                  <c:v>109</c:v>
                </c:pt>
                <c:pt idx="10">
                  <c:v>54</c:v>
                </c:pt>
                <c:pt idx="11">
                  <c:v>54</c:v>
                </c:pt>
                <c:pt idx="12">
                  <c:v>35</c:v>
                </c:pt>
                <c:pt idx="13">
                  <c:v>77</c:v>
                </c:pt>
                <c:pt idx="14">
                  <c:v>93</c:v>
                </c:pt>
                <c:pt idx="15">
                  <c:v>98</c:v>
                </c:pt>
                <c:pt idx="16">
                  <c:v>95</c:v>
                </c:pt>
                <c:pt idx="17">
                  <c:v>122</c:v>
                </c:pt>
                <c:pt idx="18">
                  <c:v>90</c:v>
                </c:pt>
                <c:pt idx="19">
                  <c:v>11.605714285714287</c:v>
                </c:pt>
                <c:pt idx="20">
                  <c:v>90</c:v>
                </c:pt>
                <c:pt idx="21">
                  <c:v>89</c:v>
                </c:pt>
                <c:pt idx="22">
                  <c:v>85</c:v>
                </c:pt>
                <c:pt idx="23">
                  <c:v>105</c:v>
                </c:pt>
                <c:pt idx="24">
                  <c:v>96</c:v>
                </c:pt>
                <c:pt idx="25">
                  <c:v>62</c:v>
                </c:pt>
                <c:pt idx="26">
                  <c:v>123</c:v>
                </c:pt>
                <c:pt idx="27">
                  <c:v>83</c:v>
                </c:pt>
                <c:pt idx="28">
                  <c:v>124</c:v>
                </c:pt>
                <c:pt idx="29">
                  <c:v>111</c:v>
                </c:pt>
                <c:pt idx="30">
                  <c:v>114</c:v>
                </c:pt>
                <c:pt idx="31">
                  <c:v>91</c:v>
                </c:pt>
                <c:pt idx="32">
                  <c:v>124</c:v>
                </c:pt>
                <c:pt idx="33">
                  <c:v>74</c:v>
                </c:pt>
                <c:pt idx="34">
                  <c:v>127</c:v>
                </c:pt>
                <c:pt idx="35">
                  <c:v>123</c:v>
                </c:pt>
                <c:pt idx="36">
                  <c:v>104</c:v>
                </c:pt>
                <c:pt idx="37">
                  <c:v>106</c:v>
                </c:pt>
                <c:pt idx="38">
                  <c:v>110</c:v>
                </c:pt>
                <c:pt idx="39">
                  <c:v>114</c:v>
                </c:pt>
                <c:pt idx="40">
                  <c:v>83</c:v>
                </c:pt>
                <c:pt idx="41">
                  <c:v>128</c:v>
                </c:pt>
                <c:pt idx="42">
                  <c:v>105</c:v>
                </c:pt>
                <c:pt idx="43">
                  <c:v>126</c:v>
                </c:pt>
                <c:pt idx="44">
                  <c:v>152</c:v>
                </c:pt>
                <c:pt idx="45">
                  <c:v>116</c:v>
                </c:pt>
                <c:pt idx="46">
                  <c:v>119</c:v>
                </c:pt>
                <c:pt idx="47">
                  <c:v>151</c:v>
                </c:pt>
                <c:pt idx="48">
                  <c:v>120</c:v>
                </c:pt>
                <c:pt idx="49">
                  <c:v>112</c:v>
                </c:pt>
                <c:pt idx="50">
                  <c:v>110</c:v>
                </c:pt>
                <c:pt idx="51">
                  <c:v>116</c:v>
                </c:pt>
                <c:pt idx="52">
                  <c:v>122</c:v>
                </c:pt>
                <c:pt idx="53">
                  <c:v>109</c:v>
                </c:pt>
                <c:pt idx="54">
                  <c:v>149</c:v>
                </c:pt>
                <c:pt idx="55">
                  <c:v>95</c:v>
                </c:pt>
                <c:pt idx="56">
                  <c:v>177</c:v>
                </c:pt>
                <c:pt idx="57">
                  <c:v>133</c:v>
                </c:pt>
                <c:pt idx="58">
                  <c:v>91.5</c:v>
                </c:pt>
                <c:pt idx="59">
                  <c:v>152</c:v>
                </c:pt>
                <c:pt idx="60">
                  <c:v>149</c:v>
                </c:pt>
                <c:pt idx="61">
                  <c:v>108</c:v>
                </c:pt>
                <c:pt idx="62">
                  <c:v>173</c:v>
                </c:pt>
                <c:pt idx="63">
                  <c:v>113</c:v>
                </c:pt>
                <c:pt idx="64">
                  <c:v>104</c:v>
                </c:pt>
                <c:pt idx="65">
                  <c:v>187</c:v>
                </c:pt>
                <c:pt idx="66">
                  <c:v>298.75</c:v>
                </c:pt>
                <c:pt idx="67">
                  <c:v>147</c:v>
                </c:pt>
                <c:pt idx="68">
                  <c:v>116</c:v>
                </c:pt>
                <c:pt idx="69">
                  <c:v>183</c:v>
                </c:pt>
                <c:pt idx="70">
                  <c:v>180</c:v>
                </c:pt>
                <c:pt idx="71">
                  <c:v>132</c:v>
                </c:pt>
                <c:pt idx="72">
                  <c:v>117</c:v>
                </c:pt>
                <c:pt idx="73">
                  <c:v>28.83428571428572</c:v>
                </c:pt>
                <c:pt idx="74">
                  <c:v>112</c:v>
                </c:pt>
                <c:pt idx="75">
                  <c:v>172</c:v>
                </c:pt>
                <c:pt idx="76">
                  <c:v>127</c:v>
                </c:pt>
                <c:pt idx="77">
                  <c:v>129</c:v>
                </c:pt>
                <c:pt idx="78">
                  <c:v>117</c:v>
                </c:pt>
                <c:pt idx="79">
                  <c:v>135</c:v>
                </c:pt>
                <c:pt idx="80">
                  <c:v>152</c:v>
                </c:pt>
                <c:pt idx="81">
                  <c:v>123</c:v>
                </c:pt>
                <c:pt idx="82">
                  <c:v>120</c:v>
                </c:pt>
                <c:pt idx="83">
                  <c:v>125</c:v>
                </c:pt>
                <c:pt idx="84">
                  <c:v>197</c:v>
                </c:pt>
                <c:pt idx="85">
                  <c:v>93</c:v>
                </c:pt>
                <c:pt idx="86">
                  <c:v>138</c:v>
                </c:pt>
                <c:pt idx="87">
                  <c:v>148</c:v>
                </c:pt>
                <c:pt idx="88">
                  <c:v>184</c:v>
                </c:pt>
                <c:pt idx="89">
                  <c:v>133</c:v>
                </c:pt>
                <c:pt idx="90">
                  <c:v>171</c:v>
                </c:pt>
                <c:pt idx="91">
                  <c:v>193</c:v>
                </c:pt>
                <c:pt idx="92">
                  <c:v>108</c:v>
                </c:pt>
                <c:pt idx="93">
                  <c:v>163</c:v>
                </c:pt>
                <c:pt idx="94">
                  <c:v>108</c:v>
                </c:pt>
                <c:pt idx="95">
                  <c:v>129</c:v>
                </c:pt>
                <c:pt idx="96">
                  <c:v>208</c:v>
                </c:pt>
                <c:pt idx="97">
                  <c:v>196</c:v>
                </c:pt>
                <c:pt idx="98">
                  <c:v>129</c:v>
                </c:pt>
                <c:pt idx="99">
                  <c:v>167</c:v>
                </c:pt>
                <c:pt idx="100">
                  <c:v>163</c:v>
                </c:pt>
                <c:pt idx="101">
                  <c:v>159</c:v>
                </c:pt>
                <c:pt idx="102">
                  <c:v>111</c:v>
                </c:pt>
                <c:pt idx="103">
                  <c:v>131</c:v>
                </c:pt>
                <c:pt idx="104">
                  <c:v>186</c:v>
                </c:pt>
                <c:pt idx="105">
                  <c:v>169</c:v>
                </c:pt>
                <c:pt idx="106">
                  <c:v>175</c:v>
                </c:pt>
                <c:pt idx="107">
                  <c:v>240</c:v>
                </c:pt>
                <c:pt idx="108">
                  <c:v>119</c:v>
                </c:pt>
                <c:pt idx="109">
                  <c:v>135</c:v>
                </c:pt>
                <c:pt idx="110">
                  <c:v>186</c:v>
                </c:pt>
                <c:pt idx="111">
                  <c:v>204</c:v>
                </c:pt>
                <c:pt idx="112">
                  <c:v>225</c:v>
                </c:pt>
                <c:pt idx="113">
                  <c:v>168</c:v>
                </c:pt>
                <c:pt idx="114">
                  <c:v>165</c:v>
                </c:pt>
                <c:pt idx="115">
                  <c:v>240</c:v>
                </c:pt>
                <c:pt idx="116">
                  <c:v>159</c:v>
                </c:pt>
                <c:pt idx="117">
                  <c:v>168</c:v>
                </c:pt>
                <c:pt idx="118">
                  <c:v>163</c:v>
                </c:pt>
                <c:pt idx="119">
                  <c:v>166</c:v>
                </c:pt>
                <c:pt idx="120">
                  <c:v>122</c:v>
                </c:pt>
                <c:pt idx="121">
                  <c:v>235</c:v>
                </c:pt>
                <c:pt idx="122">
                  <c:v>139</c:v>
                </c:pt>
                <c:pt idx="123">
                  <c:v>159</c:v>
                </c:pt>
                <c:pt idx="124">
                  <c:v>191</c:v>
                </c:pt>
                <c:pt idx="125">
                  <c:v>196</c:v>
                </c:pt>
                <c:pt idx="126">
                  <c:v>167</c:v>
                </c:pt>
                <c:pt idx="127">
                  <c:v>185</c:v>
                </c:pt>
                <c:pt idx="128">
                  <c:v>179</c:v>
                </c:pt>
                <c:pt idx="129">
                  <c:v>223</c:v>
                </c:pt>
                <c:pt idx="130">
                  <c:v>125</c:v>
                </c:pt>
                <c:pt idx="131">
                  <c:v>45.937142857142859</c:v>
                </c:pt>
                <c:pt idx="132">
                  <c:v>228</c:v>
                </c:pt>
                <c:pt idx="133">
                  <c:v>137</c:v>
                </c:pt>
                <c:pt idx="134">
                  <c:v>149</c:v>
                </c:pt>
                <c:pt idx="135">
                  <c:v>132</c:v>
                </c:pt>
                <c:pt idx="136">
                  <c:v>188</c:v>
                </c:pt>
                <c:pt idx="137">
                  <c:v>811</c:v>
                </c:pt>
                <c:pt idx="138">
                  <c:v>229</c:v>
                </c:pt>
                <c:pt idx="139">
                  <c:v>129</c:v>
                </c:pt>
                <c:pt idx="140">
                  <c:v>127</c:v>
                </c:pt>
                <c:pt idx="141">
                  <c:v>168</c:v>
                </c:pt>
                <c:pt idx="142">
                  <c:v>239</c:v>
                </c:pt>
                <c:pt idx="143">
                  <c:v>175</c:v>
                </c:pt>
                <c:pt idx="144">
                  <c:v>218</c:v>
                </c:pt>
                <c:pt idx="145">
                  <c:v>186</c:v>
                </c:pt>
                <c:pt idx="146">
                  <c:v>265</c:v>
                </c:pt>
                <c:pt idx="147">
                  <c:v>187</c:v>
                </c:pt>
                <c:pt idx="148">
                  <c:v>151.5</c:v>
                </c:pt>
                <c:pt idx="149">
                  <c:v>149</c:v>
                </c:pt>
                <c:pt idx="150">
                  <c:v>196</c:v>
                </c:pt>
                <c:pt idx="151">
                  <c:v>137</c:v>
                </c:pt>
                <c:pt idx="152">
                  <c:v>201</c:v>
                </c:pt>
                <c:pt idx="153">
                  <c:v>139</c:v>
                </c:pt>
                <c:pt idx="154">
                  <c:v>124</c:v>
                </c:pt>
                <c:pt idx="155">
                  <c:v>199</c:v>
                </c:pt>
                <c:pt idx="156">
                  <c:v>245</c:v>
                </c:pt>
                <c:pt idx="157">
                  <c:v>53.208571428571432</c:v>
                </c:pt>
                <c:pt idx="158">
                  <c:v>127</c:v>
                </c:pt>
                <c:pt idx="159">
                  <c:v>230</c:v>
                </c:pt>
                <c:pt idx="160">
                  <c:v>170</c:v>
                </c:pt>
                <c:pt idx="161">
                  <c:v>264</c:v>
                </c:pt>
                <c:pt idx="162">
                  <c:v>150</c:v>
                </c:pt>
                <c:pt idx="163">
                  <c:v>208</c:v>
                </c:pt>
                <c:pt idx="164">
                  <c:v>142</c:v>
                </c:pt>
                <c:pt idx="165">
                  <c:v>147</c:v>
                </c:pt>
                <c:pt idx="166">
                  <c:v>221</c:v>
                </c:pt>
                <c:pt idx="167">
                  <c:v>236</c:v>
                </c:pt>
                <c:pt idx="168">
                  <c:v>225</c:v>
                </c:pt>
                <c:pt idx="169">
                  <c:v>256</c:v>
                </c:pt>
                <c:pt idx="170">
                  <c:v>131</c:v>
                </c:pt>
                <c:pt idx="171">
                  <c:v>235.5</c:v>
                </c:pt>
                <c:pt idx="172">
                  <c:v>216</c:v>
                </c:pt>
                <c:pt idx="173">
                  <c:v>210</c:v>
                </c:pt>
                <c:pt idx="174">
                  <c:v>188</c:v>
                </c:pt>
                <c:pt idx="175">
                  <c:v>167</c:v>
                </c:pt>
                <c:pt idx="176">
                  <c:v>139</c:v>
                </c:pt>
                <c:pt idx="177">
                  <c:v>231</c:v>
                </c:pt>
                <c:pt idx="178">
                  <c:v>162</c:v>
                </c:pt>
                <c:pt idx="179">
                  <c:v>184</c:v>
                </c:pt>
                <c:pt idx="180">
                  <c:v>240</c:v>
                </c:pt>
                <c:pt idx="181">
                  <c:v>129</c:v>
                </c:pt>
                <c:pt idx="182">
                  <c:v>258</c:v>
                </c:pt>
                <c:pt idx="183">
                  <c:v>220</c:v>
                </c:pt>
                <c:pt idx="184">
                  <c:v>254</c:v>
                </c:pt>
                <c:pt idx="185">
                  <c:v>131</c:v>
                </c:pt>
                <c:pt idx="186">
                  <c:v>158</c:v>
                </c:pt>
                <c:pt idx="187">
                  <c:v>271</c:v>
                </c:pt>
                <c:pt idx="188">
                  <c:v>257</c:v>
                </c:pt>
                <c:pt idx="189">
                  <c:v>272</c:v>
                </c:pt>
                <c:pt idx="190">
                  <c:v>166</c:v>
                </c:pt>
                <c:pt idx="191">
                  <c:v>226</c:v>
                </c:pt>
                <c:pt idx="192">
                  <c:v>92</c:v>
                </c:pt>
                <c:pt idx="193">
                  <c:v>135</c:v>
                </c:pt>
                <c:pt idx="194">
                  <c:v>126</c:v>
                </c:pt>
                <c:pt idx="195">
                  <c:v>128</c:v>
                </c:pt>
                <c:pt idx="196">
                  <c:v>118</c:v>
                </c:pt>
                <c:pt idx="197">
                  <c:v>227</c:v>
                </c:pt>
                <c:pt idx="198">
                  <c:v>113</c:v>
                </c:pt>
                <c:pt idx="199">
                  <c:v>207</c:v>
                </c:pt>
              </c:numCache>
            </c:numRef>
          </c:yVal>
          <c:smooth val="0"/>
          <c:extLst>
            <c:ext xmlns:c16="http://schemas.microsoft.com/office/drawing/2014/chart" uri="{C3380CC4-5D6E-409C-BE32-E72D297353CC}">
              <c16:uniqueId val="{00000000-A820-3648-8893-C3F8E98FC844}"/>
            </c:ext>
          </c:extLst>
        </c:ser>
        <c:dLbls>
          <c:showLegendKey val="0"/>
          <c:showVal val="0"/>
          <c:showCatName val="0"/>
          <c:showSerName val="0"/>
          <c:showPercent val="0"/>
          <c:showBubbleSize val="0"/>
        </c:dLbls>
        <c:axId val="1475818192"/>
        <c:axId val="759251087"/>
      </c:scatterChart>
      <c:valAx>
        <c:axId val="1475818192"/>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59251087"/>
        <c:crosses val="autoZero"/>
        <c:crossBetween val="midCat"/>
      </c:valAx>
      <c:valAx>
        <c:axId val="759251087"/>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75818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INFLUENCER&amp;SALES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'Outlier&amp;Regression'!$BG$1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'Outlier&amp;Regression'!$BF$2:$BF$202</c:f>
              <c:numCache>
                <c:formatCode>_-* #,##0_-;\-* #,##0_-;_-* "-"??_-;_-@</c:formatCode>
                <c:ptCount val="201"/>
                <c:pt idx="0">
                  <c:v>41.4</c:v>
                </c:pt>
                <c:pt idx="1">
                  <c:v>2.1</c:v>
                </c:pt>
                <c:pt idx="2">
                  <c:v>8.6999999999999993</c:v>
                </c:pt>
                <c:pt idx="3">
                  <c:v>75</c:v>
                </c:pt>
                <c:pt idx="4">
                  <c:v>23.4</c:v>
                </c:pt>
                <c:pt idx="5">
                  <c:v>50.4</c:v>
                </c:pt>
                <c:pt idx="6">
                  <c:v>29.7</c:v>
                </c:pt>
                <c:pt idx="7">
                  <c:v>9.4</c:v>
                </c:pt>
                <c:pt idx="8">
                  <c:v>50.6</c:v>
                </c:pt>
                <c:pt idx="9">
                  <c:v>20.5</c:v>
                </c:pt>
                <c:pt idx="10">
                  <c:v>25.6</c:v>
                </c:pt>
                <c:pt idx="11">
                  <c:v>1</c:v>
                </c:pt>
                <c:pt idx="12">
                  <c:v>5.7</c:v>
                </c:pt>
                <c:pt idx="13">
                  <c:v>22.3</c:v>
                </c:pt>
                <c:pt idx="14">
                  <c:v>17</c:v>
                </c:pt>
                <c:pt idx="15">
                  <c:v>9.3000000000000007</c:v>
                </c:pt>
                <c:pt idx="16">
                  <c:v>65.900000000000006</c:v>
                </c:pt>
                <c:pt idx="17">
                  <c:v>45.1</c:v>
                </c:pt>
                <c:pt idx="18">
                  <c:v>21.6</c:v>
                </c:pt>
                <c:pt idx="19">
                  <c:v>49.6</c:v>
                </c:pt>
                <c:pt idx="20">
                  <c:v>18.399999999999999</c:v>
                </c:pt>
                <c:pt idx="21">
                  <c:v>43.3</c:v>
                </c:pt>
                <c:pt idx="22">
                  <c:v>45.2</c:v>
                </c:pt>
                <c:pt idx="23">
                  <c:v>89.4</c:v>
                </c:pt>
                <c:pt idx="24">
                  <c:v>69.3</c:v>
                </c:pt>
                <c:pt idx="25">
                  <c:v>31.6</c:v>
                </c:pt>
                <c:pt idx="26">
                  <c:v>23.5</c:v>
                </c:pt>
                <c:pt idx="27">
                  <c:v>20.7</c:v>
                </c:pt>
                <c:pt idx="28">
                  <c:v>65.599999999999994</c:v>
                </c:pt>
                <c:pt idx="29">
                  <c:v>36.799999999999997</c:v>
                </c:pt>
                <c:pt idx="30">
                  <c:v>35.1</c:v>
                </c:pt>
                <c:pt idx="31">
                  <c:v>13.8</c:v>
                </c:pt>
                <c:pt idx="32">
                  <c:v>8.5</c:v>
                </c:pt>
                <c:pt idx="33">
                  <c:v>33</c:v>
                </c:pt>
                <c:pt idx="34">
                  <c:v>18.3</c:v>
                </c:pt>
                <c:pt idx="35">
                  <c:v>40.799999999999997</c:v>
                </c:pt>
                <c:pt idx="36">
                  <c:v>2.2000000000000002</c:v>
                </c:pt>
                <c:pt idx="37">
                  <c:v>19.3</c:v>
                </c:pt>
                <c:pt idx="38">
                  <c:v>11.9</c:v>
                </c:pt>
                <c:pt idx="39">
                  <c:v>5.8</c:v>
                </c:pt>
                <c:pt idx="40">
                  <c:v>21.4</c:v>
                </c:pt>
                <c:pt idx="41">
                  <c:v>32.5</c:v>
                </c:pt>
                <c:pt idx="42">
                  <c:v>29.7</c:v>
                </c:pt>
                <c:pt idx="43">
                  <c:v>25.9</c:v>
                </c:pt>
                <c:pt idx="44">
                  <c:v>34.5</c:v>
                </c:pt>
                <c:pt idx="45">
                  <c:v>43.1</c:v>
                </c:pt>
                <c:pt idx="46">
                  <c:v>35.700000000000003</c:v>
                </c:pt>
                <c:pt idx="47">
                  <c:v>49.3</c:v>
                </c:pt>
                <c:pt idx="48">
                  <c:v>22.3</c:v>
                </c:pt>
                <c:pt idx="49">
                  <c:v>30</c:v>
                </c:pt>
                <c:pt idx="50">
                  <c:v>18.3</c:v>
                </c:pt>
                <c:pt idx="51">
                  <c:v>6</c:v>
                </c:pt>
                <c:pt idx="52">
                  <c:v>16</c:v>
                </c:pt>
                <c:pt idx="53">
                  <c:v>0.9</c:v>
                </c:pt>
                <c:pt idx="54">
                  <c:v>35.6</c:v>
                </c:pt>
                <c:pt idx="55">
                  <c:v>24.2</c:v>
                </c:pt>
                <c:pt idx="56">
                  <c:v>51.4</c:v>
                </c:pt>
                <c:pt idx="57">
                  <c:v>52.7</c:v>
                </c:pt>
                <c:pt idx="58">
                  <c:v>7.4</c:v>
                </c:pt>
                <c:pt idx="59">
                  <c:v>45.7</c:v>
                </c:pt>
                <c:pt idx="60">
                  <c:v>14.2</c:v>
                </c:pt>
                <c:pt idx="61">
                  <c:v>14.8</c:v>
                </c:pt>
                <c:pt idx="62">
                  <c:v>50.5</c:v>
                </c:pt>
                <c:pt idx="63">
                  <c:v>7.2</c:v>
                </c:pt>
                <c:pt idx="64">
                  <c:v>23.2</c:v>
                </c:pt>
                <c:pt idx="65">
                  <c:v>28.9</c:v>
                </c:pt>
                <c:pt idx="66">
                  <c:v>8.4</c:v>
                </c:pt>
                <c:pt idx="67">
                  <c:v>73.400000000000006</c:v>
                </c:pt>
                <c:pt idx="68">
                  <c:v>8.1</c:v>
                </c:pt>
                <c:pt idx="69">
                  <c:v>45.9</c:v>
                </c:pt>
                <c:pt idx="70">
                  <c:v>63.2</c:v>
                </c:pt>
                <c:pt idx="71">
                  <c:v>5.4</c:v>
                </c:pt>
                <c:pt idx="72">
                  <c:v>31.3</c:v>
                </c:pt>
                <c:pt idx="73">
                  <c:v>34.4</c:v>
                </c:pt>
                <c:pt idx="74">
                  <c:v>3.6</c:v>
                </c:pt>
                <c:pt idx="75">
                  <c:v>79.2</c:v>
                </c:pt>
                <c:pt idx="76">
                  <c:v>38.9</c:v>
                </c:pt>
                <c:pt idx="77">
                  <c:v>31.7</c:v>
                </c:pt>
                <c:pt idx="78">
                  <c:v>10.9</c:v>
                </c:pt>
                <c:pt idx="79">
                  <c:v>10.199999999999999</c:v>
                </c:pt>
                <c:pt idx="80">
                  <c:v>11.6</c:v>
                </c:pt>
                <c:pt idx="81">
                  <c:v>9</c:v>
                </c:pt>
                <c:pt idx="82">
                  <c:v>23.1</c:v>
                </c:pt>
                <c:pt idx="83">
                  <c:v>48.7</c:v>
                </c:pt>
                <c:pt idx="84">
                  <c:v>58.5</c:v>
                </c:pt>
                <c:pt idx="85">
                  <c:v>9.3000000000000007</c:v>
                </c:pt>
                <c:pt idx="86">
                  <c:v>34.6</c:v>
                </c:pt>
                <c:pt idx="87">
                  <c:v>19.100000000000001</c:v>
                </c:pt>
                <c:pt idx="88">
                  <c:v>6</c:v>
                </c:pt>
                <c:pt idx="89">
                  <c:v>16.600000000000001</c:v>
                </c:pt>
                <c:pt idx="90">
                  <c:v>12.4</c:v>
                </c:pt>
                <c:pt idx="91">
                  <c:v>7.4</c:v>
                </c:pt>
                <c:pt idx="92">
                  <c:v>26.6</c:v>
                </c:pt>
                <c:pt idx="93">
                  <c:v>46.2</c:v>
                </c:pt>
                <c:pt idx="94">
                  <c:v>8.3000000000000007</c:v>
                </c:pt>
                <c:pt idx="95">
                  <c:v>12.8</c:v>
                </c:pt>
                <c:pt idx="96">
                  <c:v>37.700000000000003</c:v>
                </c:pt>
                <c:pt idx="97">
                  <c:v>59</c:v>
                </c:pt>
                <c:pt idx="98">
                  <c:v>25.6</c:v>
                </c:pt>
                <c:pt idx="99">
                  <c:v>12.6</c:v>
                </c:pt>
                <c:pt idx="100">
                  <c:v>17.899999999999999</c:v>
                </c:pt>
                <c:pt idx="101">
                  <c:v>2.4</c:v>
                </c:pt>
                <c:pt idx="102">
                  <c:v>24.3</c:v>
                </c:pt>
                <c:pt idx="103">
                  <c:v>35.200000000000003</c:v>
                </c:pt>
                <c:pt idx="104">
                  <c:v>38.700000000000003</c:v>
                </c:pt>
                <c:pt idx="105">
                  <c:v>14.2</c:v>
                </c:pt>
                <c:pt idx="106">
                  <c:v>52.9</c:v>
                </c:pt>
                <c:pt idx="107">
                  <c:v>60</c:v>
                </c:pt>
                <c:pt idx="108">
                  <c:v>21.2</c:v>
                </c:pt>
                <c:pt idx="109">
                  <c:v>17.600000000000001</c:v>
                </c:pt>
                <c:pt idx="110">
                  <c:v>18.2</c:v>
                </c:pt>
                <c:pt idx="111">
                  <c:v>3.6</c:v>
                </c:pt>
                <c:pt idx="112">
                  <c:v>58.7</c:v>
                </c:pt>
                <c:pt idx="113">
                  <c:v>22</c:v>
                </c:pt>
                <c:pt idx="114">
                  <c:v>31.5</c:v>
                </c:pt>
                <c:pt idx="115">
                  <c:v>52.9</c:v>
                </c:pt>
                <c:pt idx="116">
                  <c:v>65.7</c:v>
                </c:pt>
                <c:pt idx="118">
                  <c:v>47.4</c:v>
                </c:pt>
                <c:pt idx="119">
                  <c:v>9.5</c:v>
                </c:pt>
                <c:pt idx="120">
                  <c:v>34.6</c:v>
                </c:pt>
                <c:pt idx="121">
                  <c:v>39.6</c:v>
                </c:pt>
                <c:pt idx="122">
                  <c:v>6.4</c:v>
                </c:pt>
                <c:pt idx="123">
                  <c:v>30.7</c:v>
                </c:pt>
                <c:pt idx="124">
                  <c:v>46</c:v>
                </c:pt>
                <c:pt idx="125">
                  <c:v>38.700000000000003</c:v>
                </c:pt>
                <c:pt idx="126">
                  <c:v>10.7</c:v>
                </c:pt>
                <c:pt idx="127">
                  <c:v>57.6</c:v>
                </c:pt>
                <c:pt idx="128">
                  <c:v>31.6</c:v>
                </c:pt>
                <c:pt idx="129">
                  <c:v>33.799999999999997</c:v>
                </c:pt>
                <c:pt idx="130">
                  <c:v>15.6</c:v>
                </c:pt>
                <c:pt idx="131">
                  <c:v>45.1</c:v>
                </c:pt>
                <c:pt idx="132">
                  <c:v>19.600000000000001</c:v>
                </c:pt>
                <c:pt idx="133">
                  <c:v>58.4</c:v>
                </c:pt>
                <c:pt idx="134">
                  <c:v>49.9</c:v>
                </c:pt>
                <c:pt idx="135">
                  <c:v>5.9</c:v>
                </c:pt>
                <c:pt idx="136">
                  <c:v>53.4</c:v>
                </c:pt>
                <c:pt idx="137">
                  <c:v>59</c:v>
                </c:pt>
                <c:pt idx="138">
                  <c:v>27.2</c:v>
                </c:pt>
                <c:pt idx="139">
                  <c:v>19.399999999999999</c:v>
                </c:pt>
                <c:pt idx="140">
                  <c:v>23.5</c:v>
                </c:pt>
                <c:pt idx="141">
                  <c:v>22.9</c:v>
                </c:pt>
                <c:pt idx="142">
                  <c:v>37.700000000000003</c:v>
                </c:pt>
                <c:pt idx="143">
                  <c:v>26.2</c:v>
                </c:pt>
                <c:pt idx="144">
                  <c:v>37.9</c:v>
                </c:pt>
                <c:pt idx="145">
                  <c:v>9.3000000000000007</c:v>
                </c:pt>
                <c:pt idx="146">
                  <c:v>44.3</c:v>
                </c:pt>
                <c:pt idx="147">
                  <c:v>13.1</c:v>
                </c:pt>
                <c:pt idx="148">
                  <c:v>4</c:v>
                </c:pt>
                <c:pt idx="149">
                  <c:v>26.4</c:v>
                </c:pt>
                <c:pt idx="150">
                  <c:v>11</c:v>
                </c:pt>
                <c:pt idx="151">
                  <c:v>49.8</c:v>
                </c:pt>
                <c:pt idx="152">
                  <c:v>74.2</c:v>
                </c:pt>
                <c:pt idx="153">
                  <c:v>8.6999999999999993</c:v>
                </c:pt>
                <c:pt idx="154">
                  <c:v>27.4</c:v>
                </c:pt>
                <c:pt idx="155">
                  <c:v>22.9</c:v>
                </c:pt>
                <c:pt idx="156">
                  <c:v>18.5</c:v>
                </c:pt>
                <c:pt idx="157">
                  <c:v>5.5</c:v>
                </c:pt>
                <c:pt idx="158">
                  <c:v>13.1</c:v>
                </c:pt>
                <c:pt idx="159">
                  <c:v>32</c:v>
                </c:pt>
                <c:pt idx="160">
                  <c:v>27.3</c:v>
                </c:pt>
                <c:pt idx="161">
                  <c:v>3.2</c:v>
                </c:pt>
                <c:pt idx="162">
                  <c:v>56.5</c:v>
                </c:pt>
                <c:pt idx="163">
                  <c:v>5.3</c:v>
                </c:pt>
                <c:pt idx="164">
                  <c:v>8.6999999999999993</c:v>
                </c:pt>
                <c:pt idx="165">
                  <c:v>43</c:v>
                </c:pt>
                <c:pt idx="166">
                  <c:v>23.2</c:v>
                </c:pt>
                <c:pt idx="167">
                  <c:v>69.2</c:v>
                </c:pt>
                <c:pt idx="168">
                  <c:v>72.3</c:v>
                </c:pt>
                <c:pt idx="169">
                  <c:v>5</c:v>
                </c:pt>
                <c:pt idx="170">
                  <c:v>84.8</c:v>
                </c:pt>
                <c:pt idx="171">
                  <c:v>66.2</c:v>
                </c:pt>
                <c:pt idx="172">
                  <c:v>20.3</c:v>
                </c:pt>
                <c:pt idx="173">
                  <c:v>59.7</c:v>
                </c:pt>
                <c:pt idx="174">
                  <c:v>30</c:v>
                </c:pt>
                <c:pt idx="175">
                  <c:v>3.7</c:v>
                </c:pt>
                <c:pt idx="176">
                  <c:v>19.5</c:v>
                </c:pt>
                <c:pt idx="177">
                  <c:v>43.2</c:v>
                </c:pt>
                <c:pt idx="178">
                  <c:v>6.4</c:v>
                </c:pt>
                <c:pt idx="179">
                  <c:v>0.3</c:v>
                </c:pt>
                <c:pt idx="180">
                  <c:v>54.7</c:v>
                </c:pt>
                <c:pt idx="181">
                  <c:v>8.5</c:v>
                </c:pt>
                <c:pt idx="182">
                  <c:v>55.8</c:v>
                </c:pt>
                <c:pt idx="183">
                  <c:v>15.9</c:v>
                </c:pt>
                <c:pt idx="184">
                  <c:v>93.625</c:v>
                </c:pt>
                <c:pt idx="185">
                  <c:v>23.7</c:v>
                </c:pt>
                <c:pt idx="186">
                  <c:v>21.4</c:v>
                </c:pt>
                <c:pt idx="187">
                  <c:v>41.8</c:v>
                </c:pt>
                <c:pt idx="188">
                  <c:v>51.2</c:v>
                </c:pt>
                <c:pt idx="189">
                  <c:v>71.8</c:v>
                </c:pt>
                <c:pt idx="190">
                  <c:v>37</c:v>
                </c:pt>
                <c:pt idx="191">
                  <c:v>1.8</c:v>
                </c:pt>
                <c:pt idx="192">
                  <c:v>9.1999999999999993</c:v>
                </c:pt>
                <c:pt idx="193">
                  <c:v>93.625</c:v>
                </c:pt>
                <c:pt idx="194">
                  <c:v>38.6</c:v>
                </c:pt>
                <c:pt idx="195">
                  <c:v>36.9</c:v>
                </c:pt>
                <c:pt idx="196">
                  <c:v>20.6</c:v>
                </c:pt>
                <c:pt idx="197">
                  <c:v>1.7</c:v>
                </c:pt>
                <c:pt idx="198">
                  <c:v>12.9</c:v>
                </c:pt>
                <c:pt idx="199">
                  <c:v>75.599999999999994</c:v>
                </c:pt>
              </c:numCache>
            </c:numRef>
          </c:xVal>
          <c:yVal>
            <c:numRef>
              <c:f>'Outlier&amp;Regression'!$BG$2:$BG$202</c:f>
              <c:numCache>
                <c:formatCode>_-* #,##0_-;\-* #,##0_-;_-* "-"??_-;_-@</c:formatCode>
                <c:ptCount val="201"/>
                <c:pt idx="0">
                  <c:v>71</c:v>
                </c:pt>
                <c:pt idx="1">
                  <c:v>71</c:v>
                </c:pt>
                <c:pt idx="2">
                  <c:v>28</c:v>
                </c:pt>
                <c:pt idx="3">
                  <c:v>86</c:v>
                </c:pt>
                <c:pt idx="4">
                  <c:v>83</c:v>
                </c:pt>
                <c:pt idx="5">
                  <c:v>81</c:v>
                </c:pt>
                <c:pt idx="6">
                  <c:v>86</c:v>
                </c:pt>
                <c:pt idx="7">
                  <c:v>62</c:v>
                </c:pt>
                <c:pt idx="8">
                  <c:v>78</c:v>
                </c:pt>
                <c:pt idx="9">
                  <c:v>109</c:v>
                </c:pt>
                <c:pt idx="10">
                  <c:v>54</c:v>
                </c:pt>
                <c:pt idx="11">
                  <c:v>54</c:v>
                </c:pt>
                <c:pt idx="12">
                  <c:v>35</c:v>
                </c:pt>
                <c:pt idx="13">
                  <c:v>77</c:v>
                </c:pt>
                <c:pt idx="14">
                  <c:v>93</c:v>
                </c:pt>
                <c:pt idx="15">
                  <c:v>98</c:v>
                </c:pt>
                <c:pt idx="16">
                  <c:v>95</c:v>
                </c:pt>
                <c:pt idx="17">
                  <c:v>122</c:v>
                </c:pt>
                <c:pt idx="18">
                  <c:v>90</c:v>
                </c:pt>
                <c:pt idx="19">
                  <c:v>11.605714285714287</c:v>
                </c:pt>
                <c:pt idx="20">
                  <c:v>90</c:v>
                </c:pt>
                <c:pt idx="21">
                  <c:v>89</c:v>
                </c:pt>
                <c:pt idx="22">
                  <c:v>85</c:v>
                </c:pt>
                <c:pt idx="23">
                  <c:v>105</c:v>
                </c:pt>
                <c:pt idx="24">
                  <c:v>96</c:v>
                </c:pt>
                <c:pt idx="25">
                  <c:v>62</c:v>
                </c:pt>
                <c:pt idx="26">
                  <c:v>123</c:v>
                </c:pt>
                <c:pt idx="27">
                  <c:v>83</c:v>
                </c:pt>
                <c:pt idx="28">
                  <c:v>124</c:v>
                </c:pt>
                <c:pt idx="29">
                  <c:v>111</c:v>
                </c:pt>
                <c:pt idx="30">
                  <c:v>114</c:v>
                </c:pt>
                <c:pt idx="31">
                  <c:v>91</c:v>
                </c:pt>
                <c:pt idx="32">
                  <c:v>124</c:v>
                </c:pt>
                <c:pt idx="33">
                  <c:v>74</c:v>
                </c:pt>
                <c:pt idx="34">
                  <c:v>127</c:v>
                </c:pt>
                <c:pt idx="35">
                  <c:v>123</c:v>
                </c:pt>
                <c:pt idx="36">
                  <c:v>104</c:v>
                </c:pt>
                <c:pt idx="37">
                  <c:v>106</c:v>
                </c:pt>
                <c:pt idx="38">
                  <c:v>110</c:v>
                </c:pt>
                <c:pt idx="39">
                  <c:v>114</c:v>
                </c:pt>
                <c:pt idx="40">
                  <c:v>83</c:v>
                </c:pt>
                <c:pt idx="41">
                  <c:v>128</c:v>
                </c:pt>
                <c:pt idx="42">
                  <c:v>105</c:v>
                </c:pt>
                <c:pt idx="43">
                  <c:v>126</c:v>
                </c:pt>
                <c:pt idx="44">
                  <c:v>152</c:v>
                </c:pt>
                <c:pt idx="45">
                  <c:v>116</c:v>
                </c:pt>
                <c:pt idx="46">
                  <c:v>119</c:v>
                </c:pt>
                <c:pt idx="47">
                  <c:v>151</c:v>
                </c:pt>
                <c:pt idx="48">
                  <c:v>120</c:v>
                </c:pt>
                <c:pt idx="49">
                  <c:v>112</c:v>
                </c:pt>
                <c:pt idx="50">
                  <c:v>110</c:v>
                </c:pt>
                <c:pt idx="51">
                  <c:v>116</c:v>
                </c:pt>
                <c:pt idx="52">
                  <c:v>122</c:v>
                </c:pt>
                <c:pt idx="53">
                  <c:v>109</c:v>
                </c:pt>
                <c:pt idx="54">
                  <c:v>149</c:v>
                </c:pt>
                <c:pt idx="55">
                  <c:v>95</c:v>
                </c:pt>
                <c:pt idx="56">
                  <c:v>177</c:v>
                </c:pt>
                <c:pt idx="57">
                  <c:v>133</c:v>
                </c:pt>
                <c:pt idx="58">
                  <c:v>91.5</c:v>
                </c:pt>
                <c:pt idx="59">
                  <c:v>152</c:v>
                </c:pt>
                <c:pt idx="60">
                  <c:v>149</c:v>
                </c:pt>
                <c:pt idx="61">
                  <c:v>108</c:v>
                </c:pt>
                <c:pt idx="62">
                  <c:v>173</c:v>
                </c:pt>
                <c:pt idx="63">
                  <c:v>113</c:v>
                </c:pt>
                <c:pt idx="64">
                  <c:v>104</c:v>
                </c:pt>
                <c:pt idx="65">
                  <c:v>187</c:v>
                </c:pt>
                <c:pt idx="66">
                  <c:v>298.75</c:v>
                </c:pt>
                <c:pt idx="67">
                  <c:v>147</c:v>
                </c:pt>
                <c:pt idx="68">
                  <c:v>116</c:v>
                </c:pt>
                <c:pt idx="69">
                  <c:v>183</c:v>
                </c:pt>
                <c:pt idx="70">
                  <c:v>180</c:v>
                </c:pt>
                <c:pt idx="71">
                  <c:v>132</c:v>
                </c:pt>
                <c:pt idx="72">
                  <c:v>117</c:v>
                </c:pt>
                <c:pt idx="73">
                  <c:v>28.83428571428572</c:v>
                </c:pt>
                <c:pt idx="74">
                  <c:v>112</c:v>
                </c:pt>
                <c:pt idx="75">
                  <c:v>172</c:v>
                </c:pt>
                <c:pt idx="76">
                  <c:v>127</c:v>
                </c:pt>
                <c:pt idx="77">
                  <c:v>129</c:v>
                </c:pt>
                <c:pt idx="78">
                  <c:v>117</c:v>
                </c:pt>
                <c:pt idx="79">
                  <c:v>135</c:v>
                </c:pt>
                <c:pt idx="80">
                  <c:v>152</c:v>
                </c:pt>
                <c:pt idx="81">
                  <c:v>123</c:v>
                </c:pt>
                <c:pt idx="82">
                  <c:v>120</c:v>
                </c:pt>
                <c:pt idx="83">
                  <c:v>125</c:v>
                </c:pt>
                <c:pt idx="84">
                  <c:v>197</c:v>
                </c:pt>
                <c:pt idx="85">
                  <c:v>93</c:v>
                </c:pt>
                <c:pt idx="86">
                  <c:v>138</c:v>
                </c:pt>
                <c:pt idx="87">
                  <c:v>148</c:v>
                </c:pt>
                <c:pt idx="88">
                  <c:v>184</c:v>
                </c:pt>
                <c:pt idx="89">
                  <c:v>133</c:v>
                </c:pt>
                <c:pt idx="90">
                  <c:v>171</c:v>
                </c:pt>
                <c:pt idx="91">
                  <c:v>193</c:v>
                </c:pt>
                <c:pt idx="92">
                  <c:v>108</c:v>
                </c:pt>
                <c:pt idx="93">
                  <c:v>163</c:v>
                </c:pt>
                <c:pt idx="94">
                  <c:v>108</c:v>
                </c:pt>
                <c:pt idx="95">
                  <c:v>129</c:v>
                </c:pt>
                <c:pt idx="96">
                  <c:v>208</c:v>
                </c:pt>
                <c:pt idx="97">
                  <c:v>196</c:v>
                </c:pt>
                <c:pt idx="98">
                  <c:v>129</c:v>
                </c:pt>
                <c:pt idx="99">
                  <c:v>167</c:v>
                </c:pt>
                <c:pt idx="100">
                  <c:v>163</c:v>
                </c:pt>
                <c:pt idx="101">
                  <c:v>159</c:v>
                </c:pt>
                <c:pt idx="102">
                  <c:v>111</c:v>
                </c:pt>
                <c:pt idx="103">
                  <c:v>131</c:v>
                </c:pt>
                <c:pt idx="104">
                  <c:v>186</c:v>
                </c:pt>
                <c:pt idx="105">
                  <c:v>169</c:v>
                </c:pt>
                <c:pt idx="106">
                  <c:v>175</c:v>
                </c:pt>
                <c:pt idx="107">
                  <c:v>240</c:v>
                </c:pt>
                <c:pt idx="108">
                  <c:v>119</c:v>
                </c:pt>
                <c:pt idx="109">
                  <c:v>135</c:v>
                </c:pt>
                <c:pt idx="110">
                  <c:v>186</c:v>
                </c:pt>
                <c:pt idx="111">
                  <c:v>204</c:v>
                </c:pt>
                <c:pt idx="112">
                  <c:v>225</c:v>
                </c:pt>
                <c:pt idx="113">
                  <c:v>168</c:v>
                </c:pt>
                <c:pt idx="114">
                  <c:v>165</c:v>
                </c:pt>
                <c:pt idx="115">
                  <c:v>240</c:v>
                </c:pt>
                <c:pt idx="116">
                  <c:v>159</c:v>
                </c:pt>
                <c:pt idx="117">
                  <c:v>168</c:v>
                </c:pt>
                <c:pt idx="118">
                  <c:v>163</c:v>
                </c:pt>
                <c:pt idx="119">
                  <c:v>166</c:v>
                </c:pt>
                <c:pt idx="120">
                  <c:v>122</c:v>
                </c:pt>
                <c:pt idx="121">
                  <c:v>235</c:v>
                </c:pt>
                <c:pt idx="122">
                  <c:v>139</c:v>
                </c:pt>
                <c:pt idx="123">
                  <c:v>159</c:v>
                </c:pt>
                <c:pt idx="124">
                  <c:v>191</c:v>
                </c:pt>
                <c:pt idx="125">
                  <c:v>196</c:v>
                </c:pt>
                <c:pt idx="126">
                  <c:v>167</c:v>
                </c:pt>
                <c:pt idx="127">
                  <c:v>185</c:v>
                </c:pt>
                <c:pt idx="128">
                  <c:v>179</c:v>
                </c:pt>
                <c:pt idx="129">
                  <c:v>223</c:v>
                </c:pt>
                <c:pt idx="130">
                  <c:v>125</c:v>
                </c:pt>
                <c:pt idx="131">
                  <c:v>45.937142857142859</c:v>
                </c:pt>
                <c:pt idx="132">
                  <c:v>228</c:v>
                </c:pt>
                <c:pt idx="133">
                  <c:v>137</c:v>
                </c:pt>
                <c:pt idx="134">
                  <c:v>149</c:v>
                </c:pt>
                <c:pt idx="135">
                  <c:v>132</c:v>
                </c:pt>
                <c:pt idx="136">
                  <c:v>188</c:v>
                </c:pt>
                <c:pt idx="137">
                  <c:v>811</c:v>
                </c:pt>
                <c:pt idx="138">
                  <c:v>229</c:v>
                </c:pt>
                <c:pt idx="139">
                  <c:v>129</c:v>
                </c:pt>
                <c:pt idx="140">
                  <c:v>127</c:v>
                </c:pt>
                <c:pt idx="141">
                  <c:v>168</c:v>
                </c:pt>
                <c:pt idx="142">
                  <c:v>239</c:v>
                </c:pt>
                <c:pt idx="143">
                  <c:v>175</c:v>
                </c:pt>
                <c:pt idx="144">
                  <c:v>218</c:v>
                </c:pt>
                <c:pt idx="145">
                  <c:v>186</c:v>
                </c:pt>
                <c:pt idx="146">
                  <c:v>265</c:v>
                </c:pt>
                <c:pt idx="147">
                  <c:v>187</c:v>
                </c:pt>
                <c:pt idx="148">
                  <c:v>151.5</c:v>
                </c:pt>
                <c:pt idx="149">
                  <c:v>149</c:v>
                </c:pt>
                <c:pt idx="150">
                  <c:v>196</c:v>
                </c:pt>
                <c:pt idx="151">
                  <c:v>137</c:v>
                </c:pt>
                <c:pt idx="152">
                  <c:v>201</c:v>
                </c:pt>
                <c:pt idx="153">
                  <c:v>139</c:v>
                </c:pt>
                <c:pt idx="154">
                  <c:v>124</c:v>
                </c:pt>
                <c:pt idx="155">
                  <c:v>199</c:v>
                </c:pt>
                <c:pt idx="156">
                  <c:v>245</c:v>
                </c:pt>
                <c:pt idx="157">
                  <c:v>53.208571428571432</c:v>
                </c:pt>
                <c:pt idx="158">
                  <c:v>127</c:v>
                </c:pt>
                <c:pt idx="159">
                  <c:v>230</c:v>
                </c:pt>
                <c:pt idx="160">
                  <c:v>170</c:v>
                </c:pt>
                <c:pt idx="161">
                  <c:v>264</c:v>
                </c:pt>
                <c:pt idx="162">
                  <c:v>150</c:v>
                </c:pt>
                <c:pt idx="163">
                  <c:v>208</c:v>
                </c:pt>
                <c:pt idx="164">
                  <c:v>142</c:v>
                </c:pt>
                <c:pt idx="165">
                  <c:v>147</c:v>
                </c:pt>
                <c:pt idx="166">
                  <c:v>221</c:v>
                </c:pt>
                <c:pt idx="167">
                  <c:v>236</c:v>
                </c:pt>
                <c:pt idx="168">
                  <c:v>225</c:v>
                </c:pt>
                <c:pt idx="169">
                  <c:v>256</c:v>
                </c:pt>
                <c:pt idx="170">
                  <c:v>131</c:v>
                </c:pt>
                <c:pt idx="171">
                  <c:v>235.5</c:v>
                </c:pt>
                <c:pt idx="172">
                  <c:v>216</c:v>
                </c:pt>
                <c:pt idx="173">
                  <c:v>210</c:v>
                </c:pt>
                <c:pt idx="174">
                  <c:v>188</c:v>
                </c:pt>
                <c:pt idx="175">
                  <c:v>167</c:v>
                </c:pt>
                <c:pt idx="176">
                  <c:v>139</c:v>
                </c:pt>
                <c:pt idx="177">
                  <c:v>231</c:v>
                </c:pt>
                <c:pt idx="178">
                  <c:v>162</c:v>
                </c:pt>
                <c:pt idx="179">
                  <c:v>184</c:v>
                </c:pt>
                <c:pt idx="180">
                  <c:v>240</c:v>
                </c:pt>
                <c:pt idx="181">
                  <c:v>129</c:v>
                </c:pt>
                <c:pt idx="182">
                  <c:v>258</c:v>
                </c:pt>
                <c:pt idx="183">
                  <c:v>220</c:v>
                </c:pt>
                <c:pt idx="184">
                  <c:v>254</c:v>
                </c:pt>
                <c:pt idx="185">
                  <c:v>131</c:v>
                </c:pt>
                <c:pt idx="186">
                  <c:v>158</c:v>
                </c:pt>
                <c:pt idx="187">
                  <c:v>271</c:v>
                </c:pt>
                <c:pt idx="188">
                  <c:v>257</c:v>
                </c:pt>
                <c:pt idx="189">
                  <c:v>272</c:v>
                </c:pt>
                <c:pt idx="190">
                  <c:v>166</c:v>
                </c:pt>
                <c:pt idx="191">
                  <c:v>226</c:v>
                </c:pt>
                <c:pt idx="192">
                  <c:v>92</c:v>
                </c:pt>
                <c:pt idx="193">
                  <c:v>135</c:v>
                </c:pt>
                <c:pt idx="194">
                  <c:v>126</c:v>
                </c:pt>
                <c:pt idx="195">
                  <c:v>128</c:v>
                </c:pt>
                <c:pt idx="196">
                  <c:v>118</c:v>
                </c:pt>
                <c:pt idx="197">
                  <c:v>227</c:v>
                </c:pt>
                <c:pt idx="198">
                  <c:v>113</c:v>
                </c:pt>
                <c:pt idx="199">
                  <c:v>207</c:v>
                </c:pt>
              </c:numCache>
            </c:numRef>
          </c:yVal>
          <c:smooth val="0"/>
          <c:extLst>
            <c:ext xmlns:c16="http://schemas.microsoft.com/office/drawing/2014/chart" uri="{C3380CC4-5D6E-409C-BE32-E72D297353CC}">
              <c16:uniqueId val="{00000000-C1DD-6141-8C57-BB20C63D2672}"/>
            </c:ext>
          </c:extLst>
        </c:ser>
        <c:dLbls>
          <c:showLegendKey val="0"/>
          <c:showVal val="0"/>
          <c:showCatName val="0"/>
          <c:showSerName val="0"/>
          <c:showPercent val="0"/>
          <c:showBubbleSize val="0"/>
        </c:dLbls>
        <c:axId val="1477259296"/>
        <c:axId val="759443775"/>
      </c:scatterChart>
      <c:valAx>
        <c:axId val="147725929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59443775"/>
        <c:crosses val="autoZero"/>
        <c:crossBetween val="midCat"/>
      </c:valAx>
      <c:valAx>
        <c:axId val="75944377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77259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TIKTOK&amp;SALES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'Outlier&amp;Regression'!$CE$1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'Outlier&amp;Regression'!$CD$2:$CD$202</c:f>
              <c:numCache>
                <c:formatCode>_-* #,##0_-;\-* #,##0_-;_-* "-"??_-;_-@</c:formatCode>
                <c:ptCount val="201"/>
                <c:pt idx="0">
                  <c:v>18.220000000000002</c:v>
                </c:pt>
                <c:pt idx="1">
                  <c:v>13.6</c:v>
                </c:pt>
                <c:pt idx="2">
                  <c:v>111</c:v>
                </c:pt>
                <c:pt idx="3">
                  <c:v>15.32</c:v>
                </c:pt>
                <c:pt idx="4">
                  <c:v>18.560000000000002</c:v>
                </c:pt>
                <c:pt idx="5">
                  <c:v>12.57</c:v>
                </c:pt>
                <c:pt idx="6">
                  <c:v>16.119999999999997</c:v>
                </c:pt>
                <c:pt idx="7">
                  <c:v>11.729999999999999</c:v>
                </c:pt>
                <c:pt idx="8">
                  <c:v>19.989999999999998</c:v>
                </c:pt>
                <c:pt idx="9">
                  <c:v>9.0499999999999989</c:v>
                </c:pt>
                <c:pt idx="10">
                  <c:v>11.269999999999998</c:v>
                </c:pt>
                <c:pt idx="11">
                  <c:v>1.5100000000000002</c:v>
                </c:pt>
                <c:pt idx="12">
                  <c:v>92</c:v>
                </c:pt>
                <c:pt idx="13">
                  <c:v>1.0199999999999996</c:v>
                </c:pt>
                <c:pt idx="14">
                  <c:v>5.2100000000000009</c:v>
                </c:pt>
                <c:pt idx="15">
                  <c:v>18.339999999999996</c:v>
                </c:pt>
                <c:pt idx="17">
                  <c:v>6.0599999999999952</c:v>
                </c:pt>
                <c:pt idx="18">
                  <c:v>11.95</c:v>
                </c:pt>
                <c:pt idx="19">
                  <c:v>9.4299999999999962</c:v>
                </c:pt>
                <c:pt idx="20">
                  <c:v>3.4400000000000013</c:v>
                </c:pt>
                <c:pt idx="21">
                  <c:v>18.04</c:v>
                </c:pt>
                <c:pt idx="22">
                  <c:v>1.5399999999999956</c:v>
                </c:pt>
                <c:pt idx="23">
                  <c:v>7.7799999999999976</c:v>
                </c:pt>
                <c:pt idx="24">
                  <c:v>16.95</c:v>
                </c:pt>
                <c:pt idx="25">
                  <c:v>11.129999999999999</c:v>
                </c:pt>
                <c:pt idx="26">
                  <c:v>12.749999999999998</c:v>
                </c:pt>
                <c:pt idx="27">
                  <c:v>15.27</c:v>
                </c:pt>
                <c:pt idx="28">
                  <c:v>16.750000000000004</c:v>
                </c:pt>
                <c:pt idx="29">
                  <c:v>17.82</c:v>
                </c:pt>
                <c:pt idx="30">
                  <c:v>3.6199999999999992</c:v>
                </c:pt>
                <c:pt idx="31">
                  <c:v>0.14999999999999947</c:v>
                </c:pt>
                <c:pt idx="32">
                  <c:v>24.93</c:v>
                </c:pt>
                <c:pt idx="33">
                  <c:v>10.41</c:v>
                </c:pt>
                <c:pt idx="34">
                  <c:v>9.8500000000000014</c:v>
                </c:pt>
                <c:pt idx="35">
                  <c:v>18.739999999999998</c:v>
                </c:pt>
                <c:pt idx="36">
                  <c:v>14.57</c:v>
                </c:pt>
                <c:pt idx="37">
                  <c:v>11.459999999999999</c:v>
                </c:pt>
                <c:pt idx="38">
                  <c:v>19.189999999999998</c:v>
                </c:pt>
                <c:pt idx="39">
                  <c:v>22.18</c:v>
                </c:pt>
                <c:pt idx="40">
                  <c:v>17.79</c:v>
                </c:pt>
                <c:pt idx="41">
                  <c:v>4.68</c:v>
                </c:pt>
                <c:pt idx="42">
                  <c:v>16.59</c:v>
                </c:pt>
                <c:pt idx="43">
                  <c:v>4.2600000000000016</c:v>
                </c:pt>
                <c:pt idx="44">
                  <c:v>17.419999999999998</c:v>
                </c:pt>
                <c:pt idx="45">
                  <c:v>14.719999999999999</c:v>
                </c:pt>
                <c:pt idx="46">
                  <c:v>19.64</c:v>
                </c:pt>
                <c:pt idx="47">
                  <c:v>6.75</c:v>
                </c:pt>
                <c:pt idx="48">
                  <c:v>12.070000000000002</c:v>
                </c:pt>
                <c:pt idx="49">
                  <c:v>18.47</c:v>
                </c:pt>
                <c:pt idx="50">
                  <c:v>5.2099999999999991</c:v>
                </c:pt>
                <c:pt idx="51">
                  <c:v>10.549999999999999</c:v>
                </c:pt>
                <c:pt idx="52">
                  <c:v>14.979999999999999</c:v>
                </c:pt>
                <c:pt idx="53">
                  <c:v>11.190000000000001</c:v>
                </c:pt>
                <c:pt idx="54">
                  <c:v>14.849999999999998</c:v>
                </c:pt>
                <c:pt idx="55">
                  <c:v>19.829999999999998</c:v>
                </c:pt>
                <c:pt idx="56">
                  <c:v>14.319999999999993</c:v>
                </c:pt>
                <c:pt idx="57">
                  <c:v>3.9299999999999962</c:v>
                </c:pt>
                <c:pt idx="58">
                  <c:v>7.3099999999999987</c:v>
                </c:pt>
                <c:pt idx="59">
                  <c:v>13.89</c:v>
                </c:pt>
                <c:pt idx="60">
                  <c:v>20.62</c:v>
                </c:pt>
                <c:pt idx="61">
                  <c:v>2.12</c:v>
                </c:pt>
                <c:pt idx="62">
                  <c:v>10.939999999999998</c:v>
                </c:pt>
                <c:pt idx="64">
                  <c:v>19.910000000000004</c:v>
                </c:pt>
                <c:pt idx="65">
                  <c:v>22.949999999999996</c:v>
                </c:pt>
                <c:pt idx="66">
                  <c:v>21.71</c:v>
                </c:pt>
                <c:pt idx="67">
                  <c:v>12.219999999999995</c:v>
                </c:pt>
                <c:pt idx="68">
                  <c:v>8.6300000000000008</c:v>
                </c:pt>
                <c:pt idx="69">
                  <c:v>16.010000000000005</c:v>
                </c:pt>
                <c:pt idx="70">
                  <c:v>6.09</c:v>
                </c:pt>
                <c:pt idx="71">
                  <c:v>16.91</c:v>
                </c:pt>
                <c:pt idx="72">
                  <c:v>3.2699999999999996</c:v>
                </c:pt>
                <c:pt idx="73">
                  <c:v>19.549999999999997</c:v>
                </c:pt>
                <c:pt idx="74">
                  <c:v>13.4</c:v>
                </c:pt>
                <c:pt idx="75">
                  <c:v>19.339999999999996</c:v>
                </c:pt>
                <c:pt idx="76">
                  <c:v>1.4600000000000026</c:v>
                </c:pt>
                <c:pt idx="77">
                  <c:v>5.4500000000000028</c:v>
                </c:pt>
                <c:pt idx="78">
                  <c:v>13.380000000000003</c:v>
                </c:pt>
                <c:pt idx="79">
                  <c:v>17.100000000000001</c:v>
                </c:pt>
                <c:pt idx="80">
                  <c:v>17.18</c:v>
                </c:pt>
                <c:pt idx="81">
                  <c:v>11.38</c:v>
                </c:pt>
                <c:pt idx="82">
                  <c:v>6.2099999999999991</c:v>
                </c:pt>
                <c:pt idx="83">
                  <c:v>16.819999999999997</c:v>
                </c:pt>
                <c:pt idx="84">
                  <c:v>12.399999999999995</c:v>
                </c:pt>
                <c:pt idx="85">
                  <c:v>12.160000000000002</c:v>
                </c:pt>
                <c:pt idx="86">
                  <c:v>8.5299999999999958</c:v>
                </c:pt>
                <c:pt idx="87">
                  <c:v>19.04</c:v>
                </c:pt>
                <c:pt idx="89">
                  <c:v>16.579999999999998</c:v>
                </c:pt>
                <c:pt idx="90">
                  <c:v>24.65</c:v>
                </c:pt>
                <c:pt idx="91">
                  <c:v>31.79</c:v>
                </c:pt>
                <c:pt idx="92">
                  <c:v>4.3599999999999994</c:v>
                </c:pt>
                <c:pt idx="93">
                  <c:v>9.0500000000000007</c:v>
                </c:pt>
                <c:pt idx="94">
                  <c:v>13.64</c:v>
                </c:pt>
                <c:pt idx="95">
                  <c:v>15.27</c:v>
                </c:pt>
                <c:pt idx="96">
                  <c:v>21.900000000000002</c:v>
                </c:pt>
                <c:pt idx="97">
                  <c:v>13.39</c:v>
                </c:pt>
                <c:pt idx="98">
                  <c:v>10.829999999999998</c:v>
                </c:pt>
                <c:pt idx="99">
                  <c:v>23.900000000000002</c:v>
                </c:pt>
                <c:pt idx="100">
                  <c:v>20.23</c:v>
                </c:pt>
                <c:pt idx="101">
                  <c:v>24.31</c:v>
                </c:pt>
                <c:pt idx="102">
                  <c:v>5.91</c:v>
                </c:pt>
                <c:pt idx="103">
                  <c:v>95</c:v>
                </c:pt>
                <c:pt idx="104">
                  <c:v>18.919999999999995</c:v>
                </c:pt>
                <c:pt idx="105">
                  <c:v>25.729999999999997</c:v>
                </c:pt>
                <c:pt idx="106">
                  <c:v>10.970000000000002</c:v>
                </c:pt>
                <c:pt idx="107">
                  <c:v>20.590000000000003</c:v>
                </c:pt>
                <c:pt idx="108">
                  <c:v>12.8</c:v>
                </c:pt>
                <c:pt idx="109">
                  <c:v>14.519999999999998</c:v>
                </c:pt>
                <c:pt idx="110">
                  <c:v>26.18</c:v>
                </c:pt>
                <c:pt idx="111">
                  <c:v>36.24</c:v>
                </c:pt>
                <c:pt idx="112">
                  <c:v>17.879999999999995</c:v>
                </c:pt>
                <c:pt idx="113">
                  <c:v>20.190000000000001</c:v>
                </c:pt>
                <c:pt idx="114">
                  <c:v>16.159999999999997</c:v>
                </c:pt>
                <c:pt idx="115">
                  <c:v>22.23</c:v>
                </c:pt>
                <c:pt idx="116">
                  <c:v>2.2399999999999984</c:v>
                </c:pt>
                <c:pt idx="117">
                  <c:v>17.649999999999999</c:v>
                </c:pt>
                <c:pt idx="118">
                  <c:v>7.9399999999999977</c:v>
                </c:pt>
                <c:pt idx="119">
                  <c:v>25.53</c:v>
                </c:pt>
                <c:pt idx="120">
                  <c:v>7.6899999999999995</c:v>
                </c:pt>
                <c:pt idx="121">
                  <c:v>26.65</c:v>
                </c:pt>
                <c:pt idx="122">
                  <c:v>19.79</c:v>
                </c:pt>
                <c:pt idx="123">
                  <c:v>14.02</c:v>
                </c:pt>
                <c:pt idx="124">
                  <c:v>18.459999999999997</c:v>
                </c:pt>
                <c:pt idx="125">
                  <c:v>19.729999999999997</c:v>
                </c:pt>
                <c:pt idx="126">
                  <c:v>26.98</c:v>
                </c:pt>
                <c:pt idx="127">
                  <c:v>10.3</c:v>
                </c:pt>
                <c:pt idx="128">
                  <c:v>18.759999999999998</c:v>
                </c:pt>
                <c:pt idx="129">
                  <c:v>29.330000000000002</c:v>
                </c:pt>
                <c:pt idx="130">
                  <c:v>17.36</c:v>
                </c:pt>
                <c:pt idx="131">
                  <c:v>20.69</c:v>
                </c:pt>
                <c:pt idx="132">
                  <c:v>35.209999999999994</c:v>
                </c:pt>
                <c:pt idx="133">
                  <c:v>0.12000000000000455</c:v>
                </c:pt>
                <c:pt idx="134">
                  <c:v>10.659999999999997</c:v>
                </c:pt>
                <c:pt idx="135">
                  <c:v>19.149999999999999</c:v>
                </c:pt>
                <c:pt idx="136">
                  <c:v>14.329999999999998</c:v>
                </c:pt>
                <c:pt idx="137">
                  <c:v>14.919999999999995</c:v>
                </c:pt>
                <c:pt idx="138">
                  <c:v>32.749999999999993</c:v>
                </c:pt>
                <c:pt idx="139">
                  <c:v>15.520000000000001</c:v>
                </c:pt>
                <c:pt idx="140">
                  <c:v>16.89</c:v>
                </c:pt>
                <c:pt idx="141">
                  <c:v>23.2</c:v>
                </c:pt>
                <c:pt idx="142">
                  <c:v>30.8</c:v>
                </c:pt>
                <c:pt idx="143">
                  <c:v>20.8</c:v>
                </c:pt>
                <c:pt idx="144">
                  <c:v>23.490000000000006</c:v>
                </c:pt>
                <c:pt idx="145">
                  <c:v>32.1</c:v>
                </c:pt>
                <c:pt idx="146">
                  <c:v>31.1</c:v>
                </c:pt>
                <c:pt idx="147">
                  <c:v>28.4</c:v>
                </c:pt>
                <c:pt idx="148">
                  <c:v>31.869999999999997</c:v>
                </c:pt>
                <c:pt idx="149">
                  <c:v>14.33</c:v>
                </c:pt>
                <c:pt idx="150">
                  <c:v>33.090000000000003</c:v>
                </c:pt>
                <c:pt idx="151">
                  <c:v>4.4699999999999989</c:v>
                </c:pt>
                <c:pt idx="152">
                  <c:v>9.419999999999991</c:v>
                </c:pt>
                <c:pt idx="153">
                  <c:v>1</c:v>
                </c:pt>
                <c:pt idx="154">
                  <c:v>13.59</c:v>
                </c:pt>
                <c:pt idx="155">
                  <c:v>29.270000000000007</c:v>
                </c:pt>
                <c:pt idx="156">
                  <c:v>37.340000000000003</c:v>
                </c:pt>
                <c:pt idx="157">
                  <c:v>36.789999999999992</c:v>
                </c:pt>
                <c:pt idx="158">
                  <c:v>18.700000000000003</c:v>
                </c:pt>
                <c:pt idx="159">
                  <c:v>28.850000000000005</c:v>
                </c:pt>
                <c:pt idx="160">
                  <c:v>20.759999999999998</c:v>
                </c:pt>
                <c:pt idx="161">
                  <c:v>45.25</c:v>
                </c:pt>
                <c:pt idx="162">
                  <c:v>4.0799999999999983</c:v>
                </c:pt>
                <c:pt idx="163">
                  <c:v>38.85</c:v>
                </c:pt>
                <c:pt idx="164">
                  <c:v>24.179999999999996</c:v>
                </c:pt>
                <c:pt idx="165">
                  <c:v>10.77</c:v>
                </c:pt>
                <c:pt idx="166">
                  <c:v>33.89</c:v>
                </c:pt>
                <c:pt idx="167">
                  <c:v>14.229999999999993</c:v>
                </c:pt>
                <c:pt idx="168">
                  <c:v>14.420000000000002</c:v>
                </c:pt>
                <c:pt idx="169">
                  <c:v>46.589999999999996</c:v>
                </c:pt>
                <c:pt idx="170">
                  <c:v>11.229999999999997</c:v>
                </c:pt>
                <c:pt idx="171">
                  <c:v>22.879999999999995</c:v>
                </c:pt>
                <c:pt idx="172">
                  <c:v>31.819999999999997</c:v>
                </c:pt>
                <c:pt idx="173">
                  <c:v>17.939999999999991</c:v>
                </c:pt>
                <c:pt idx="174">
                  <c:v>24.03</c:v>
                </c:pt>
                <c:pt idx="175">
                  <c:v>34.070000000000007</c:v>
                </c:pt>
                <c:pt idx="176">
                  <c:v>20.239999999999998</c:v>
                </c:pt>
                <c:pt idx="177">
                  <c:v>26.159999999999997</c:v>
                </c:pt>
                <c:pt idx="178">
                  <c:v>31.169999999999995</c:v>
                </c:pt>
                <c:pt idx="179">
                  <c:v>36.440000000000005</c:v>
                </c:pt>
                <c:pt idx="180">
                  <c:v>25.6</c:v>
                </c:pt>
                <c:pt idx="181">
                  <c:v>27.72</c:v>
                </c:pt>
                <c:pt idx="182">
                  <c:v>25.619999999999997</c:v>
                </c:pt>
                <c:pt idx="183">
                  <c:v>34.31</c:v>
                </c:pt>
                <c:pt idx="184">
                  <c:v>10.339999999999989</c:v>
                </c:pt>
                <c:pt idx="185">
                  <c:v>19.339999999999996</c:v>
                </c:pt>
                <c:pt idx="186">
                  <c:v>24.509999999999998</c:v>
                </c:pt>
                <c:pt idx="187">
                  <c:v>35.42</c:v>
                </c:pt>
                <c:pt idx="188">
                  <c:v>29.639999999999993</c:v>
                </c:pt>
                <c:pt idx="189">
                  <c:v>21.540000000000006</c:v>
                </c:pt>
                <c:pt idx="190">
                  <c:v>20.220000000000002</c:v>
                </c:pt>
                <c:pt idx="191">
                  <c:v>42.49</c:v>
                </c:pt>
                <c:pt idx="192">
                  <c:v>31.35</c:v>
                </c:pt>
                <c:pt idx="193">
                  <c:v>23.379999999999995</c:v>
                </c:pt>
                <c:pt idx="194">
                  <c:v>37.253750000000011</c:v>
                </c:pt>
                <c:pt idx="195">
                  <c:v>11.270000000000001</c:v>
                </c:pt>
                <c:pt idx="196">
                  <c:v>9.1300000000000008</c:v>
                </c:pt>
                <c:pt idx="197">
                  <c:v>39.76</c:v>
                </c:pt>
                <c:pt idx="198">
                  <c:v>10.68</c:v>
                </c:pt>
                <c:pt idx="199">
                  <c:v>6.8299999999999947</c:v>
                </c:pt>
              </c:numCache>
            </c:numRef>
          </c:xVal>
          <c:yVal>
            <c:numRef>
              <c:f>'Outlier&amp;Regression'!$CE$2:$CE$202</c:f>
              <c:numCache>
                <c:formatCode>_-* #,##0_-;\-* #,##0_-;_-* "-"??_-;_-@</c:formatCode>
                <c:ptCount val="201"/>
                <c:pt idx="0">
                  <c:v>71</c:v>
                </c:pt>
                <c:pt idx="1">
                  <c:v>71</c:v>
                </c:pt>
                <c:pt idx="2">
                  <c:v>28</c:v>
                </c:pt>
                <c:pt idx="3">
                  <c:v>86</c:v>
                </c:pt>
                <c:pt idx="4">
                  <c:v>83</c:v>
                </c:pt>
                <c:pt idx="5">
                  <c:v>81</c:v>
                </c:pt>
                <c:pt idx="6">
                  <c:v>86</c:v>
                </c:pt>
                <c:pt idx="7">
                  <c:v>62</c:v>
                </c:pt>
                <c:pt idx="8">
                  <c:v>78</c:v>
                </c:pt>
                <c:pt idx="9">
                  <c:v>109</c:v>
                </c:pt>
                <c:pt idx="10">
                  <c:v>54</c:v>
                </c:pt>
                <c:pt idx="11">
                  <c:v>54</c:v>
                </c:pt>
                <c:pt idx="12">
                  <c:v>35</c:v>
                </c:pt>
                <c:pt idx="13">
                  <c:v>77</c:v>
                </c:pt>
                <c:pt idx="14">
                  <c:v>93</c:v>
                </c:pt>
                <c:pt idx="15">
                  <c:v>98</c:v>
                </c:pt>
                <c:pt idx="16">
                  <c:v>95</c:v>
                </c:pt>
                <c:pt idx="17">
                  <c:v>122</c:v>
                </c:pt>
                <c:pt idx="18">
                  <c:v>90</c:v>
                </c:pt>
                <c:pt idx="19">
                  <c:v>11.605714285714287</c:v>
                </c:pt>
                <c:pt idx="20">
                  <c:v>90</c:v>
                </c:pt>
                <c:pt idx="21">
                  <c:v>89</c:v>
                </c:pt>
                <c:pt idx="22">
                  <c:v>85</c:v>
                </c:pt>
                <c:pt idx="23">
                  <c:v>105</c:v>
                </c:pt>
                <c:pt idx="24">
                  <c:v>96</c:v>
                </c:pt>
                <c:pt idx="25">
                  <c:v>62</c:v>
                </c:pt>
                <c:pt idx="26">
                  <c:v>123</c:v>
                </c:pt>
                <c:pt idx="27">
                  <c:v>83</c:v>
                </c:pt>
                <c:pt idx="28">
                  <c:v>124</c:v>
                </c:pt>
                <c:pt idx="29">
                  <c:v>111</c:v>
                </c:pt>
                <c:pt idx="30">
                  <c:v>114</c:v>
                </c:pt>
                <c:pt idx="31">
                  <c:v>91</c:v>
                </c:pt>
                <c:pt idx="32">
                  <c:v>124</c:v>
                </c:pt>
                <c:pt idx="33">
                  <c:v>74</c:v>
                </c:pt>
                <c:pt idx="34">
                  <c:v>127</c:v>
                </c:pt>
                <c:pt idx="35">
                  <c:v>123</c:v>
                </c:pt>
                <c:pt idx="36">
                  <c:v>104</c:v>
                </c:pt>
                <c:pt idx="37">
                  <c:v>106</c:v>
                </c:pt>
                <c:pt idx="38">
                  <c:v>110</c:v>
                </c:pt>
                <c:pt idx="39">
                  <c:v>114</c:v>
                </c:pt>
                <c:pt idx="40">
                  <c:v>83</c:v>
                </c:pt>
                <c:pt idx="41">
                  <c:v>128</c:v>
                </c:pt>
                <c:pt idx="42">
                  <c:v>105</c:v>
                </c:pt>
                <c:pt idx="43">
                  <c:v>126</c:v>
                </c:pt>
                <c:pt idx="44">
                  <c:v>152</c:v>
                </c:pt>
                <c:pt idx="45">
                  <c:v>116</c:v>
                </c:pt>
                <c:pt idx="46">
                  <c:v>119</c:v>
                </c:pt>
                <c:pt idx="47">
                  <c:v>151</c:v>
                </c:pt>
                <c:pt idx="48">
                  <c:v>120</c:v>
                </c:pt>
                <c:pt idx="49">
                  <c:v>112</c:v>
                </c:pt>
                <c:pt idx="50">
                  <c:v>110</c:v>
                </c:pt>
                <c:pt idx="51">
                  <c:v>116</c:v>
                </c:pt>
                <c:pt idx="52">
                  <c:v>122</c:v>
                </c:pt>
                <c:pt idx="53">
                  <c:v>109</c:v>
                </c:pt>
                <c:pt idx="54">
                  <c:v>149</c:v>
                </c:pt>
                <c:pt idx="55">
                  <c:v>95</c:v>
                </c:pt>
                <c:pt idx="56">
                  <c:v>177</c:v>
                </c:pt>
                <c:pt idx="57">
                  <c:v>133</c:v>
                </c:pt>
                <c:pt idx="58">
                  <c:v>91.5</c:v>
                </c:pt>
                <c:pt idx="59">
                  <c:v>152</c:v>
                </c:pt>
                <c:pt idx="60">
                  <c:v>149</c:v>
                </c:pt>
                <c:pt idx="61">
                  <c:v>108</c:v>
                </c:pt>
                <c:pt idx="62">
                  <c:v>173</c:v>
                </c:pt>
                <c:pt idx="63">
                  <c:v>113</c:v>
                </c:pt>
                <c:pt idx="64">
                  <c:v>104</c:v>
                </c:pt>
                <c:pt idx="65">
                  <c:v>187</c:v>
                </c:pt>
                <c:pt idx="66">
                  <c:v>298.75</c:v>
                </c:pt>
                <c:pt idx="67">
                  <c:v>147</c:v>
                </c:pt>
                <c:pt idx="68">
                  <c:v>116</c:v>
                </c:pt>
                <c:pt idx="69">
                  <c:v>183</c:v>
                </c:pt>
                <c:pt idx="70">
                  <c:v>180</c:v>
                </c:pt>
                <c:pt idx="71">
                  <c:v>132</c:v>
                </c:pt>
                <c:pt idx="72">
                  <c:v>117</c:v>
                </c:pt>
                <c:pt idx="73">
                  <c:v>28.83428571428572</c:v>
                </c:pt>
                <c:pt idx="74">
                  <c:v>112</c:v>
                </c:pt>
                <c:pt idx="75">
                  <c:v>172</c:v>
                </c:pt>
                <c:pt idx="76">
                  <c:v>127</c:v>
                </c:pt>
                <c:pt idx="77">
                  <c:v>129</c:v>
                </c:pt>
                <c:pt idx="78">
                  <c:v>117</c:v>
                </c:pt>
                <c:pt idx="79">
                  <c:v>135</c:v>
                </c:pt>
                <c:pt idx="80">
                  <c:v>152</c:v>
                </c:pt>
                <c:pt idx="81">
                  <c:v>123</c:v>
                </c:pt>
                <c:pt idx="82">
                  <c:v>120</c:v>
                </c:pt>
                <c:pt idx="83">
                  <c:v>125</c:v>
                </c:pt>
                <c:pt idx="84">
                  <c:v>197</c:v>
                </c:pt>
                <c:pt idx="85">
                  <c:v>93</c:v>
                </c:pt>
                <c:pt idx="86">
                  <c:v>138</c:v>
                </c:pt>
                <c:pt idx="87">
                  <c:v>148</c:v>
                </c:pt>
                <c:pt idx="88">
                  <c:v>184</c:v>
                </c:pt>
                <c:pt idx="89">
                  <c:v>133</c:v>
                </c:pt>
                <c:pt idx="90">
                  <c:v>171</c:v>
                </c:pt>
                <c:pt idx="91">
                  <c:v>193</c:v>
                </c:pt>
                <c:pt idx="92">
                  <c:v>108</c:v>
                </c:pt>
                <c:pt idx="93">
                  <c:v>163</c:v>
                </c:pt>
                <c:pt idx="94">
                  <c:v>108</c:v>
                </c:pt>
                <c:pt idx="95">
                  <c:v>129</c:v>
                </c:pt>
                <c:pt idx="96">
                  <c:v>208</c:v>
                </c:pt>
                <c:pt idx="97">
                  <c:v>196</c:v>
                </c:pt>
                <c:pt idx="98">
                  <c:v>129</c:v>
                </c:pt>
                <c:pt idx="99">
                  <c:v>167</c:v>
                </c:pt>
                <c:pt idx="100">
                  <c:v>163</c:v>
                </c:pt>
                <c:pt idx="101">
                  <c:v>159</c:v>
                </c:pt>
                <c:pt idx="102">
                  <c:v>111</c:v>
                </c:pt>
                <c:pt idx="103">
                  <c:v>131</c:v>
                </c:pt>
                <c:pt idx="104">
                  <c:v>186</c:v>
                </c:pt>
                <c:pt idx="105">
                  <c:v>169</c:v>
                </c:pt>
                <c:pt idx="106">
                  <c:v>175</c:v>
                </c:pt>
                <c:pt idx="107">
                  <c:v>240</c:v>
                </c:pt>
                <c:pt idx="108">
                  <c:v>119</c:v>
                </c:pt>
                <c:pt idx="109">
                  <c:v>135</c:v>
                </c:pt>
                <c:pt idx="110">
                  <c:v>186</c:v>
                </c:pt>
                <c:pt idx="111">
                  <c:v>204</c:v>
                </c:pt>
                <c:pt idx="112">
                  <c:v>225</c:v>
                </c:pt>
                <c:pt idx="113">
                  <c:v>168</c:v>
                </c:pt>
                <c:pt idx="114">
                  <c:v>165</c:v>
                </c:pt>
                <c:pt idx="115">
                  <c:v>240</c:v>
                </c:pt>
                <c:pt idx="116">
                  <c:v>159</c:v>
                </c:pt>
                <c:pt idx="117">
                  <c:v>168</c:v>
                </c:pt>
                <c:pt idx="118">
                  <c:v>163</c:v>
                </c:pt>
                <c:pt idx="119">
                  <c:v>166</c:v>
                </c:pt>
                <c:pt idx="120">
                  <c:v>122</c:v>
                </c:pt>
                <c:pt idx="121">
                  <c:v>235</c:v>
                </c:pt>
                <c:pt idx="122">
                  <c:v>139</c:v>
                </c:pt>
                <c:pt idx="123">
                  <c:v>159</c:v>
                </c:pt>
                <c:pt idx="124">
                  <c:v>191</c:v>
                </c:pt>
                <c:pt idx="125">
                  <c:v>196</c:v>
                </c:pt>
                <c:pt idx="126">
                  <c:v>167</c:v>
                </c:pt>
                <c:pt idx="127">
                  <c:v>185</c:v>
                </c:pt>
                <c:pt idx="128">
                  <c:v>179</c:v>
                </c:pt>
                <c:pt idx="129">
                  <c:v>223</c:v>
                </c:pt>
                <c:pt idx="130">
                  <c:v>125</c:v>
                </c:pt>
                <c:pt idx="131">
                  <c:v>45.937142857142859</c:v>
                </c:pt>
                <c:pt idx="132">
                  <c:v>228</c:v>
                </c:pt>
                <c:pt idx="133">
                  <c:v>137</c:v>
                </c:pt>
                <c:pt idx="134">
                  <c:v>149</c:v>
                </c:pt>
                <c:pt idx="135">
                  <c:v>132</c:v>
                </c:pt>
                <c:pt idx="136">
                  <c:v>188</c:v>
                </c:pt>
                <c:pt idx="137">
                  <c:v>811</c:v>
                </c:pt>
                <c:pt idx="138">
                  <c:v>229</c:v>
                </c:pt>
                <c:pt idx="139">
                  <c:v>129</c:v>
                </c:pt>
                <c:pt idx="140">
                  <c:v>127</c:v>
                </c:pt>
                <c:pt idx="141">
                  <c:v>168</c:v>
                </c:pt>
                <c:pt idx="142">
                  <c:v>239</c:v>
                </c:pt>
                <c:pt idx="143">
                  <c:v>175</c:v>
                </c:pt>
                <c:pt idx="144">
                  <c:v>218</c:v>
                </c:pt>
                <c:pt idx="145">
                  <c:v>186</c:v>
                </c:pt>
                <c:pt idx="146">
                  <c:v>265</c:v>
                </c:pt>
                <c:pt idx="147">
                  <c:v>187</c:v>
                </c:pt>
                <c:pt idx="148">
                  <c:v>151.5</c:v>
                </c:pt>
                <c:pt idx="149">
                  <c:v>149</c:v>
                </c:pt>
                <c:pt idx="150">
                  <c:v>196</c:v>
                </c:pt>
                <c:pt idx="151">
                  <c:v>137</c:v>
                </c:pt>
                <c:pt idx="152">
                  <c:v>201</c:v>
                </c:pt>
                <c:pt idx="153">
                  <c:v>139</c:v>
                </c:pt>
                <c:pt idx="154">
                  <c:v>124</c:v>
                </c:pt>
                <c:pt idx="155">
                  <c:v>199</c:v>
                </c:pt>
                <c:pt idx="156">
                  <c:v>245</c:v>
                </c:pt>
                <c:pt idx="157">
                  <c:v>53.208571428571432</c:v>
                </c:pt>
                <c:pt idx="158">
                  <c:v>127</c:v>
                </c:pt>
                <c:pt idx="159">
                  <c:v>230</c:v>
                </c:pt>
                <c:pt idx="160">
                  <c:v>170</c:v>
                </c:pt>
                <c:pt idx="161">
                  <c:v>264</c:v>
                </c:pt>
                <c:pt idx="162">
                  <c:v>150</c:v>
                </c:pt>
                <c:pt idx="163">
                  <c:v>208</c:v>
                </c:pt>
                <c:pt idx="164">
                  <c:v>142</c:v>
                </c:pt>
                <c:pt idx="165">
                  <c:v>147</c:v>
                </c:pt>
                <c:pt idx="166">
                  <c:v>221</c:v>
                </c:pt>
                <c:pt idx="167">
                  <c:v>236</c:v>
                </c:pt>
                <c:pt idx="168">
                  <c:v>225</c:v>
                </c:pt>
                <c:pt idx="169">
                  <c:v>256</c:v>
                </c:pt>
                <c:pt idx="170">
                  <c:v>131</c:v>
                </c:pt>
                <c:pt idx="171">
                  <c:v>235.5</c:v>
                </c:pt>
                <c:pt idx="172">
                  <c:v>216</c:v>
                </c:pt>
                <c:pt idx="173">
                  <c:v>210</c:v>
                </c:pt>
                <c:pt idx="174">
                  <c:v>188</c:v>
                </c:pt>
                <c:pt idx="175">
                  <c:v>167</c:v>
                </c:pt>
                <c:pt idx="176">
                  <c:v>139</c:v>
                </c:pt>
                <c:pt idx="177">
                  <c:v>231</c:v>
                </c:pt>
                <c:pt idx="178">
                  <c:v>162</c:v>
                </c:pt>
                <c:pt idx="179">
                  <c:v>184</c:v>
                </c:pt>
                <c:pt idx="180">
                  <c:v>240</c:v>
                </c:pt>
                <c:pt idx="181">
                  <c:v>129</c:v>
                </c:pt>
                <c:pt idx="182">
                  <c:v>258</c:v>
                </c:pt>
                <c:pt idx="183">
                  <c:v>220</c:v>
                </c:pt>
                <c:pt idx="184">
                  <c:v>254</c:v>
                </c:pt>
                <c:pt idx="185">
                  <c:v>131</c:v>
                </c:pt>
                <c:pt idx="186">
                  <c:v>158</c:v>
                </c:pt>
                <c:pt idx="187">
                  <c:v>271</c:v>
                </c:pt>
                <c:pt idx="188">
                  <c:v>257</c:v>
                </c:pt>
                <c:pt idx="189">
                  <c:v>272</c:v>
                </c:pt>
                <c:pt idx="190">
                  <c:v>166</c:v>
                </c:pt>
                <c:pt idx="191">
                  <c:v>226</c:v>
                </c:pt>
                <c:pt idx="192">
                  <c:v>92</c:v>
                </c:pt>
                <c:pt idx="193">
                  <c:v>135</c:v>
                </c:pt>
                <c:pt idx="194">
                  <c:v>126</c:v>
                </c:pt>
                <c:pt idx="195">
                  <c:v>128</c:v>
                </c:pt>
                <c:pt idx="196">
                  <c:v>118</c:v>
                </c:pt>
                <c:pt idx="197">
                  <c:v>227</c:v>
                </c:pt>
                <c:pt idx="198">
                  <c:v>113</c:v>
                </c:pt>
                <c:pt idx="199">
                  <c:v>207</c:v>
                </c:pt>
              </c:numCache>
            </c:numRef>
          </c:yVal>
          <c:smooth val="0"/>
          <c:extLst>
            <c:ext xmlns:c16="http://schemas.microsoft.com/office/drawing/2014/chart" uri="{C3380CC4-5D6E-409C-BE32-E72D297353CC}">
              <c16:uniqueId val="{00000000-D734-1642-A7FE-B444ADAAB7B2}"/>
            </c:ext>
          </c:extLst>
        </c:ser>
        <c:dLbls>
          <c:showLegendKey val="0"/>
          <c:showVal val="0"/>
          <c:showCatName val="0"/>
          <c:showSerName val="0"/>
          <c:showPercent val="0"/>
          <c:showBubbleSize val="0"/>
        </c:dLbls>
        <c:axId val="724639407"/>
        <c:axId val="1476957520"/>
      </c:scatterChart>
      <c:valAx>
        <c:axId val="724639407"/>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476957520"/>
        <c:crosses val="autoZero"/>
        <c:crossBetween val="midCat"/>
      </c:valAx>
      <c:valAx>
        <c:axId val="147695752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246394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GOOGLEADS&amp;SALES 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'Outlier&amp;Regression'!$W$1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22225" cap="rnd">
                <a:solidFill>
                  <a:schemeClr val="tx2"/>
                </a:solidFill>
              </a:ln>
              <a:effectLst/>
            </c:spPr>
            <c:trendlineType val="linear"/>
            <c:dispRSqr val="0"/>
            <c:dispEq val="1"/>
            <c:trendlineLbl>
              <c:layout>
                <c:manualLayout>
                  <c:x val="0.13038712574370159"/>
                  <c:y val="-0.1087531604421007"/>
                </c:manualLayout>
              </c:layout>
              <c:tx>
                <c:rich>
                  <a:bodyPr rot="0" spcFirstLastPara="1" vertOverflow="ellipsis" vert="horz" wrap="square" anchor="t" anchorCtr="0"/>
                  <a:lstStyle/>
                  <a:p>
                    <a:pPr>
                      <a:defRPr sz="900" b="0" i="0" u="none" strike="noStrike" kern="1200" baseline="0">
                        <a:solidFill>
                          <a:schemeClr val="dk1"/>
                        </a:solidFill>
                        <a:latin typeface="+mn-lt"/>
                        <a:ea typeface="+mn-ea"/>
                        <a:cs typeface="+mn-cs"/>
                      </a:defRPr>
                    </a:pPr>
                    <a:r>
                      <a:rPr lang="en-US" baseline="0"/>
                      <a:t>y = 1,9755x + 76,662</a:t>
                    </a:r>
                    <a:endParaRPr lang="en-US">
                      <a:ln>
                        <a:solidFill>
                          <a:sysClr val="windowText" lastClr="000000"/>
                        </a:solidFill>
                      </a:ln>
                    </a:endParaRPr>
                  </a:p>
                </c:rich>
              </c:tx>
              <c:numFmt formatCode="General" sourceLinked="0"/>
              <c:spPr>
                <a:solidFill>
                  <a:schemeClr val="lt1"/>
                </a:solidFill>
                <a:ln w="12700" cap="flat" cmpd="sng" algn="ctr">
                  <a:solidFill>
                    <a:schemeClr val="dk1"/>
                  </a:solidFill>
                  <a:prstDash val="solid"/>
                  <a:miter lim="800000"/>
                </a:ln>
                <a:effectLst>
                  <a:outerShdw blurRad="50800" dist="50800" dir="5400000" algn="ctr" rotWithShape="0">
                    <a:schemeClr val="tx1"/>
                  </a:outerShdw>
                </a:effectLst>
              </c:spPr>
              <c:txPr>
                <a:bodyPr rot="0" spcFirstLastPara="1" vertOverflow="ellipsis" vert="horz" wrap="square" anchor="t" anchorCtr="0"/>
                <a:lstStyle/>
                <a:p>
                  <a:pPr>
                    <a:defRPr sz="900" b="0" i="0" u="none" strike="noStrike" kern="1200" baseline="0">
                      <a:solidFill>
                        <a:schemeClr val="dk1"/>
                      </a:solidFill>
                      <a:latin typeface="+mn-lt"/>
                      <a:ea typeface="+mn-ea"/>
                      <a:cs typeface="+mn-cs"/>
                    </a:defRPr>
                  </a:pPr>
                  <a:endParaRPr lang="en-US"/>
                </a:p>
              </c:txPr>
            </c:trendlineLbl>
          </c:trendline>
          <c:xVal>
            <c:numRef>
              <c:f>'Outlier&amp;Regression'!$V$2:$V$202</c:f>
              <c:numCache>
                <c:formatCode>_-* #,##0_-;\-* #,##0_-;_-* "-"??_-;_-@</c:formatCode>
                <c:ptCount val="201"/>
                <c:pt idx="0">
                  <c:v>71.06</c:v>
                </c:pt>
                <c:pt idx="1">
                  <c:v>70</c:v>
                </c:pt>
                <c:pt idx="2">
                  <c:v>70</c:v>
                </c:pt>
                <c:pt idx="3">
                  <c:v>68</c:v>
                </c:pt>
                <c:pt idx="4">
                  <c:v>68</c:v>
                </c:pt>
                <c:pt idx="5">
                  <c:v>68</c:v>
                </c:pt>
                <c:pt idx="6">
                  <c:v>67.72</c:v>
                </c:pt>
                <c:pt idx="7">
                  <c:v>66.14</c:v>
                </c:pt>
                <c:pt idx="8">
                  <c:v>65.52000000000001</c:v>
                </c:pt>
                <c:pt idx="9">
                  <c:v>64.94</c:v>
                </c:pt>
                <c:pt idx="10">
                  <c:v>64.38</c:v>
                </c:pt>
                <c:pt idx="11">
                  <c:v>64.039999999999992</c:v>
                </c:pt>
                <c:pt idx="12">
                  <c:v>63.339999999999996</c:v>
                </c:pt>
                <c:pt idx="13">
                  <c:v>63.279999999999994</c:v>
                </c:pt>
                <c:pt idx="14">
                  <c:v>62.54</c:v>
                </c:pt>
                <c:pt idx="15">
                  <c:v>62.279999999999994</c:v>
                </c:pt>
                <c:pt idx="16">
                  <c:v>62.14</c:v>
                </c:pt>
                <c:pt idx="17">
                  <c:v>61.260000000000005</c:v>
                </c:pt>
                <c:pt idx="18">
                  <c:v>61.120000000000005</c:v>
                </c:pt>
                <c:pt idx="19">
                  <c:v>60.86</c:v>
                </c:pt>
                <c:pt idx="20">
                  <c:v>59.58</c:v>
                </c:pt>
                <c:pt idx="21">
                  <c:v>59.58</c:v>
                </c:pt>
                <c:pt idx="22">
                  <c:v>59.2</c:v>
                </c:pt>
                <c:pt idx="23">
                  <c:v>58.760000000000005</c:v>
                </c:pt>
                <c:pt idx="24">
                  <c:v>58.739999999999995</c:v>
                </c:pt>
                <c:pt idx="25">
                  <c:v>58.68</c:v>
                </c:pt>
                <c:pt idx="26">
                  <c:v>57.720000000000006</c:v>
                </c:pt>
                <c:pt idx="27">
                  <c:v>56.9</c:v>
                </c:pt>
                <c:pt idx="28">
                  <c:v>56.379999999999995</c:v>
                </c:pt>
                <c:pt idx="29">
                  <c:v>56.18</c:v>
                </c:pt>
                <c:pt idx="30">
                  <c:v>56.02</c:v>
                </c:pt>
                <c:pt idx="31">
                  <c:v>55.339999999999996</c:v>
                </c:pt>
                <c:pt idx="32">
                  <c:v>55.04</c:v>
                </c:pt>
                <c:pt idx="33">
                  <c:v>55.019999999999996</c:v>
                </c:pt>
                <c:pt idx="34">
                  <c:v>54.64</c:v>
                </c:pt>
                <c:pt idx="35">
                  <c:v>54.160000000000004</c:v>
                </c:pt>
                <c:pt idx="36">
                  <c:v>54.06</c:v>
                </c:pt>
                <c:pt idx="37">
                  <c:v>53.86</c:v>
                </c:pt>
                <c:pt idx="38">
                  <c:v>53.6</c:v>
                </c:pt>
                <c:pt idx="39">
                  <c:v>53.480000000000004</c:v>
                </c:pt>
                <c:pt idx="40">
                  <c:v>53.08</c:v>
                </c:pt>
                <c:pt idx="41">
                  <c:v>52.980000000000004</c:v>
                </c:pt>
                <c:pt idx="42">
                  <c:v>52.760000000000005</c:v>
                </c:pt>
                <c:pt idx="43">
                  <c:v>52.7</c:v>
                </c:pt>
                <c:pt idx="44">
                  <c:v>52.42</c:v>
                </c:pt>
                <c:pt idx="45">
                  <c:v>51.9</c:v>
                </c:pt>
                <c:pt idx="46">
                  <c:v>51.480000000000004</c:v>
                </c:pt>
                <c:pt idx="47">
                  <c:v>51.480000000000004</c:v>
                </c:pt>
                <c:pt idx="48">
                  <c:v>51.38</c:v>
                </c:pt>
                <c:pt idx="49">
                  <c:v>50.94</c:v>
                </c:pt>
                <c:pt idx="50">
                  <c:v>50.68</c:v>
                </c:pt>
                <c:pt idx="51">
                  <c:v>50.64</c:v>
                </c:pt>
                <c:pt idx="52">
                  <c:v>50.14</c:v>
                </c:pt>
                <c:pt idx="53">
                  <c:v>50.1</c:v>
                </c:pt>
                <c:pt idx="54">
                  <c:v>49.660000000000004</c:v>
                </c:pt>
                <c:pt idx="55">
                  <c:v>49.160000000000004</c:v>
                </c:pt>
                <c:pt idx="56">
                  <c:v>49.019999999999996</c:v>
                </c:pt>
                <c:pt idx="57">
                  <c:v>48.480000000000004</c:v>
                </c:pt>
                <c:pt idx="58">
                  <c:v>48.36</c:v>
                </c:pt>
                <c:pt idx="59">
                  <c:v>48.36</c:v>
                </c:pt>
                <c:pt idx="60">
                  <c:v>47.54</c:v>
                </c:pt>
                <c:pt idx="61">
                  <c:v>46.68</c:v>
                </c:pt>
                <c:pt idx="62">
                  <c:v>46.519999999999996</c:v>
                </c:pt>
                <c:pt idx="63">
                  <c:v>46.44</c:v>
                </c:pt>
                <c:pt idx="64">
                  <c:v>46.160000000000004</c:v>
                </c:pt>
                <c:pt idx="65">
                  <c:v>46</c:v>
                </c:pt>
                <c:pt idx="66">
                  <c:v>45.96</c:v>
                </c:pt>
                <c:pt idx="67">
                  <c:v>45.8</c:v>
                </c:pt>
                <c:pt idx="68">
                  <c:v>45.7</c:v>
                </c:pt>
                <c:pt idx="69">
                  <c:v>45.5</c:v>
                </c:pt>
                <c:pt idx="70">
                  <c:v>45.08</c:v>
                </c:pt>
                <c:pt idx="71">
                  <c:v>44.92</c:v>
                </c:pt>
                <c:pt idx="72">
                  <c:v>44.82</c:v>
                </c:pt>
                <c:pt idx="73">
                  <c:v>44.82</c:v>
                </c:pt>
                <c:pt idx="74">
                  <c:v>44.5</c:v>
                </c:pt>
                <c:pt idx="75">
                  <c:v>44.4</c:v>
                </c:pt>
                <c:pt idx="76">
                  <c:v>44.28</c:v>
                </c:pt>
                <c:pt idx="77">
                  <c:v>43.96</c:v>
                </c:pt>
                <c:pt idx="78">
                  <c:v>43.56</c:v>
                </c:pt>
                <c:pt idx="79">
                  <c:v>42.9</c:v>
                </c:pt>
                <c:pt idx="80">
                  <c:v>42.68</c:v>
                </c:pt>
                <c:pt idx="81">
                  <c:v>42.64</c:v>
                </c:pt>
                <c:pt idx="82">
                  <c:v>42.08</c:v>
                </c:pt>
                <c:pt idx="83">
                  <c:v>42.019999999999996</c:v>
                </c:pt>
                <c:pt idx="84">
                  <c:v>41.980000000000004</c:v>
                </c:pt>
                <c:pt idx="85">
                  <c:v>41.519999999999996</c:v>
                </c:pt>
                <c:pt idx="86">
                  <c:v>41.36</c:v>
                </c:pt>
                <c:pt idx="87">
                  <c:v>41.22</c:v>
                </c:pt>
                <c:pt idx="88">
                  <c:v>41.12</c:v>
                </c:pt>
                <c:pt idx="89">
                  <c:v>40.96</c:v>
                </c:pt>
                <c:pt idx="90">
                  <c:v>40.78</c:v>
                </c:pt>
                <c:pt idx="91">
                  <c:v>40.660000000000004</c:v>
                </c:pt>
                <c:pt idx="92">
                  <c:v>40.519999999999996</c:v>
                </c:pt>
                <c:pt idx="93">
                  <c:v>40.4</c:v>
                </c:pt>
                <c:pt idx="94">
                  <c:v>40.04</c:v>
                </c:pt>
                <c:pt idx="95">
                  <c:v>39.96</c:v>
                </c:pt>
                <c:pt idx="96">
                  <c:v>39.14</c:v>
                </c:pt>
                <c:pt idx="97">
                  <c:v>38.58</c:v>
                </c:pt>
                <c:pt idx="98">
                  <c:v>38.58</c:v>
                </c:pt>
                <c:pt idx="99">
                  <c:v>37.839999999999996</c:v>
                </c:pt>
                <c:pt idx="100">
                  <c:v>37.58</c:v>
                </c:pt>
                <c:pt idx="101">
                  <c:v>37.260000000000005</c:v>
                </c:pt>
                <c:pt idx="102">
                  <c:v>36.68</c:v>
                </c:pt>
                <c:pt idx="103">
                  <c:v>36.32</c:v>
                </c:pt>
                <c:pt idx="104">
                  <c:v>36.260000000000005</c:v>
                </c:pt>
                <c:pt idx="105">
                  <c:v>35.9</c:v>
                </c:pt>
                <c:pt idx="106">
                  <c:v>33.700000000000003</c:v>
                </c:pt>
                <c:pt idx="107">
                  <c:v>33.619999999999997</c:v>
                </c:pt>
                <c:pt idx="108">
                  <c:v>33.239999999999995</c:v>
                </c:pt>
                <c:pt idx="109">
                  <c:v>32.94</c:v>
                </c:pt>
                <c:pt idx="110">
                  <c:v>32.46</c:v>
                </c:pt>
                <c:pt idx="111">
                  <c:v>32.339999999999996</c:v>
                </c:pt>
                <c:pt idx="112">
                  <c:v>31.860000000000003</c:v>
                </c:pt>
                <c:pt idx="113">
                  <c:v>31.3</c:v>
                </c:pt>
                <c:pt idx="114">
                  <c:v>31.2</c:v>
                </c:pt>
                <c:pt idx="115">
                  <c:v>31.2</c:v>
                </c:pt>
                <c:pt idx="116">
                  <c:v>31.060000000000002</c:v>
                </c:pt>
                <c:pt idx="117">
                  <c:v>31.04</c:v>
                </c:pt>
                <c:pt idx="118">
                  <c:v>30.860000000000003</c:v>
                </c:pt>
                <c:pt idx="119">
                  <c:v>30.48</c:v>
                </c:pt>
                <c:pt idx="120">
                  <c:v>29.96</c:v>
                </c:pt>
                <c:pt idx="121">
                  <c:v>29.240000000000002</c:v>
                </c:pt>
                <c:pt idx="122">
                  <c:v>29.14</c:v>
                </c:pt>
                <c:pt idx="123">
                  <c:v>29.080000000000002</c:v>
                </c:pt>
                <c:pt idx="124">
                  <c:v>28.919999999999998</c:v>
                </c:pt>
                <c:pt idx="125">
                  <c:v>28.880000000000003</c:v>
                </c:pt>
                <c:pt idx="126">
                  <c:v>28.44</c:v>
                </c:pt>
                <c:pt idx="127">
                  <c:v>28.14</c:v>
                </c:pt>
                <c:pt idx="128">
                  <c:v>28.04</c:v>
                </c:pt>
                <c:pt idx="129">
                  <c:v>27.84</c:v>
                </c:pt>
                <c:pt idx="130">
                  <c:v>27.66</c:v>
                </c:pt>
                <c:pt idx="131">
                  <c:v>27.54</c:v>
                </c:pt>
                <c:pt idx="132">
                  <c:v>27.22</c:v>
                </c:pt>
                <c:pt idx="133">
                  <c:v>27.080000000000002</c:v>
                </c:pt>
                <c:pt idx="134">
                  <c:v>26.5</c:v>
                </c:pt>
                <c:pt idx="135">
                  <c:v>25.78</c:v>
                </c:pt>
                <c:pt idx="136">
                  <c:v>25.28</c:v>
                </c:pt>
                <c:pt idx="137">
                  <c:v>25.1</c:v>
                </c:pt>
                <c:pt idx="138">
                  <c:v>24.94</c:v>
                </c:pt>
                <c:pt idx="139">
                  <c:v>24.14</c:v>
                </c:pt>
                <c:pt idx="140">
                  <c:v>24.02</c:v>
                </c:pt>
                <c:pt idx="141">
                  <c:v>23.96</c:v>
                </c:pt>
                <c:pt idx="142">
                  <c:v>23.22</c:v>
                </c:pt>
                <c:pt idx="143">
                  <c:v>22.68</c:v>
                </c:pt>
                <c:pt idx="144">
                  <c:v>21.8</c:v>
                </c:pt>
                <c:pt idx="145">
                  <c:v>21.259999999999998</c:v>
                </c:pt>
                <c:pt idx="146">
                  <c:v>21.1</c:v>
                </c:pt>
                <c:pt idx="147">
                  <c:v>20.46</c:v>
                </c:pt>
                <c:pt idx="148">
                  <c:v>20.440000000000001</c:v>
                </c:pt>
                <c:pt idx="149">
                  <c:v>19.28</c:v>
                </c:pt>
                <c:pt idx="150">
                  <c:v>19.14</c:v>
                </c:pt>
                <c:pt idx="151">
                  <c:v>18.940000000000001</c:v>
                </c:pt>
                <c:pt idx="152">
                  <c:v>18.920000000000002</c:v>
                </c:pt>
                <c:pt idx="153">
                  <c:v>18.64</c:v>
                </c:pt>
                <c:pt idx="154">
                  <c:v>18.440000000000001</c:v>
                </c:pt>
                <c:pt idx="155">
                  <c:v>18.240000000000002</c:v>
                </c:pt>
                <c:pt idx="156">
                  <c:v>18.059999999999999</c:v>
                </c:pt>
                <c:pt idx="157">
                  <c:v>16.7</c:v>
                </c:pt>
                <c:pt idx="158">
                  <c:v>15.9</c:v>
                </c:pt>
                <c:pt idx="159">
                  <c:v>15.6</c:v>
                </c:pt>
                <c:pt idx="160">
                  <c:v>15.36</c:v>
                </c:pt>
                <c:pt idx="161">
                  <c:v>15.3</c:v>
                </c:pt>
                <c:pt idx="162">
                  <c:v>15.12</c:v>
                </c:pt>
                <c:pt idx="163">
                  <c:v>14.84</c:v>
                </c:pt>
                <c:pt idx="164">
                  <c:v>14.72</c:v>
                </c:pt>
                <c:pt idx="165">
                  <c:v>14.66</c:v>
                </c:pt>
                <c:pt idx="166">
                  <c:v>14.64</c:v>
                </c:pt>
                <c:pt idx="167">
                  <c:v>14.620000000000001</c:v>
                </c:pt>
                <c:pt idx="168">
                  <c:v>14.38</c:v>
                </c:pt>
                <c:pt idx="169">
                  <c:v>14.379999999999999</c:v>
                </c:pt>
                <c:pt idx="170">
                  <c:v>13.5</c:v>
                </c:pt>
                <c:pt idx="171">
                  <c:v>13.5</c:v>
                </c:pt>
                <c:pt idx="172">
                  <c:v>12.44</c:v>
                </c:pt>
                <c:pt idx="173">
                  <c:v>12.44</c:v>
                </c:pt>
                <c:pt idx="174">
                  <c:v>12.379999999999999</c:v>
                </c:pt>
                <c:pt idx="175">
                  <c:v>12.34</c:v>
                </c:pt>
                <c:pt idx="176">
                  <c:v>12.02</c:v>
                </c:pt>
                <c:pt idx="177">
                  <c:v>12</c:v>
                </c:pt>
                <c:pt idx="178">
                  <c:v>11.64</c:v>
                </c:pt>
                <c:pt idx="179">
                  <c:v>11.58</c:v>
                </c:pt>
                <c:pt idx="180">
                  <c:v>10.9</c:v>
                </c:pt>
                <c:pt idx="181">
                  <c:v>10.76</c:v>
                </c:pt>
                <c:pt idx="182">
                  <c:v>10.120000000000001</c:v>
                </c:pt>
                <c:pt idx="183">
                  <c:v>9.92</c:v>
                </c:pt>
                <c:pt idx="184">
                  <c:v>9.879999999999999</c:v>
                </c:pt>
                <c:pt idx="185">
                  <c:v>9.82</c:v>
                </c:pt>
                <c:pt idx="186">
                  <c:v>9.7200000000000006</c:v>
                </c:pt>
                <c:pt idx="187">
                  <c:v>9.620000000000001</c:v>
                </c:pt>
                <c:pt idx="188">
                  <c:v>9.6</c:v>
                </c:pt>
                <c:pt idx="189">
                  <c:v>8.56</c:v>
                </c:pt>
                <c:pt idx="190">
                  <c:v>8.08</c:v>
                </c:pt>
                <c:pt idx="191">
                  <c:v>8</c:v>
                </c:pt>
                <c:pt idx="192">
                  <c:v>7.76</c:v>
                </c:pt>
                <c:pt idx="193">
                  <c:v>6.74</c:v>
                </c:pt>
                <c:pt idx="194">
                  <c:v>6.74</c:v>
                </c:pt>
                <c:pt idx="195">
                  <c:v>6</c:v>
                </c:pt>
                <c:pt idx="196">
                  <c:v>5.68</c:v>
                </c:pt>
                <c:pt idx="197">
                  <c:v>3.46</c:v>
                </c:pt>
              </c:numCache>
            </c:numRef>
          </c:xVal>
          <c:yVal>
            <c:numRef>
              <c:f>'Outlier&amp;Regression'!$W$2:$W$202</c:f>
              <c:numCache>
                <c:formatCode>_-* #,##0_-;\-* #,##0_-;_-* "-"??_-;_-@</c:formatCode>
                <c:ptCount val="201"/>
                <c:pt idx="0">
                  <c:v>92</c:v>
                </c:pt>
                <c:pt idx="1">
                  <c:v>126</c:v>
                </c:pt>
                <c:pt idx="2">
                  <c:v>135</c:v>
                </c:pt>
                <c:pt idx="3">
                  <c:v>227</c:v>
                </c:pt>
                <c:pt idx="4">
                  <c:v>128</c:v>
                </c:pt>
                <c:pt idx="5">
                  <c:v>118</c:v>
                </c:pt>
                <c:pt idx="6">
                  <c:v>226</c:v>
                </c:pt>
                <c:pt idx="7">
                  <c:v>166</c:v>
                </c:pt>
                <c:pt idx="8">
                  <c:v>272</c:v>
                </c:pt>
                <c:pt idx="9">
                  <c:v>257</c:v>
                </c:pt>
                <c:pt idx="10">
                  <c:v>271</c:v>
                </c:pt>
                <c:pt idx="11">
                  <c:v>158</c:v>
                </c:pt>
                <c:pt idx="12">
                  <c:v>131</c:v>
                </c:pt>
                <c:pt idx="13">
                  <c:v>254</c:v>
                </c:pt>
                <c:pt idx="14">
                  <c:v>220</c:v>
                </c:pt>
                <c:pt idx="15">
                  <c:v>258</c:v>
                </c:pt>
                <c:pt idx="16">
                  <c:v>129</c:v>
                </c:pt>
                <c:pt idx="17">
                  <c:v>240</c:v>
                </c:pt>
                <c:pt idx="18">
                  <c:v>184</c:v>
                </c:pt>
                <c:pt idx="19">
                  <c:v>162</c:v>
                </c:pt>
                <c:pt idx="20">
                  <c:v>231</c:v>
                </c:pt>
                <c:pt idx="21">
                  <c:v>139</c:v>
                </c:pt>
                <c:pt idx="22">
                  <c:v>167</c:v>
                </c:pt>
                <c:pt idx="23">
                  <c:v>188</c:v>
                </c:pt>
                <c:pt idx="24">
                  <c:v>210</c:v>
                </c:pt>
                <c:pt idx="25">
                  <c:v>216</c:v>
                </c:pt>
                <c:pt idx="26">
                  <c:v>235.5</c:v>
                </c:pt>
                <c:pt idx="27">
                  <c:v>131</c:v>
                </c:pt>
                <c:pt idx="28">
                  <c:v>256</c:v>
                </c:pt>
                <c:pt idx="29">
                  <c:v>225</c:v>
                </c:pt>
                <c:pt idx="30">
                  <c:v>236</c:v>
                </c:pt>
                <c:pt idx="31">
                  <c:v>221</c:v>
                </c:pt>
                <c:pt idx="32">
                  <c:v>147</c:v>
                </c:pt>
                <c:pt idx="33">
                  <c:v>142</c:v>
                </c:pt>
                <c:pt idx="34">
                  <c:v>208</c:v>
                </c:pt>
                <c:pt idx="35">
                  <c:v>150</c:v>
                </c:pt>
                <c:pt idx="36">
                  <c:v>264</c:v>
                </c:pt>
                <c:pt idx="37">
                  <c:v>170</c:v>
                </c:pt>
                <c:pt idx="38">
                  <c:v>230</c:v>
                </c:pt>
                <c:pt idx="39">
                  <c:v>127</c:v>
                </c:pt>
                <c:pt idx="40">
                  <c:v>53.208571428571432</c:v>
                </c:pt>
                <c:pt idx="41">
                  <c:v>245</c:v>
                </c:pt>
                <c:pt idx="42">
                  <c:v>199</c:v>
                </c:pt>
                <c:pt idx="43">
                  <c:v>124</c:v>
                </c:pt>
                <c:pt idx="44">
                  <c:v>139</c:v>
                </c:pt>
                <c:pt idx="45">
                  <c:v>201</c:v>
                </c:pt>
                <c:pt idx="46">
                  <c:v>196</c:v>
                </c:pt>
                <c:pt idx="47">
                  <c:v>137</c:v>
                </c:pt>
                <c:pt idx="48">
                  <c:v>149</c:v>
                </c:pt>
                <c:pt idx="49">
                  <c:v>151.5</c:v>
                </c:pt>
                <c:pt idx="50">
                  <c:v>187</c:v>
                </c:pt>
                <c:pt idx="51">
                  <c:v>265</c:v>
                </c:pt>
                <c:pt idx="52">
                  <c:v>186</c:v>
                </c:pt>
                <c:pt idx="53">
                  <c:v>218</c:v>
                </c:pt>
                <c:pt idx="54">
                  <c:v>175</c:v>
                </c:pt>
                <c:pt idx="55">
                  <c:v>239</c:v>
                </c:pt>
                <c:pt idx="56">
                  <c:v>168</c:v>
                </c:pt>
                <c:pt idx="57">
                  <c:v>127</c:v>
                </c:pt>
                <c:pt idx="58">
                  <c:v>229</c:v>
                </c:pt>
                <c:pt idx="59">
                  <c:v>129</c:v>
                </c:pt>
                <c:pt idx="60">
                  <c:v>245</c:v>
                </c:pt>
                <c:pt idx="61">
                  <c:v>188</c:v>
                </c:pt>
                <c:pt idx="62">
                  <c:v>132</c:v>
                </c:pt>
                <c:pt idx="63">
                  <c:v>149</c:v>
                </c:pt>
                <c:pt idx="64">
                  <c:v>137</c:v>
                </c:pt>
                <c:pt idx="65">
                  <c:v>228</c:v>
                </c:pt>
                <c:pt idx="66">
                  <c:v>45.937142857142859</c:v>
                </c:pt>
                <c:pt idx="67">
                  <c:v>125</c:v>
                </c:pt>
                <c:pt idx="68">
                  <c:v>223</c:v>
                </c:pt>
                <c:pt idx="69">
                  <c:v>179</c:v>
                </c:pt>
                <c:pt idx="70">
                  <c:v>185</c:v>
                </c:pt>
                <c:pt idx="71">
                  <c:v>167</c:v>
                </c:pt>
                <c:pt idx="72">
                  <c:v>196</c:v>
                </c:pt>
                <c:pt idx="73">
                  <c:v>191</c:v>
                </c:pt>
                <c:pt idx="74">
                  <c:v>159</c:v>
                </c:pt>
                <c:pt idx="75">
                  <c:v>139</c:v>
                </c:pt>
                <c:pt idx="76">
                  <c:v>235</c:v>
                </c:pt>
                <c:pt idx="77">
                  <c:v>122</c:v>
                </c:pt>
                <c:pt idx="78">
                  <c:v>166</c:v>
                </c:pt>
                <c:pt idx="79">
                  <c:v>163</c:v>
                </c:pt>
                <c:pt idx="80">
                  <c:v>168</c:v>
                </c:pt>
                <c:pt idx="81">
                  <c:v>159</c:v>
                </c:pt>
                <c:pt idx="82">
                  <c:v>240</c:v>
                </c:pt>
                <c:pt idx="83">
                  <c:v>165</c:v>
                </c:pt>
                <c:pt idx="84">
                  <c:v>168</c:v>
                </c:pt>
                <c:pt idx="85">
                  <c:v>225</c:v>
                </c:pt>
                <c:pt idx="86">
                  <c:v>204</c:v>
                </c:pt>
                <c:pt idx="87">
                  <c:v>186</c:v>
                </c:pt>
                <c:pt idx="88">
                  <c:v>135</c:v>
                </c:pt>
                <c:pt idx="89">
                  <c:v>119</c:v>
                </c:pt>
                <c:pt idx="90">
                  <c:v>240</c:v>
                </c:pt>
                <c:pt idx="91">
                  <c:v>175</c:v>
                </c:pt>
                <c:pt idx="92">
                  <c:v>169</c:v>
                </c:pt>
                <c:pt idx="93">
                  <c:v>186</c:v>
                </c:pt>
                <c:pt idx="94">
                  <c:v>131</c:v>
                </c:pt>
                <c:pt idx="95">
                  <c:v>111</c:v>
                </c:pt>
                <c:pt idx="96">
                  <c:v>159</c:v>
                </c:pt>
                <c:pt idx="97">
                  <c:v>167</c:v>
                </c:pt>
                <c:pt idx="98">
                  <c:v>163</c:v>
                </c:pt>
                <c:pt idx="99">
                  <c:v>129</c:v>
                </c:pt>
                <c:pt idx="100">
                  <c:v>196</c:v>
                </c:pt>
                <c:pt idx="101">
                  <c:v>208</c:v>
                </c:pt>
                <c:pt idx="102">
                  <c:v>129</c:v>
                </c:pt>
                <c:pt idx="103">
                  <c:v>108</c:v>
                </c:pt>
                <c:pt idx="104">
                  <c:v>163</c:v>
                </c:pt>
                <c:pt idx="105">
                  <c:v>108</c:v>
                </c:pt>
                <c:pt idx="106">
                  <c:v>193</c:v>
                </c:pt>
                <c:pt idx="107">
                  <c:v>171</c:v>
                </c:pt>
                <c:pt idx="108">
                  <c:v>133</c:v>
                </c:pt>
                <c:pt idx="109">
                  <c:v>184</c:v>
                </c:pt>
                <c:pt idx="110">
                  <c:v>148</c:v>
                </c:pt>
                <c:pt idx="111">
                  <c:v>138</c:v>
                </c:pt>
                <c:pt idx="112">
                  <c:v>93</c:v>
                </c:pt>
                <c:pt idx="113">
                  <c:v>197</c:v>
                </c:pt>
                <c:pt idx="114">
                  <c:v>125</c:v>
                </c:pt>
                <c:pt idx="115">
                  <c:v>120</c:v>
                </c:pt>
                <c:pt idx="116">
                  <c:v>123</c:v>
                </c:pt>
                <c:pt idx="117">
                  <c:v>152</c:v>
                </c:pt>
                <c:pt idx="118">
                  <c:v>135</c:v>
                </c:pt>
                <c:pt idx="119">
                  <c:v>117</c:v>
                </c:pt>
                <c:pt idx="120">
                  <c:v>129</c:v>
                </c:pt>
                <c:pt idx="121">
                  <c:v>127</c:v>
                </c:pt>
                <c:pt idx="122">
                  <c:v>172</c:v>
                </c:pt>
                <c:pt idx="123">
                  <c:v>112</c:v>
                </c:pt>
                <c:pt idx="124">
                  <c:v>28.83428571428572</c:v>
                </c:pt>
                <c:pt idx="125">
                  <c:v>117</c:v>
                </c:pt>
                <c:pt idx="126">
                  <c:v>132</c:v>
                </c:pt>
                <c:pt idx="127">
                  <c:v>180</c:v>
                </c:pt>
                <c:pt idx="128">
                  <c:v>183</c:v>
                </c:pt>
                <c:pt idx="129">
                  <c:v>116</c:v>
                </c:pt>
                <c:pt idx="130">
                  <c:v>147</c:v>
                </c:pt>
                <c:pt idx="131">
                  <c:v>245</c:v>
                </c:pt>
                <c:pt idx="132">
                  <c:v>187</c:v>
                </c:pt>
                <c:pt idx="133">
                  <c:v>104</c:v>
                </c:pt>
                <c:pt idx="134">
                  <c:v>113</c:v>
                </c:pt>
                <c:pt idx="135">
                  <c:v>173</c:v>
                </c:pt>
                <c:pt idx="136">
                  <c:v>108</c:v>
                </c:pt>
                <c:pt idx="137">
                  <c:v>149</c:v>
                </c:pt>
                <c:pt idx="138">
                  <c:v>152</c:v>
                </c:pt>
                <c:pt idx="139">
                  <c:v>91.5</c:v>
                </c:pt>
                <c:pt idx="140">
                  <c:v>133</c:v>
                </c:pt>
                <c:pt idx="141">
                  <c:v>177</c:v>
                </c:pt>
                <c:pt idx="142">
                  <c:v>95</c:v>
                </c:pt>
                <c:pt idx="143">
                  <c:v>149</c:v>
                </c:pt>
                <c:pt idx="144">
                  <c:v>109</c:v>
                </c:pt>
                <c:pt idx="145">
                  <c:v>122</c:v>
                </c:pt>
                <c:pt idx="146">
                  <c:v>116</c:v>
                </c:pt>
                <c:pt idx="147">
                  <c:v>110</c:v>
                </c:pt>
                <c:pt idx="148">
                  <c:v>112</c:v>
                </c:pt>
                <c:pt idx="149">
                  <c:v>120</c:v>
                </c:pt>
                <c:pt idx="150">
                  <c:v>151</c:v>
                </c:pt>
                <c:pt idx="151">
                  <c:v>119</c:v>
                </c:pt>
                <c:pt idx="152">
                  <c:v>116</c:v>
                </c:pt>
                <c:pt idx="153">
                  <c:v>152</c:v>
                </c:pt>
                <c:pt idx="154">
                  <c:v>126</c:v>
                </c:pt>
                <c:pt idx="155">
                  <c:v>105</c:v>
                </c:pt>
                <c:pt idx="156">
                  <c:v>128</c:v>
                </c:pt>
                <c:pt idx="157">
                  <c:v>83</c:v>
                </c:pt>
                <c:pt idx="158">
                  <c:v>114</c:v>
                </c:pt>
                <c:pt idx="159">
                  <c:v>110</c:v>
                </c:pt>
                <c:pt idx="160">
                  <c:v>106</c:v>
                </c:pt>
                <c:pt idx="161">
                  <c:v>104</c:v>
                </c:pt>
                <c:pt idx="162">
                  <c:v>123</c:v>
                </c:pt>
                <c:pt idx="163">
                  <c:v>127</c:v>
                </c:pt>
                <c:pt idx="164">
                  <c:v>74</c:v>
                </c:pt>
                <c:pt idx="165">
                  <c:v>124</c:v>
                </c:pt>
                <c:pt idx="166">
                  <c:v>91</c:v>
                </c:pt>
                <c:pt idx="167">
                  <c:v>114</c:v>
                </c:pt>
                <c:pt idx="168">
                  <c:v>111</c:v>
                </c:pt>
                <c:pt idx="169">
                  <c:v>124</c:v>
                </c:pt>
                <c:pt idx="170">
                  <c:v>123</c:v>
                </c:pt>
                <c:pt idx="171">
                  <c:v>83</c:v>
                </c:pt>
                <c:pt idx="172">
                  <c:v>96</c:v>
                </c:pt>
                <c:pt idx="173">
                  <c:v>62</c:v>
                </c:pt>
                <c:pt idx="174">
                  <c:v>105</c:v>
                </c:pt>
                <c:pt idx="175">
                  <c:v>85</c:v>
                </c:pt>
                <c:pt idx="176">
                  <c:v>89</c:v>
                </c:pt>
                <c:pt idx="177">
                  <c:v>90</c:v>
                </c:pt>
                <c:pt idx="178">
                  <c:v>11.605714285714287</c:v>
                </c:pt>
                <c:pt idx="179">
                  <c:v>90</c:v>
                </c:pt>
                <c:pt idx="180">
                  <c:v>122</c:v>
                </c:pt>
                <c:pt idx="181">
                  <c:v>95</c:v>
                </c:pt>
                <c:pt idx="182">
                  <c:v>98</c:v>
                </c:pt>
                <c:pt idx="183">
                  <c:v>93</c:v>
                </c:pt>
                <c:pt idx="184">
                  <c:v>77</c:v>
                </c:pt>
                <c:pt idx="185">
                  <c:v>35</c:v>
                </c:pt>
                <c:pt idx="186">
                  <c:v>54</c:v>
                </c:pt>
                <c:pt idx="187">
                  <c:v>54</c:v>
                </c:pt>
                <c:pt idx="188">
                  <c:v>109</c:v>
                </c:pt>
                <c:pt idx="189">
                  <c:v>78</c:v>
                </c:pt>
                <c:pt idx="190">
                  <c:v>62</c:v>
                </c:pt>
                <c:pt idx="191">
                  <c:v>86</c:v>
                </c:pt>
                <c:pt idx="192">
                  <c:v>81</c:v>
                </c:pt>
                <c:pt idx="193">
                  <c:v>86</c:v>
                </c:pt>
                <c:pt idx="194">
                  <c:v>83</c:v>
                </c:pt>
                <c:pt idx="195">
                  <c:v>28</c:v>
                </c:pt>
                <c:pt idx="196">
                  <c:v>71</c:v>
                </c:pt>
                <c:pt idx="197">
                  <c:v>71</c:v>
                </c:pt>
                <c:pt idx="198">
                  <c:v>207</c:v>
                </c:pt>
                <c:pt idx="199">
                  <c:v>113</c:v>
                </c:pt>
              </c:numCache>
            </c:numRef>
          </c:yVal>
          <c:smooth val="0"/>
          <c:extLst>
            <c:ext xmlns:c16="http://schemas.microsoft.com/office/drawing/2014/chart" uri="{C3380CC4-5D6E-409C-BE32-E72D297353CC}">
              <c16:uniqueId val="{00000000-A5E0-A443-8466-D217B64C5DB0}"/>
            </c:ext>
          </c:extLst>
        </c:ser>
        <c:dLbls>
          <c:showLegendKey val="0"/>
          <c:showVal val="0"/>
          <c:showCatName val="0"/>
          <c:showSerName val="0"/>
          <c:showPercent val="0"/>
          <c:showBubbleSize val="0"/>
        </c:dLbls>
        <c:axId val="971028879"/>
        <c:axId val="1175449951"/>
      </c:scatterChart>
      <c:valAx>
        <c:axId val="97102887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75449951"/>
        <c:crosses val="autoZero"/>
        <c:crossBetween val="midCat"/>
      </c:valAx>
      <c:valAx>
        <c:axId val="117544995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971028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META&amp;SALES 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'Outlier&amp;Regression'!$AU$1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22225" cap="rnd">
                <a:solidFill>
                  <a:schemeClr val="tx2"/>
                </a:solidFill>
              </a:ln>
              <a:effectLst/>
            </c:spPr>
            <c:trendlineType val="linear"/>
            <c:dispRSqr val="0"/>
            <c:dispEq val="1"/>
            <c:trendlineLbl>
              <c:layout>
                <c:manualLayout>
                  <c:x val="0.19831758530183727"/>
                  <c:y val="-7.1602143482064742E-2"/>
                </c:manualLayout>
              </c:layout>
              <c:numFmt formatCode="General" sourceLinked="0"/>
              <c:spPr>
                <a:noFill/>
                <a:ln>
                  <a:solidFill>
                    <a:schemeClr val="tx1"/>
                  </a:solidFill>
                </a:ln>
                <a:effectLst>
                  <a:outerShdw blurRad="50800" dist="50800" dir="5400000" algn="ctr" rotWithShape="0">
                    <a:schemeClr val="tx1"/>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trendlineLbl>
          </c:trendline>
          <c:xVal>
            <c:numRef>
              <c:f>'Outlier&amp;Regression'!$AT$2:$AT$202</c:f>
              <c:numCache>
                <c:formatCode>_-* #,##0_-;\-* #,##0_-;_-* "-"??_-;_-@</c:formatCode>
                <c:ptCount val="201"/>
                <c:pt idx="0">
                  <c:v>50</c:v>
                </c:pt>
                <c:pt idx="1">
                  <c:v>50</c:v>
                </c:pt>
                <c:pt idx="2">
                  <c:v>49.6</c:v>
                </c:pt>
                <c:pt idx="3">
                  <c:v>49.4</c:v>
                </c:pt>
                <c:pt idx="4">
                  <c:v>49.4</c:v>
                </c:pt>
                <c:pt idx="5">
                  <c:v>49</c:v>
                </c:pt>
                <c:pt idx="6">
                  <c:v>49</c:v>
                </c:pt>
                <c:pt idx="7">
                  <c:v>48.9</c:v>
                </c:pt>
                <c:pt idx="8">
                  <c:v>48.9</c:v>
                </c:pt>
                <c:pt idx="9">
                  <c:v>47.8</c:v>
                </c:pt>
                <c:pt idx="10">
                  <c:v>47.7</c:v>
                </c:pt>
                <c:pt idx="11">
                  <c:v>47</c:v>
                </c:pt>
                <c:pt idx="12">
                  <c:v>46.8</c:v>
                </c:pt>
                <c:pt idx="13">
                  <c:v>46.4</c:v>
                </c:pt>
                <c:pt idx="14">
                  <c:v>46.2</c:v>
                </c:pt>
                <c:pt idx="15">
                  <c:v>45.9</c:v>
                </c:pt>
                <c:pt idx="16">
                  <c:v>45.1</c:v>
                </c:pt>
                <c:pt idx="17">
                  <c:v>44.5</c:v>
                </c:pt>
                <c:pt idx="18">
                  <c:v>43.9</c:v>
                </c:pt>
                <c:pt idx="19">
                  <c:v>43.9</c:v>
                </c:pt>
                <c:pt idx="20">
                  <c:v>43.8</c:v>
                </c:pt>
                <c:pt idx="21">
                  <c:v>43.7</c:v>
                </c:pt>
                <c:pt idx="22">
                  <c:v>43.5</c:v>
                </c:pt>
                <c:pt idx="23">
                  <c:v>43</c:v>
                </c:pt>
                <c:pt idx="24">
                  <c:v>43</c:v>
                </c:pt>
                <c:pt idx="25">
                  <c:v>42.8</c:v>
                </c:pt>
                <c:pt idx="26">
                  <c:v>42.7</c:v>
                </c:pt>
                <c:pt idx="27">
                  <c:v>42.3</c:v>
                </c:pt>
                <c:pt idx="28">
                  <c:v>42</c:v>
                </c:pt>
                <c:pt idx="29">
                  <c:v>42</c:v>
                </c:pt>
                <c:pt idx="30">
                  <c:v>41.7</c:v>
                </c:pt>
                <c:pt idx="31">
                  <c:v>41.7</c:v>
                </c:pt>
                <c:pt idx="32">
                  <c:v>41.5</c:v>
                </c:pt>
                <c:pt idx="33">
                  <c:v>41.3</c:v>
                </c:pt>
                <c:pt idx="34">
                  <c:v>41.1</c:v>
                </c:pt>
                <c:pt idx="35">
                  <c:v>40.6</c:v>
                </c:pt>
                <c:pt idx="36">
                  <c:v>40.299999999999997</c:v>
                </c:pt>
                <c:pt idx="37">
                  <c:v>39.700000000000003</c:v>
                </c:pt>
                <c:pt idx="38">
                  <c:v>39.6</c:v>
                </c:pt>
                <c:pt idx="39">
                  <c:v>39.6</c:v>
                </c:pt>
                <c:pt idx="40">
                  <c:v>39.299999999999997</c:v>
                </c:pt>
                <c:pt idx="41">
                  <c:v>39</c:v>
                </c:pt>
                <c:pt idx="42">
                  <c:v>38.9</c:v>
                </c:pt>
                <c:pt idx="43">
                  <c:v>38.6</c:v>
                </c:pt>
                <c:pt idx="44">
                  <c:v>38</c:v>
                </c:pt>
                <c:pt idx="45">
                  <c:v>37.799999999999997</c:v>
                </c:pt>
                <c:pt idx="46">
                  <c:v>37.700000000000003</c:v>
                </c:pt>
                <c:pt idx="47">
                  <c:v>37.6</c:v>
                </c:pt>
                <c:pt idx="48">
                  <c:v>36.9</c:v>
                </c:pt>
                <c:pt idx="49">
                  <c:v>36.9</c:v>
                </c:pt>
                <c:pt idx="50">
                  <c:v>36.799999999999997</c:v>
                </c:pt>
                <c:pt idx="51">
                  <c:v>36.6</c:v>
                </c:pt>
                <c:pt idx="52">
                  <c:v>36.5</c:v>
                </c:pt>
                <c:pt idx="53">
                  <c:v>36.299999999999997</c:v>
                </c:pt>
                <c:pt idx="54">
                  <c:v>35.799999999999997</c:v>
                </c:pt>
                <c:pt idx="55">
                  <c:v>35.6</c:v>
                </c:pt>
                <c:pt idx="56">
                  <c:v>35.4</c:v>
                </c:pt>
                <c:pt idx="57">
                  <c:v>35.1</c:v>
                </c:pt>
                <c:pt idx="58">
                  <c:v>35</c:v>
                </c:pt>
                <c:pt idx="59">
                  <c:v>34.6</c:v>
                </c:pt>
                <c:pt idx="60">
                  <c:v>34.299999999999997</c:v>
                </c:pt>
                <c:pt idx="61">
                  <c:v>33.5</c:v>
                </c:pt>
                <c:pt idx="62">
                  <c:v>33.5</c:v>
                </c:pt>
                <c:pt idx="63">
                  <c:v>33.4</c:v>
                </c:pt>
                <c:pt idx="64">
                  <c:v>33.200000000000003</c:v>
                </c:pt>
                <c:pt idx="65">
                  <c:v>33</c:v>
                </c:pt>
                <c:pt idx="66">
                  <c:v>32.9</c:v>
                </c:pt>
                <c:pt idx="67">
                  <c:v>32.799999999999997</c:v>
                </c:pt>
                <c:pt idx="68">
                  <c:v>32.299999999999997</c:v>
                </c:pt>
                <c:pt idx="69">
                  <c:v>31.6</c:v>
                </c:pt>
                <c:pt idx="70">
                  <c:v>30.6</c:v>
                </c:pt>
                <c:pt idx="71">
                  <c:v>30.2</c:v>
                </c:pt>
                <c:pt idx="72">
                  <c:v>29.9</c:v>
                </c:pt>
                <c:pt idx="73">
                  <c:v>29.6</c:v>
                </c:pt>
                <c:pt idx="74">
                  <c:v>29.5</c:v>
                </c:pt>
                <c:pt idx="75">
                  <c:v>29.3</c:v>
                </c:pt>
                <c:pt idx="76">
                  <c:v>28.9</c:v>
                </c:pt>
                <c:pt idx="77">
                  <c:v>28.8</c:v>
                </c:pt>
                <c:pt idx="78">
                  <c:v>28.7</c:v>
                </c:pt>
                <c:pt idx="79">
                  <c:v>28.5</c:v>
                </c:pt>
                <c:pt idx="80">
                  <c:v>28.3</c:v>
                </c:pt>
                <c:pt idx="81">
                  <c:v>28.1</c:v>
                </c:pt>
                <c:pt idx="82">
                  <c:v>27.7</c:v>
                </c:pt>
                <c:pt idx="83">
                  <c:v>27.7</c:v>
                </c:pt>
                <c:pt idx="84">
                  <c:v>27.5</c:v>
                </c:pt>
                <c:pt idx="85">
                  <c:v>27.5</c:v>
                </c:pt>
                <c:pt idx="86">
                  <c:v>27.2</c:v>
                </c:pt>
                <c:pt idx="87">
                  <c:v>27.1</c:v>
                </c:pt>
                <c:pt idx="88">
                  <c:v>26.9</c:v>
                </c:pt>
                <c:pt idx="89">
                  <c:v>26.8</c:v>
                </c:pt>
                <c:pt idx="90">
                  <c:v>26.7</c:v>
                </c:pt>
                <c:pt idx="91">
                  <c:v>26.7</c:v>
                </c:pt>
                <c:pt idx="92">
                  <c:v>25.9</c:v>
                </c:pt>
                <c:pt idx="93">
                  <c:v>25.8</c:v>
                </c:pt>
                <c:pt idx="94">
                  <c:v>25.7</c:v>
                </c:pt>
                <c:pt idx="95">
                  <c:v>24.6</c:v>
                </c:pt>
                <c:pt idx="96">
                  <c:v>24</c:v>
                </c:pt>
                <c:pt idx="97">
                  <c:v>23.9</c:v>
                </c:pt>
                <c:pt idx="98">
                  <c:v>23.6</c:v>
                </c:pt>
                <c:pt idx="99">
                  <c:v>23.3</c:v>
                </c:pt>
                <c:pt idx="100">
                  <c:v>22.5</c:v>
                </c:pt>
                <c:pt idx="101">
                  <c:v>22.3</c:v>
                </c:pt>
                <c:pt idx="102">
                  <c:v>21.7</c:v>
                </c:pt>
                <c:pt idx="103">
                  <c:v>21.3</c:v>
                </c:pt>
                <c:pt idx="104">
                  <c:v>21.1</c:v>
                </c:pt>
                <c:pt idx="105">
                  <c:v>21</c:v>
                </c:pt>
                <c:pt idx="106">
                  <c:v>20.9</c:v>
                </c:pt>
                <c:pt idx="107">
                  <c:v>20.6</c:v>
                </c:pt>
                <c:pt idx="108">
                  <c:v>20.5</c:v>
                </c:pt>
                <c:pt idx="109">
                  <c:v>20.3</c:v>
                </c:pt>
                <c:pt idx="110">
                  <c:v>20.100000000000001</c:v>
                </c:pt>
                <c:pt idx="111">
                  <c:v>20</c:v>
                </c:pt>
                <c:pt idx="112">
                  <c:v>19.600000000000001</c:v>
                </c:pt>
                <c:pt idx="113">
                  <c:v>19.2</c:v>
                </c:pt>
                <c:pt idx="114">
                  <c:v>18.399999999999999</c:v>
                </c:pt>
                <c:pt idx="115">
                  <c:v>18.399999999999999</c:v>
                </c:pt>
                <c:pt idx="116">
                  <c:v>18.100000000000001</c:v>
                </c:pt>
                <c:pt idx="117">
                  <c:v>17.399999999999999</c:v>
                </c:pt>
                <c:pt idx="118">
                  <c:v>17.2</c:v>
                </c:pt>
                <c:pt idx="119">
                  <c:v>17</c:v>
                </c:pt>
                <c:pt idx="120">
                  <c:v>16.899999999999999</c:v>
                </c:pt>
                <c:pt idx="121">
                  <c:v>16.7</c:v>
                </c:pt>
                <c:pt idx="122">
                  <c:v>16</c:v>
                </c:pt>
                <c:pt idx="123">
                  <c:v>16</c:v>
                </c:pt>
                <c:pt idx="124">
                  <c:v>15.9</c:v>
                </c:pt>
                <c:pt idx="125">
                  <c:v>15.8</c:v>
                </c:pt>
                <c:pt idx="126">
                  <c:v>15.5</c:v>
                </c:pt>
                <c:pt idx="127">
                  <c:v>15.4</c:v>
                </c:pt>
                <c:pt idx="128">
                  <c:v>14.8</c:v>
                </c:pt>
                <c:pt idx="129">
                  <c:v>14.7</c:v>
                </c:pt>
                <c:pt idx="130">
                  <c:v>14.5</c:v>
                </c:pt>
                <c:pt idx="131">
                  <c:v>14.3</c:v>
                </c:pt>
                <c:pt idx="132">
                  <c:v>14.3</c:v>
                </c:pt>
                <c:pt idx="133">
                  <c:v>14</c:v>
                </c:pt>
                <c:pt idx="134">
                  <c:v>13.9</c:v>
                </c:pt>
                <c:pt idx="135">
                  <c:v>13.9</c:v>
                </c:pt>
                <c:pt idx="136">
                  <c:v>12.6</c:v>
                </c:pt>
                <c:pt idx="137">
                  <c:v>12.1</c:v>
                </c:pt>
                <c:pt idx="138">
                  <c:v>12</c:v>
                </c:pt>
                <c:pt idx="139">
                  <c:v>11.8</c:v>
                </c:pt>
                <c:pt idx="140">
                  <c:v>11.7</c:v>
                </c:pt>
                <c:pt idx="141">
                  <c:v>11.6</c:v>
                </c:pt>
                <c:pt idx="142">
                  <c:v>11.6</c:v>
                </c:pt>
                <c:pt idx="143">
                  <c:v>11</c:v>
                </c:pt>
                <c:pt idx="144">
                  <c:v>10.8</c:v>
                </c:pt>
                <c:pt idx="145">
                  <c:v>10.8</c:v>
                </c:pt>
                <c:pt idx="146">
                  <c:v>10.6</c:v>
                </c:pt>
                <c:pt idx="147">
                  <c:v>10.1</c:v>
                </c:pt>
                <c:pt idx="148">
                  <c:v>10</c:v>
                </c:pt>
                <c:pt idx="149">
                  <c:v>9.9</c:v>
                </c:pt>
                <c:pt idx="150">
                  <c:v>9.6</c:v>
                </c:pt>
                <c:pt idx="151">
                  <c:v>9.3000000000000007</c:v>
                </c:pt>
                <c:pt idx="152">
                  <c:v>9.3000000000000007</c:v>
                </c:pt>
                <c:pt idx="153">
                  <c:v>8.6</c:v>
                </c:pt>
                <c:pt idx="154">
                  <c:v>8.4</c:v>
                </c:pt>
                <c:pt idx="155">
                  <c:v>8.4</c:v>
                </c:pt>
                <c:pt idx="156">
                  <c:v>8.1999999999999993</c:v>
                </c:pt>
                <c:pt idx="157">
                  <c:v>7.8</c:v>
                </c:pt>
                <c:pt idx="158">
                  <c:v>7.7</c:v>
                </c:pt>
                <c:pt idx="159">
                  <c:v>7.6</c:v>
                </c:pt>
                <c:pt idx="160">
                  <c:v>7.3</c:v>
                </c:pt>
                <c:pt idx="161">
                  <c:v>7.1</c:v>
                </c:pt>
                <c:pt idx="162">
                  <c:v>5.8</c:v>
                </c:pt>
                <c:pt idx="163">
                  <c:v>5.7</c:v>
                </c:pt>
                <c:pt idx="164">
                  <c:v>5.7</c:v>
                </c:pt>
                <c:pt idx="165">
                  <c:v>5.7</c:v>
                </c:pt>
                <c:pt idx="166">
                  <c:v>5.4</c:v>
                </c:pt>
                <c:pt idx="167">
                  <c:v>5.2</c:v>
                </c:pt>
                <c:pt idx="168">
                  <c:v>4.9000000000000004</c:v>
                </c:pt>
                <c:pt idx="169">
                  <c:v>4.9000000000000004</c:v>
                </c:pt>
                <c:pt idx="170">
                  <c:v>4.3</c:v>
                </c:pt>
                <c:pt idx="171">
                  <c:v>4.0999999999999996</c:v>
                </c:pt>
                <c:pt idx="172">
                  <c:v>4.0999999999999996</c:v>
                </c:pt>
                <c:pt idx="173">
                  <c:v>4.0999999999999996</c:v>
                </c:pt>
                <c:pt idx="174">
                  <c:v>3.7</c:v>
                </c:pt>
                <c:pt idx="175">
                  <c:v>3.5</c:v>
                </c:pt>
                <c:pt idx="176">
                  <c:v>3.5</c:v>
                </c:pt>
                <c:pt idx="177">
                  <c:v>3.4</c:v>
                </c:pt>
                <c:pt idx="178">
                  <c:v>3.4</c:v>
                </c:pt>
                <c:pt idx="179">
                  <c:v>3.1</c:v>
                </c:pt>
                <c:pt idx="180">
                  <c:v>2.9</c:v>
                </c:pt>
                <c:pt idx="181">
                  <c:v>2.6</c:v>
                </c:pt>
                <c:pt idx="182">
                  <c:v>2.6</c:v>
                </c:pt>
                <c:pt idx="183">
                  <c:v>2.4</c:v>
                </c:pt>
                <c:pt idx="184">
                  <c:v>2.2999999999999998</c:v>
                </c:pt>
                <c:pt idx="185">
                  <c:v>2.1</c:v>
                </c:pt>
                <c:pt idx="186">
                  <c:v>2.1</c:v>
                </c:pt>
                <c:pt idx="187">
                  <c:v>2</c:v>
                </c:pt>
                <c:pt idx="188">
                  <c:v>1.9</c:v>
                </c:pt>
                <c:pt idx="189">
                  <c:v>1.6</c:v>
                </c:pt>
                <c:pt idx="190">
                  <c:v>1.5</c:v>
                </c:pt>
                <c:pt idx="191">
                  <c:v>1.5</c:v>
                </c:pt>
                <c:pt idx="192">
                  <c:v>1.4</c:v>
                </c:pt>
                <c:pt idx="193">
                  <c:v>1.3</c:v>
                </c:pt>
                <c:pt idx="194">
                  <c:v>0.8</c:v>
                </c:pt>
                <c:pt idx="195">
                  <c:v>0.4</c:v>
                </c:pt>
                <c:pt idx="196">
                  <c:v>0.3</c:v>
                </c:pt>
                <c:pt idx="197">
                  <c:v>0</c:v>
                </c:pt>
              </c:numCache>
            </c:numRef>
          </c:xVal>
          <c:yVal>
            <c:numRef>
              <c:f>'Outlier&amp;Regression'!$AU$2:$AU$202</c:f>
              <c:numCache>
                <c:formatCode>_-* #,##0_-;\-* #,##0_-;_-* "-"??_-;_-@</c:formatCode>
                <c:ptCount val="201"/>
                <c:pt idx="0">
                  <c:v>147</c:v>
                </c:pt>
                <c:pt idx="1">
                  <c:v>127</c:v>
                </c:pt>
                <c:pt idx="2">
                  <c:v>239</c:v>
                </c:pt>
                <c:pt idx="3">
                  <c:v>240</c:v>
                </c:pt>
                <c:pt idx="4">
                  <c:v>152</c:v>
                </c:pt>
                <c:pt idx="5">
                  <c:v>265</c:v>
                </c:pt>
                <c:pt idx="6">
                  <c:v>264</c:v>
                </c:pt>
                <c:pt idx="7">
                  <c:v>271</c:v>
                </c:pt>
                <c:pt idx="8">
                  <c:v>86</c:v>
                </c:pt>
                <c:pt idx="9">
                  <c:v>177</c:v>
                </c:pt>
                <c:pt idx="10">
                  <c:v>240</c:v>
                </c:pt>
                <c:pt idx="11">
                  <c:v>124</c:v>
                </c:pt>
                <c:pt idx="12">
                  <c:v>152</c:v>
                </c:pt>
                <c:pt idx="13">
                  <c:v>196</c:v>
                </c:pt>
                <c:pt idx="14">
                  <c:v>225</c:v>
                </c:pt>
                <c:pt idx="15">
                  <c:v>96</c:v>
                </c:pt>
                <c:pt idx="16">
                  <c:v>228</c:v>
                </c:pt>
                <c:pt idx="17">
                  <c:v>149</c:v>
                </c:pt>
                <c:pt idx="18">
                  <c:v>229</c:v>
                </c:pt>
                <c:pt idx="19">
                  <c:v>227</c:v>
                </c:pt>
                <c:pt idx="20">
                  <c:v>256</c:v>
                </c:pt>
                <c:pt idx="21">
                  <c:v>105</c:v>
                </c:pt>
                <c:pt idx="22">
                  <c:v>173</c:v>
                </c:pt>
                <c:pt idx="23">
                  <c:v>272</c:v>
                </c:pt>
                <c:pt idx="24">
                  <c:v>223</c:v>
                </c:pt>
                <c:pt idx="25">
                  <c:v>187</c:v>
                </c:pt>
                <c:pt idx="26">
                  <c:v>240</c:v>
                </c:pt>
                <c:pt idx="27">
                  <c:v>257</c:v>
                </c:pt>
                <c:pt idx="28">
                  <c:v>235.5</c:v>
                </c:pt>
                <c:pt idx="29">
                  <c:v>204</c:v>
                </c:pt>
                <c:pt idx="30">
                  <c:v>235</c:v>
                </c:pt>
                <c:pt idx="31">
                  <c:v>183</c:v>
                </c:pt>
                <c:pt idx="32">
                  <c:v>245</c:v>
                </c:pt>
                <c:pt idx="33">
                  <c:v>197</c:v>
                </c:pt>
                <c:pt idx="34">
                  <c:v>114</c:v>
                </c:pt>
                <c:pt idx="35">
                  <c:v>180</c:v>
                </c:pt>
                <c:pt idx="36">
                  <c:v>110</c:v>
                </c:pt>
                <c:pt idx="37">
                  <c:v>208</c:v>
                </c:pt>
                <c:pt idx="38">
                  <c:v>258</c:v>
                </c:pt>
                <c:pt idx="39">
                  <c:v>28</c:v>
                </c:pt>
                <c:pt idx="40">
                  <c:v>122</c:v>
                </c:pt>
                <c:pt idx="41">
                  <c:v>98</c:v>
                </c:pt>
                <c:pt idx="42">
                  <c:v>78</c:v>
                </c:pt>
                <c:pt idx="43">
                  <c:v>124</c:v>
                </c:pt>
                <c:pt idx="44">
                  <c:v>221</c:v>
                </c:pt>
                <c:pt idx="45">
                  <c:v>236</c:v>
                </c:pt>
                <c:pt idx="46">
                  <c:v>230</c:v>
                </c:pt>
                <c:pt idx="47">
                  <c:v>90</c:v>
                </c:pt>
                <c:pt idx="48">
                  <c:v>172</c:v>
                </c:pt>
                <c:pt idx="49">
                  <c:v>85</c:v>
                </c:pt>
                <c:pt idx="50">
                  <c:v>193</c:v>
                </c:pt>
                <c:pt idx="51">
                  <c:v>135</c:v>
                </c:pt>
                <c:pt idx="52">
                  <c:v>225</c:v>
                </c:pt>
                <c:pt idx="53">
                  <c:v>254</c:v>
                </c:pt>
                <c:pt idx="54">
                  <c:v>151</c:v>
                </c:pt>
                <c:pt idx="55">
                  <c:v>184</c:v>
                </c:pt>
                <c:pt idx="56">
                  <c:v>207</c:v>
                </c:pt>
                <c:pt idx="57">
                  <c:v>95</c:v>
                </c:pt>
                <c:pt idx="58">
                  <c:v>133</c:v>
                </c:pt>
                <c:pt idx="59">
                  <c:v>171</c:v>
                </c:pt>
                <c:pt idx="60">
                  <c:v>208</c:v>
                </c:pt>
                <c:pt idx="61">
                  <c:v>250</c:v>
                </c:pt>
                <c:pt idx="62">
                  <c:v>45.937142857142859</c:v>
                </c:pt>
                <c:pt idx="63">
                  <c:v>186</c:v>
                </c:pt>
                <c:pt idx="64">
                  <c:v>218</c:v>
                </c:pt>
                <c:pt idx="65">
                  <c:v>106</c:v>
                </c:pt>
                <c:pt idx="66">
                  <c:v>191</c:v>
                </c:pt>
                <c:pt idx="67">
                  <c:v>123</c:v>
                </c:pt>
                <c:pt idx="68">
                  <c:v>201</c:v>
                </c:pt>
                <c:pt idx="69">
                  <c:v>175</c:v>
                </c:pt>
                <c:pt idx="70">
                  <c:v>196</c:v>
                </c:pt>
                <c:pt idx="71">
                  <c:v>216</c:v>
                </c:pt>
                <c:pt idx="72">
                  <c:v>62</c:v>
                </c:pt>
                <c:pt idx="73">
                  <c:v>250</c:v>
                </c:pt>
                <c:pt idx="74">
                  <c:v>186</c:v>
                </c:pt>
                <c:pt idx="75">
                  <c:v>167</c:v>
                </c:pt>
                <c:pt idx="76">
                  <c:v>210</c:v>
                </c:pt>
                <c:pt idx="77">
                  <c:v>220</c:v>
                </c:pt>
                <c:pt idx="78">
                  <c:v>186</c:v>
                </c:pt>
                <c:pt idx="79">
                  <c:v>149</c:v>
                </c:pt>
                <c:pt idx="80">
                  <c:v>231</c:v>
                </c:pt>
                <c:pt idx="81">
                  <c:v>71</c:v>
                </c:pt>
                <c:pt idx="82">
                  <c:v>226</c:v>
                </c:pt>
                <c:pt idx="83">
                  <c:v>188</c:v>
                </c:pt>
                <c:pt idx="84">
                  <c:v>196</c:v>
                </c:pt>
                <c:pt idx="85">
                  <c:v>122</c:v>
                </c:pt>
                <c:pt idx="86">
                  <c:v>71</c:v>
                </c:pt>
                <c:pt idx="87">
                  <c:v>199</c:v>
                </c:pt>
                <c:pt idx="88">
                  <c:v>53.208571428571432</c:v>
                </c:pt>
                <c:pt idx="89">
                  <c:v>163</c:v>
                </c:pt>
                <c:pt idx="90">
                  <c:v>120</c:v>
                </c:pt>
                <c:pt idx="91">
                  <c:v>114</c:v>
                </c:pt>
                <c:pt idx="92">
                  <c:v>109</c:v>
                </c:pt>
                <c:pt idx="93">
                  <c:v>118</c:v>
                </c:pt>
                <c:pt idx="94">
                  <c:v>89</c:v>
                </c:pt>
                <c:pt idx="95">
                  <c:v>104</c:v>
                </c:pt>
                <c:pt idx="96">
                  <c:v>151.5</c:v>
                </c:pt>
                <c:pt idx="97">
                  <c:v>148</c:v>
                </c:pt>
                <c:pt idx="98">
                  <c:v>185</c:v>
                </c:pt>
                <c:pt idx="99">
                  <c:v>169</c:v>
                </c:pt>
                <c:pt idx="100">
                  <c:v>165</c:v>
                </c:pt>
                <c:pt idx="101">
                  <c:v>179</c:v>
                </c:pt>
                <c:pt idx="102">
                  <c:v>81</c:v>
                </c:pt>
                <c:pt idx="103">
                  <c:v>188</c:v>
                </c:pt>
                <c:pt idx="104">
                  <c:v>166</c:v>
                </c:pt>
                <c:pt idx="105">
                  <c:v>168</c:v>
                </c:pt>
                <c:pt idx="106">
                  <c:v>163</c:v>
                </c:pt>
                <c:pt idx="107">
                  <c:v>167</c:v>
                </c:pt>
                <c:pt idx="108">
                  <c:v>127</c:v>
                </c:pt>
                <c:pt idx="109">
                  <c:v>128</c:v>
                </c:pt>
                <c:pt idx="110">
                  <c:v>93</c:v>
                </c:pt>
                <c:pt idx="111">
                  <c:v>184</c:v>
                </c:pt>
                <c:pt idx="112">
                  <c:v>152</c:v>
                </c:pt>
                <c:pt idx="113">
                  <c:v>133</c:v>
                </c:pt>
                <c:pt idx="114">
                  <c:v>159</c:v>
                </c:pt>
                <c:pt idx="115">
                  <c:v>138</c:v>
                </c:pt>
                <c:pt idx="116">
                  <c:v>159</c:v>
                </c:pt>
                <c:pt idx="117">
                  <c:v>126</c:v>
                </c:pt>
                <c:pt idx="118">
                  <c:v>163</c:v>
                </c:pt>
                <c:pt idx="119">
                  <c:v>113</c:v>
                </c:pt>
                <c:pt idx="120">
                  <c:v>175</c:v>
                </c:pt>
                <c:pt idx="121">
                  <c:v>168</c:v>
                </c:pt>
                <c:pt idx="122">
                  <c:v>123</c:v>
                </c:pt>
                <c:pt idx="123">
                  <c:v>77</c:v>
                </c:pt>
                <c:pt idx="124">
                  <c:v>11.605714285714287</c:v>
                </c:pt>
                <c:pt idx="125">
                  <c:v>149</c:v>
                </c:pt>
                <c:pt idx="126">
                  <c:v>170</c:v>
                </c:pt>
                <c:pt idx="127">
                  <c:v>159</c:v>
                </c:pt>
                <c:pt idx="128">
                  <c:v>127</c:v>
                </c:pt>
                <c:pt idx="129">
                  <c:v>132</c:v>
                </c:pt>
                <c:pt idx="130">
                  <c:v>135</c:v>
                </c:pt>
                <c:pt idx="131">
                  <c:v>129</c:v>
                </c:pt>
                <c:pt idx="132">
                  <c:v>129</c:v>
                </c:pt>
                <c:pt idx="133">
                  <c:v>117</c:v>
                </c:pt>
                <c:pt idx="134">
                  <c:v>167</c:v>
                </c:pt>
                <c:pt idx="135">
                  <c:v>166</c:v>
                </c:pt>
                <c:pt idx="136">
                  <c:v>110</c:v>
                </c:pt>
                <c:pt idx="137">
                  <c:v>83</c:v>
                </c:pt>
                <c:pt idx="138">
                  <c:v>116</c:v>
                </c:pt>
                <c:pt idx="139">
                  <c:v>126</c:v>
                </c:pt>
                <c:pt idx="140">
                  <c:v>111</c:v>
                </c:pt>
                <c:pt idx="141">
                  <c:v>90</c:v>
                </c:pt>
                <c:pt idx="142">
                  <c:v>35</c:v>
                </c:pt>
                <c:pt idx="143">
                  <c:v>86</c:v>
                </c:pt>
                <c:pt idx="144">
                  <c:v>137</c:v>
                </c:pt>
                <c:pt idx="145">
                  <c:v>116</c:v>
                </c:pt>
                <c:pt idx="146">
                  <c:v>162</c:v>
                </c:pt>
                <c:pt idx="147">
                  <c:v>158</c:v>
                </c:pt>
                <c:pt idx="148">
                  <c:v>135</c:v>
                </c:pt>
                <c:pt idx="149">
                  <c:v>119</c:v>
                </c:pt>
                <c:pt idx="150">
                  <c:v>112</c:v>
                </c:pt>
                <c:pt idx="151">
                  <c:v>139</c:v>
                </c:pt>
                <c:pt idx="152">
                  <c:v>109</c:v>
                </c:pt>
                <c:pt idx="153">
                  <c:v>139</c:v>
                </c:pt>
                <c:pt idx="154">
                  <c:v>149</c:v>
                </c:pt>
                <c:pt idx="155">
                  <c:v>125</c:v>
                </c:pt>
                <c:pt idx="156">
                  <c:v>150</c:v>
                </c:pt>
                <c:pt idx="157">
                  <c:v>131</c:v>
                </c:pt>
                <c:pt idx="158">
                  <c:v>120</c:v>
                </c:pt>
                <c:pt idx="159">
                  <c:v>113</c:v>
                </c:pt>
                <c:pt idx="160">
                  <c:v>142</c:v>
                </c:pt>
                <c:pt idx="161">
                  <c:v>129</c:v>
                </c:pt>
                <c:pt idx="162">
                  <c:v>95</c:v>
                </c:pt>
                <c:pt idx="163">
                  <c:v>117</c:v>
                </c:pt>
                <c:pt idx="164">
                  <c:v>105</c:v>
                </c:pt>
                <c:pt idx="165">
                  <c:v>28.83428571428572</c:v>
                </c:pt>
                <c:pt idx="166">
                  <c:v>124</c:v>
                </c:pt>
                <c:pt idx="167">
                  <c:v>129</c:v>
                </c:pt>
                <c:pt idx="168">
                  <c:v>116</c:v>
                </c:pt>
                <c:pt idx="169">
                  <c:v>93</c:v>
                </c:pt>
                <c:pt idx="170">
                  <c:v>137</c:v>
                </c:pt>
                <c:pt idx="171">
                  <c:v>129</c:v>
                </c:pt>
                <c:pt idx="172">
                  <c:v>128</c:v>
                </c:pt>
                <c:pt idx="173">
                  <c:v>62</c:v>
                </c:pt>
                <c:pt idx="174">
                  <c:v>91</c:v>
                </c:pt>
                <c:pt idx="175">
                  <c:v>139</c:v>
                </c:pt>
                <c:pt idx="176">
                  <c:v>132</c:v>
                </c:pt>
                <c:pt idx="177">
                  <c:v>131</c:v>
                </c:pt>
                <c:pt idx="178">
                  <c:v>127</c:v>
                </c:pt>
                <c:pt idx="179">
                  <c:v>122</c:v>
                </c:pt>
                <c:pt idx="180">
                  <c:v>147</c:v>
                </c:pt>
                <c:pt idx="181">
                  <c:v>119</c:v>
                </c:pt>
                <c:pt idx="182">
                  <c:v>108</c:v>
                </c:pt>
                <c:pt idx="183">
                  <c:v>125</c:v>
                </c:pt>
                <c:pt idx="184">
                  <c:v>131</c:v>
                </c:pt>
                <c:pt idx="185">
                  <c:v>108</c:v>
                </c:pt>
                <c:pt idx="186">
                  <c:v>54</c:v>
                </c:pt>
                <c:pt idx="187">
                  <c:v>83</c:v>
                </c:pt>
                <c:pt idx="188">
                  <c:v>123</c:v>
                </c:pt>
                <c:pt idx="189">
                  <c:v>83</c:v>
                </c:pt>
                <c:pt idx="190">
                  <c:v>112</c:v>
                </c:pt>
                <c:pt idx="191">
                  <c:v>74</c:v>
                </c:pt>
                <c:pt idx="192">
                  <c:v>91.5</c:v>
                </c:pt>
                <c:pt idx="193">
                  <c:v>111</c:v>
                </c:pt>
                <c:pt idx="194">
                  <c:v>108</c:v>
                </c:pt>
                <c:pt idx="195">
                  <c:v>54</c:v>
                </c:pt>
                <c:pt idx="196">
                  <c:v>104</c:v>
                </c:pt>
                <c:pt idx="197">
                  <c:v>187</c:v>
                </c:pt>
                <c:pt idx="198">
                  <c:v>168</c:v>
                </c:pt>
                <c:pt idx="199">
                  <c:v>92</c:v>
                </c:pt>
              </c:numCache>
            </c:numRef>
          </c:yVal>
          <c:smooth val="0"/>
          <c:extLst>
            <c:ext xmlns:c16="http://schemas.microsoft.com/office/drawing/2014/chart" uri="{C3380CC4-5D6E-409C-BE32-E72D297353CC}">
              <c16:uniqueId val="{00000000-01C9-B644-8445-D0193C3A388E}"/>
            </c:ext>
          </c:extLst>
        </c:ser>
        <c:dLbls>
          <c:showLegendKey val="0"/>
          <c:showVal val="0"/>
          <c:showCatName val="0"/>
          <c:showSerName val="0"/>
          <c:showPercent val="0"/>
          <c:showBubbleSize val="0"/>
        </c:dLbls>
        <c:axId val="1214082607"/>
        <c:axId val="954916015"/>
      </c:scatterChart>
      <c:valAx>
        <c:axId val="1214082607"/>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954916015"/>
        <c:crosses val="autoZero"/>
        <c:crossBetween val="midCat"/>
      </c:valAx>
      <c:valAx>
        <c:axId val="9549160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214082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INFLUENCER&amp;SALES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'Outlier&amp;Regression'!$BR$1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25400" cap="rnd">
                <a:solidFill>
                  <a:srgbClr val="FF0000"/>
                </a:solidFill>
              </a:ln>
              <a:effectLst/>
            </c:spPr>
            <c:trendlineType val="linear"/>
            <c:dispRSqr val="0"/>
            <c:dispEq val="1"/>
            <c:trendlineLbl>
              <c:layout>
                <c:manualLayout>
                  <c:x val="0.15282114234607089"/>
                  <c:y val="-0.1125988055840846"/>
                </c:manualLayout>
              </c:layout>
              <c:numFmt formatCode="General" sourceLinked="0"/>
              <c:spPr>
                <a:noFill/>
                <a:ln w="12700">
                  <a:solidFill>
                    <a:schemeClr val="tx1"/>
                  </a:solidFill>
                </a:ln>
                <a:effectLst>
                  <a:outerShdw blurRad="50800" dist="50800" dir="5400000" algn="ctr" rotWithShape="0">
                    <a:schemeClr val="tx2"/>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trendlineLbl>
          </c:trendline>
          <c:xVal>
            <c:numRef>
              <c:f>'Outlier&amp;Regression'!$BQ$2:$BQ$203</c:f>
              <c:numCache>
                <c:formatCode>_-* #,##0_-;\-* #,##0_-;_-* "-"??_-;_-@</c:formatCode>
                <c:ptCount val="202"/>
                <c:pt idx="0">
                  <c:v>59</c:v>
                </c:pt>
                <c:pt idx="1">
                  <c:v>8.4</c:v>
                </c:pt>
                <c:pt idx="2">
                  <c:v>71.8</c:v>
                </c:pt>
                <c:pt idx="3">
                  <c:v>41.8</c:v>
                </c:pt>
                <c:pt idx="4">
                  <c:v>44.3</c:v>
                </c:pt>
                <c:pt idx="5">
                  <c:v>3.2</c:v>
                </c:pt>
                <c:pt idx="6">
                  <c:v>55.8</c:v>
                </c:pt>
                <c:pt idx="7">
                  <c:v>51.2</c:v>
                </c:pt>
                <c:pt idx="8">
                  <c:v>5</c:v>
                </c:pt>
                <c:pt idx="9">
                  <c:v>75</c:v>
                </c:pt>
                <c:pt idx="10">
                  <c:v>18.5</c:v>
                </c:pt>
                <c:pt idx="11">
                  <c:v>60</c:v>
                </c:pt>
                <c:pt idx="12">
                  <c:v>54.7</c:v>
                </c:pt>
                <c:pt idx="13">
                  <c:v>52.9</c:v>
                </c:pt>
                <c:pt idx="14">
                  <c:v>37.700000000000003</c:v>
                </c:pt>
                <c:pt idx="15">
                  <c:v>69.2</c:v>
                </c:pt>
                <c:pt idx="16">
                  <c:v>66.2</c:v>
                </c:pt>
                <c:pt idx="17">
                  <c:v>39.6</c:v>
                </c:pt>
                <c:pt idx="18">
                  <c:v>43.2</c:v>
                </c:pt>
                <c:pt idx="19">
                  <c:v>32</c:v>
                </c:pt>
                <c:pt idx="20">
                  <c:v>27.2</c:v>
                </c:pt>
                <c:pt idx="21">
                  <c:v>19.600000000000001</c:v>
                </c:pt>
                <c:pt idx="22">
                  <c:v>1.7</c:v>
                </c:pt>
                <c:pt idx="23">
                  <c:v>1.8</c:v>
                </c:pt>
                <c:pt idx="24">
                  <c:v>72.3</c:v>
                </c:pt>
                <c:pt idx="25">
                  <c:v>58.7</c:v>
                </c:pt>
                <c:pt idx="26">
                  <c:v>33.799999999999997</c:v>
                </c:pt>
                <c:pt idx="27">
                  <c:v>23.2</c:v>
                </c:pt>
                <c:pt idx="28">
                  <c:v>15.9</c:v>
                </c:pt>
                <c:pt idx="29">
                  <c:v>37.9</c:v>
                </c:pt>
                <c:pt idx="30">
                  <c:v>20.3</c:v>
                </c:pt>
                <c:pt idx="31">
                  <c:v>59.7</c:v>
                </c:pt>
                <c:pt idx="32">
                  <c:v>37.700000000000003</c:v>
                </c:pt>
                <c:pt idx="33">
                  <c:v>5.3</c:v>
                </c:pt>
                <c:pt idx="34">
                  <c:v>75.599999999999994</c:v>
                </c:pt>
                <c:pt idx="35">
                  <c:v>3.6</c:v>
                </c:pt>
                <c:pt idx="36">
                  <c:v>74.2</c:v>
                </c:pt>
                <c:pt idx="37">
                  <c:v>22.9</c:v>
                </c:pt>
                <c:pt idx="38">
                  <c:v>58.5</c:v>
                </c:pt>
                <c:pt idx="39">
                  <c:v>59</c:v>
                </c:pt>
                <c:pt idx="40">
                  <c:v>38.700000000000003</c:v>
                </c:pt>
                <c:pt idx="41">
                  <c:v>11</c:v>
                </c:pt>
                <c:pt idx="42">
                  <c:v>7.4</c:v>
                </c:pt>
                <c:pt idx="43">
                  <c:v>46</c:v>
                </c:pt>
                <c:pt idx="44">
                  <c:v>53.4</c:v>
                </c:pt>
                <c:pt idx="45">
                  <c:v>30</c:v>
                </c:pt>
                <c:pt idx="46">
                  <c:v>28.9</c:v>
                </c:pt>
                <c:pt idx="47">
                  <c:v>13.1</c:v>
                </c:pt>
                <c:pt idx="48">
                  <c:v>38.700000000000003</c:v>
                </c:pt>
                <c:pt idx="49">
                  <c:v>18.2</c:v>
                </c:pt>
                <c:pt idx="50">
                  <c:v>9.3000000000000007</c:v>
                </c:pt>
                <c:pt idx="51">
                  <c:v>57.6</c:v>
                </c:pt>
                <c:pt idx="52">
                  <c:v>6</c:v>
                </c:pt>
                <c:pt idx="53">
                  <c:v>0.3</c:v>
                </c:pt>
                <c:pt idx="54">
                  <c:v>45.9</c:v>
                </c:pt>
                <c:pt idx="55">
                  <c:v>63.2</c:v>
                </c:pt>
                <c:pt idx="56">
                  <c:v>31.6</c:v>
                </c:pt>
                <c:pt idx="57">
                  <c:v>51.4</c:v>
                </c:pt>
                <c:pt idx="58">
                  <c:v>52.9</c:v>
                </c:pt>
                <c:pt idx="59">
                  <c:v>26.2</c:v>
                </c:pt>
                <c:pt idx="60">
                  <c:v>50.5</c:v>
                </c:pt>
                <c:pt idx="61">
                  <c:v>79.2</c:v>
                </c:pt>
                <c:pt idx="62">
                  <c:v>12.4</c:v>
                </c:pt>
                <c:pt idx="63">
                  <c:v>27.3</c:v>
                </c:pt>
                <c:pt idx="64">
                  <c:v>14.2</c:v>
                </c:pt>
                <c:pt idx="65">
                  <c:v>22.9</c:v>
                </c:pt>
                <c:pt idx="66">
                  <c:v>22</c:v>
                </c:pt>
                <c:pt idx="68">
                  <c:v>12.6</c:v>
                </c:pt>
                <c:pt idx="69">
                  <c:v>10.7</c:v>
                </c:pt>
                <c:pt idx="70">
                  <c:v>3.7</c:v>
                </c:pt>
                <c:pt idx="71">
                  <c:v>37</c:v>
                </c:pt>
                <c:pt idx="72">
                  <c:v>9.5</c:v>
                </c:pt>
                <c:pt idx="73">
                  <c:v>31.5</c:v>
                </c:pt>
                <c:pt idx="74">
                  <c:v>47.4</c:v>
                </c:pt>
                <c:pt idx="75">
                  <c:v>46.2</c:v>
                </c:pt>
                <c:pt idx="76">
                  <c:v>17.899999999999999</c:v>
                </c:pt>
                <c:pt idx="77">
                  <c:v>6.4</c:v>
                </c:pt>
                <c:pt idx="78">
                  <c:v>65.7</c:v>
                </c:pt>
                <c:pt idx="79">
                  <c:v>30.7</c:v>
                </c:pt>
                <c:pt idx="80">
                  <c:v>2.4</c:v>
                </c:pt>
                <c:pt idx="81">
                  <c:v>21.4</c:v>
                </c:pt>
                <c:pt idx="82">
                  <c:v>45.7</c:v>
                </c:pt>
                <c:pt idx="83">
                  <c:v>34.5</c:v>
                </c:pt>
                <c:pt idx="84">
                  <c:v>11.6</c:v>
                </c:pt>
                <c:pt idx="85">
                  <c:v>4</c:v>
                </c:pt>
                <c:pt idx="86">
                  <c:v>49.3</c:v>
                </c:pt>
                <c:pt idx="87">
                  <c:v>56.5</c:v>
                </c:pt>
                <c:pt idx="88">
                  <c:v>49.9</c:v>
                </c:pt>
                <c:pt idx="89">
                  <c:v>35.6</c:v>
                </c:pt>
                <c:pt idx="90">
                  <c:v>26.4</c:v>
                </c:pt>
                <c:pt idx="91">
                  <c:v>14.2</c:v>
                </c:pt>
                <c:pt idx="92">
                  <c:v>19.100000000000001</c:v>
                </c:pt>
                <c:pt idx="93">
                  <c:v>73.400000000000006</c:v>
                </c:pt>
                <c:pt idx="94">
                  <c:v>43</c:v>
                </c:pt>
                <c:pt idx="95">
                  <c:v>8.6999999999999993</c:v>
                </c:pt>
                <c:pt idx="96">
                  <c:v>19.5</c:v>
                </c:pt>
                <c:pt idx="97">
                  <c:v>8.6999999999999993</c:v>
                </c:pt>
                <c:pt idx="98">
                  <c:v>6.4</c:v>
                </c:pt>
                <c:pt idx="99">
                  <c:v>34.6</c:v>
                </c:pt>
                <c:pt idx="100">
                  <c:v>58.4</c:v>
                </c:pt>
                <c:pt idx="101">
                  <c:v>49.8</c:v>
                </c:pt>
                <c:pt idx="102">
                  <c:v>75</c:v>
                </c:pt>
                <c:pt idx="103">
                  <c:v>17.600000000000001</c:v>
                </c:pt>
                <c:pt idx="104">
                  <c:v>10.199999999999999</c:v>
                </c:pt>
                <c:pt idx="105">
                  <c:v>52.7</c:v>
                </c:pt>
                <c:pt idx="106">
                  <c:v>16.600000000000001</c:v>
                </c:pt>
                <c:pt idx="107">
                  <c:v>5.9</c:v>
                </c:pt>
                <c:pt idx="108">
                  <c:v>5.4</c:v>
                </c:pt>
                <c:pt idx="109">
                  <c:v>75</c:v>
                </c:pt>
                <c:pt idx="110">
                  <c:v>35.200000000000003</c:v>
                </c:pt>
                <c:pt idx="111">
                  <c:v>23.7</c:v>
                </c:pt>
                <c:pt idx="112">
                  <c:v>31.7</c:v>
                </c:pt>
                <c:pt idx="113">
                  <c:v>25.6</c:v>
                </c:pt>
                <c:pt idx="114">
                  <c:v>19.399999999999999</c:v>
                </c:pt>
                <c:pt idx="115">
                  <c:v>12.8</c:v>
                </c:pt>
                <c:pt idx="116">
                  <c:v>8.5</c:v>
                </c:pt>
                <c:pt idx="117">
                  <c:v>36.9</c:v>
                </c:pt>
                <c:pt idx="118">
                  <c:v>32.5</c:v>
                </c:pt>
                <c:pt idx="119">
                  <c:v>38.9</c:v>
                </c:pt>
                <c:pt idx="120">
                  <c:v>23.5</c:v>
                </c:pt>
                <c:pt idx="121">
                  <c:v>18.3</c:v>
                </c:pt>
                <c:pt idx="122">
                  <c:v>13.1</c:v>
                </c:pt>
                <c:pt idx="123">
                  <c:v>38.6</c:v>
                </c:pt>
                <c:pt idx="124">
                  <c:v>25.9</c:v>
                </c:pt>
                <c:pt idx="125">
                  <c:v>48.7</c:v>
                </c:pt>
                <c:pt idx="126">
                  <c:v>15.6</c:v>
                </c:pt>
                <c:pt idx="127">
                  <c:v>65.599999999999994</c:v>
                </c:pt>
                <c:pt idx="128">
                  <c:v>27.4</c:v>
                </c:pt>
                <c:pt idx="129">
                  <c:v>8.5</c:v>
                </c:pt>
                <c:pt idx="130">
                  <c:v>40.799999999999997</c:v>
                </c:pt>
                <c:pt idx="131">
                  <c:v>23.5</c:v>
                </c:pt>
                <c:pt idx="132">
                  <c:v>9</c:v>
                </c:pt>
                <c:pt idx="133">
                  <c:v>45.1</c:v>
                </c:pt>
                <c:pt idx="134">
                  <c:v>34.6</c:v>
                </c:pt>
                <c:pt idx="135">
                  <c:v>16</c:v>
                </c:pt>
                <c:pt idx="136">
                  <c:v>23.1</c:v>
                </c:pt>
                <c:pt idx="137">
                  <c:v>22.3</c:v>
                </c:pt>
                <c:pt idx="138">
                  <c:v>35.700000000000003</c:v>
                </c:pt>
                <c:pt idx="139">
                  <c:v>21.2</c:v>
                </c:pt>
                <c:pt idx="140">
                  <c:v>20.6</c:v>
                </c:pt>
                <c:pt idx="141">
                  <c:v>31.3</c:v>
                </c:pt>
                <c:pt idx="142">
                  <c:v>10.9</c:v>
                </c:pt>
                <c:pt idx="143">
                  <c:v>43.1</c:v>
                </c:pt>
                <c:pt idx="144">
                  <c:v>8.1</c:v>
                </c:pt>
                <c:pt idx="145">
                  <c:v>6</c:v>
                </c:pt>
                <c:pt idx="146">
                  <c:v>35.1</c:v>
                </c:pt>
                <c:pt idx="147">
                  <c:v>5.8</c:v>
                </c:pt>
                <c:pt idx="148">
                  <c:v>12.9</c:v>
                </c:pt>
                <c:pt idx="149">
                  <c:v>7.2</c:v>
                </c:pt>
                <c:pt idx="150">
                  <c:v>30</c:v>
                </c:pt>
                <c:pt idx="151">
                  <c:v>3.6</c:v>
                </c:pt>
                <c:pt idx="152">
                  <c:v>36.799999999999997</c:v>
                </c:pt>
                <c:pt idx="153">
                  <c:v>24.3</c:v>
                </c:pt>
                <c:pt idx="154">
                  <c:v>18.3</c:v>
                </c:pt>
                <c:pt idx="155">
                  <c:v>11.9</c:v>
                </c:pt>
                <c:pt idx="156">
                  <c:v>20.5</c:v>
                </c:pt>
                <c:pt idx="157">
                  <c:v>0.9</c:v>
                </c:pt>
                <c:pt idx="158">
                  <c:v>26.6</c:v>
                </c:pt>
                <c:pt idx="159">
                  <c:v>14.8</c:v>
                </c:pt>
                <c:pt idx="160">
                  <c:v>8.3000000000000007</c:v>
                </c:pt>
                <c:pt idx="161">
                  <c:v>19.3</c:v>
                </c:pt>
                <c:pt idx="162">
                  <c:v>75</c:v>
                </c:pt>
                <c:pt idx="163">
                  <c:v>29.7</c:v>
                </c:pt>
                <c:pt idx="164">
                  <c:v>23.2</c:v>
                </c:pt>
                <c:pt idx="165">
                  <c:v>2.2000000000000002</c:v>
                </c:pt>
                <c:pt idx="166">
                  <c:v>9.3000000000000007</c:v>
                </c:pt>
                <c:pt idx="167">
                  <c:v>69.3</c:v>
                </c:pt>
                <c:pt idx="168">
                  <c:v>65.900000000000006</c:v>
                </c:pt>
                <c:pt idx="169">
                  <c:v>24.2</c:v>
                </c:pt>
                <c:pt idx="170">
                  <c:v>17</c:v>
                </c:pt>
                <c:pt idx="171">
                  <c:v>9.3000000000000007</c:v>
                </c:pt>
                <c:pt idx="172">
                  <c:v>9.1999999999999993</c:v>
                </c:pt>
                <c:pt idx="173">
                  <c:v>7.4</c:v>
                </c:pt>
                <c:pt idx="174">
                  <c:v>13.8</c:v>
                </c:pt>
                <c:pt idx="175">
                  <c:v>21.6</c:v>
                </c:pt>
                <c:pt idx="176">
                  <c:v>18.399999999999999</c:v>
                </c:pt>
                <c:pt idx="177">
                  <c:v>43.3</c:v>
                </c:pt>
                <c:pt idx="178">
                  <c:v>75</c:v>
                </c:pt>
                <c:pt idx="179">
                  <c:v>29.7</c:v>
                </c:pt>
                <c:pt idx="180">
                  <c:v>45.2</c:v>
                </c:pt>
                <c:pt idx="181">
                  <c:v>23.4</c:v>
                </c:pt>
                <c:pt idx="182">
                  <c:v>21.4</c:v>
                </c:pt>
                <c:pt idx="183">
                  <c:v>20.7</c:v>
                </c:pt>
                <c:pt idx="184">
                  <c:v>50.4</c:v>
                </c:pt>
                <c:pt idx="185">
                  <c:v>50.6</c:v>
                </c:pt>
                <c:pt idx="186">
                  <c:v>22.3</c:v>
                </c:pt>
                <c:pt idx="187">
                  <c:v>33</c:v>
                </c:pt>
                <c:pt idx="188">
                  <c:v>41.4</c:v>
                </c:pt>
                <c:pt idx="189">
                  <c:v>2.1</c:v>
                </c:pt>
                <c:pt idx="190">
                  <c:v>31.6</c:v>
                </c:pt>
                <c:pt idx="191">
                  <c:v>9.4</c:v>
                </c:pt>
                <c:pt idx="192">
                  <c:v>25.6</c:v>
                </c:pt>
                <c:pt idx="193">
                  <c:v>1</c:v>
                </c:pt>
                <c:pt idx="194">
                  <c:v>5.5</c:v>
                </c:pt>
                <c:pt idx="195">
                  <c:v>45.1</c:v>
                </c:pt>
                <c:pt idx="196">
                  <c:v>5.7</c:v>
                </c:pt>
                <c:pt idx="197">
                  <c:v>34.4</c:v>
                </c:pt>
                <c:pt idx="198">
                  <c:v>8.6999999999999993</c:v>
                </c:pt>
                <c:pt idx="199">
                  <c:v>49.6</c:v>
                </c:pt>
              </c:numCache>
            </c:numRef>
          </c:xVal>
          <c:yVal>
            <c:numRef>
              <c:f>'Outlier&amp;Regression'!$BR$2:$BR$203</c:f>
              <c:numCache>
                <c:formatCode>_-* #,##0_-;\-* #,##0_-;_-* "-"??_-;_-@</c:formatCode>
                <c:ptCount val="202"/>
                <c:pt idx="0">
                  <c:v>250</c:v>
                </c:pt>
                <c:pt idx="1">
                  <c:v>298.75</c:v>
                </c:pt>
                <c:pt idx="2">
                  <c:v>272</c:v>
                </c:pt>
                <c:pt idx="3">
                  <c:v>271</c:v>
                </c:pt>
                <c:pt idx="4">
                  <c:v>265</c:v>
                </c:pt>
                <c:pt idx="5">
                  <c:v>264</c:v>
                </c:pt>
                <c:pt idx="6">
                  <c:v>258</c:v>
                </c:pt>
                <c:pt idx="7">
                  <c:v>257</c:v>
                </c:pt>
                <c:pt idx="8">
                  <c:v>256</c:v>
                </c:pt>
                <c:pt idx="9">
                  <c:v>254</c:v>
                </c:pt>
                <c:pt idx="10">
                  <c:v>245</c:v>
                </c:pt>
                <c:pt idx="11">
                  <c:v>240</c:v>
                </c:pt>
                <c:pt idx="12">
                  <c:v>240</c:v>
                </c:pt>
                <c:pt idx="13">
                  <c:v>240</c:v>
                </c:pt>
                <c:pt idx="14">
                  <c:v>239</c:v>
                </c:pt>
                <c:pt idx="15">
                  <c:v>236</c:v>
                </c:pt>
                <c:pt idx="16">
                  <c:v>235.5</c:v>
                </c:pt>
                <c:pt idx="17">
                  <c:v>235</c:v>
                </c:pt>
                <c:pt idx="18">
                  <c:v>231</c:v>
                </c:pt>
                <c:pt idx="19">
                  <c:v>230</c:v>
                </c:pt>
                <c:pt idx="20">
                  <c:v>229</c:v>
                </c:pt>
                <c:pt idx="21">
                  <c:v>228</c:v>
                </c:pt>
                <c:pt idx="22">
                  <c:v>227</c:v>
                </c:pt>
                <c:pt idx="23">
                  <c:v>226</c:v>
                </c:pt>
                <c:pt idx="24">
                  <c:v>225</c:v>
                </c:pt>
                <c:pt idx="25">
                  <c:v>225</c:v>
                </c:pt>
                <c:pt idx="26">
                  <c:v>223</c:v>
                </c:pt>
                <c:pt idx="27">
                  <c:v>221</c:v>
                </c:pt>
                <c:pt idx="28">
                  <c:v>220</c:v>
                </c:pt>
                <c:pt idx="29">
                  <c:v>218</c:v>
                </c:pt>
                <c:pt idx="30">
                  <c:v>216</c:v>
                </c:pt>
                <c:pt idx="31">
                  <c:v>210</c:v>
                </c:pt>
                <c:pt idx="32">
                  <c:v>208</c:v>
                </c:pt>
                <c:pt idx="33">
                  <c:v>208</c:v>
                </c:pt>
                <c:pt idx="34">
                  <c:v>207</c:v>
                </c:pt>
                <c:pt idx="35">
                  <c:v>204</c:v>
                </c:pt>
                <c:pt idx="36">
                  <c:v>201</c:v>
                </c:pt>
                <c:pt idx="37">
                  <c:v>199</c:v>
                </c:pt>
                <c:pt idx="38">
                  <c:v>197</c:v>
                </c:pt>
                <c:pt idx="39">
                  <c:v>196</c:v>
                </c:pt>
                <c:pt idx="40">
                  <c:v>196</c:v>
                </c:pt>
                <c:pt idx="41">
                  <c:v>196</c:v>
                </c:pt>
                <c:pt idx="42">
                  <c:v>193</c:v>
                </c:pt>
                <c:pt idx="43">
                  <c:v>191</c:v>
                </c:pt>
                <c:pt idx="44">
                  <c:v>188</c:v>
                </c:pt>
                <c:pt idx="45">
                  <c:v>188</c:v>
                </c:pt>
                <c:pt idx="46">
                  <c:v>187</c:v>
                </c:pt>
                <c:pt idx="47">
                  <c:v>187</c:v>
                </c:pt>
                <c:pt idx="48">
                  <c:v>186</c:v>
                </c:pt>
                <c:pt idx="49">
                  <c:v>186</c:v>
                </c:pt>
                <c:pt idx="50">
                  <c:v>186</c:v>
                </c:pt>
                <c:pt idx="51">
                  <c:v>185</c:v>
                </c:pt>
                <c:pt idx="52">
                  <c:v>184</c:v>
                </c:pt>
                <c:pt idx="53">
                  <c:v>184</c:v>
                </c:pt>
                <c:pt idx="54">
                  <c:v>183</c:v>
                </c:pt>
                <c:pt idx="55">
                  <c:v>180</c:v>
                </c:pt>
                <c:pt idx="56">
                  <c:v>179</c:v>
                </c:pt>
                <c:pt idx="57">
                  <c:v>177</c:v>
                </c:pt>
                <c:pt idx="58">
                  <c:v>175</c:v>
                </c:pt>
                <c:pt idx="59">
                  <c:v>175</c:v>
                </c:pt>
                <c:pt idx="60">
                  <c:v>173</c:v>
                </c:pt>
                <c:pt idx="61">
                  <c:v>172</c:v>
                </c:pt>
                <c:pt idx="62">
                  <c:v>171</c:v>
                </c:pt>
                <c:pt idx="63">
                  <c:v>170</c:v>
                </c:pt>
                <c:pt idx="64">
                  <c:v>169</c:v>
                </c:pt>
                <c:pt idx="65">
                  <c:v>168</c:v>
                </c:pt>
                <c:pt idx="66">
                  <c:v>168</c:v>
                </c:pt>
                <c:pt idx="67">
                  <c:v>168</c:v>
                </c:pt>
                <c:pt idx="68">
                  <c:v>167</c:v>
                </c:pt>
                <c:pt idx="69">
                  <c:v>167</c:v>
                </c:pt>
                <c:pt idx="70">
                  <c:v>167</c:v>
                </c:pt>
                <c:pt idx="71">
                  <c:v>166</c:v>
                </c:pt>
                <c:pt idx="72">
                  <c:v>166</c:v>
                </c:pt>
                <c:pt idx="73">
                  <c:v>165</c:v>
                </c:pt>
                <c:pt idx="74">
                  <c:v>163</c:v>
                </c:pt>
                <c:pt idx="75">
                  <c:v>163</c:v>
                </c:pt>
                <c:pt idx="76">
                  <c:v>163</c:v>
                </c:pt>
                <c:pt idx="77">
                  <c:v>162</c:v>
                </c:pt>
                <c:pt idx="78">
                  <c:v>159</c:v>
                </c:pt>
                <c:pt idx="79">
                  <c:v>159</c:v>
                </c:pt>
                <c:pt idx="80">
                  <c:v>159</c:v>
                </c:pt>
                <c:pt idx="81">
                  <c:v>158</c:v>
                </c:pt>
                <c:pt idx="82">
                  <c:v>152</c:v>
                </c:pt>
                <c:pt idx="83">
                  <c:v>152</c:v>
                </c:pt>
                <c:pt idx="84">
                  <c:v>152</c:v>
                </c:pt>
                <c:pt idx="85">
                  <c:v>151.5</c:v>
                </c:pt>
                <c:pt idx="86">
                  <c:v>151</c:v>
                </c:pt>
                <c:pt idx="87">
                  <c:v>150</c:v>
                </c:pt>
                <c:pt idx="88">
                  <c:v>149</c:v>
                </c:pt>
                <c:pt idx="89">
                  <c:v>149</c:v>
                </c:pt>
                <c:pt idx="90">
                  <c:v>149</c:v>
                </c:pt>
                <c:pt idx="91">
                  <c:v>149</c:v>
                </c:pt>
                <c:pt idx="92">
                  <c:v>148</c:v>
                </c:pt>
                <c:pt idx="93">
                  <c:v>147</c:v>
                </c:pt>
                <c:pt idx="94">
                  <c:v>147</c:v>
                </c:pt>
                <c:pt idx="95">
                  <c:v>142</c:v>
                </c:pt>
                <c:pt idx="96">
                  <c:v>139</c:v>
                </c:pt>
                <c:pt idx="97">
                  <c:v>139</c:v>
                </c:pt>
                <c:pt idx="98">
                  <c:v>139</c:v>
                </c:pt>
                <c:pt idx="99">
                  <c:v>138</c:v>
                </c:pt>
                <c:pt idx="100">
                  <c:v>137</c:v>
                </c:pt>
                <c:pt idx="101">
                  <c:v>137</c:v>
                </c:pt>
                <c:pt idx="102">
                  <c:v>135</c:v>
                </c:pt>
                <c:pt idx="103">
                  <c:v>135</c:v>
                </c:pt>
                <c:pt idx="104">
                  <c:v>135</c:v>
                </c:pt>
                <c:pt idx="105">
                  <c:v>133</c:v>
                </c:pt>
                <c:pt idx="106">
                  <c:v>133</c:v>
                </c:pt>
                <c:pt idx="107">
                  <c:v>132</c:v>
                </c:pt>
                <c:pt idx="108">
                  <c:v>132</c:v>
                </c:pt>
                <c:pt idx="109">
                  <c:v>131</c:v>
                </c:pt>
                <c:pt idx="110">
                  <c:v>131</c:v>
                </c:pt>
                <c:pt idx="111">
                  <c:v>131</c:v>
                </c:pt>
                <c:pt idx="112">
                  <c:v>129</c:v>
                </c:pt>
                <c:pt idx="113">
                  <c:v>129</c:v>
                </c:pt>
                <c:pt idx="114">
                  <c:v>129</c:v>
                </c:pt>
                <c:pt idx="115">
                  <c:v>129</c:v>
                </c:pt>
                <c:pt idx="116">
                  <c:v>129</c:v>
                </c:pt>
                <c:pt idx="117">
                  <c:v>128</c:v>
                </c:pt>
                <c:pt idx="118">
                  <c:v>128</c:v>
                </c:pt>
                <c:pt idx="119">
                  <c:v>127</c:v>
                </c:pt>
                <c:pt idx="120">
                  <c:v>127</c:v>
                </c:pt>
                <c:pt idx="121">
                  <c:v>127</c:v>
                </c:pt>
                <c:pt idx="122">
                  <c:v>127</c:v>
                </c:pt>
                <c:pt idx="123">
                  <c:v>126</c:v>
                </c:pt>
                <c:pt idx="124">
                  <c:v>126</c:v>
                </c:pt>
                <c:pt idx="125">
                  <c:v>125</c:v>
                </c:pt>
                <c:pt idx="126">
                  <c:v>125</c:v>
                </c:pt>
                <c:pt idx="127">
                  <c:v>124</c:v>
                </c:pt>
                <c:pt idx="128">
                  <c:v>124</c:v>
                </c:pt>
                <c:pt idx="129">
                  <c:v>124</c:v>
                </c:pt>
                <c:pt idx="130">
                  <c:v>123</c:v>
                </c:pt>
                <c:pt idx="131">
                  <c:v>123</c:v>
                </c:pt>
                <c:pt idx="132">
                  <c:v>123</c:v>
                </c:pt>
                <c:pt idx="133">
                  <c:v>122</c:v>
                </c:pt>
                <c:pt idx="134">
                  <c:v>122</c:v>
                </c:pt>
                <c:pt idx="135">
                  <c:v>122</c:v>
                </c:pt>
                <c:pt idx="136">
                  <c:v>120</c:v>
                </c:pt>
                <c:pt idx="137">
                  <c:v>120</c:v>
                </c:pt>
                <c:pt idx="138">
                  <c:v>119</c:v>
                </c:pt>
                <c:pt idx="139">
                  <c:v>119</c:v>
                </c:pt>
                <c:pt idx="140">
                  <c:v>118</c:v>
                </c:pt>
                <c:pt idx="141">
                  <c:v>117</c:v>
                </c:pt>
                <c:pt idx="142">
                  <c:v>117</c:v>
                </c:pt>
                <c:pt idx="143">
                  <c:v>116</c:v>
                </c:pt>
                <c:pt idx="144">
                  <c:v>116</c:v>
                </c:pt>
                <c:pt idx="145">
                  <c:v>116</c:v>
                </c:pt>
                <c:pt idx="146">
                  <c:v>114</c:v>
                </c:pt>
                <c:pt idx="147">
                  <c:v>114</c:v>
                </c:pt>
                <c:pt idx="148">
                  <c:v>113</c:v>
                </c:pt>
                <c:pt idx="149">
                  <c:v>113</c:v>
                </c:pt>
                <c:pt idx="150">
                  <c:v>112</c:v>
                </c:pt>
                <c:pt idx="151">
                  <c:v>112</c:v>
                </c:pt>
                <c:pt idx="152">
                  <c:v>111</c:v>
                </c:pt>
                <c:pt idx="153">
                  <c:v>111</c:v>
                </c:pt>
                <c:pt idx="154">
                  <c:v>110</c:v>
                </c:pt>
                <c:pt idx="155">
                  <c:v>110</c:v>
                </c:pt>
                <c:pt idx="156">
                  <c:v>109</c:v>
                </c:pt>
                <c:pt idx="157">
                  <c:v>109</c:v>
                </c:pt>
                <c:pt idx="158">
                  <c:v>108</c:v>
                </c:pt>
                <c:pt idx="159">
                  <c:v>108</c:v>
                </c:pt>
                <c:pt idx="160">
                  <c:v>108</c:v>
                </c:pt>
                <c:pt idx="161">
                  <c:v>106</c:v>
                </c:pt>
                <c:pt idx="162">
                  <c:v>105</c:v>
                </c:pt>
                <c:pt idx="163">
                  <c:v>105</c:v>
                </c:pt>
                <c:pt idx="164">
                  <c:v>104</c:v>
                </c:pt>
                <c:pt idx="165">
                  <c:v>104</c:v>
                </c:pt>
                <c:pt idx="166">
                  <c:v>98</c:v>
                </c:pt>
                <c:pt idx="167">
                  <c:v>96</c:v>
                </c:pt>
                <c:pt idx="168">
                  <c:v>95</c:v>
                </c:pt>
                <c:pt idx="169">
                  <c:v>95</c:v>
                </c:pt>
                <c:pt idx="170">
                  <c:v>93</c:v>
                </c:pt>
                <c:pt idx="171">
                  <c:v>93</c:v>
                </c:pt>
                <c:pt idx="172">
                  <c:v>92</c:v>
                </c:pt>
                <c:pt idx="173">
                  <c:v>91.5</c:v>
                </c:pt>
                <c:pt idx="174">
                  <c:v>91</c:v>
                </c:pt>
                <c:pt idx="175">
                  <c:v>90</c:v>
                </c:pt>
                <c:pt idx="176">
                  <c:v>90</c:v>
                </c:pt>
                <c:pt idx="177">
                  <c:v>89</c:v>
                </c:pt>
                <c:pt idx="178">
                  <c:v>86</c:v>
                </c:pt>
                <c:pt idx="179">
                  <c:v>86</c:v>
                </c:pt>
                <c:pt idx="180">
                  <c:v>85</c:v>
                </c:pt>
                <c:pt idx="181">
                  <c:v>83</c:v>
                </c:pt>
                <c:pt idx="182">
                  <c:v>83</c:v>
                </c:pt>
                <c:pt idx="183">
                  <c:v>83</c:v>
                </c:pt>
                <c:pt idx="184">
                  <c:v>81</c:v>
                </c:pt>
                <c:pt idx="185">
                  <c:v>78</c:v>
                </c:pt>
                <c:pt idx="186">
                  <c:v>77</c:v>
                </c:pt>
                <c:pt idx="187">
                  <c:v>74</c:v>
                </c:pt>
                <c:pt idx="188">
                  <c:v>71</c:v>
                </c:pt>
                <c:pt idx="189">
                  <c:v>71</c:v>
                </c:pt>
                <c:pt idx="190">
                  <c:v>62</c:v>
                </c:pt>
                <c:pt idx="191">
                  <c:v>62</c:v>
                </c:pt>
                <c:pt idx="192">
                  <c:v>54</c:v>
                </c:pt>
                <c:pt idx="193">
                  <c:v>54</c:v>
                </c:pt>
                <c:pt idx="194">
                  <c:v>53.208571428571432</c:v>
                </c:pt>
                <c:pt idx="195">
                  <c:v>45.937142857142859</c:v>
                </c:pt>
                <c:pt idx="196">
                  <c:v>35</c:v>
                </c:pt>
                <c:pt idx="197">
                  <c:v>28.83428571428572</c:v>
                </c:pt>
                <c:pt idx="198">
                  <c:v>28</c:v>
                </c:pt>
                <c:pt idx="199">
                  <c:v>11.605714285714287</c:v>
                </c:pt>
              </c:numCache>
            </c:numRef>
          </c:yVal>
          <c:smooth val="0"/>
          <c:extLst>
            <c:ext xmlns:c16="http://schemas.microsoft.com/office/drawing/2014/chart" uri="{C3380CC4-5D6E-409C-BE32-E72D297353CC}">
              <c16:uniqueId val="{00000000-DFEC-F844-8D84-65CCD67A5A04}"/>
            </c:ext>
          </c:extLst>
        </c:ser>
        <c:dLbls>
          <c:showLegendKey val="0"/>
          <c:showVal val="0"/>
          <c:showCatName val="0"/>
          <c:showSerName val="0"/>
          <c:showPercent val="0"/>
          <c:showBubbleSize val="0"/>
        </c:dLbls>
        <c:axId val="725249567"/>
        <c:axId val="1104399503"/>
      </c:scatterChart>
      <c:valAx>
        <c:axId val="725249567"/>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04399503"/>
        <c:crosses val="autoZero"/>
        <c:crossBetween val="midCat"/>
      </c:valAx>
      <c:valAx>
        <c:axId val="110439950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725249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TIKTOK&amp;SALES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TR"/>
        </a:p>
      </c:txPr>
    </c:title>
    <c:autoTitleDeleted val="0"/>
    <c:plotArea>
      <c:layout/>
      <c:scatterChart>
        <c:scatterStyle val="lineMarker"/>
        <c:varyColors val="0"/>
        <c:ser>
          <c:idx val="0"/>
          <c:order val="0"/>
          <c:tx>
            <c:strRef>
              <c:f>'Outlier&amp;Regression'!$CP$1</c:f>
              <c:strCache>
                <c:ptCount val="1"/>
                <c:pt idx="0">
                  <c:v>SALES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25400" cap="rnd">
                <a:solidFill>
                  <a:srgbClr val="FF0000"/>
                </a:solidFill>
              </a:ln>
              <a:effectLst/>
            </c:spPr>
            <c:trendlineType val="linear"/>
            <c:dispRSqr val="0"/>
            <c:dispEq val="1"/>
            <c:trendlineLbl>
              <c:layout>
                <c:manualLayout>
                  <c:x val="0.1001611352566802"/>
                  <c:y val="-0.13727512344855197"/>
                </c:manualLayout>
              </c:layout>
              <c:numFmt formatCode="General" sourceLinked="0"/>
              <c:spPr>
                <a:noFill/>
                <a:ln w="15875">
                  <a:solidFill>
                    <a:schemeClr val="tx2"/>
                  </a:solidFill>
                </a:ln>
                <a:effectLst>
                  <a:outerShdw blurRad="50800" dist="50800" dir="5400000" algn="ctr" rotWithShape="0">
                    <a:schemeClr val="tx2"/>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trendlineLbl>
          </c:trendline>
          <c:xVal>
            <c:numRef>
              <c:f>'Outlier&amp;Regression'!$CO$2:$CO$203</c:f>
              <c:numCache>
                <c:formatCode>_-* #,##0_-;\-* #,##0_-;_-* "-"??_-;_-@</c:formatCode>
                <c:ptCount val="202"/>
                <c:pt idx="0">
                  <c:v>46.589999999999996</c:v>
                </c:pt>
                <c:pt idx="1">
                  <c:v>45.25</c:v>
                </c:pt>
                <c:pt idx="2">
                  <c:v>42.49</c:v>
                </c:pt>
                <c:pt idx="3">
                  <c:v>39.76</c:v>
                </c:pt>
                <c:pt idx="4">
                  <c:v>38.85</c:v>
                </c:pt>
                <c:pt idx="5">
                  <c:v>37.340000000000003</c:v>
                </c:pt>
                <c:pt idx="6">
                  <c:v>37.253750000000011</c:v>
                </c:pt>
                <c:pt idx="7">
                  <c:v>36.789999999999992</c:v>
                </c:pt>
                <c:pt idx="8">
                  <c:v>36.440000000000005</c:v>
                </c:pt>
                <c:pt idx="9">
                  <c:v>36.24</c:v>
                </c:pt>
                <c:pt idx="10">
                  <c:v>35.42</c:v>
                </c:pt>
                <c:pt idx="11">
                  <c:v>35.209999999999994</c:v>
                </c:pt>
                <c:pt idx="12">
                  <c:v>34.31</c:v>
                </c:pt>
                <c:pt idx="13">
                  <c:v>34.070000000000007</c:v>
                </c:pt>
                <c:pt idx="14">
                  <c:v>33.89</c:v>
                </c:pt>
                <c:pt idx="15">
                  <c:v>33.090000000000003</c:v>
                </c:pt>
                <c:pt idx="16">
                  <c:v>32.749999999999993</c:v>
                </c:pt>
                <c:pt idx="17">
                  <c:v>32.1</c:v>
                </c:pt>
                <c:pt idx="18">
                  <c:v>31.869999999999997</c:v>
                </c:pt>
                <c:pt idx="19">
                  <c:v>31.819999999999997</c:v>
                </c:pt>
                <c:pt idx="20">
                  <c:v>31.79</c:v>
                </c:pt>
                <c:pt idx="21">
                  <c:v>31.35</c:v>
                </c:pt>
                <c:pt idx="22">
                  <c:v>31.169999999999995</c:v>
                </c:pt>
                <c:pt idx="23">
                  <c:v>31.1</c:v>
                </c:pt>
                <c:pt idx="24">
                  <c:v>30.8</c:v>
                </c:pt>
                <c:pt idx="25">
                  <c:v>30</c:v>
                </c:pt>
                <c:pt idx="26">
                  <c:v>30</c:v>
                </c:pt>
                <c:pt idx="27">
                  <c:v>29.639999999999993</c:v>
                </c:pt>
                <c:pt idx="28">
                  <c:v>29.330000000000002</c:v>
                </c:pt>
                <c:pt idx="29">
                  <c:v>29.270000000000007</c:v>
                </c:pt>
                <c:pt idx="30">
                  <c:v>28.850000000000005</c:v>
                </c:pt>
                <c:pt idx="31">
                  <c:v>28.4</c:v>
                </c:pt>
                <c:pt idx="32">
                  <c:v>27.72</c:v>
                </c:pt>
                <c:pt idx="33">
                  <c:v>26.98</c:v>
                </c:pt>
                <c:pt idx="34">
                  <c:v>26.65</c:v>
                </c:pt>
                <c:pt idx="35">
                  <c:v>26.18</c:v>
                </c:pt>
                <c:pt idx="36">
                  <c:v>26.159999999999997</c:v>
                </c:pt>
                <c:pt idx="37">
                  <c:v>25.729999999999997</c:v>
                </c:pt>
                <c:pt idx="38">
                  <c:v>25.619999999999997</c:v>
                </c:pt>
                <c:pt idx="39">
                  <c:v>25.6</c:v>
                </c:pt>
                <c:pt idx="40">
                  <c:v>25.53</c:v>
                </c:pt>
                <c:pt idx="41">
                  <c:v>24.93</c:v>
                </c:pt>
                <c:pt idx="42">
                  <c:v>24.65</c:v>
                </c:pt>
                <c:pt idx="43">
                  <c:v>24.509999999999998</c:v>
                </c:pt>
                <c:pt idx="44">
                  <c:v>24.31</c:v>
                </c:pt>
                <c:pt idx="45">
                  <c:v>24.179999999999996</c:v>
                </c:pt>
                <c:pt idx="46">
                  <c:v>24.03</c:v>
                </c:pt>
                <c:pt idx="47">
                  <c:v>23.900000000000002</c:v>
                </c:pt>
                <c:pt idx="48">
                  <c:v>23.490000000000006</c:v>
                </c:pt>
                <c:pt idx="49">
                  <c:v>23.379999999999995</c:v>
                </c:pt>
                <c:pt idx="50">
                  <c:v>23.2</c:v>
                </c:pt>
                <c:pt idx="51">
                  <c:v>22.949999999999996</c:v>
                </c:pt>
                <c:pt idx="52">
                  <c:v>22.879999999999995</c:v>
                </c:pt>
                <c:pt idx="53">
                  <c:v>22.23</c:v>
                </c:pt>
                <c:pt idx="54">
                  <c:v>22.18</c:v>
                </c:pt>
                <c:pt idx="55">
                  <c:v>21.900000000000002</c:v>
                </c:pt>
                <c:pt idx="56">
                  <c:v>21.71</c:v>
                </c:pt>
                <c:pt idx="57">
                  <c:v>21.540000000000006</c:v>
                </c:pt>
                <c:pt idx="58">
                  <c:v>20.8</c:v>
                </c:pt>
                <c:pt idx="59">
                  <c:v>20.759999999999998</c:v>
                </c:pt>
                <c:pt idx="60">
                  <c:v>20.69</c:v>
                </c:pt>
                <c:pt idx="61">
                  <c:v>20.62</c:v>
                </c:pt>
                <c:pt idx="62">
                  <c:v>20.590000000000003</c:v>
                </c:pt>
                <c:pt idx="63">
                  <c:v>20.239999999999998</c:v>
                </c:pt>
                <c:pt idx="64">
                  <c:v>20.23</c:v>
                </c:pt>
                <c:pt idx="65">
                  <c:v>20.220000000000002</c:v>
                </c:pt>
                <c:pt idx="66">
                  <c:v>20.190000000000001</c:v>
                </c:pt>
                <c:pt idx="67">
                  <c:v>20</c:v>
                </c:pt>
                <c:pt idx="68">
                  <c:v>19.989999999999998</c:v>
                </c:pt>
                <c:pt idx="69">
                  <c:v>19.910000000000004</c:v>
                </c:pt>
                <c:pt idx="70">
                  <c:v>19.829999999999998</c:v>
                </c:pt>
                <c:pt idx="71">
                  <c:v>19.79</c:v>
                </c:pt>
                <c:pt idx="72">
                  <c:v>19.729999999999997</c:v>
                </c:pt>
                <c:pt idx="73">
                  <c:v>19.64</c:v>
                </c:pt>
                <c:pt idx="74">
                  <c:v>19.549999999999997</c:v>
                </c:pt>
                <c:pt idx="75">
                  <c:v>19.339999999999996</c:v>
                </c:pt>
                <c:pt idx="76">
                  <c:v>19.339999999999996</c:v>
                </c:pt>
                <c:pt idx="77">
                  <c:v>19.189999999999998</c:v>
                </c:pt>
                <c:pt idx="78">
                  <c:v>19.149999999999999</c:v>
                </c:pt>
                <c:pt idx="79">
                  <c:v>19.04</c:v>
                </c:pt>
                <c:pt idx="80">
                  <c:v>18.919999999999995</c:v>
                </c:pt>
                <c:pt idx="81">
                  <c:v>18.759999999999998</c:v>
                </c:pt>
                <c:pt idx="82">
                  <c:v>18.739999999999998</c:v>
                </c:pt>
                <c:pt idx="83">
                  <c:v>18.700000000000003</c:v>
                </c:pt>
                <c:pt idx="84">
                  <c:v>18.560000000000002</c:v>
                </c:pt>
                <c:pt idx="85">
                  <c:v>18.47</c:v>
                </c:pt>
                <c:pt idx="86">
                  <c:v>18.459999999999997</c:v>
                </c:pt>
                <c:pt idx="87">
                  <c:v>18.339999999999996</c:v>
                </c:pt>
                <c:pt idx="88">
                  <c:v>18.220000000000002</c:v>
                </c:pt>
                <c:pt idx="89">
                  <c:v>18.04</c:v>
                </c:pt>
                <c:pt idx="90">
                  <c:v>17.939999999999991</c:v>
                </c:pt>
                <c:pt idx="91">
                  <c:v>17.879999999999995</c:v>
                </c:pt>
                <c:pt idx="92">
                  <c:v>17.82</c:v>
                </c:pt>
                <c:pt idx="93">
                  <c:v>17.79</c:v>
                </c:pt>
                <c:pt idx="94">
                  <c:v>17.649999999999999</c:v>
                </c:pt>
                <c:pt idx="95">
                  <c:v>17.419999999999998</c:v>
                </c:pt>
                <c:pt idx="96">
                  <c:v>17.36</c:v>
                </c:pt>
                <c:pt idx="97">
                  <c:v>17.18</c:v>
                </c:pt>
                <c:pt idx="98">
                  <c:v>17.100000000000001</c:v>
                </c:pt>
                <c:pt idx="99">
                  <c:v>16.95</c:v>
                </c:pt>
                <c:pt idx="100">
                  <c:v>16.91</c:v>
                </c:pt>
                <c:pt idx="101">
                  <c:v>16.89</c:v>
                </c:pt>
                <c:pt idx="102">
                  <c:v>16.819999999999997</c:v>
                </c:pt>
                <c:pt idx="103">
                  <c:v>16.750000000000004</c:v>
                </c:pt>
                <c:pt idx="104">
                  <c:v>16.59</c:v>
                </c:pt>
                <c:pt idx="105">
                  <c:v>16.579999999999998</c:v>
                </c:pt>
                <c:pt idx="106">
                  <c:v>16.159999999999997</c:v>
                </c:pt>
                <c:pt idx="107">
                  <c:v>16.119999999999997</c:v>
                </c:pt>
                <c:pt idx="108">
                  <c:v>16.010000000000005</c:v>
                </c:pt>
                <c:pt idx="109">
                  <c:v>15.520000000000001</c:v>
                </c:pt>
                <c:pt idx="110">
                  <c:v>15.32</c:v>
                </c:pt>
                <c:pt idx="111">
                  <c:v>15.27</c:v>
                </c:pt>
                <c:pt idx="112">
                  <c:v>15.27</c:v>
                </c:pt>
                <c:pt idx="113">
                  <c:v>14.979999999999999</c:v>
                </c:pt>
                <c:pt idx="114">
                  <c:v>14.919999999999995</c:v>
                </c:pt>
                <c:pt idx="115">
                  <c:v>14.849999999999998</c:v>
                </c:pt>
                <c:pt idx="116">
                  <c:v>14.719999999999999</c:v>
                </c:pt>
                <c:pt idx="117">
                  <c:v>14.57</c:v>
                </c:pt>
                <c:pt idx="118">
                  <c:v>14.519999999999998</c:v>
                </c:pt>
                <c:pt idx="119">
                  <c:v>14.420000000000002</c:v>
                </c:pt>
                <c:pt idx="120">
                  <c:v>14.33</c:v>
                </c:pt>
                <c:pt idx="121">
                  <c:v>14.329999999999998</c:v>
                </c:pt>
                <c:pt idx="122">
                  <c:v>14.319999999999993</c:v>
                </c:pt>
                <c:pt idx="123">
                  <c:v>14.229999999999993</c:v>
                </c:pt>
                <c:pt idx="124">
                  <c:v>14.02</c:v>
                </c:pt>
                <c:pt idx="125">
                  <c:v>13.89</c:v>
                </c:pt>
                <c:pt idx="126">
                  <c:v>13.64</c:v>
                </c:pt>
                <c:pt idx="127">
                  <c:v>13.6</c:v>
                </c:pt>
                <c:pt idx="128">
                  <c:v>13.59</c:v>
                </c:pt>
                <c:pt idx="129">
                  <c:v>13.4</c:v>
                </c:pt>
                <c:pt idx="130">
                  <c:v>13.39</c:v>
                </c:pt>
                <c:pt idx="131">
                  <c:v>13.380000000000003</c:v>
                </c:pt>
                <c:pt idx="132">
                  <c:v>12.8</c:v>
                </c:pt>
                <c:pt idx="133">
                  <c:v>12.749999999999998</c:v>
                </c:pt>
                <c:pt idx="134">
                  <c:v>12.57</c:v>
                </c:pt>
                <c:pt idx="135">
                  <c:v>12.399999999999995</c:v>
                </c:pt>
                <c:pt idx="136">
                  <c:v>12.219999999999995</c:v>
                </c:pt>
                <c:pt idx="137">
                  <c:v>12.160000000000002</c:v>
                </c:pt>
                <c:pt idx="138">
                  <c:v>12.070000000000002</c:v>
                </c:pt>
                <c:pt idx="139">
                  <c:v>11.95</c:v>
                </c:pt>
                <c:pt idx="140">
                  <c:v>11.729999999999999</c:v>
                </c:pt>
                <c:pt idx="141">
                  <c:v>11.459999999999999</c:v>
                </c:pt>
                <c:pt idx="142">
                  <c:v>11.38</c:v>
                </c:pt>
                <c:pt idx="143">
                  <c:v>11.270000000000001</c:v>
                </c:pt>
                <c:pt idx="144">
                  <c:v>11.269999999999998</c:v>
                </c:pt>
                <c:pt idx="145">
                  <c:v>11.229999999999997</c:v>
                </c:pt>
                <c:pt idx="146">
                  <c:v>11.190000000000001</c:v>
                </c:pt>
                <c:pt idx="147">
                  <c:v>11.129999999999999</c:v>
                </c:pt>
                <c:pt idx="148">
                  <c:v>10.970000000000002</c:v>
                </c:pt>
                <c:pt idx="149">
                  <c:v>10.939999999999998</c:v>
                </c:pt>
                <c:pt idx="150">
                  <c:v>10.829999999999998</c:v>
                </c:pt>
                <c:pt idx="151">
                  <c:v>10.77</c:v>
                </c:pt>
                <c:pt idx="152">
                  <c:v>10.68</c:v>
                </c:pt>
                <c:pt idx="153">
                  <c:v>10.659999999999997</c:v>
                </c:pt>
                <c:pt idx="154">
                  <c:v>10.549999999999999</c:v>
                </c:pt>
                <c:pt idx="155">
                  <c:v>10.41</c:v>
                </c:pt>
                <c:pt idx="156">
                  <c:v>10.339999999999989</c:v>
                </c:pt>
                <c:pt idx="157">
                  <c:v>10.3</c:v>
                </c:pt>
                <c:pt idx="158">
                  <c:v>9.8500000000000014</c:v>
                </c:pt>
                <c:pt idx="159">
                  <c:v>9.4299999999999962</c:v>
                </c:pt>
                <c:pt idx="160">
                  <c:v>9.419999999999991</c:v>
                </c:pt>
                <c:pt idx="161">
                  <c:v>9.1300000000000008</c:v>
                </c:pt>
                <c:pt idx="162">
                  <c:v>9.0500000000000007</c:v>
                </c:pt>
                <c:pt idx="163">
                  <c:v>9.0499999999999989</c:v>
                </c:pt>
                <c:pt idx="164">
                  <c:v>8.6300000000000008</c:v>
                </c:pt>
                <c:pt idx="165">
                  <c:v>8.5299999999999958</c:v>
                </c:pt>
                <c:pt idx="166">
                  <c:v>7.9399999999999977</c:v>
                </c:pt>
                <c:pt idx="167">
                  <c:v>7.7799999999999976</c:v>
                </c:pt>
                <c:pt idx="168">
                  <c:v>7.6899999999999995</c:v>
                </c:pt>
                <c:pt idx="169">
                  <c:v>7.3099999999999987</c:v>
                </c:pt>
                <c:pt idx="170">
                  <c:v>6.8299999999999947</c:v>
                </c:pt>
                <c:pt idx="171">
                  <c:v>6.75</c:v>
                </c:pt>
                <c:pt idx="172">
                  <c:v>6.2099999999999991</c:v>
                </c:pt>
                <c:pt idx="173">
                  <c:v>6.09</c:v>
                </c:pt>
                <c:pt idx="174">
                  <c:v>6.0599999999999952</c:v>
                </c:pt>
                <c:pt idx="175">
                  <c:v>5.91</c:v>
                </c:pt>
                <c:pt idx="176">
                  <c:v>5.4500000000000028</c:v>
                </c:pt>
                <c:pt idx="177">
                  <c:v>5.2100000000000009</c:v>
                </c:pt>
                <c:pt idx="178">
                  <c:v>5.2099999999999991</c:v>
                </c:pt>
                <c:pt idx="179">
                  <c:v>4.68</c:v>
                </c:pt>
                <c:pt idx="180">
                  <c:v>4.4699999999999989</c:v>
                </c:pt>
                <c:pt idx="181">
                  <c:v>4.3599999999999994</c:v>
                </c:pt>
                <c:pt idx="182">
                  <c:v>4.2600000000000016</c:v>
                </c:pt>
                <c:pt idx="183">
                  <c:v>4.0799999999999983</c:v>
                </c:pt>
                <c:pt idx="184">
                  <c:v>3.9299999999999962</c:v>
                </c:pt>
                <c:pt idx="185">
                  <c:v>3.6199999999999992</c:v>
                </c:pt>
                <c:pt idx="186">
                  <c:v>3.4400000000000013</c:v>
                </c:pt>
                <c:pt idx="187">
                  <c:v>3.2699999999999996</c:v>
                </c:pt>
                <c:pt idx="188">
                  <c:v>2.2399999999999984</c:v>
                </c:pt>
                <c:pt idx="189">
                  <c:v>2.12</c:v>
                </c:pt>
                <c:pt idx="190">
                  <c:v>1.5399999999999956</c:v>
                </c:pt>
                <c:pt idx="191">
                  <c:v>1.5100000000000002</c:v>
                </c:pt>
                <c:pt idx="192">
                  <c:v>1.4600000000000026</c:v>
                </c:pt>
                <c:pt idx="193">
                  <c:v>1.0199999999999996</c:v>
                </c:pt>
                <c:pt idx="194">
                  <c:v>1</c:v>
                </c:pt>
                <c:pt idx="195">
                  <c:v>0.14999999999999947</c:v>
                </c:pt>
                <c:pt idx="196">
                  <c:v>0.12000000000000455</c:v>
                </c:pt>
              </c:numCache>
            </c:numRef>
          </c:xVal>
          <c:yVal>
            <c:numRef>
              <c:f>'Outlier&amp;Regression'!$CP$2:$CP$203</c:f>
              <c:numCache>
                <c:formatCode>_-* #,##0_-;\-* #,##0_-;_-* "-"??_-;_-@</c:formatCode>
                <c:ptCount val="202"/>
                <c:pt idx="0">
                  <c:v>256</c:v>
                </c:pt>
                <c:pt idx="1">
                  <c:v>264</c:v>
                </c:pt>
                <c:pt idx="2">
                  <c:v>226</c:v>
                </c:pt>
                <c:pt idx="3">
                  <c:v>227</c:v>
                </c:pt>
                <c:pt idx="4">
                  <c:v>208</c:v>
                </c:pt>
                <c:pt idx="5">
                  <c:v>245</c:v>
                </c:pt>
                <c:pt idx="6">
                  <c:v>126</c:v>
                </c:pt>
                <c:pt idx="7">
                  <c:v>53.208571428571432</c:v>
                </c:pt>
                <c:pt idx="8">
                  <c:v>184</c:v>
                </c:pt>
                <c:pt idx="9">
                  <c:v>204</c:v>
                </c:pt>
                <c:pt idx="10">
                  <c:v>271</c:v>
                </c:pt>
                <c:pt idx="11">
                  <c:v>228</c:v>
                </c:pt>
                <c:pt idx="12">
                  <c:v>220</c:v>
                </c:pt>
                <c:pt idx="13">
                  <c:v>167</c:v>
                </c:pt>
                <c:pt idx="14">
                  <c:v>221</c:v>
                </c:pt>
                <c:pt idx="15">
                  <c:v>196</c:v>
                </c:pt>
                <c:pt idx="16">
                  <c:v>229</c:v>
                </c:pt>
                <c:pt idx="17">
                  <c:v>186</c:v>
                </c:pt>
                <c:pt idx="18">
                  <c:v>151.5</c:v>
                </c:pt>
                <c:pt idx="19">
                  <c:v>216</c:v>
                </c:pt>
                <c:pt idx="20">
                  <c:v>193</c:v>
                </c:pt>
                <c:pt idx="21">
                  <c:v>92</c:v>
                </c:pt>
                <c:pt idx="22">
                  <c:v>162</c:v>
                </c:pt>
                <c:pt idx="23">
                  <c:v>265</c:v>
                </c:pt>
                <c:pt idx="24">
                  <c:v>239</c:v>
                </c:pt>
                <c:pt idx="25">
                  <c:v>131</c:v>
                </c:pt>
                <c:pt idx="26">
                  <c:v>28</c:v>
                </c:pt>
                <c:pt idx="27">
                  <c:v>257</c:v>
                </c:pt>
                <c:pt idx="28">
                  <c:v>223</c:v>
                </c:pt>
                <c:pt idx="29">
                  <c:v>199</c:v>
                </c:pt>
                <c:pt idx="30">
                  <c:v>230</c:v>
                </c:pt>
                <c:pt idx="31">
                  <c:v>187</c:v>
                </c:pt>
                <c:pt idx="32">
                  <c:v>129</c:v>
                </c:pt>
                <c:pt idx="33">
                  <c:v>167</c:v>
                </c:pt>
                <c:pt idx="34">
                  <c:v>235</c:v>
                </c:pt>
                <c:pt idx="35">
                  <c:v>186</c:v>
                </c:pt>
                <c:pt idx="36">
                  <c:v>231</c:v>
                </c:pt>
                <c:pt idx="37">
                  <c:v>169</c:v>
                </c:pt>
                <c:pt idx="38">
                  <c:v>258</c:v>
                </c:pt>
                <c:pt idx="39">
                  <c:v>240</c:v>
                </c:pt>
                <c:pt idx="40">
                  <c:v>166</c:v>
                </c:pt>
                <c:pt idx="41">
                  <c:v>124</c:v>
                </c:pt>
                <c:pt idx="42">
                  <c:v>171</c:v>
                </c:pt>
                <c:pt idx="43">
                  <c:v>158</c:v>
                </c:pt>
                <c:pt idx="44">
                  <c:v>159</c:v>
                </c:pt>
                <c:pt idx="45">
                  <c:v>142</c:v>
                </c:pt>
                <c:pt idx="46">
                  <c:v>188</c:v>
                </c:pt>
                <c:pt idx="47">
                  <c:v>167</c:v>
                </c:pt>
                <c:pt idx="48">
                  <c:v>218</c:v>
                </c:pt>
                <c:pt idx="49">
                  <c:v>135</c:v>
                </c:pt>
                <c:pt idx="50">
                  <c:v>168</c:v>
                </c:pt>
                <c:pt idx="51">
                  <c:v>187</c:v>
                </c:pt>
                <c:pt idx="52">
                  <c:v>235.5</c:v>
                </c:pt>
                <c:pt idx="53">
                  <c:v>240</c:v>
                </c:pt>
                <c:pt idx="54">
                  <c:v>114</c:v>
                </c:pt>
                <c:pt idx="55">
                  <c:v>208</c:v>
                </c:pt>
                <c:pt idx="56">
                  <c:v>298.75</c:v>
                </c:pt>
                <c:pt idx="57">
                  <c:v>272</c:v>
                </c:pt>
                <c:pt idx="58">
                  <c:v>175</c:v>
                </c:pt>
                <c:pt idx="59">
                  <c:v>170</c:v>
                </c:pt>
                <c:pt idx="60">
                  <c:v>45.937142857142859</c:v>
                </c:pt>
                <c:pt idx="61">
                  <c:v>149</c:v>
                </c:pt>
                <c:pt idx="62">
                  <c:v>240</c:v>
                </c:pt>
                <c:pt idx="63">
                  <c:v>139</c:v>
                </c:pt>
                <c:pt idx="64">
                  <c:v>163</c:v>
                </c:pt>
                <c:pt idx="65">
                  <c:v>166</c:v>
                </c:pt>
                <c:pt idx="66">
                  <c:v>168</c:v>
                </c:pt>
                <c:pt idx="67">
                  <c:v>35</c:v>
                </c:pt>
                <c:pt idx="68">
                  <c:v>78</c:v>
                </c:pt>
                <c:pt idx="69">
                  <c:v>104</c:v>
                </c:pt>
                <c:pt idx="70">
                  <c:v>95</c:v>
                </c:pt>
                <c:pt idx="71">
                  <c:v>139</c:v>
                </c:pt>
                <c:pt idx="72">
                  <c:v>196</c:v>
                </c:pt>
                <c:pt idx="73">
                  <c:v>119</c:v>
                </c:pt>
                <c:pt idx="74">
                  <c:v>28.83428571428572</c:v>
                </c:pt>
                <c:pt idx="75">
                  <c:v>172</c:v>
                </c:pt>
                <c:pt idx="76">
                  <c:v>131</c:v>
                </c:pt>
                <c:pt idx="77">
                  <c:v>110</c:v>
                </c:pt>
                <c:pt idx="78">
                  <c:v>132</c:v>
                </c:pt>
                <c:pt idx="79">
                  <c:v>148</c:v>
                </c:pt>
                <c:pt idx="80">
                  <c:v>186</c:v>
                </c:pt>
                <c:pt idx="81">
                  <c:v>179</c:v>
                </c:pt>
                <c:pt idx="82">
                  <c:v>123</c:v>
                </c:pt>
                <c:pt idx="83">
                  <c:v>127</c:v>
                </c:pt>
                <c:pt idx="84">
                  <c:v>83</c:v>
                </c:pt>
                <c:pt idx="85">
                  <c:v>112</c:v>
                </c:pt>
                <c:pt idx="86">
                  <c:v>191</c:v>
                </c:pt>
                <c:pt idx="87">
                  <c:v>98</c:v>
                </c:pt>
                <c:pt idx="88">
                  <c:v>71</c:v>
                </c:pt>
                <c:pt idx="89">
                  <c:v>89</c:v>
                </c:pt>
                <c:pt idx="90">
                  <c:v>210</c:v>
                </c:pt>
                <c:pt idx="91">
                  <c:v>225</c:v>
                </c:pt>
                <c:pt idx="92">
                  <c:v>111</c:v>
                </c:pt>
                <c:pt idx="93">
                  <c:v>83</c:v>
                </c:pt>
                <c:pt idx="94">
                  <c:v>168</c:v>
                </c:pt>
                <c:pt idx="95">
                  <c:v>152</c:v>
                </c:pt>
                <c:pt idx="96">
                  <c:v>125</c:v>
                </c:pt>
                <c:pt idx="97">
                  <c:v>152</c:v>
                </c:pt>
                <c:pt idx="98">
                  <c:v>135</c:v>
                </c:pt>
                <c:pt idx="99">
                  <c:v>96</c:v>
                </c:pt>
                <c:pt idx="100">
                  <c:v>132</c:v>
                </c:pt>
                <c:pt idx="101">
                  <c:v>127</c:v>
                </c:pt>
                <c:pt idx="102">
                  <c:v>125</c:v>
                </c:pt>
                <c:pt idx="103">
                  <c:v>124</c:v>
                </c:pt>
                <c:pt idx="104">
                  <c:v>105</c:v>
                </c:pt>
                <c:pt idx="105">
                  <c:v>133</c:v>
                </c:pt>
                <c:pt idx="106">
                  <c:v>165</c:v>
                </c:pt>
                <c:pt idx="107">
                  <c:v>86</c:v>
                </c:pt>
                <c:pt idx="108">
                  <c:v>183</c:v>
                </c:pt>
                <c:pt idx="109">
                  <c:v>129</c:v>
                </c:pt>
                <c:pt idx="110">
                  <c:v>86</c:v>
                </c:pt>
                <c:pt idx="111">
                  <c:v>129</c:v>
                </c:pt>
                <c:pt idx="112">
                  <c:v>83</c:v>
                </c:pt>
                <c:pt idx="113">
                  <c:v>122</c:v>
                </c:pt>
                <c:pt idx="114">
                  <c:v>250</c:v>
                </c:pt>
                <c:pt idx="115">
                  <c:v>149</c:v>
                </c:pt>
                <c:pt idx="116">
                  <c:v>116</c:v>
                </c:pt>
                <c:pt idx="117">
                  <c:v>104</c:v>
                </c:pt>
                <c:pt idx="118">
                  <c:v>135</c:v>
                </c:pt>
                <c:pt idx="119">
                  <c:v>225</c:v>
                </c:pt>
                <c:pt idx="120">
                  <c:v>149</c:v>
                </c:pt>
                <c:pt idx="121">
                  <c:v>188</c:v>
                </c:pt>
                <c:pt idx="122">
                  <c:v>177</c:v>
                </c:pt>
                <c:pt idx="123">
                  <c:v>236</c:v>
                </c:pt>
                <c:pt idx="124">
                  <c:v>159</c:v>
                </c:pt>
                <c:pt idx="125">
                  <c:v>152</c:v>
                </c:pt>
                <c:pt idx="126">
                  <c:v>108</c:v>
                </c:pt>
                <c:pt idx="127">
                  <c:v>71</c:v>
                </c:pt>
                <c:pt idx="128">
                  <c:v>124</c:v>
                </c:pt>
                <c:pt idx="129">
                  <c:v>112</c:v>
                </c:pt>
                <c:pt idx="130">
                  <c:v>196</c:v>
                </c:pt>
                <c:pt idx="131">
                  <c:v>117</c:v>
                </c:pt>
                <c:pt idx="132">
                  <c:v>119</c:v>
                </c:pt>
                <c:pt idx="133">
                  <c:v>123</c:v>
                </c:pt>
                <c:pt idx="134">
                  <c:v>81</c:v>
                </c:pt>
                <c:pt idx="135">
                  <c:v>197</c:v>
                </c:pt>
                <c:pt idx="136">
                  <c:v>147</c:v>
                </c:pt>
                <c:pt idx="137">
                  <c:v>93</c:v>
                </c:pt>
                <c:pt idx="138">
                  <c:v>120</c:v>
                </c:pt>
                <c:pt idx="139">
                  <c:v>90</c:v>
                </c:pt>
                <c:pt idx="140">
                  <c:v>62</c:v>
                </c:pt>
                <c:pt idx="141">
                  <c:v>106</c:v>
                </c:pt>
                <c:pt idx="142">
                  <c:v>123</c:v>
                </c:pt>
                <c:pt idx="143">
                  <c:v>128</c:v>
                </c:pt>
                <c:pt idx="144">
                  <c:v>54</c:v>
                </c:pt>
                <c:pt idx="145">
                  <c:v>131</c:v>
                </c:pt>
                <c:pt idx="146">
                  <c:v>109</c:v>
                </c:pt>
                <c:pt idx="147">
                  <c:v>62</c:v>
                </c:pt>
                <c:pt idx="148">
                  <c:v>175</c:v>
                </c:pt>
                <c:pt idx="149">
                  <c:v>173</c:v>
                </c:pt>
                <c:pt idx="150">
                  <c:v>129</c:v>
                </c:pt>
                <c:pt idx="151">
                  <c:v>147</c:v>
                </c:pt>
                <c:pt idx="152">
                  <c:v>113</c:v>
                </c:pt>
                <c:pt idx="153">
                  <c:v>149</c:v>
                </c:pt>
                <c:pt idx="154">
                  <c:v>116</c:v>
                </c:pt>
                <c:pt idx="155">
                  <c:v>74</c:v>
                </c:pt>
                <c:pt idx="156">
                  <c:v>254</c:v>
                </c:pt>
                <c:pt idx="157">
                  <c:v>185</c:v>
                </c:pt>
                <c:pt idx="158">
                  <c:v>127</c:v>
                </c:pt>
                <c:pt idx="159">
                  <c:v>11.605714285714287</c:v>
                </c:pt>
                <c:pt idx="160">
                  <c:v>201</c:v>
                </c:pt>
                <c:pt idx="161">
                  <c:v>118</c:v>
                </c:pt>
                <c:pt idx="162">
                  <c:v>163</c:v>
                </c:pt>
                <c:pt idx="163">
                  <c:v>109</c:v>
                </c:pt>
                <c:pt idx="164">
                  <c:v>116</c:v>
                </c:pt>
                <c:pt idx="165">
                  <c:v>138</c:v>
                </c:pt>
                <c:pt idx="166">
                  <c:v>163</c:v>
                </c:pt>
                <c:pt idx="167">
                  <c:v>105</c:v>
                </c:pt>
                <c:pt idx="168">
                  <c:v>122</c:v>
                </c:pt>
                <c:pt idx="169">
                  <c:v>91.5</c:v>
                </c:pt>
                <c:pt idx="170">
                  <c:v>207</c:v>
                </c:pt>
                <c:pt idx="171">
                  <c:v>151</c:v>
                </c:pt>
                <c:pt idx="172">
                  <c:v>120</c:v>
                </c:pt>
                <c:pt idx="173">
                  <c:v>180</c:v>
                </c:pt>
                <c:pt idx="174">
                  <c:v>122</c:v>
                </c:pt>
                <c:pt idx="175">
                  <c:v>111</c:v>
                </c:pt>
                <c:pt idx="176">
                  <c:v>129</c:v>
                </c:pt>
                <c:pt idx="177">
                  <c:v>93</c:v>
                </c:pt>
                <c:pt idx="178">
                  <c:v>110</c:v>
                </c:pt>
                <c:pt idx="179">
                  <c:v>128</c:v>
                </c:pt>
                <c:pt idx="180">
                  <c:v>137</c:v>
                </c:pt>
                <c:pt idx="181">
                  <c:v>108</c:v>
                </c:pt>
                <c:pt idx="182">
                  <c:v>126</c:v>
                </c:pt>
                <c:pt idx="183">
                  <c:v>150</c:v>
                </c:pt>
                <c:pt idx="184">
                  <c:v>133</c:v>
                </c:pt>
                <c:pt idx="185">
                  <c:v>114</c:v>
                </c:pt>
                <c:pt idx="186">
                  <c:v>90</c:v>
                </c:pt>
                <c:pt idx="187">
                  <c:v>117</c:v>
                </c:pt>
                <c:pt idx="188">
                  <c:v>159</c:v>
                </c:pt>
                <c:pt idx="189">
                  <c:v>108</c:v>
                </c:pt>
                <c:pt idx="190">
                  <c:v>85</c:v>
                </c:pt>
                <c:pt idx="191">
                  <c:v>54</c:v>
                </c:pt>
                <c:pt idx="192">
                  <c:v>127</c:v>
                </c:pt>
                <c:pt idx="193">
                  <c:v>77</c:v>
                </c:pt>
                <c:pt idx="194">
                  <c:v>139</c:v>
                </c:pt>
                <c:pt idx="195">
                  <c:v>91</c:v>
                </c:pt>
                <c:pt idx="196">
                  <c:v>137</c:v>
                </c:pt>
                <c:pt idx="197">
                  <c:v>184</c:v>
                </c:pt>
                <c:pt idx="198">
                  <c:v>113</c:v>
                </c:pt>
                <c:pt idx="199">
                  <c:v>95</c:v>
                </c:pt>
              </c:numCache>
            </c:numRef>
          </c:yVal>
          <c:smooth val="0"/>
          <c:extLst>
            <c:ext xmlns:c16="http://schemas.microsoft.com/office/drawing/2014/chart" uri="{C3380CC4-5D6E-409C-BE32-E72D297353CC}">
              <c16:uniqueId val="{00000000-A1BD-284A-B7D7-2BD2BEE2B80F}"/>
            </c:ext>
          </c:extLst>
        </c:ser>
        <c:dLbls>
          <c:showLegendKey val="0"/>
          <c:showVal val="0"/>
          <c:showCatName val="0"/>
          <c:showSerName val="0"/>
          <c:showPercent val="0"/>
          <c:showBubbleSize val="0"/>
        </c:dLbls>
        <c:axId val="1238141439"/>
        <c:axId val="1171047951"/>
      </c:scatterChart>
      <c:valAx>
        <c:axId val="123814143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171047951"/>
        <c:crosses val="autoZero"/>
        <c:crossBetween val="midCat"/>
      </c:valAx>
      <c:valAx>
        <c:axId val="117104795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R"/>
          </a:p>
        </c:txPr>
        <c:crossAx val="1238141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254000</xdr:colOff>
      <xdr:row>0</xdr:row>
      <xdr:rowOff>12700</xdr:rowOff>
    </xdr:from>
    <xdr:to>
      <xdr:col>19</xdr:col>
      <xdr:colOff>584200</xdr:colOff>
      <xdr:row>22</xdr:row>
      <xdr:rowOff>25400</xdr:rowOff>
    </xdr:to>
    <xdr:graphicFrame macro="">
      <xdr:nvGraphicFramePr>
        <xdr:cNvPr id="2" name="Chart 1">
          <a:extLst>
            <a:ext uri="{FF2B5EF4-FFF2-40B4-BE49-F238E27FC236}">
              <a16:creationId xmlns:a16="http://schemas.microsoft.com/office/drawing/2014/main" id="{24559B2D-15C0-AFA2-A4E1-108428180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419100</xdr:colOff>
      <xdr:row>0</xdr:row>
      <xdr:rowOff>38100</xdr:rowOff>
    </xdr:from>
    <xdr:to>
      <xdr:col>42</xdr:col>
      <xdr:colOff>812800</xdr:colOff>
      <xdr:row>21</xdr:row>
      <xdr:rowOff>38100</xdr:rowOff>
    </xdr:to>
    <xdr:graphicFrame macro="">
      <xdr:nvGraphicFramePr>
        <xdr:cNvPr id="3" name="Chart 2">
          <a:extLst>
            <a:ext uri="{FF2B5EF4-FFF2-40B4-BE49-F238E27FC236}">
              <a16:creationId xmlns:a16="http://schemas.microsoft.com/office/drawing/2014/main" id="{E2F446FE-8464-BC48-A4E1-7CF4F22A9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59</xdr:col>
      <xdr:colOff>317500</xdr:colOff>
      <xdr:row>0</xdr:row>
      <xdr:rowOff>50800</xdr:rowOff>
    </xdr:from>
    <xdr:to>
      <xdr:col>65</xdr:col>
      <xdr:colOff>812800</xdr:colOff>
      <xdr:row>17</xdr:row>
      <xdr:rowOff>0</xdr:rowOff>
    </xdr:to>
    <xdr:graphicFrame macro="">
      <xdr:nvGraphicFramePr>
        <xdr:cNvPr id="4" name="Chart 3">
          <a:extLst>
            <a:ext uri="{FF2B5EF4-FFF2-40B4-BE49-F238E27FC236}">
              <a16:creationId xmlns:a16="http://schemas.microsoft.com/office/drawing/2014/main" id="{2CCED5E8-A4C4-4994-4E83-12428C5459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83</xdr:col>
      <xdr:colOff>406400</xdr:colOff>
      <xdr:row>0</xdr:row>
      <xdr:rowOff>25400</xdr:rowOff>
    </xdr:from>
    <xdr:to>
      <xdr:col>89</xdr:col>
      <xdr:colOff>787400</xdr:colOff>
      <xdr:row>21</xdr:row>
      <xdr:rowOff>25400</xdr:rowOff>
    </xdr:to>
    <xdr:graphicFrame macro="">
      <xdr:nvGraphicFramePr>
        <xdr:cNvPr id="5" name="Chart 4">
          <a:extLst>
            <a:ext uri="{FF2B5EF4-FFF2-40B4-BE49-F238E27FC236}">
              <a16:creationId xmlns:a16="http://schemas.microsoft.com/office/drawing/2014/main" id="{4FC22846-8DEA-8B60-2ADE-728B6A017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139700</xdr:colOff>
      <xdr:row>1</xdr:row>
      <xdr:rowOff>101600</xdr:rowOff>
    </xdr:from>
    <xdr:to>
      <xdr:col>30</xdr:col>
      <xdr:colOff>596900</xdr:colOff>
      <xdr:row>14</xdr:row>
      <xdr:rowOff>165100</xdr:rowOff>
    </xdr:to>
    <xdr:graphicFrame macro="">
      <xdr:nvGraphicFramePr>
        <xdr:cNvPr id="8" name="Chart 7">
          <a:extLst>
            <a:ext uri="{FF2B5EF4-FFF2-40B4-BE49-F238E27FC236}">
              <a16:creationId xmlns:a16="http://schemas.microsoft.com/office/drawing/2014/main" id="{C263797A-2DF4-4D9F-7E8A-D8355F96F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25400</xdr:colOff>
      <xdr:row>0</xdr:row>
      <xdr:rowOff>50800</xdr:rowOff>
    </xdr:from>
    <xdr:to>
      <xdr:col>53</xdr:col>
      <xdr:colOff>469900</xdr:colOff>
      <xdr:row>13</xdr:row>
      <xdr:rowOff>152400</xdr:rowOff>
    </xdr:to>
    <xdr:graphicFrame macro="">
      <xdr:nvGraphicFramePr>
        <xdr:cNvPr id="9" name="Chart 8">
          <a:extLst>
            <a:ext uri="{FF2B5EF4-FFF2-40B4-BE49-F238E27FC236}">
              <a16:creationId xmlns:a16="http://schemas.microsoft.com/office/drawing/2014/main" id="{629FB625-90DD-1F30-164F-CAAF474536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70</xdr:col>
      <xdr:colOff>152400</xdr:colOff>
      <xdr:row>0</xdr:row>
      <xdr:rowOff>165100</xdr:rowOff>
    </xdr:from>
    <xdr:to>
      <xdr:col>77</xdr:col>
      <xdr:colOff>76200</xdr:colOff>
      <xdr:row>13</xdr:row>
      <xdr:rowOff>152400</xdr:rowOff>
    </xdr:to>
    <xdr:graphicFrame macro="">
      <xdr:nvGraphicFramePr>
        <xdr:cNvPr id="12" name="Chart 11">
          <a:extLst>
            <a:ext uri="{FF2B5EF4-FFF2-40B4-BE49-F238E27FC236}">
              <a16:creationId xmlns:a16="http://schemas.microsoft.com/office/drawing/2014/main" id="{255AC96F-8DD5-4C6A-5FE4-80995DDDA0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94</xdr:col>
      <xdr:colOff>336550</xdr:colOff>
      <xdr:row>0</xdr:row>
      <xdr:rowOff>63500</xdr:rowOff>
    </xdr:from>
    <xdr:to>
      <xdr:col>102</xdr:col>
      <xdr:colOff>25400</xdr:colOff>
      <xdr:row>15</xdr:row>
      <xdr:rowOff>25400</xdr:rowOff>
    </xdr:to>
    <xdr:graphicFrame macro="">
      <xdr:nvGraphicFramePr>
        <xdr:cNvPr id="13" name="Chart 12">
          <a:extLst>
            <a:ext uri="{FF2B5EF4-FFF2-40B4-BE49-F238E27FC236}">
              <a16:creationId xmlns:a16="http://schemas.microsoft.com/office/drawing/2014/main" id="{77824D00-52E3-8CC5-A04C-02C074D9B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0.20673</cdr:x>
      <cdr:y>0.14448</cdr:y>
    </cdr:from>
    <cdr:to>
      <cdr:x>0.30529</cdr:x>
      <cdr:y>0.25496</cdr:y>
    </cdr:to>
    <cdr:sp macro="" textlink="">
      <cdr:nvSpPr>
        <cdr:cNvPr id="2" name="Oval 1">
          <a:extLst xmlns:a="http://schemas.openxmlformats.org/drawingml/2006/main">
            <a:ext uri="{FF2B5EF4-FFF2-40B4-BE49-F238E27FC236}">
              <a16:creationId xmlns:a16="http://schemas.microsoft.com/office/drawing/2014/main" id="{424111EA-CF2F-4E28-D39E-A7B421FB4272}"/>
            </a:ext>
          </a:extLst>
        </cdr:cNvPr>
        <cdr:cNvSpPr/>
      </cdr:nvSpPr>
      <cdr:spPr>
        <a:xfrm xmlns:a="http://schemas.openxmlformats.org/drawingml/2006/main">
          <a:off x="1092200" y="6477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kern="1200"/>
        </a:p>
      </cdr:txBody>
    </cdr:sp>
  </cdr:relSizeAnchor>
  <cdr:relSizeAnchor xmlns:cdr="http://schemas.openxmlformats.org/drawingml/2006/chartDrawing">
    <cdr:from>
      <cdr:x>0.54808</cdr:x>
      <cdr:y>0.64023</cdr:y>
    </cdr:from>
    <cdr:to>
      <cdr:x>0.84615</cdr:x>
      <cdr:y>0.89518</cdr:y>
    </cdr:to>
    <cdr:sp macro="" textlink="">
      <cdr:nvSpPr>
        <cdr:cNvPr id="3" name="Oval 2">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2895600" y="2870200"/>
          <a:ext cx="1574800" cy="11430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0.14663</cdr:x>
      <cdr:y>0.62323</cdr:y>
    </cdr:from>
    <cdr:to>
      <cdr:x>0.23077</cdr:x>
      <cdr:y>0.71955</cdr:y>
    </cdr:to>
    <cdr:sp macro="" textlink="">
      <cdr:nvSpPr>
        <cdr:cNvPr id="4" name="Oval 3">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774700" y="2786085"/>
          <a:ext cx="444500" cy="430577"/>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0.2524</cdr:x>
      <cdr:y>0.22443</cdr:y>
    </cdr:from>
    <cdr:to>
      <cdr:x>0.2524</cdr:x>
      <cdr:y>0.68272</cdr:y>
    </cdr:to>
    <cdr:cxnSp macro="">
      <cdr:nvCxnSpPr>
        <cdr:cNvPr id="6" name="Straight Arrow Connector 5">
          <a:extLst xmlns:a="http://schemas.openxmlformats.org/drawingml/2006/main">
            <a:ext uri="{FF2B5EF4-FFF2-40B4-BE49-F238E27FC236}">
              <a16:creationId xmlns:a16="http://schemas.microsoft.com/office/drawing/2014/main" id="{45439072-8B90-977C-6796-40CC34A5958A}"/>
            </a:ext>
          </a:extLst>
        </cdr:cNvPr>
        <cdr:cNvCxnSpPr/>
      </cdr:nvCxnSpPr>
      <cdr:spPr>
        <a:xfrm xmlns:a="http://schemas.openxmlformats.org/drawingml/2006/main">
          <a:off x="1333500" y="1003300"/>
          <a:ext cx="0" cy="2048729"/>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0.34375</cdr:x>
      <cdr:y>0.73864</cdr:y>
    </cdr:from>
    <cdr:to>
      <cdr:x>0.76923</cdr:x>
      <cdr:y>0.73864</cdr:y>
    </cdr:to>
    <cdr:cxnSp macro="">
      <cdr:nvCxnSpPr>
        <cdr:cNvPr id="7" name="Straight Arrow Connector 6">
          <a:extLst xmlns:a="http://schemas.openxmlformats.org/drawingml/2006/main">
            <a:ext uri="{FF2B5EF4-FFF2-40B4-BE49-F238E27FC236}">
              <a16:creationId xmlns:a16="http://schemas.microsoft.com/office/drawing/2014/main" id="{5462FFF2-2697-EAD0-9C83-926CC8200E5B}"/>
            </a:ext>
          </a:extLst>
        </cdr:cNvPr>
        <cdr:cNvCxnSpPr/>
      </cdr:nvCxnSpPr>
      <cdr:spPr>
        <a:xfrm xmlns:a="http://schemas.openxmlformats.org/drawingml/2006/main" flipH="1">
          <a:off x="1816100" y="3302000"/>
          <a:ext cx="2247900" cy="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0.32933</cdr:x>
      <cdr:y>0.83523</cdr:y>
    </cdr:from>
    <cdr:to>
      <cdr:x>0.66106</cdr:x>
      <cdr:y>0.83807</cdr:y>
    </cdr:to>
    <cdr:cxnSp macro="">
      <cdr:nvCxnSpPr>
        <cdr:cNvPr id="11" name="Straight Arrow Connector 10">
          <a:extLst xmlns:a="http://schemas.openxmlformats.org/drawingml/2006/main">
            <a:ext uri="{FF2B5EF4-FFF2-40B4-BE49-F238E27FC236}">
              <a16:creationId xmlns:a16="http://schemas.microsoft.com/office/drawing/2014/main" id="{2F41F7AD-E833-EE79-6F44-A9877DD5174E}"/>
            </a:ext>
          </a:extLst>
        </cdr:cNvPr>
        <cdr:cNvCxnSpPr/>
      </cdr:nvCxnSpPr>
      <cdr:spPr>
        <a:xfrm xmlns:a="http://schemas.openxmlformats.org/drawingml/2006/main" flipH="1" flipV="1">
          <a:off x="1739900" y="3733800"/>
          <a:ext cx="1752600" cy="127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0.1851</cdr:x>
      <cdr:y>0.68466</cdr:y>
    </cdr:from>
    <cdr:to>
      <cdr:x>0.1851</cdr:x>
      <cdr:y>0.7642</cdr:y>
    </cdr:to>
    <cdr:cxnSp macro="">
      <cdr:nvCxnSpPr>
        <cdr:cNvPr id="13" name="Straight Arrow Connector 12">
          <a:extLst xmlns:a="http://schemas.openxmlformats.org/drawingml/2006/main">
            <a:ext uri="{FF2B5EF4-FFF2-40B4-BE49-F238E27FC236}">
              <a16:creationId xmlns:a16="http://schemas.microsoft.com/office/drawing/2014/main" id="{6ECEB0B7-0F13-8DDD-FDF8-624EF41F2B54}"/>
            </a:ext>
          </a:extLst>
        </cdr:cNvPr>
        <cdr:cNvCxnSpPr/>
      </cdr:nvCxnSpPr>
      <cdr:spPr>
        <a:xfrm xmlns:a="http://schemas.openxmlformats.org/drawingml/2006/main">
          <a:off x="977900" y="3060700"/>
          <a:ext cx="0" cy="3556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0.32692</cdr:x>
      <cdr:y>0.81818</cdr:y>
    </cdr:from>
    <cdr:to>
      <cdr:x>0.61779</cdr:x>
      <cdr:y>0.82102</cdr:y>
    </cdr:to>
    <cdr:cxnSp macro="">
      <cdr:nvCxnSpPr>
        <cdr:cNvPr id="14" name="Straight Arrow Connector 13">
          <a:extLst xmlns:a="http://schemas.openxmlformats.org/drawingml/2006/main">
            <a:ext uri="{FF2B5EF4-FFF2-40B4-BE49-F238E27FC236}">
              <a16:creationId xmlns:a16="http://schemas.microsoft.com/office/drawing/2014/main" id="{389375A5-61C2-88A4-9D7F-3C294AC8ADEC}"/>
            </a:ext>
          </a:extLst>
        </cdr:cNvPr>
        <cdr:cNvCxnSpPr/>
      </cdr:nvCxnSpPr>
      <cdr:spPr>
        <a:xfrm xmlns:a="http://schemas.openxmlformats.org/drawingml/2006/main" flipH="1" flipV="1">
          <a:off x="1727200" y="3657600"/>
          <a:ext cx="1536700" cy="127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0.375</cdr:x>
      <cdr:y>0.78693</cdr:y>
    </cdr:from>
    <cdr:to>
      <cdr:x>0.4399</cdr:x>
      <cdr:y>0.85795</cdr:y>
    </cdr:to>
    <cdr:sp macro="" textlink="">
      <cdr:nvSpPr>
        <cdr:cNvPr id="19" name="Oval 18">
          <a:extLst xmlns:a="http://schemas.openxmlformats.org/drawingml/2006/main">
            <a:ext uri="{FF2B5EF4-FFF2-40B4-BE49-F238E27FC236}">
              <a16:creationId xmlns:a16="http://schemas.microsoft.com/office/drawing/2014/main" id="{83ACF640-23B9-732E-A62E-CDA3822FF185}"/>
            </a:ext>
          </a:extLst>
        </cdr:cNvPr>
        <cdr:cNvSpPr/>
      </cdr:nvSpPr>
      <cdr:spPr>
        <a:xfrm xmlns:a="http://schemas.openxmlformats.org/drawingml/2006/main">
          <a:off x="1981200" y="3517901"/>
          <a:ext cx="342900" cy="3175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userShapes>
</file>

<file path=xl/drawings/drawing3.xml><?xml version="1.0" encoding="utf-8"?>
<c:userShapes xmlns:c="http://schemas.openxmlformats.org/drawingml/2006/chart">
  <cdr:relSizeAnchor xmlns:cdr="http://schemas.openxmlformats.org/drawingml/2006/chartDrawing">
    <cdr:from>
      <cdr:x>0.14699</cdr:x>
      <cdr:y>0.12979</cdr:y>
    </cdr:from>
    <cdr:to>
      <cdr:x>0.24578</cdr:x>
      <cdr:y>0.24484</cdr:y>
    </cdr:to>
    <cdr:sp macro="" textlink="">
      <cdr:nvSpPr>
        <cdr:cNvPr id="2" name="Oval 1">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774700" y="5588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0.46265</cdr:x>
      <cdr:y>0.75221</cdr:y>
    </cdr:from>
    <cdr:to>
      <cdr:x>0.56145</cdr:x>
      <cdr:y>0.86726</cdr:y>
    </cdr:to>
    <cdr:sp macro="" textlink="">
      <cdr:nvSpPr>
        <cdr:cNvPr id="3" name="Oval 2">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2438400" y="32385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0.81687</cdr:x>
      <cdr:y>0.73156</cdr:y>
    </cdr:from>
    <cdr:to>
      <cdr:x>0.91566</cdr:x>
      <cdr:y>0.84661</cdr:y>
    </cdr:to>
    <cdr:sp macro="" textlink="">
      <cdr:nvSpPr>
        <cdr:cNvPr id="4" name="Oval 3">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4305300" y="31496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0.18724</cdr:x>
      <cdr:y>0.20597</cdr:y>
    </cdr:from>
    <cdr:to>
      <cdr:x>0.18724</cdr:x>
      <cdr:y>0.68751</cdr:y>
    </cdr:to>
    <cdr:cxnSp macro="">
      <cdr:nvCxnSpPr>
        <cdr:cNvPr id="5" name="Straight Arrow Connector 4">
          <a:extLst xmlns:a="http://schemas.openxmlformats.org/drawingml/2006/main">
            <a:ext uri="{FF2B5EF4-FFF2-40B4-BE49-F238E27FC236}">
              <a16:creationId xmlns:a16="http://schemas.microsoft.com/office/drawing/2014/main" id="{918F8B30-10C3-7EEA-B7B9-34827CCE5C60}"/>
            </a:ext>
          </a:extLst>
        </cdr:cNvPr>
        <cdr:cNvCxnSpPr/>
      </cdr:nvCxnSpPr>
      <cdr:spPr>
        <a:xfrm xmlns:a="http://schemas.openxmlformats.org/drawingml/2006/main">
          <a:off x="1155700" y="876300"/>
          <a:ext cx="0" cy="2048729"/>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0.24691</cdr:x>
      <cdr:y>0.79104</cdr:y>
    </cdr:from>
    <cdr:to>
      <cdr:x>0.86626</cdr:x>
      <cdr:y>0.79403</cdr:y>
    </cdr:to>
    <cdr:cxnSp macro="">
      <cdr:nvCxnSpPr>
        <cdr:cNvPr id="6" name="Straight Arrow Connector 5">
          <a:extLst xmlns:a="http://schemas.openxmlformats.org/drawingml/2006/main">
            <a:ext uri="{FF2B5EF4-FFF2-40B4-BE49-F238E27FC236}">
              <a16:creationId xmlns:a16="http://schemas.microsoft.com/office/drawing/2014/main" id="{918F8B30-10C3-7EEA-B7B9-34827CCE5C60}"/>
            </a:ext>
          </a:extLst>
        </cdr:cNvPr>
        <cdr:cNvCxnSpPr/>
      </cdr:nvCxnSpPr>
      <cdr:spPr>
        <a:xfrm xmlns:a="http://schemas.openxmlformats.org/drawingml/2006/main" flipH="1" flipV="1">
          <a:off x="1524000" y="3365500"/>
          <a:ext cx="3822700" cy="127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0.24486</cdr:x>
      <cdr:y>0.81493</cdr:y>
    </cdr:from>
    <cdr:to>
      <cdr:x>0.49588</cdr:x>
      <cdr:y>0.81493</cdr:y>
    </cdr:to>
    <cdr:cxnSp macro="">
      <cdr:nvCxnSpPr>
        <cdr:cNvPr id="9" name="Straight Arrow Connector 8">
          <a:extLst xmlns:a="http://schemas.openxmlformats.org/drawingml/2006/main">
            <a:ext uri="{FF2B5EF4-FFF2-40B4-BE49-F238E27FC236}">
              <a16:creationId xmlns:a16="http://schemas.microsoft.com/office/drawing/2014/main" id="{5CF13C55-0955-6CB0-7854-AC9C77A05178}"/>
            </a:ext>
          </a:extLst>
        </cdr:cNvPr>
        <cdr:cNvCxnSpPr/>
      </cdr:nvCxnSpPr>
      <cdr:spPr>
        <a:xfrm xmlns:a="http://schemas.openxmlformats.org/drawingml/2006/main" flipH="1">
          <a:off x="1511300" y="3467100"/>
          <a:ext cx="1549400" cy="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0.15226</cdr:x>
      <cdr:y>0.62687</cdr:y>
    </cdr:from>
    <cdr:to>
      <cdr:x>0.19136</cdr:x>
      <cdr:y>0.68657</cdr:y>
    </cdr:to>
    <cdr:sp macro="" textlink="">
      <cdr:nvSpPr>
        <cdr:cNvPr id="14" name="Oval 13">
          <a:extLst xmlns:a="http://schemas.openxmlformats.org/drawingml/2006/main">
            <a:ext uri="{FF2B5EF4-FFF2-40B4-BE49-F238E27FC236}">
              <a16:creationId xmlns:a16="http://schemas.microsoft.com/office/drawing/2014/main" id="{EC41F292-E2C2-A581-F9AA-856560B144CC}"/>
            </a:ext>
          </a:extLst>
        </cdr:cNvPr>
        <cdr:cNvSpPr/>
      </cdr:nvSpPr>
      <cdr:spPr>
        <a:xfrm xmlns:a="http://schemas.openxmlformats.org/drawingml/2006/main">
          <a:off x="939800" y="2667000"/>
          <a:ext cx="241300" cy="2540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userShapes>
</file>

<file path=xl/drawings/drawing4.xml><?xml version="1.0" encoding="utf-8"?>
<c:userShapes xmlns:c="http://schemas.openxmlformats.org/drawingml/2006/chart">
  <cdr:relSizeAnchor xmlns:cdr="http://schemas.openxmlformats.org/drawingml/2006/chartDrawing">
    <cdr:from>
      <cdr:x>0.54502</cdr:x>
      <cdr:y>0.13333</cdr:y>
    </cdr:from>
    <cdr:to>
      <cdr:x>0.64218</cdr:x>
      <cdr:y>0.24638</cdr:y>
    </cdr:to>
    <cdr:sp macro="" textlink="">
      <cdr:nvSpPr>
        <cdr:cNvPr id="2" name="Oval 1">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2921000" y="5842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0.79858</cdr:x>
      <cdr:y>0.58841</cdr:y>
    </cdr:from>
    <cdr:to>
      <cdr:x>0.93602</cdr:x>
      <cdr:y>0.89855</cdr:y>
    </cdr:to>
    <cdr:sp macro="" textlink="">
      <cdr:nvSpPr>
        <cdr:cNvPr id="3" name="Oval 2">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4279900" y="2578100"/>
          <a:ext cx="736600" cy="13589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0.59207</cdr:x>
      <cdr:y>0.21723</cdr:y>
    </cdr:from>
    <cdr:to>
      <cdr:x>0.59207</cdr:x>
      <cdr:y>0.69663</cdr:y>
    </cdr:to>
    <cdr:cxnSp macro="">
      <cdr:nvCxnSpPr>
        <cdr:cNvPr id="4" name="Straight Arrow Connector 3">
          <a:extLst xmlns:a="http://schemas.openxmlformats.org/drawingml/2006/main">
            <a:ext uri="{FF2B5EF4-FFF2-40B4-BE49-F238E27FC236}">
              <a16:creationId xmlns:a16="http://schemas.microsoft.com/office/drawing/2014/main" id="{FB4A543F-98EC-D2EB-3BDE-DBC43A16B046}"/>
            </a:ext>
          </a:extLst>
        </cdr:cNvPr>
        <cdr:cNvCxnSpPr/>
      </cdr:nvCxnSpPr>
      <cdr:spPr>
        <a:xfrm xmlns:a="http://schemas.openxmlformats.org/drawingml/2006/main">
          <a:off x="3225800" y="736600"/>
          <a:ext cx="0" cy="16256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0.1381</cdr:x>
      <cdr:y>0.13988</cdr:y>
    </cdr:from>
    <cdr:to>
      <cdr:x>0.23571</cdr:x>
      <cdr:y>0.25595</cdr:y>
    </cdr:to>
    <cdr:sp macro="" textlink="">
      <cdr:nvSpPr>
        <cdr:cNvPr id="2" name="Oval 1">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736600" y="596900"/>
          <a:ext cx="520700" cy="495300"/>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0.70714</cdr:x>
      <cdr:y>0.76787</cdr:y>
    </cdr:from>
    <cdr:to>
      <cdr:x>0.93095</cdr:x>
      <cdr:y>0.94942</cdr:y>
    </cdr:to>
    <cdr:sp macro="" textlink="">
      <cdr:nvSpPr>
        <cdr:cNvPr id="3" name="Oval 2">
          <a:extLst xmlns:a="http://schemas.openxmlformats.org/drawingml/2006/main">
            <a:ext uri="{FF2B5EF4-FFF2-40B4-BE49-F238E27FC236}">
              <a16:creationId xmlns:a16="http://schemas.microsoft.com/office/drawing/2014/main" id="{C506CE37-A338-2522-1EEA-9F1FAB35D1B2}"/>
            </a:ext>
          </a:extLst>
        </cdr:cNvPr>
        <cdr:cNvSpPr/>
      </cdr:nvSpPr>
      <cdr:spPr>
        <a:xfrm xmlns:a="http://schemas.openxmlformats.org/drawingml/2006/main">
          <a:off x="3771900" y="3266924"/>
          <a:ext cx="1193800" cy="772394"/>
        </a:xfrm>
        <a:prstGeom xmlns:a="http://schemas.openxmlformats.org/drawingml/2006/main" prst="ellipse">
          <a:avLst/>
        </a:prstGeom>
        <a:solidFill xmlns:a="http://schemas.openxmlformats.org/drawingml/2006/main">
          <a:srgbClr val="FF0000">
            <a:alpha val="30000"/>
          </a:srgb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kern="1200"/>
        </a:p>
      </cdr:txBody>
    </cdr:sp>
  </cdr:relSizeAnchor>
  <cdr:relSizeAnchor xmlns:cdr="http://schemas.openxmlformats.org/drawingml/2006/chartDrawing">
    <cdr:from>
      <cdr:x>0.18333</cdr:x>
      <cdr:y>0.21194</cdr:y>
    </cdr:from>
    <cdr:to>
      <cdr:x>0.18571</cdr:x>
      <cdr:y>0.70149</cdr:y>
    </cdr:to>
    <cdr:cxnSp macro="">
      <cdr:nvCxnSpPr>
        <cdr:cNvPr id="5" name="Straight Arrow Connector 4">
          <a:extLst xmlns:a="http://schemas.openxmlformats.org/drawingml/2006/main">
            <a:ext uri="{FF2B5EF4-FFF2-40B4-BE49-F238E27FC236}">
              <a16:creationId xmlns:a16="http://schemas.microsoft.com/office/drawing/2014/main" id="{2C77526C-E22F-5269-D68D-6A7654DC07E3}"/>
            </a:ext>
          </a:extLst>
        </cdr:cNvPr>
        <cdr:cNvCxnSpPr/>
      </cdr:nvCxnSpPr>
      <cdr:spPr>
        <a:xfrm xmlns:a="http://schemas.openxmlformats.org/drawingml/2006/main" flipH="1">
          <a:off x="977900" y="901700"/>
          <a:ext cx="12700" cy="2082800"/>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0.30476</cdr:x>
      <cdr:y>0.80597</cdr:y>
    </cdr:from>
    <cdr:to>
      <cdr:x>0.75897</cdr:x>
      <cdr:y>0.80939</cdr:y>
    </cdr:to>
    <cdr:cxnSp macro="">
      <cdr:nvCxnSpPr>
        <cdr:cNvPr id="7" name="Straight Arrow Connector 6">
          <a:extLst xmlns:a="http://schemas.openxmlformats.org/drawingml/2006/main">
            <a:ext uri="{FF2B5EF4-FFF2-40B4-BE49-F238E27FC236}">
              <a16:creationId xmlns:a16="http://schemas.microsoft.com/office/drawing/2014/main" id="{2C77526C-E22F-5269-D68D-6A7654DC07E3}"/>
            </a:ext>
          </a:extLst>
        </cdr:cNvPr>
        <cdr:cNvCxnSpPr/>
      </cdr:nvCxnSpPr>
      <cdr:spPr>
        <a:xfrm xmlns:a="http://schemas.openxmlformats.org/drawingml/2006/main" flipH="1" flipV="1">
          <a:off x="1625600" y="3429000"/>
          <a:ext cx="2422728" cy="14538"/>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0.23095</cdr:x>
      <cdr:y>0.91045</cdr:y>
    </cdr:from>
    <cdr:to>
      <cdr:x>0.87325</cdr:x>
      <cdr:y>0.91088</cdr:y>
    </cdr:to>
    <cdr:cxnSp macro="">
      <cdr:nvCxnSpPr>
        <cdr:cNvPr id="11" name="Straight Arrow Connector 10">
          <a:extLst xmlns:a="http://schemas.openxmlformats.org/drawingml/2006/main">
            <a:ext uri="{FF2B5EF4-FFF2-40B4-BE49-F238E27FC236}">
              <a16:creationId xmlns:a16="http://schemas.microsoft.com/office/drawing/2014/main" id="{EE893D5C-35AD-426F-BE0F-AFF2864C46AB}"/>
            </a:ext>
          </a:extLst>
        </cdr:cNvPr>
        <cdr:cNvCxnSpPr/>
      </cdr:nvCxnSpPr>
      <cdr:spPr>
        <a:xfrm xmlns:a="http://schemas.openxmlformats.org/drawingml/2006/main" flipH="1" flipV="1">
          <a:off x="1231900" y="3873500"/>
          <a:ext cx="3426028" cy="1838"/>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0.23571</cdr:x>
      <cdr:y>0.88955</cdr:y>
    </cdr:from>
    <cdr:to>
      <cdr:x>0.73516</cdr:x>
      <cdr:y>0.88998</cdr:y>
    </cdr:to>
    <cdr:cxnSp macro="">
      <cdr:nvCxnSpPr>
        <cdr:cNvPr id="13" name="Straight Arrow Connector 12">
          <a:extLst xmlns:a="http://schemas.openxmlformats.org/drawingml/2006/main">
            <a:ext uri="{FF2B5EF4-FFF2-40B4-BE49-F238E27FC236}">
              <a16:creationId xmlns:a16="http://schemas.microsoft.com/office/drawing/2014/main" id="{EE893D5C-35AD-426F-BE0F-AFF2864C46AB}"/>
            </a:ext>
          </a:extLst>
        </cdr:cNvPr>
        <cdr:cNvCxnSpPr/>
      </cdr:nvCxnSpPr>
      <cdr:spPr>
        <a:xfrm xmlns:a="http://schemas.openxmlformats.org/drawingml/2006/main" flipH="1" flipV="1">
          <a:off x="1257300" y="3784600"/>
          <a:ext cx="2664028" cy="1838"/>
        </a:xfrm>
        <a:prstGeom xmlns:a="http://schemas.openxmlformats.org/drawingml/2006/main" prst="straightConnector1">
          <a:avLst/>
        </a:prstGeom>
        <a:ln xmlns:a="http://schemas.openxmlformats.org/drawingml/2006/main" w="15875" cap="flat">
          <a:solidFill>
            <a:srgbClr val="FF0000">
              <a:alpha val="70000"/>
            </a:srgbClr>
          </a:solidFill>
          <a:prstDash val="sysDot"/>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persons/person.xml><?xml version="1.0" encoding="utf-8"?>
<personList xmlns="http://schemas.microsoft.com/office/spreadsheetml/2018/threadedcomments" xmlns:x="http://schemas.openxmlformats.org/spreadsheetml/2006/main">
  <person displayName="Sümeyye Kurnaz" id="{2C5C345C-FFD6-1F49-A1B1-66EC6532542C}" userId="638802c0edcae0b4"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4-12-15T13:24:11.38" personId="{2C5C345C-FFD6-1F49-A1B1-66EC6532542C}" id="{B4CFB912-7A43-7248-9C77-0EA0E0D8E09E}">
    <text>Diğer değerler göz önünde bulundurulduğunda en yüksek ilişki burada var ancak puan bazında incelediğimizde bu ilişkinin de çok güçlü olduğunu savunamıyoruz.
Orta düzeyde pozitif bir korelasyon bulunuyor.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003"/>
  <sheetViews>
    <sheetView zoomScale="125" zoomScaleNormal="200" workbookViewId="0">
      <selection activeCell="C10" sqref="C10"/>
    </sheetView>
  </sheetViews>
  <sheetFormatPr baseColWidth="10" defaultColWidth="11.1640625" defaultRowHeight="15" customHeight="1" x14ac:dyDescent="0.2"/>
  <cols>
    <col min="1" max="1" width="12.33203125" bestFit="1" customWidth="1"/>
    <col min="2" max="2" width="12.33203125" customWidth="1"/>
    <col min="3" max="3" width="10.5" customWidth="1"/>
    <col min="4" max="4" width="11.5" customWidth="1"/>
    <col min="5" max="5" width="11.1640625" customWidth="1"/>
    <col min="6" max="6" width="12" customWidth="1"/>
    <col min="7" max="7" width="10.1640625" customWidth="1"/>
    <col min="8" max="26" width="10.5" customWidth="1"/>
  </cols>
  <sheetData>
    <row r="2" spans="1:16" ht="15" customHeight="1" x14ac:dyDescent="0.2">
      <c r="A2" s="12" t="s">
        <v>11</v>
      </c>
      <c r="B2" s="12"/>
      <c r="C2" s="15">
        <f>CORREL(C5:C204,$G$5:$G$204)</f>
        <v>0.38514095465183901</v>
      </c>
      <c r="D2" s="14">
        <f t="shared" ref="D2:E2" si="0">CORREL(D5:D204,$G$5:$G$204)</f>
        <v>0.28588757454672975</v>
      </c>
      <c r="E2" s="14">
        <f t="shared" si="0"/>
        <v>0.22072365697211138</v>
      </c>
      <c r="F2" s="14">
        <f>CORREL(F5:F204,$G$5:$G$204)</f>
        <v>0.14952740108501014</v>
      </c>
    </row>
    <row r="3" spans="1:16" ht="15" customHeight="1" x14ac:dyDescent="0.2">
      <c r="A3" s="12" t="s">
        <v>10</v>
      </c>
      <c r="B3" s="12"/>
      <c r="C3" s="12">
        <f>COUNTBLANK(C5:C204)</f>
        <v>2</v>
      </c>
      <c r="D3" s="12">
        <f t="shared" ref="D3:G3" si="1">COUNTBLANK(D5:D204)</f>
        <v>2</v>
      </c>
      <c r="E3" s="12">
        <f t="shared" si="1"/>
        <v>1</v>
      </c>
      <c r="F3" s="12">
        <f t="shared" si="1"/>
        <v>3</v>
      </c>
      <c r="G3" s="12">
        <f t="shared" si="1"/>
        <v>0</v>
      </c>
    </row>
    <row r="4" spans="1:16" ht="15.75" customHeight="1" x14ac:dyDescent="0.2">
      <c r="A4" s="1" t="s">
        <v>0</v>
      </c>
      <c r="B4" s="1" t="s">
        <v>1</v>
      </c>
      <c r="C4" s="2" t="s">
        <v>2</v>
      </c>
      <c r="D4" s="2" t="s">
        <v>3</v>
      </c>
      <c r="E4" s="2" t="s">
        <v>4</v>
      </c>
      <c r="F4" s="2" t="s">
        <v>9</v>
      </c>
      <c r="G4" s="3" t="s">
        <v>5</v>
      </c>
    </row>
    <row r="5" spans="1:16" ht="15.75" customHeight="1" x14ac:dyDescent="0.2">
      <c r="A5" s="4">
        <v>57</v>
      </c>
      <c r="B5" s="5">
        <v>45052</v>
      </c>
      <c r="C5" s="6">
        <v>3.46</v>
      </c>
      <c r="D5" s="6">
        <v>28.1</v>
      </c>
      <c r="E5" s="6">
        <v>41.4</v>
      </c>
      <c r="F5" s="7">
        <v>18.220000000000002</v>
      </c>
      <c r="G5" s="6">
        <v>71</v>
      </c>
    </row>
    <row r="6" spans="1:16" ht="15.75" customHeight="1" x14ac:dyDescent="0.2">
      <c r="A6" s="4">
        <v>133</v>
      </c>
      <c r="B6" s="5">
        <v>45128</v>
      </c>
      <c r="C6" s="6">
        <v>5.68</v>
      </c>
      <c r="D6" s="6">
        <v>27.2</v>
      </c>
      <c r="E6" s="6">
        <v>2.1</v>
      </c>
      <c r="F6" s="7">
        <v>13.6</v>
      </c>
      <c r="G6" s="6">
        <v>71</v>
      </c>
    </row>
    <row r="7" spans="1:16" ht="15.75" customHeight="1" x14ac:dyDescent="0.2">
      <c r="A7" s="4">
        <v>131</v>
      </c>
      <c r="B7" s="5">
        <v>45126</v>
      </c>
      <c r="C7" s="6">
        <v>6</v>
      </c>
      <c r="D7" s="6">
        <v>39.6</v>
      </c>
      <c r="E7" s="6">
        <v>8.6999999999999993</v>
      </c>
      <c r="F7" s="7">
        <v>111</v>
      </c>
      <c r="G7" s="6">
        <v>28</v>
      </c>
    </row>
    <row r="8" spans="1:16" ht="15.75" customHeight="1" x14ac:dyDescent="0.2">
      <c r="A8" s="4">
        <v>6</v>
      </c>
      <c r="B8" s="5">
        <v>45001</v>
      </c>
      <c r="C8" s="6">
        <v>6.74</v>
      </c>
      <c r="D8" s="6">
        <v>48.9</v>
      </c>
      <c r="E8" s="6">
        <v>75</v>
      </c>
      <c r="F8" s="7">
        <v>15.32</v>
      </c>
      <c r="G8" s="6">
        <v>86</v>
      </c>
    </row>
    <row r="9" spans="1:16" ht="15.75" customHeight="1" x14ac:dyDescent="0.2">
      <c r="A9" s="4">
        <v>190</v>
      </c>
      <c r="B9" s="5">
        <v>45185</v>
      </c>
      <c r="C9" s="6">
        <v>6.74</v>
      </c>
      <c r="D9" s="6">
        <v>12.1</v>
      </c>
      <c r="E9" s="6">
        <v>23.4</v>
      </c>
      <c r="F9" s="7">
        <v>18.560000000000002</v>
      </c>
      <c r="G9" s="6">
        <v>83</v>
      </c>
      <c r="J9" s="12"/>
      <c r="K9" s="12"/>
      <c r="L9" s="23"/>
      <c r="M9" s="14"/>
      <c r="N9" s="14"/>
      <c r="O9" s="14"/>
    </row>
    <row r="10" spans="1:16" ht="15.75" customHeight="1" x14ac:dyDescent="0.2">
      <c r="A10" s="4">
        <v>122</v>
      </c>
      <c r="B10" s="5">
        <v>45117</v>
      </c>
      <c r="C10" s="6">
        <v>7.76</v>
      </c>
      <c r="D10" s="6">
        <v>21.7</v>
      </c>
      <c r="E10" s="6">
        <v>50.4</v>
      </c>
      <c r="F10" s="7">
        <v>12.57</v>
      </c>
      <c r="G10" s="6">
        <v>81</v>
      </c>
      <c r="J10" s="12"/>
      <c r="K10" s="12"/>
      <c r="L10" s="12"/>
      <c r="M10" s="12"/>
      <c r="N10" s="12"/>
      <c r="O10" s="12"/>
      <c r="P10" s="12"/>
    </row>
    <row r="11" spans="1:16" ht="15.75" customHeight="1" x14ac:dyDescent="0.2">
      <c r="A11" s="4">
        <v>107</v>
      </c>
      <c r="B11" s="5">
        <v>45102</v>
      </c>
      <c r="C11" s="6">
        <v>8</v>
      </c>
      <c r="D11" s="6">
        <v>11</v>
      </c>
      <c r="E11" s="6">
        <v>29.7</v>
      </c>
      <c r="F11" s="7">
        <v>16.119999999999997</v>
      </c>
      <c r="G11" s="6">
        <v>86</v>
      </c>
    </row>
    <row r="12" spans="1:16" ht="15.75" customHeight="1" x14ac:dyDescent="0.2">
      <c r="A12" s="4">
        <v>79</v>
      </c>
      <c r="B12" s="5">
        <v>45074</v>
      </c>
      <c r="C12" s="6">
        <v>8.08</v>
      </c>
      <c r="D12" s="6">
        <v>29.9</v>
      </c>
      <c r="E12" s="6">
        <v>9.4</v>
      </c>
      <c r="F12" s="7">
        <v>11.729999999999999</v>
      </c>
      <c r="G12" s="6">
        <v>62</v>
      </c>
    </row>
    <row r="13" spans="1:16" ht="15.75" customHeight="1" x14ac:dyDescent="0.2">
      <c r="A13" s="4">
        <v>127</v>
      </c>
      <c r="B13" s="5">
        <v>45122</v>
      </c>
      <c r="C13" s="6">
        <v>8.56</v>
      </c>
      <c r="D13" s="6">
        <v>38.9</v>
      </c>
      <c r="E13" s="6">
        <v>50.6</v>
      </c>
      <c r="F13" s="7">
        <v>19.989999999999998</v>
      </c>
      <c r="G13" s="6">
        <v>78</v>
      </c>
    </row>
    <row r="14" spans="1:16" ht="15.75" customHeight="1" x14ac:dyDescent="0.2">
      <c r="A14" s="4">
        <v>139</v>
      </c>
      <c r="B14" s="5">
        <v>45134</v>
      </c>
      <c r="C14" s="6">
        <v>9.6</v>
      </c>
      <c r="D14" s="6">
        <v>25.9</v>
      </c>
      <c r="E14" s="6">
        <v>20.5</v>
      </c>
      <c r="F14" s="7">
        <v>9.0499999999999989</v>
      </c>
      <c r="G14" s="6">
        <v>109</v>
      </c>
    </row>
    <row r="15" spans="1:16" ht="15.75" customHeight="1" x14ac:dyDescent="0.2">
      <c r="A15" s="4">
        <v>109</v>
      </c>
      <c r="B15" s="5">
        <v>45104</v>
      </c>
      <c r="C15" s="6">
        <v>9.620000000000001</v>
      </c>
      <c r="D15" s="6">
        <v>0.4</v>
      </c>
      <c r="E15" s="6">
        <v>25.6</v>
      </c>
      <c r="F15" s="7">
        <v>11.269999999999998</v>
      </c>
      <c r="G15" s="6">
        <v>54</v>
      </c>
    </row>
    <row r="16" spans="1:16" ht="15.75" customHeight="1" x14ac:dyDescent="0.2">
      <c r="A16" s="4">
        <v>9</v>
      </c>
      <c r="B16" s="5">
        <v>45004</v>
      </c>
      <c r="C16" s="6">
        <v>9.7200000000000006</v>
      </c>
      <c r="D16" s="6">
        <v>2.1</v>
      </c>
      <c r="E16" s="6">
        <v>1</v>
      </c>
      <c r="F16" s="7">
        <v>1.5100000000000002</v>
      </c>
      <c r="G16" s="6">
        <v>54</v>
      </c>
    </row>
    <row r="17" spans="1:8" ht="15.75" customHeight="1" x14ac:dyDescent="0.2">
      <c r="A17" s="4">
        <v>156</v>
      </c>
      <c r="B17" s="5">
        <v>45151</v>
      </c>
      <c r="C17" s="6">
        <v>9.82</v>
      </c>
      <c r="D17" s="6">
        <v>11.6</v>
      </c>
      <c r="E17" s="6">
        <v>5.7</v>
      </c>
      <c r="F17" s="7">
        <v>92</v>
      </c>
      <c r="G17" s="6">
        <v>35</v>
      </c>
    </row>
    <row r="18" spans="1:8" ht="15.75" customHeight="1" x14ac:dyDescent="0.2">
      <c r="A18" s="4">
        <v>120</v>
      </c>
      <c r="B18" s="5">
        <v>45115</v>
      </c>
      <c r="C18" s="6">
        <v>9.879999999999999</v>
      </c>
      <c r="D18" s="6">
        <v>16</v>
      </c>
      <c r="E18" s="6">
        <v>22.3</v>
      </c>
      <c r="F18" s="7">
        <v>1.0199999999999996</v>
      </c>
      <c r="G18" s="6">
        <v>77</v>
      </c>
    </row>
    <row r="19" spans="1:8" ht="15.75" customHeight="1" x14ac:dyDescent="0.2">
      <c r="A19" s="4">
        <v>173</v>
      </c>
      <c r="B19" s="5">
        <v>45168</v>
      </c>
      <c r="C19" s="6">
        <v>9.92</v>
      </c>
      <c r="D19" s="6">
        <v>20.100000000000001</v>
      </c>
      <c r="E19" s="6">
        <v>17</v>
      </c>
      <c r="F19" s="7">
        <v>5.2100000000000009</v>
      </c>
      <c r="G19" s="6">
        <v>93</v>
      </c>
    </row>
    <row r="20" spans="1:8" ht="15.75" customHeight="1" x14ac:dyDescent="0.2">
      <c r="A20" s="4">
        <v>137</v>
      </c>
      <c r="B20" s="5">
        <v>45132</v>
      </c>
      <c r="C20" s="6">
        <v>10.120000000000001</v>
      </c>
      <c r="D20" s="6">
        <v>39</v>
      </c>
      <c r="E20" s="6">
        <v>9.3000000000000007</v>
      </c>
      <c r="F20" s="7">
        <v>18.339999999999996</v>
      </c>
      <c r="G20" s="6">
        <v>98</v>
      </c>
    </row>
    <row r="21" spans="1:8" ht="15.75" customHeight="1" x14ac:dyDescent="0.2">
      <c r="A21" s="4">
        <v>13</v>
      </c>
      <c r="B21" s="5">
        <v>45008</v>
      </c>
      <c r="C21" s="6">
        <v>10.76</v>
      </c>
      <c r="D21" s="6">
        <v>35.1</v>
      </c>
      <c r="E21" s="6">
        <v>65.900000000000006</v>
      </c>
      <c r="F21" s="7"/>
      <c r="G21" s="6">
        <v>95</v>
      </c>
    </row>
    <row r="22" spans="1:8" ht="15.75" customHeight="1" x14ac:dyDescent="0.2">
      <c r="A22" s="4">
        <v>2</v>
      </c>
      <c r="B22" s="5">
        <v>44997</v>
      </c>
      <c r="C22" s="6">
        <v>10.9</v>
      </c>
      <c r="D22" s="6">
        <v>39.299999999999997</v>
      </c>
      <c r="E22" s="6">
        <v>45.1</v>
      </c>
      <c r="F22" s="7">
        <v>6.0599999999999952</v>
      </c>
      <c r="G22" s="6">
        <v>122</v>
      </c>
    </row>
    <row r="23" spans="1:8" ht="15.75" customHeight="1" x14ac:dyDescent="0.2">
      <c r="A23" s="4">
        <v>167</v>
      </c>
      <c r="B23" s="5">
        <v>45162</v>
      </c>
      <c r="C23" s="6">
        <v>11.58</v>
      </c>
      <c r="D23" s="6">
        <v>37.6</v>
      </c>
      <c r="E23" s="6">
        <v>21.6</v>
      </c>
      <c r="F23" s="7">
        <v>11.95</v>
      </c>
      <c r="G23" s="6">
        <v>90</v>
      </c>
    </row>
    <row r="24" spans="1:8" ht="15.75" customHeight="1" x14ac:dyDescent="0.2">
      <c r="A24" s="4">
        <v>23</v>
      </c>
      <c r="B24" s="5">
        <v>45018</v>
      </c>
      <c r="C24" s="6">
        <v>11.64</v>
      </c>
      <c r="D24" s="6">
        <v>15.9</v>
      </c>
      <c r="E24" s="6">
        <v>49.6</v>
      </c>
      <c r="F24" s="7">
        <v>9.4299999999999962</v>
      </c>
      <c r="G24" s="13">
        <v>11.605714285714287</v>
      </c>
      <c r="H24" s="11" t="s">
        <v>12</v>
      </c>
    </row>
    <row r="25" spans="1:8" ht="15.75" customHeight="1" x14ac:dyDescent="0.2">
      <c r="A25" s="4">
        <v>171</v>
      </c>
      <c r="B25" s="5">
        <v>45166</v>
      </c>
      <c r="C25" s="6">
        <v>12</v>
      </c>
      <c r="D25" s="6">
        <v>11.6</v>
      </c>
      <c r="E25" s="6">
        <v>18.399999999999999</v>
      </c>
      <c r="F25" s="7">
        <v>3.4400000000000013</v>
      </c>
      <c r="G25" s="6">
        <v>90</v>
      </c>
    </row>
    <row r="26" spans="1:8" ht="15.75" customHeight="1" x14ac:dyDescent="0.2">
      <c r="A26" s="4">
        <v>45</v>
      </c>
      <c r="B26" s="5">
        <v>45040</v>
      </c>
      <c r="C26" s="6">
        <v>12.02</v>
      </c>
      <c r="D26" s="6">
        <v>25.7</v>
      </c>
      <c r="E26" s="6">
        <v>43.3</v>
      </c>
      <c r="F26" s="7">
        <v>18.04</v>
      </c>
      <c r="G26" s="6">
        <v>89</v>
      </c>
    </row>
    <row r="27" spans="1:8" ht="15.75" customHeight="1" x14ac:dyDescent="0.2">
      <c r="A27" s="4">
        <v>159</v>
      </c>
      <c r="B27" s="5">
        <v>45154</v>
      </c>
      <c r="C27" s="6">
        <v>12.34</v>
      </c>
      <c r="D27" s="6">
        <v>36.9</v>
      </c>
      <c r="E27" s="6">
        <v>45.2</v>
      </c>
      <c r="F27" s="7">
        <v>1.5399999999999956</v>
      </c>
      <c r="G27" s="6">
        <v>85</v>
      </c>
    </row>
    <row r="28" spans="1:8" ht="15.75" customHeight="1" x14ac:dyDescent="0.2">
      <c r="A28" s="4">
        <v>76</v>
      </c>
      <c r="B28" s="5">
        <v>45071</v>
      </c>
      <c r="C28" s="6">
        <v>12.379999999999999</v>
      </c>
      <c r="D28" s="6">
        <v>43.7</v>
      </c>
      <c r="E28" s="6">
        <v>89.4</v>
      </c>
      <c r="F28" s="7">
        <v>7.7799999999999976</v>
      </c>
      <c r="G28" s="6">
        <v>105</v>
      </c>
    </row>
    <row r="29" spans="1:8" ht="15.75" customHeight="1" x14ac:dyDescent="0.2">
      <c r="A29" s="4">
        <v>3</v>
      </c>
      <c r="B29" s="5">
        <v>44998</v>
      </c>
      <c r="C29" s="6">
        <v>12.44</v>
      </c>
      <c r="D29" s="6">
        <v>45.9</v>
      </c>
      <c r="E29" s="6">
        <v>69.3</v>
      </c>
      <c r="F29" s="7">
        <v>16.95</v>
      </c>
      <c r="G29" s="6">
        <v>96</v>
      </c>
    </row>
    <row r="30" spans="1:8" ht="15.75" customHeight="1" x14ac:dyDescent="0.2">
      <c r="A30" s="4">
        <v>193</v>
      </c>
      <c r="B30" s="5">
        <v>45188</v>
      </c>
      <c r="C30" s="6">
        <v>12.44</v>
      </c>
      <c r="D30" s="6">
        <v>4.0999999999999996</v>
      </c>
      <c r="E30" s="6">
        <v>31.6</v>
      </c>
      <c r="F30" s="7">
        <v>11.129999999999999</v>
      </c>
      <c r="G30" s="6">
        <v>62</v>
      </c>
    </row>
    <row r="31" spans="1:8" ht="15.75" customHeight="1" x14ac:dyDescent="0.2">
      <c r="A31" s="4">
        <v>7</v>
      </c>
      <c r="B31" s="5">
        <v>45002</v>
      </c>
      <c r="C31" s="6">
        <v>13.5</v>
      </c>
      <c r="D31" s="6">
        <v>32.799999999999997</v>
      </c>
      <c r="E31" s="6">
        <v>23.5</v>
      </c>
      <c r="F31" s="7">
        <v>12.749999999999998</v>
      </c>
      <c r="G31" s="6">
        <v>123</v>
      </c>
    </row>
    <row r="32" spans="1:8" ht="15.75" customHeight="1" x14ac:dyDescent="0.2">
      <c r="A32" s="4">
        <v>77</v>
      </c>
      <c r="B32" s="5">
        <v>45072</v>
      </c>
      <c r="C32" s="6">
        <v>13.5</v>
      </c>
      <c r="D32" s="6">
        <v>1.6</v>
      </c>
      <c r="E32" s="6">
        <v>20.7</v>
      </c>
      <c r="F32" s="7">
        <v>15.27</v>
      </c>
      <c r="G32" s="6">
        <v>83</v>
      </c>
    </row>
    <row r="33" spans="1:7" ht="15.75" customHeight="1" x14ac:dyDescent="0.2">
      <c r="A33" s="4">
        <v>135</v>
      </c>
      <c r="B33" s="5">
        <v>45130</v>
      </c>
      <c r="C33" s="6">
        <v>14.379999999999999</v>
      </c>
      <c r="D33" s="6">
        <v>38.6</v>
      </c>
      <c r="E33" s="6">
        <v>65.599999999999994</v>
      </c>
      <c r="F33" s="7">
        <v>16.750000000000004</v>
      </c>
      <c r="G33" s="6">
        <v>124</v>
      </c>
    </row>
    <row r="34" spans="1:7" ht="15.75" customHeight="1" x14ac:dyDescent="0.2">
      <c r="A34" s="4">
        <v>50</v>
      </c>
      <c r="B34" s="5">
        <v>45045</v>
      </c>
      <c r="C34" s="6">
        <v>14.38</v>
      </c>
      <c r="D34" s="6">
        <v>11.7</v>
      </c>
      <c r="E34" s="6">
        <v>36.799999999999997</v>
      </c>
      <c r="F34" s="7">
        <v>17.82</v>
      </c>
      <c r="G34" s="6">
        <v>111</v>
      </c>
    </row>
    <row r="35" spans="1:7" ht="15.75" customHeight="1" x14ac:dyDescent="0.2">
      <c r="A35" s="4">
        <v>39</v>
      </c>
      <c r="B35" s="5">
        <v>45034</v>
      </c>
      <c r="C35" s="6">
        <v>14.620000000000001</v>
      </c>
      <c r="D35" s="6">
        <v>26.7</v>
      </c>
      <c r="E35" s="6">
        <v>35.1</v>
      </c>
      <c r="F35" s="7">
        <v>3.6199999999999992</v>
      </c>
      <c r="G35" s="6">
        <v>114</v>
      </c>
    </row>
    <row r="36" spans="1:7" ht="15.75" customHeight="1" x14ac:dyDescent="0.2">
      <c r="A36" s="4">
        <v>196</v>
      </c>
      <c r="B36" s="5">
        <v>45191</v>
      </c>
      <c r="C36" s="6">
        <v>14.64</v>
      </c>
      <c r="D36" s="6">
        <v>3.7</v>
      </c>
      <c r="E36" s="6">
        <v>13.8</v>
      </c>
      <c r="F36" s="7">
        <v>0.14999999999999947</v>
      </c>
      <c r="G36" s="6">
        <v>91</v>
      </c>
    </row>
    <row r="37" spans="1:7" ht="15.75" customHeight="1" x14ac:dyDescent="0.2">
      <c r="A37" s="4">
        <v>136</v>
      </c>
      <c r="B37" s="5">
        <v>45131</v>
      </c>
      <c r="C37" s="6">
        <v>14.66</v>
      </c>
      <c r="D37" s="6">
        <v>47</v>
      </c>
      <c r="E37" s="6">
        <v>8.5</v>
      </c>
      <c r="F37" s="7">
        <v>24.93</v>
      </c>
      <c r="G37" s="6">
        <v>124</v>
      </c>
    </row>
    <row r="38" spans="1:7" ht="15.75" customHeight="1" x14ac:dyDescent="0.2">
      <c r="A38" s="4">
        <v>92</v>
      </c>
      <c r="B38" s="5">
        <v>45087</v>
      </c>
      <c r="C38" s="6">
        <v>14.72</v>
      </c>
      <c r="D38" s="6">
        <v>1.5</v>
      </c>
      <c r="E38" s="6">
        <v>33</v>
      </c>
      <c r="F38" s="7">
        <v>10.41</v>
      </c>
      <c r="G38" s="6">
        <v>74</v>
      </c>
    </row>
    <row r="39" spans="1:7" ht="15.75" customHeight="1" x14ac:dyDescent="0.2">
      <c r="A39" s="4">
        <v>19</v>
      </c>
      <c r="B39" s="5">
        <v>45014</v>
      </c>
      <c r="C39" s="6">
        <v>14.84</v>
      </c>
      <c r="D39" s="6">
        <v>20.5</v>
      </c>
      <c r="E39" s="6">
        <v>18.3</v>
      </c>
      <c r="F39" s="7">
        <v>9.8500000000000014</v>
      </c>
      <c r="G39" s="6">
        <v>127</v>
      </c>
    </row>
    <row r="40" spans="1:7" ht="15.75" customHeight="1" x14ac:dyDescent="0.2">
      <c r="A40" s="4">
        <v>30</v>
      </c>
      <c r="B40" s="5">
        <v>45025</v>
      </c>
      <c r="C40" s="6">
        <v>15.12</v>
      </c>
      <c r="D40" s="6">
        <v>16</v>
      </c>
      <c r="E40" s="6">
        <v>40.799999999999997</v>
      </c>
      <c r="F40" s="7">
        <v>18.739999999999998</v>
      </c>
      <c r="G40" s="6">
        <v>123</v>
      </c>
    </row>
    <row r="41" spans="1:7" ht="15.75" customHeight="1" x14ac:dyDescent="0.2">
      <c r="A41" s="4">
        <v>67</v>
      </c>
      <c r="B41" s="5">
        <v>45062</v>
      </c>
      <c r="C41" s="6">
        <v>15.3</v>
      </c>
      <c r="D41" s="6">
        <v>24.6</v>
      </c>
      <c r="E41" s="6">
        <v>2.2000000000000002</v>
      </c>
      <c r="F41" s="7">
        <v>14.57</v>
      </c>
      <c r="G41" s="6">
        <v>104</v>
      </c>
    </row>
    <row r="42" spans="1:7" ht="15.75" customHeight="1" x14ac:dyDescent="0.2">
      <c r="A42" s="4">
        <v>73</v>
      </c>
      <c r="B42" s="5">
        <v>45068</v>
      </c>
      <c r="C42" s="6">
        <v>15.36</v>
      </c>
      <c r="D42" s="6">
        <v>33</v>
      </c>
      <c r="E42" s="6">
        <v>19.3</v>
      </c>
      <c r="F42" s="7">
        <v>11.459999999999999</v>
      </c>
      <c r="G42" s="6">
        <v>106</v>
      </c>
    </row>
    <row r="43" spans="1:7" ht="15.75" customHeight="1" x14ac:dyDescent="0.2">
      <c r="A43" s="4">
        <v>149</v>
      </c>
      <c r="B43" s="5">
        <v>45144</v>
      </c>
      <c r="C43" s="6">
        <v>15.6</v>
      </c>
      <c r="D43" s="6">
        <v>40.299999999999997</v>
      </c>
      <c r="E43" s="6">
        <v>11.9</v>
      </c>
      <c r="F43" s="7">
        <v>19.189999999999998</v>
      </c>
      <c r="G43" s="6">
        <v>110</v>
      </c>
    </row>
    <row r="44" spans="1:7" ht="15.75" customHeight="1" x14ac:dyDescent="0.2">
      <c r="A44" s="4">
        <v>191</v>
      </c>
      <c r="B44" s="5">
        <v>45186</v>
      </c>
      <c r="C44" s="6">
        <v>15.9</v>
      </c>
      <c r="D44" s="6">
        <v>41.1</v>
      </c>
      <c r="E44" s="6">
        <v>5.8</v>
      </c>
      <c r="F44" s="7">
        <v>22.18</v>
      </c>
      <c r="G44" s="6">
        <v>114</v>
      </c>
    </row>
    <row r="45" spans="1:7" ht="15.75" customHeight="1" x14ac:dyDescent="0.2">
      <c r="A45" s="4">
        <v>61</v>
      </c>
      <c r="B45" s="5">
        <v>45056</v>
      </c>
      <c r="C45" s="6">
        <v>16.7</v>
      </c>
      <c r="D45" s="6">
        <v>2</v>
      </c>
      <c r="E45" s="6">
        <v>21.4</v>
      </c>
      <c r="F45" s="7">
        <v>17.79</v>
      </c>
      <c r="G45" s="6">
        <v>83</v>
      </c>
    </row>
    <row r="46" spans="1:7" ht="15.75" customHeight="1" x14ac:dyDescent="0.2">
      <c r="A46" s="4">
        <v>83</v>
      </c>
      <c r="B46" s="5">
        <v>45078</v>
      </c>
      <c r="C46" s="6">
        <v>18.059999999999999</v>
      </c>
      <c r="D46" s="6">
        <v>20.3</v>
      </c>
      <c r="E46" s="6">
        <v>32.5</v>
      </c>
      <c r="F46" s="7">
        <v>4.68</v>
      </c>
      <c r="G46" s="6">
        <v>128</v>
      </c>
    </row>
    <row r="47" spans="1:7" ht="15.75" customHeight="1" x14ac:dyDescent="0.2">
      <c r="A47" s="4">
        <v>183</v>
      </c>
      <c r="B47" s="5">
        <v>45178</v>
      </c>
      <c r="C47" s="6">
        <v>18.240000000000002</v>
      </c>
      <c r="D47" s="6">
        <v>5.7</v>
      </c>
      <c r="E47" s="6">
        <v>29.7</v>
      </c>
      <c r="F47" s="7">
        <v>16.59</v>
      </c>
      <c r="G47" s="6">
        <v>105</v>
      </c>
    </row>
    <row r="48" spans="1:7" ht="15.75" customHeight="1" x14ac:dyDescent="0.2">
      <c r="A48" s="4">
        <v>126</v>
      </c>
      <c r="B48" s="5">
        <v>45121</v>
      </c>
      <c r="C48" s="6">
        <v>18.440000000000001</v>
      </c>
      <c r="D48" s="6">
        <v>11.8</v>
      </c>
      <c r="E48" s="6">
        <v>25.9</v>
      </c>
      <c r="F48" s="7">
        <v>4.2600000000000016</v>
      </c>
      <c r="G48" s="6">
        <v>126</v>
      </c>
    </row>
    <row r="49" spans="1:7" ht="15.75" customHeight="1" x14ac:dyDescent="0.2">
      <c r="A49" s="4">
        <v>115</v>
      </c>
      <c r="B49" s="5">
        <v>45110</v>
      </c>
      <c r="C49" s="6">
        <v>18.64</v>
      </c>
      <c r="D49" s="6">
        <v>46.8</v>
      </c>
      <c r="E49" s="6">
        <v>34.5</v>
      </c>
      <c r="F49" s="7">
        <v>17.419999999999998</v>
      </c>
      <c r="G49" s="6">
        <v>152</v>
      </c>
    </row>
    <row r="50" spans="1:7" ht="15.75" customHeight="1" x14ac:dyDescent="0.2">
      <c r="A50" s="4">
        <v>130</v>
      </c>
      <c r="B50" s="5">
        <v>45125</v>
      </c>
      <c r="C50" s="6">
        <v>18.920000000000002</v>
      </c>
      <c r="D50" s="6">
        <v>12</v>
      </c>
      <c r="E50" s="6">
        <v>43.1</v>
      </c>
      <c r="F50" s="7">
        <v>14.719999999999999</v>
      </c>
      <c r="G50" s="6">
        <v>116</v>
      </c>
    </row>
    <row r="51" spans="1:7" ht="15.75" customHeight="1" x14ac:dyDescent="0.2">
      <c r="A51" s="4">
        <v>47</v>
      </c>
      <c r="B51" s="5">
        <v>45042</v>
      </c>
      <c r="C51" s="6">
        <v>18.940000000000001</v>
      </c>
      <c r="D51" s="6">
        <v>9.9</v>
      </c>
      <c r="E51" s="6">
        <v>35.700000000000003</v>
      </c>
      <c r="F51" s="7">
        <v>19.64</v>
      </c>
      <c r="G51" s="6">
        <v>119</v>
      </c>
    </row>
    <row r="52" spans="1:7" ht="15.75" customHeight="1" x14ac:dyDescent="0.2">
      <c r="A52" s="4">
        <v>162</v>
      </c>
      <c r="B52" s="5">
        <v>45157</v>
      </c>
      <c r="C52" s="6">
        <v>19.14</v>
      </c>
      <c r="D52" s="6">
        <v>35.799999999999997</v>
      </c>
      <c r="E52" s="6">
        <v>49.3</v>
      </c>
      <c r="F52" s="7">
        <v>6.75</v>
      </c>
      <c r="G52" s="6">
        <v>151</v>
      </c>
    </row>
    <row r="53" spans="1:7" ht="15.75" customHeight="1" x14ac:dyDescent="0.2">
      <c r="A53" s="4">
        <v>81</v>
      </c>
      <c r="B53" s="5">
        <v>45076</v>
      </c>
      <c r="C53" s="6">
        <v>19.28</v>
      </c>
      <c r="D53" s="6">
        <v>26.7</v>
      </c>
      <c r="E53" s="6">
        <v>22.3</v>
      </c>
      <c r="F53" s="7">
        <v>12.070000000000002</v>
      </c>
      <c r="G53" s="6">
        <v>120</v>
      </c>
    </row>
    <row r="54" spans="1:7" ht="15.75" customHeight="1" x14ac:dyDescent="0.2">
      <c r="A54" s="4">
        <v>33</v>
      </c>
      <c r="B54" s="5">
        <v>45028</v>
      </c>
      <c r="C54" s="6">
        <v>20.440000000000001</v>
      </c>
      <c r="D54" s="6">
        <v>1.5</v>
      </c>
      <c r="E54" s="6">
        <v>30</v>
      </c>
      <c r="F54" s="7">
        <v>18.47</v>
      </c>
      <c r="G54" s="6">
        <v>112</v>
      </c>
    </row>
    <row r="55" spans="1:7" ht="15.75" customHeight="1" x14ac:dyDescent="0.2">
      <c r="A55" s="4">
        <v>25</v>
      </c>
      <c r="B55" s="5">
        <v>45020</v>
      </c>
      <c r="C55" s="6">
        <v>20.46</v>
      </c>
      <c r="D55" s="6">
        <v>12.6</v>
      </c>
      <c r="E55" s="6">
        <v>18.3</v>
      </c>
      <c r="F55" s="7">
        <v>5.2099999999999991</v>
      </c>
      <c r="G55" s="6">
        <v>110</v>
      </c>
    </row>
    <row r="56" spans="1:7" ht="15.75" customHeight="1" x14ac:dyDescent="0.2">
      <c r="A56" s="4">
        <v>192</v>
      </c>
      <c r="B56" s="5">
        <v>45187</v>
      </c>
      <c r="C56" s="6">
        <v>21.1</v>
      </c>
      <c r="D56" s="6">
        <v>10.8</v>
      </c>
      <c r="E56" s="6">
        <v>6</v>
      </c>
      <c r="F56" s="7">
        <v>10.549999999999999</v>
      </c>
      <c r="G56" s="6">
        <v>116</v>
      </c>
    </row>
    <row r="57" spans="1:7" ht="15.75" customHeight="1" x14ac:dyDescent="0.2">
      <c r="A57" s="4">
        <v>87</v>
      </c>
      <c r="B57" s="5">
        <v>45082</v>
      </c>
      <c r="C57" s="6">
        <v>21.259999999999998</v>
      </c>
      <c r="D57" s="6">
        <v>27.5</v>
      </c>
      <c r="E57" s="6">
        <v>16</v>
      </c>
      <c r="F57" s="7">
        <v>14.979999999999999</v>
      </c>
      <c r="G57" s="6">
        <v>122</v>
      </c>
    </row>
    <row r="58" spans="1:7" ht="15.75" customHeight="1" x14ac:dyDescent="0.2">
      <c r="A58" s="4">
        <v>66</v>
      </c>
      <c r="B58" s="5">
        <v>45061</v>
      </c>
      <c r="C58" s="6">
        <v>21.8</v>
      </c>
      <c r="D58" s="6">
        <v>9.3000000000000007</v>
      </c>
      <c r="E58" s="6">
        <v>0.9</v>
      </c>
      <c r="F58" s="7">
        <v>11.190000000000001</v>
      </c>
      <c r="G58" s="6">
        <v>109</v>
      </c>
    </row>
    <row r="59" spans="1:7" ht="15.75" customHeight="1" x14ac:dyDescent="0.2">
      <c r="A59" s="4">
        <v>84</v>
      </c>
      <c r="B59" s="5">
        <v>45079</v>
      </c>
      <c r="C59" s="6">
        <v>22.68</v>
      </c>
      <c r="D59" s="6">
        <v>44.5</v>
      </c>
      <c r="E59" s="6">
        <v>35.6</v>
      </c>
      <c r="F59" s="7">
        <v>14.849999999999998</v>
      </c>
      <c r="G59" s="6">
        <v>149</v>
      </c>
    </row>
    <row r="60" spans="1:7" ht="15.75" customHeight="1" x14ac:dyDescent="0.2">
      <c r="A60" s="4">
        <v>11</v>
      </c>
      <c r="B60" s="5">
        <v>45006</v>
      </c>
      <c r="C60" s="6">
        <v>23.22</v>
      </c>
      <c r="D60" s="6">
        <v>5.8</v>
      </c>
      <c r="E60" s="6">
        <v>24.2</v>
      </c>
      <c r="F60" s="7">
        <v>19.829999999999998</v>
      </c>
      <c r="G60" s="6">
        <v>95</v>
      </c>
    </row>
    <row r="61" spans="1:7" ht="15.75" customHeight="1" x14ac:dyDescent="0.2">
      <c r="A61" s="4">
        <v>90</v>
      </c>
      <c r="B61" s="5">
        <v>45085</v>
      </c>
      <c r="C61" s="6">
        <v>23.96</v>
      </c>
      <c r="D61" s="6">
        <v>47.8</v>
      </c>
      <c r="E61" s="6">
        <v>51.4</v>
      </c>
      <c r="F61" s="7">
        <v>14.319999999999993</v>
      </c>
      <c r="G61" s="6">
        <v>177</v>
      </c>
    </row>
    <row r="62" spans="1:7" ht="15.75" customHeight="1" x14ac:dyDescent="0.2">
      <c r="A62" s="4">
        <v>116</v>
      </c>
      <c r="B62" s="5">
        <v>45111</v>
      </c>
      <c r="C62" s="6">
        <v>24.02</v>
      </c>
      <c r="D62" s="6">
        <v>35</v>
      </c>
      <c r="E62" s="6">
        <v>52.7</v>
      </c>
      <c r="F62" s="7">
        <v>3.9299999999999962</v>
      </c>
      <c r="G62" s="6">
        <v>133</v>
      </c>
    </row>
    <row r="63" spans="1:7" ht="15.75" customHeight="1" x14ac:dyDescent="0.2">
      <c r="A63" s="4">
        <v>35</v>
      </c>
      <c r="B63" s="5">
        <v>45030</v>
      </c>
      <c r="C63" s="6">
        <v>24.14</v>
      </c>
      <c r="D63" s="6">
        <v>1.4</v>
      </c>
      <c r="E63" s="6">
        <v>7.4</v>
      </c>
      <c r="F63" s="7">
        <v>7.3099999999999987</v>
      </c>
      <c r="G63" s="6">
        <v>91.5</v>
      </c>
    </row>
    <row r="64" spans="1:7" ht="15.75" customHeight="1" x14ac:dyDescent="0.2">
      <c r="A64" s="4">
        <v>38</v>
      </c>
      <c r="B64" s="5">
        <v>45033</v>
      </c>
      <c r="C64" s="6">
        <v>24.94</v>
      </c>
      <c r="D64" s="6">
        <v>49.4</v>
      </c>
      <c r="E64" s="6">
        <v>45.7</v>
      </c>
      <c r="F64" s="7">
        <v>13.89</v>
      </c>
      <c r="G64" s="6">
        <v>152</v>
      </c>
    </row>
    <row r="65" spans="1:8" ht="15.75" customHeight="1" x14ac:dyDescent="0.2">
      <c r="A65" s="4">
        <v>78</v>
      </c>
      <c r="B65" s="5">
        <v>45073</v>
      </c>
      <c r="C65" s="6">
        <v>25.1</v>
      </c>
      <c r="D65" s="6">
        <v>28.5</v>
      </c>
      <c r="E65" s="6">
        <v>14.2</v>
      </c>
      <c r="F65" s="7">
        <v>20.62</v>
      </c>
      <c r="G65" s="6">
        <v>149</v>
      </c>
    </row>
    <row r="66" spans="1:8" ht="15.75" customHeight="1" x14ac:dyDescent="0.2">
      <c r="A66" s="4">
        <v>118</v>
      </c>
      <c r="B66" s="5">
        <v>45113</v>
      </c>
      <c r="C66" s="6">
        <v>25.28</v>
      </c>
      <c r="D66" s="6">
        <v>0.8</v>
      </c>
      <c r="E66" s="6">
        <v>14.8</v>
      </c>
      <c r="F66" s="7">
        <v>2.12</v>
      </c>
      <c r="G66" s="6">
        <v>108</v>
      </c>
    </row>
    <row r="67" spans="1:8" ht="15.75" customHeight="1" x14ac:dyDescent="0.2">
      <c r="A67" s="4">
        <v>157</v>
      </c>
      <c r="B67" s="5">
        <v>45152</v>
      </c>
      <c r="C67" s="6">
        <v>25.78</v>
      </c>
      <c r="D67" s="6">
        <v>43.5</v>
      </c>
      <c r="E67" s="6">
        <v>50.5</v>
      </c>
      <c r="F67" s="7">
        <v>10.939999999999998</v>
      </c>
      <c r="G67" s="6">
        <v>173</v>
      </c>
    </row>
    <row r="68" spans="1:8" ht="15.75" customHeight="1" x14ac:dyDescent="0.2">
      <c r="A68" s="4">
        <v>14</v>
      </c>
      <c r="B68" s="5">
        <v>45009</v>
      </c>
      <c r="C68" s="6">
        <v>26.5</v>
      </c>
      <c r="D68" s="6">
        <v>7.6</v>
      </c>
      <c r="E68" s="6">
        <v>7.2</v>
      </c>
      <c r="F68" s="7"/>
      <c r="G68" s="6">
        <v>113</v>
      </c>
    </row>
    <row r="69" spans="1:8" ht="15.75" customHeight="1" x14ac:dyDescent="0.2">
      <c r="A69" s="4">
        <v>108</v>
      </c>
      <c r="B69" s="5">
        <v>45103</v>
      </c>
      <c r="C69" s="6">
        <v>27.080000000000002</v>
      </c>
      <c r="D69" s="6">
        <v>0.3</v>
      </c>
      <c r="E69" s="6">
        <v>23.2</v>
      </c>
      <c r="F69" s="7">
        <v>19.910000000000004</v>
      </c>
      <c r="G69" s="6">
        <v>104</v>
      </c>
    </row>
    <row r="70" spans="1:8" ht="15.75" customHeight="1" x14ac:dyDescent="0.2">
      <c r="A70" s="4">
        <v>65</v>
      </c>
      <c r="B70" s="5">
        <v>45060</v>
      </c>
      <c r="C70" s="6">
        <v>27.22</v>
      </c>
      <c r="D70" s="6">
        <v>42.8</v>
      </c>
      <c r="E70" s="6">
        <v>28.9</v>
      </c>
      <c r="F70" s="7">
        <v>22.949999999999996</v>
      </c>
      <c r="G70" s="6">
        <v>187</v>
      </c>
    </row>
    <row r="71" spans="1:8" ht="15.75" customHeight="1" x14ac:dyDescent="0.2">
      <c r="A71" s="4">
        <v>64</v>
      </c>
      <c r="B71" s="5">
        <v>45059</v>
      </c>
      <c r="C71" s="6">
        <v>27.54</v>
      </c>
      <c r="D71" s="6">
        <v>29.6</v>
      </c>
      <c r="E71" s="6">
        <v>8.4</v>
      </c>
      <c r="F71" s="7">
        <v>21.71</v>
      </c>
      <c r="G71" s="6">
        <v>298.75</v>
      </c>
    </row>
    <row r="72" spans="1:8" ht="15.75" customHeight="1" x14ac:dyDescent="0.2">
      <c r="A72" s="4">
        <v>89</v>
      </c>
      <c r="B72" s="5">
        <v>45084</v>
      </c>
      <c r="C72" s="6">
        <v>27.66</v>
      </c>
      <c r="D72" s="6">
        <v>225.5</v>
      </c>
      <c r="E72" s="6">
        <v>73.400000000000006</v>
      </c>
      <c r="F72" s="7">
        <v>12.219999999999995</v>
      </c>
      <c r="G72" s="6">
        <v>147</v>
      </c>
    </row>
    <row r="73" spans="1:8" ht="15.75" customHeight="1" x14ac:dyDescent="0.2">
      <c r="A73" s="4">
        <v>197</v>
      </c>
      <c r="B73" s="5">
        <v>45192</v>
      </c>
      <c r="C73" s="6">
        <v>27.84</v>
      </c>
      <c r="D73" s="6">
        <v>4.9000000000000004</v>
      </c>
      <c r="E73" s="6">
        <v>8.1</v>
      </c>
      <c r="F73" s="7">
        <v>8.6300000000000008</v>
      </c>
      <c r="G73" s="6">
        <v>116</v>
      </c>
    </row>
    <row r="74" spans="1:8" ht="15.75" customHeight="1" x14ac:dyDescent="0.2">
      <c r="A74" s="4">
        <v>100</v>
      </c>
      <c r="B74" s="5">
        <v>45095</v>
      </c>
      <c r="C74" s="6">
        <v>28.04</v>
      </c>
      <c r="D74" s="6">
        <v>41.7</v>
      </c>
      <c r="E74" s="6">
        <v>45.9</v>
      </c>
      <c r="F74" s="7">
        <v>16.010000000000005</v>
      </c>
      <c r="G74" s="6">
        <v>183</v>
      </c>
    </row>
    <row r="75" spans="1:8" ht="15.75" customHeight="1" x14ac:dyDescent="0.2">
      <c r="A75" s="4">
        <v>88</v>
      </c>
      <c r="B75" s="5">
        <v>45083</v>
      </c>
      <c r="C75" s="6">
        <v>28.14</v>
      </c>
      <c r="D75" s="6">
        <v>40.6</v>
      </c>
      <c r="E75" s="6">
        <v>63.2</v>
      </c>
      <c r="F75" s="7">
        <v>6.09</v>
      </c>
      <c r="G75" s="6">
        <v>180</v>
      </c>
    </row>
    <row r="76" spans="1:8" ht="15.75" customHeight="1" x14ac:dyDescent="0.2">
      <c r="A76" s="4">
        <v>165</v>
      </c>
      <c r="B76" s="5">
        <v>45160</v>
      </c>
      <c r="C76" s="6">
        <v>28.44</v>
      </c>
      <c r="D76" s="6">
        <v>14.7</v>
      </c>
      <c r="E76" s="6">
        <v>5.4</v>
      </c>
      <c r="F76" s="7">
        <v>16.91</v>
      </c>
      <c r="G76" s="6">
        <v>132</v>
      </c>
    </row>
    <row r="77" spans="1:8" ht="15.75" customHeight="1" x14ac:dyDescent="0.2">
      <c r="A77" s="4">
        <v>74</v>
      </c>
      <c r="B77" s="5">
        <v>45069</v>
      </c>
      <c r="C77" s="6">
        <v>28.880000000000003</v>
      </c>
      <c r="D77" s="6">
        <v>5.7</v>
      </c>
      <c r="E77" s="6">
        <v>31.3</v>
      </c>
      <c r="F77" s="7">
        <v>3.2699999999999996</v>
      </c>
      <c r="G77" s="6">
        <v>117</v>
      </c>
    </row>
    <row r="78" spans="1:8" ht="15.75" customHeight="1" x14ac:dyDescent="0.2">
      <c r="A78" s="4">
        <v>144</v>
      </c>
      <c r="B78" s="5">
        <v>45139</v>
      </c>
      <c r="C78" s="6">
        <v>28.919999999999998</v>
      </c>
      <c r="D78" s="6">
        <v>5.7</v>
      </c>
      <c r="E78" s="6">
        <v>34.4</v>
      </c>
      <c r="F78" s="7">
        <v>19.549999999999997</v>
      </c>
      <c r="G78" s="13">
        <v>28.83428571428572</v>
      </c>
      <c r="H78" s="11" t="s">
        <v>13</v>
      </c>
    </row>
    <row r="79" spans="1:8" ht="15.75" customHeight="1" x14ac:dyDescent="0.2">
      <c r="A79" s="4">
        <v>52</v>
      </c>
      <c r="B79" s="5">
        <v>45047</v>
      </c>
      <c r="C79" s="6">
        <v>29.080000000000002</v>
      </c>
      <c r="D79" s="6">
        <v>9.6</v>
      </c>
      <c r="E79" s="6">
        <v>3.6</v>
      </c>
      <c r="F79" s="7">
        <v>13.4</v>
      </c>
      <c r="G79" s="6">
        <v>112</v>
      </c>
    </row>
    <row r="80" spans="1:8" ht="15.75" customHeight="1" x14ac:dyDescent="0.2">
      <c r="A80" s="4">
        <v>119</v>
      </c>
      <c r="B80" s="5">
        <v>45114</v>
      </c>
      <c r="C80" s="6">
        <v>29.14</v>
      </c>
      <c r="D80" s="6">
        <v>36.9</v>
      </c>
      <c r="E80" s="6">
        <v>79.2</v>
      </c>
      <c r="F80" s="7">
        <v>19.339999999999996</v>
      </c>
      <c r="G80" s="6">
        <v>172</v>
      </c>
    </row>
    <row r="81" spans="1:7" ht="15.75" customHeight="1" x14ac:dyDescent="0.2">
      <c r="A81" s="4">
        <v>145</v>
      </c>
      <c r="B81" s="5">
        <v>45140</v>
      </c>
      <c r="C81" s="6">
        <v>29.240000000000002</v>
      </c>
      <c r="D81" s="6">
        <v>14.8</v>
      </c>
      <c r="E81" s="6">
        <v>38.9</v>
      </c>
      <c r="F81" s="7">
        <v>1.4600000000000026</v>
      </c>
      <c r="G81" s="6">
        <v>127</v>
      </c>
    </row>
    <row r="82" spans="1:7" ht="15.75" customHeight="1" x14ac:dyDescent="0.2">
      <c r="A82" s="4">
        <v>72</v>
      </c>
      <c r="B82" s="5">
        <v>45067</v>
      </c>
      <c r="C82" s="6">
        <v>29.96</v>
      </c>
      <c r="D82" s="6">
        <v>14.3</v>
      </c>
      <c r="E82" s="6">
        <v>31.7</v>
      </c>
      <c r="F82" s="7">
        <v>5.4500000000000028</v>
      </c>
      <c r="G82" s="6">
        <v>129</v>
      </c>
    </row>
    <row r="83" spans="1:7" ht="15.75" customHeight="1" x14ac:dyDescent="0.2">
      <c r="A83" s="4">
        <v>95</v>
      </c>
      <c r="B83" s="5">
        <v>45090</v>
      </c>
      <c r="C83" s="6">
        <v>30.48</v>
      </c>
      <c r="D83" s="6">
        <v>14</v>
      </c>
      <c r="E83" s="6">
        <v>10.9</v>
      </c>
      <c r="F83" s="7">
        <v>13.380000000000003</v>
      </c>
      <c r="G83" s="6">
        <v>117</v>
      </c>
    </row>
    <row r="84" spans="1:7" ht="15.75" customHeight="1" x14ac:dyDescent="0.2">
      <c r="A84" s="4">
        <v>68</v>
      </c>
      <c r="B84" s="5">
        <v>45063</v>
      </c>
      <c r="C84" s="6">
        <v>30.860000000000003</v>
      </c>
      <c r="D84" s="6">
        <v>14.5</v>
      </c>
      <c r="E84" s="6">
        <v>10.199999999999999</v>
      </c>
      <c r="F84" s="7">
        <v>17.100000000000001</v>
      </c>
      <c r="G84" s="6">
        <v>135</v>
      </c>
    </row>
    <row r="85" spans="1:7" ht="15.75" customHeight="1" x14ac:dyDescent="0.2">
      <c r="A85" s="4">
        <v>8</v>
      </c>
      <c r="B85" s="5">
        <v>45003</v>
      </c>
      <c r="C85" s="6">
        <v>31.04</v>
      </c>
      <c r="D85" s="6">
        <v>19.600000000000001</v>
      </c>
      <c r="E85" s="6">
        <v>11.6</v>
      </c>
      <c r="F85" s="7">
        <v>17.18</v>
      </c>
      <c r="G85" s="6">
        <v>152</v>
      </c>
    </row>
    <row r="86" spans="1:7" ht="15.75" customHeight="1" x14ac:dyDescent="0.2">
      <c r="A86" s="4">
        <v>146</v>
      </c>
      <c r="B86" s="5">
        <v>45141</v>
      </c>
      <c r="C86" s="6">
        <v>31.060000000000002</v>
      </c>
      <c r="D86" s="6">
        <v>1.9</v>
      </c>
      <c r="E86" s="6">
        <v>9</v>
      </c>
      <c r="F86" s="7">
        <v>11.38</v>
      </c>
      <c r="G86" s="6">
        <v>123</v>
      </c>
    </row>
    <row r="87" spans="1:7" ht="15.75" customHeight="1" x14ac:dyDescent="0.2">
      <c r="A87" s="4">
        <v>80</v>
      </c>
      <c r="B87" s="5">
        <v>45075</v>
      </c>
      <c r="C87" s="6">
        <v>31.2</v>
      </c>
      <c r="D87" s="6">
        <v>7.7</v>
      </c>
      <c r="E87" s="6">
        <v>23.1</v>
      </c>
      <c r="F87" s="7">
        <v>6.2099999999999991</v>
      </c>
      <c r="G87" s="6">
        <v>120</v>
      </c>
    </row>
    <row r="88" spans="1:7" ht="15.75" customHeight="1" x14ac:dyDescent="0.2">
      <c r="A88" s="4">
        <v>152</v>
      </c>
      <c r="B88" s="5">
        <v>45147</v>
      </c>
      <c r="C88" s="6">
        <v>31.2</v>
      </c>
      <c r="D88" s="6">
        <v>8.4</v>
      </c>
      <c r="E88" s="6">
        <v>48.7</v>
      </c>
      <c r="F88" s="7">
        <v>16.819999999999997</v>
      </c>
      <c r="G88" s="6">
        <v>125</v>
      </c>
    </row>
    <row r="89" spans="1:7" ht="15.75" customHeight="1" x14ac:dyDescent="0.2">
      <c r="A89" s="4">
        <v>4</v>
      </c>
      <c r="B89" s="5">
        <v>44999</v>
      </c>
      <c r="C89" s="6">
        <v>31.3</v>
      </c>
      <c r="D89" s="6">
        <v>41.3</v>
      </c>
      <c r="E89" s="6">
        <v>58.5</v>
      </c>
      <c r="F89" s="7">
        <v>12.399999999999995</v>
      </c>
      <c r="G89" s="6">
        <v>197</v>
      </c>
    </row>
    <row r="90" spans="1:7" ht="15.75" customHeight="1" x14ac:dyDescent="0.2">
      <c r="A90" s="4">
        <v>91</v>
      </c>
      <c r="B90" s="5">
        <v>45086</v>
      </c>
      <c r="C90" s="6">
        <v>31.860000000000003</v>
      </c>
      <c r="D90" s="6">
        <v>4.9000000000000004</v>
      </c>
      <c r="E90" s="6">
        <v>9.3000000000000007</v>
      </c>
      <c r="F90" s="7">
        <v>12.160000000000002</v>
      </c>
      <c r="G90" s="6">
        <v>93</v>
      </c>
    </row>
    <row r="91" spans="1:7" ht="15.75" customHeight="1" x14ac:dyDescent="0.2">
      <c r="A91" s="4">
        <v>160</v>
      </c>
      <c r="B91" s="5">
        <v>45155</v>
      </c>
      <c r="C91" s="6">
        <v>32.339999999999996</v>
      </c>
      <c r="D91" s="6">
        <v>18.399999999999999</v>
      </c>
      <c r="E91" s="6">
        <v>34.6</v>
      </c>
      <c r="F91" s="7">
        <v>8.5299999999999958</v>
      </c>
      <c r="G91" s="6">
        <v>138</v>
      </c>
    </row>
    <row r="92" spans="1:7" ht="15.75" customHeight="1" x14ac:dyDescent="0.2">
      <c r="A92" s="4">
        <v>20</v>
      </c>
      <c r="B92" s="5">
        <v>45015</v>
      </c>
      <c r="C92" s="6">
        <v>32.46</v>
      </c>
      <c r="D92" s="6">
        <v>23.9</v>
      </c>
      <c r="E92" s="6">
        <v>19.100000000000001</v>
      </c>
      <c r="F92" s="7">
        <v>19.04</v>
      </c>
      <c r="G92" s="6">
        <v>148</v>
      </c>
    </row>
    <row r="93" spans="1:7" ht="15.75" customHeight="1" x14ac:dyDescent="0.2">
      <c r="A93" s="4">
        <v>195</v>
      </c>
      <c r="B93" s="5">
        <v>45190</v>
      </c>
      <c r="C93" s="6">
        <v>32.94</v>
      </c>
      <c r="D93" s="6">
        <v>35.6</v>
      </c>
      <c r="E93" s="6">
        <v>6</v>
      </c>
      <c r="F93" s="7"/>
      <c r="G93" s="6">
        <v>184</v>
      </c>
    </row>
    <row r="94" spans="1:7" ht="15.75" customHeight="1" x14ac:dyDescent="0.2">
      <c r="A94" s="4">
        <v>58</v>
      </c>
      <c r="B94" s="5">
        <v>45053</v>
      </c>
      <c r="C94" s="6">
        <v>33.239999999999995</v>
      </c>
      <c r="D94" s="6">
        <v>19.2</v>
      </c>
      <c r="E94" s="6">
        <v>16.600000000000001</v>
      </c>
      <c r="F94" s="7">
        <v>16.579999999999998</v>
      </c>
      <c r="G94" s="6">
        <v>133</v>
      </c>
    </row>
    <row r="95" spans="1:7" ht="15.75" customHeight="1" x14ac:dyDescent="0.2">
      <c r="A95" s="4">
        <v>124</v>
      </c>
      <c r="B95" s="5">
        <v>45119</v>
      </c>
      <c r="C95" s="6">
        <v>33.619999999999997</v>
      </c>
      <c r="D95" s="6">
        <v>34.6</v>
      </c>
      <c r="E95" s="6">
        <v>12.4</v>
      </c>
      <c r="F95" s="7">
        <v>24.65</v>
      </c>
      <c r="G95" s="6">
        <v>171</v>
      </c>
    </row>
    <row r="96" spans="1:7" ht="15.75" customHeight="1" x14ac:dyDescent="0.2">
      <c r="A96" s="4">
        <v>164</v>
      </c>
      <c r="B96" s="5">
        <v>45159</v>
      </c>
      <c r="C96" s="6">
        <v>33.700000000000003</v>
      </c>
      <c r="D96" s="6">
        <v>36.799999999999997</v>
      </c>
      <c r="E96" s="6">
        <v>7.4</v>
      </c>
      <c r="F96" s="7">
        <v>31.79</v>
      </c>
      <c r="G96" s="6">
        <v>193</v>
      </c>
    </row>
    <row r="97" spans="1:7" ht="15.75" customHeight="1" x14ac:dyDescent="0.2">
      <c r="A97" s="4">
        <v>187</v>
      </c>
      <c r="B97" s="5">
        <v>45182</v>
      </c>
      <c r="C97" s="6">
        <v>35.9</v>
      </c>
      <c r="D97" s="6">
        <v>2.1</v>
      </c>
      <c r="E97" s="6">
        <v>26.6</v>
      </c>
      <c r="F97" s="7">
        <v>4.3599999999999994</v>
      </c>
      <c r="G97" s="6">
        <v>108</v>
      </c>
    </row>
    <row r="98" spans="1:7" ht="15.75" customHeight="1" x14ac:dyDescent="0.2">
      <c r="A98" s="4">
        <v>121</v>
      </c>
      <c r="B98" s="5">
        <v>45116</v>
      </c>
      <c r="C98" s="6">
        <v>36.260000000000005</v>
      </c>
      <c r="D98" s="6">
        <v>26.8</v>
      </c>
      <c r="E98" s="6">
        <v>46.2</v>
      </c>
      <c r="F98" s="7">
        <v>9.0500000000000007</v>
      </c>
      <c r="G98" s="6">
        <v>163</v>
      </c>
    </row>
    <row r="99" spans="1:7" ht="15.75" customHeight="1" x14ac:dyDescent="0.2">
      <c r="A99" s="4">
        <v>181</v>
      </c>
      <c r="B99" s="5">
        <v>45176</v>
      </c>
      <c r="C99" s="6">
        <v>36.32</v>
      </c>
      <c r="D99" s="6">
        <v>2.6</v>
      </c>
      <c r="E99" s="6">
        <v>8.3000000000000007</v>
      </c>
      <c r="F99" s="7">
        <v>13.64</v>
      </c>
      <c r="G99" s="6">
        <v>108</v>
      </c>
    </row>
    <row r="100" spans="1:7" ht="15.75" customHeight="1" x14ac:dyDescent="0.2">
      <c r="A100" s="4">
        <v>174</v>
      </c>
      <c r="B100" s="5">
        <v>45169</v>
      </c>
      <c r="C100" s="6">
        <v>36.68</v>
      </c>
      <c r="D100" s="6">
        <v>7.1</v>
      </c>
      <c r="E100" s="6">
        <v>12.8</v>
      </c>
      <c r="F100" s="7">
        <v>15.27</v>
      </c>
      <c r="G100" s="6">
        <v>129</v>
      </c>
    </row>
    <row r="101" spans="1:7" ht="15.75" customHeight="1" x14ac:dyDescent="0.2">
      <c r="A101" s="4">
        <v>154</v>
      </c>
      <c r="B101" s="5">
        <v>45149</v>
      </c>
      <c r="C101" s="6">
        <v>37.260000000000005</v>
      </c>
      <c r="D101" s="6">
        <v>39.700000000000003</v>
      </c>
      <c r="E101" s="6">
        <v>37.700000000000003</v>
      </c>
      <c r="F101" s="7">
        <v>21.900000000000002</v>
      </c>
      <c r="G101" s="6">
        <v>208</v>
      </c>
    </row>
    <row r="102" spans="1:7" ht="15.75" customHeight="1" x14ac:dyDescent="0.2">
      <c r="A102" s="4">
        <v>106</v>
      </c>
      <c r="B102" s="5">
        <v>45101</v>
      </c>
      <c r="C102" s="6">
        <v>37.58</v>
      </c>
      <c r="D102" s="6">
        <v>46.4</v>
      </c>
      <c r="E102" s="6">
        <v>59</v>
      </c>
      <c r="F102" s="7">
        <v>13.39</v>
      </c>
      <c r="G102" s="6">
        <v>196</v>
      </c>
    </row>
    <row r="103" spans="1:7" ht="15.75" customHeight="1" x14ac:dyDescent="0.2">
      <c r="A103" s="4">
        <v>117</v>
      </c>
      <c r="B103" s="5">
        <v>45112</v>
      </c>
      <c r="C103" s="6">
        <v>37.839999999999996</v>
      </c>
      <c r="D103" s="6">
        <v>14.3</v>
      </c>
      <c r="E103" s="6">
        <v>25.6</v>
      </c>
      <c r="F103" s="7">
        <v>10.829999999999998</v>
      </c>
      <c r="G103" s="6">
        <v>129</v>
      </c>
    </row>
    <row r="104" spans="1:7" ht="15.75" customHeight="1" x14ac:dyDescent="0.2">
      <c r="A104" s="4">
        <v>27</v>
      </c>
      <c r="B104" s="5">
        <v>45022</v>
      </c>
      <c r="C104" s="6">
        <v>38.58</v>
      </c>
      <c r="D104" s="6">
        <v>29.3</v>
      </c>
      <c r="E104" s="6">
        <v>12.6</v>
      </c>
      <c r="F104" s="7">
        <v>23.900000000000002</v>
      </c>
      <c r="G104" s="6">
        <v>167</v>
      </c>
    </row>
    <row r="105" spans="1:7" ht="15.75" customHeight="1" x14ac:dyDescent="0.2">
      <c r="A105" s="4">
        <v>104</v>
      </c>
      <c r="B105" s="5">
        <v>45099</v>
      </c>
      <c r="C105" s="6">
        <v>38.58</v>
      </c>
      <c r="D105" s="6">
        <v>17.2</v>
      </c>
      <c r="E105" s="6">
        <v>17.899999999999999</v>
      </c>
      <c r="F105" s="7">
        <v>20.23</v>
      </c>
      <c r="G105" s="6">
        <v>163</v>
      </c>
    </row>
    <row r="106" spans="1:7" ht="15.75" customHeight="1" x14ac:dyDescent="0.2">
      <c r="A106" s="4">
        <v>113</v>
      </c>
      <c r="B106" s="5">
        <v>45108</v>
      </c>
      <c r="C106" s="6">
        <v>39.14</v>
      </c>
      <c r="D106" s="6">
        <v>15.4</v>
      </c>
      <c r="E106" s="6">
        <v>2.4</v>
      </c>
      <c r="F106" s="7">
        <v>24.31</v>
      </c>
      <c r="G106" s="6">
        <v>159</v>
      </c>
    </row>
    <row r="107" spans="1:7" ht="15.75" customHeight="1" x14ac:dyDescent="0.2">
      <c r="A107" s="4">
        <v>158</v>
      </c>
      <c r="B107" s="5">
        <v>45153</v>
      </c>
      <c r="C107" s="6">
        <v>39.96</v>
      </c>
      <c r="D107" s="6">
        <v>1.3</v>
      </c>
      <c r="E107" s="6">
        <v>24.3</v>
      </c>
      <c r="F107" s="7">
        <v>5.91</v>
      </c>
      <c r="G107" s="6">
        <v>111</v>
      </c>
    </row>
    <row r="108" spans="1:7" ht="15.75" customHeight="1" x14ac:dyDescent="0.2">
      <c r="A108" s="4">
        <v>178</v>
      </c>
      <c r="B108" s="5">
        <v>45173</v>
      </c>
      <c r="C108" s="6">
        <v>40.04</v>
      </c>
      <c r="D108" s="6">
        <v>7.8</v>
      </c>
      <c r="E108" s="6">
        <v>35.200000000000003</v>
      </c>
      <c r="F108" s="7">
        <v>95</v>
      </c>
      <c r="G108" s="6">
        <v>131</v>
      </c>
    </row>
    <row r="109" spans="1:7" ht="15.75" customHeight="1" x14ac:dyDescent="0.2">
      <c r="A109" s="4">
        <v>42</v>
      </c>
      <c r="B109" s="5">
        <v>45037</v>
      </c>
      <c r="C109" s="6">
        <v>40.4</v>
      </c>
      <c r="D109" s="6">
        <v>33.4</v>
      </c>
      <c r="E109" s="6">
        <v>38.700000000000003</v>
      </c>
      <c r="F109" s="7">
        <v>18.919999999999995</v>
      </c>
      <c r="G109" s="6">
        <v>186</v>
      </c>
    </row>
    <row r="110" spans="1:7" ht="15.75" customHeight="1" x14ac:dyDescent="0.2">
      <c r="A110" s="4">
        <v>153</v>
      </c>
      <c r="B110" s="5">
        <v>45148</v>
      </c>
      <c r="C110" s="6">
        <v>40.519999999999996</v>
      </c>
      <c r="D110" s="6">
        <v>23.3</v>
      </c>
      <c r="E110" s="6">
        <v>14.2</v>
      </c>
      <c r="F110" s="7">
        <v>25.729999999999997</v>
      </c>
      <c r="G110" s="6">
        <v>169</v>
      </c>
    </row>
    <row r="111" spans="1:7" ht="15.75" customHeight="1" x14ac:dyDescent="0.2">
      <c r="A111" s="4">
        <v>96</v>
      </c>
      <c r="B111" s="5">
        <v>45091</v>
      </c>
      <c r="C111" s="6">
        <v>40.660000000000004</v>
      </c>
      <c r="D111" s="6">
        <v>31.6</v>
      </c>
      <c r="E111" s="6">
        <v>52.9</v>
      </c>
      <c r="F111" s="7">
        <v>10.970000000000002</v>
      </c>
      <c r="G111" s="6">
        <v>175</v>
      </c>
    </row>
    <row r="112" spans="1:7" ht="15.75" customHeight="1" x14ac:dyDescent="0.2">
      <c r="A112" s="4">
        <v>56</v>
      </c>
      <c r="B112" s="5">
        <v>45051</v>
      </c>
      <c r="C112" s="6">
        <v>40.78</v>
      </c>
      <c r="D112" s="6">
        <v>49.4</v>
      </c>
      <c r="E112" s="6">
        <v>60</v>
      </c>
      <c r="F112" s="7">
        <v>20.590000000000003</v>
      </c>
      <c r="G112" s="6">
        <v>240</v>
      </c>
    </row>
    <row r="113" spans="1:7" ht="15.75" customHeight="1" x14ac:dyDescent="0.2">
      <c r="A113" s="4">
        <v>10</v>
      </c>
      <c r="B113" s="5">
        <v>45005</v>
      </c>
      <c r="C113" s="6">
        <v>40.96</v>
      </c>
      <c r="D113" s="6">
        <v>2.6</v>
      </c>
      <c r="E113" s="6">
        <v>21.2</v>
      </c>
      <c r="F113" s="7">
        <v>12.8</v>
      </c>
      <c r="G113" s="6">
        <v>119</v>
      </c>
    </row>
    <row r="114" spans="1:7" ht="15.75" customHeight="1" x14ac:dyDescent="0.2">
      <c r="A114" s="4">
        <v>180</v>
      </c>
      <c r="B114" s="5">
        <v>45175</v>
      </c>
      <c r="C114" s="6">
        <v>41.12</v>
      </c>
      <c r="D114" s="6">
        <v>10</v>
      </c>
      <c r="E114" s="6">
        <v>17.600000000000001</v>
      </c>
      <c r="F114" s="7">
        <v>14.519999999999998</v>
      </c>
      <c r="G114" s="6">
        <v>135</v>
      </c>
    </row>
    <row r="115" spans="1:7" ht="15.75" customHeight="1" x14ac:dyDescent="0.2">
      <c r="A115" s="4">
        <v>188</v>
      </c>
      <c r="B115" s="5">
        <v>45183</v>
      </c>
      <c r="C115" s="6">
        <v>41.22</v>
      </c>
      <c r="D115" s="6">
        <v>28.7</v>
      </c>
      <c r="E115" s="6">
        <v>18.2</v>
      </c>
      <c r="F115" s="7">
        <v>26.18</v>
      </c>
      <c r="G115" s="6">
        <v>186</v>
      </c>
    </row>
    <row r="116" spans="1:7" ht="15.75" customHeight="1" x14ac:dyDescent="0.2">
      <c r="A116" s="4">
        <v>194</v>
      </c>
      <c r="B116" s="5">
        <v>45189</v>
      </c>
      <c r="C116" s="6">
        <v>41.36</v>
      </c>
      <c r="D116" s="6">
        <v>42</v>
      </c>
      <c r="E116" s="6">
        <v>3.6</v>
      </c>
      <c r="F116" s="7">
        <v>36.24</v>
      </c>
      <c r="G116" s="6">
        <v>204</v>
      </c>
    </row>
    <row r="117" spans="1:7" ht="15.75" customHeight="1" x14ac:dyDescent="0.2">
      <c r="A117" s="4">
        <v>54</v>
      </c>
      <c r="B117" s="5">
        <v>45049</v>
      </c>
      <c r="C117" s="6">
        <v>41.519999999999996</v>
      </c>
      <c r="D117" s="6">
        <v>46.2</v>
      </c>
      <c r="E117" s="6">
        <v>58.7</v>
      </c>
      <c r="F117" s="7">
        <v>17.879999999999995</v>
      </c>
      <c r="G117" s="6">
        <v>225</v>
      </c>
    </row>
    <row r="118" spans="1:7" ht="15.75" customHeight="1" x14ac:dyDescent="0.2">
      <c r="A118" s="4">
        <v>98</v>
      </c>
      <c r="B118" s="5">
        <v>45093</v>
      </c>
      <c r="C118" s="6">
        <v>41.980000000000004</v>
      </c>
      <c r="D118" s="6">
        <v>21</v>
      </c>
      <c r="E118" s="6">
        <v>22</v>
      </c>
      <c r="F118" s="7">
        <v>20.190000000000001</v>
      </c>
      <c r="G118" s="6">
        <v>168</v>
      </c>
    </row>
    <row r="119" spans="1:7" ht="15.75" customHeight="1" x14ac:dyDescent="0.2">
      <c r="A119" s="4">
        <v>46</v>
      </c>
      <c r="B119" s="5">
        <v>45041</v>
      </c>
      <c r="C119" s="6">
        <v>42.019999999999996</v>
      </c>
      <c r="D119" s="6">
        <v>22.5</v>
      </c>
      <c r="E119" s="6">
        <v>31.5</v>
      </c>
      <c r="F119" s="7">
        <v>16.159999999999997</v>
      </c>
      <c r="G119" s="6">
        <v>165</v>
      </c>
    </row>
    <row r="120" spans="1:7" ht="15.75" customHeight="1" x14ac:dyDescent="0.2">
      <c r="A120" s="4">
        <v>16</v>
      </c>
      <c r="B120" s="5">
        <v>45011</v>
      </c>
      <c r="C120" s="6">
        <v>42.08</v>
      </c>
      <c r="D120" s="6">
        <v>47.7</v>
      </c>
      <c r="E120" s="6">
        <v>52.9</v>
      </c>
      <c r="F120" s="7">
        <v>22.23</v>
      </c>
      <c r="G120" s="6">
        <v>240</v>
      </c>
    </row>
    <row r="121" spans="1:7" ht="15.75" customHeight="1" x14ac:dyDescent="0.2">
      <c r="A121" s="4">
        <v>86</v>
      </c>
      <c r="B121" s="5">
        <v>45081</v>
      </c>
      <c r="C121" s="6">
        <v>42.64</v>
      </c>
      <c r="D121" s="6">
        <v>18.399999999999999</v>
      </c>
      <c r="E121" s="6">
        <v>65.7</v>
      </c>
      <c r="F121" s="7">
        <v>2.2399999999999984</v>
      </c>
      <c r="G121" s="6">
        <v>159</v>
      </c>
    </row>
    <row r="122" spans="1:7" ht="15.75" customHeight="1" x14ac:dyDescent="0.2">
      <c r="A122" s="4">
        <v>163</v>
      </c>
      <c r="B122" s="5">
        <v>45158</v>
      </c>
      <c r="C122" s="6">
        <v>42.68</v>
      </c>
      <c r="D122" s="6"/>
      <c r="E122" s="6"/>
      <c r="F122" s="7">
        <v>17.649999999999999</v>
      </c>
      <c r="G122" s="6">
        <v>168</v>
      </c>
    </row>
    <row r="123" spans="1:7" ht="15.75" customHeight="1" x14ac:dyDescent="0.2">
      <c r="A123" s="4">
        <v>172</v>
      </c>
      <c r="B123" s="5">
        <v>45167</v>
      </c>
      <c r="C123" s="6">
        <v>42.9</v>
      </c>
      <c r="D123" s="6">
        <v>20.9</v>
      </c>
      <c r="E123" s="6">
        <v>47.4</v>
      </c>
      <c r="F123" s="7">
        <v>7.9399999999999977</v>
      </c>
      <c r="G123" s="6">
        <v>163</v>
      </c>
    </row>
    <row r="124" spans="1:7" ht="15.75" customHeight="1" x14ac:dyDescent="0.2">
      <c r="A124" s="4">
        <v>155</v>
      </c>
      <c r="B124" s="5">
        <v>45150</v>
      </c>
      <c r="C124" s="6">
        <v>43.56</v>
      </c>
      <c r="D124" s="6">
        <v>21.1</v>
      </c>
      <c r="E124" s="6">
        <v>9.5</v>
      </c>
      <c r="F124" s="7">
        <v>25.53</v>
      </c>
      <c r="G124" s="6">
        <v>166</v>
      </c>
    </row>
    <row r="125" spans="1:7" ht="15.75" customHeight="1" x14ac:dyDescent="0.2">
      <c r="A125" s="4">
        <v>51</v>
      </c>
      <c r="B125" s="5">
        <v>45046</v>
      </c>
      <c r="C125" s="6">
        <v>43.96</v>
      </c>
      <c r="D125" s="6">
        <v>3.1</v>
      </c>
      <c r="E125" s="6">
        <v>34.6</v>
      </c>
      <c r="F125" s="7">
        <v>7.6899999999999995</v>
      </c>
      <c r="G125" s="6">
        <v>122</v>
      </c>
    </row>
    <row r="126" spans="1:7" ht="15.75" customHeight="1" x14ac:dyDescent="0.2">
      <c r="A126" s="4">
        <v>53</v>
      </c>
      <c r="B126" s="5">
        <v>45048</v>
      </c>
      <c r="C126" s="6">
        <v>44.28</v>
      </c>
      <c r="D126" s="6">
        <v>41.7</v>
      </c>
      <c r="E126" s="6">
        <v>39.6</v>
      </c>
      <c r="F126" s="7">
        <v>26.65</v>
      </c>
      <c r="G126" s="6">
        <v>235</v>
      </c>
    </row>
    <row r="127" spans="1:7" ht="15.75" customHeight="1" x14ac:dyDescent="0.2">
      <c r="A127" s="4">
        <v>198</v>
      </c>
      <c r="B127" s="5">
        <v>45193</v>
      </c>
      <c r="C127" s="6">
        <v>44.4</v>
      </c>
      <c r="D127" s="6">
        <v>9.3000000000000007</v>
      </c>
      <c r="E127" s="6">
        <v>6.4</v>
      </c>
      <c r="F127" s="7">
        <v>19.79</v>
      </c>
      <c r="G127" s="6">
        <v>139</v>
      </c>
    </row>
    <row r="128" spans="1:7" ht="15.75" customHeight="1" x14ac:dyDescent="0.2">
      <c r="A128" s="4">
        <v>161</v>
      </c>
      <c r="B128" s="5">
        <v>45156</v>
      </c>
      <c r="C128" s="6">
        <v>44.5</v>
      </c>
      <c r="D128" s="6">
        <v>18.100000000000001</v>
      </c>
      <c r="E128" s="6">
        <v>30.7</v>
      </c>
      <c r="F128" s="7">
        <v>14.02</v>
      </c>
      <c r="G128" s="6">
        <v>159</v>
      </c>
    </row>
    <row r="129" spans="1:8" ht="15.75" customHeight="1" x14ac:dyDescent="0.2">
      <c r="A129" s="4">
        <v>15</v>
      </c>
      <c r="B129" s="5">
        <v>45010</v>
      </c>
      <c r="C129" s="6">
        <v>44.82</v>
      </c>
      <c r="D129" s="6">
        <v>32.9</v>
      </c>
      <c r="E129" s="6">
        <v>46</v>
      </c>
      <c r="F129" s="7">
        <v>18.459999999999997</v>
      </c>
      <c r="G129" s="6">
        <v>191</v>
      </c>
    </row>
    <row r="130" spans="1:8" ht="15.75" customHeight="1" x14ac:dyDescent="0.2">
      <c r="A130" s="4">
        <v>71</v>
      </c>
      <c r="B130" s="5">
        <v>45066</v>
      </c>
      <c r="C130" s="6">
        <v>44.82</v>
      </c>
      <c r="D130" s="6">
        <v>30.6</v>
      </c>
      <c r="E130" s="6">
        <v>38.700000000000003</v>
      </c>
      <c r="F130" s="7">
        <v>19.729999999999997</v>
      </c>
      <c r="G130" s="6">
        <v>196</v>
      </c>
    </row>
    <row r="131" spans="1:8" ht="15.75" customHeight="1" x14ac:dyDescent="0.2">
      <c r="A131" s="4">
        <v>114</v>
      </c>
      <c r="B131" s="5">
        <v>45109</v>
      </c>
      <c r="C131" s="6">
        <v>44.92</v>
      </c>
      <c r="D131" s="6">
        <v>20.6</v>
      </c>
      <c r="E131" s="6">
        <v>10.7</v>
      </c>
      <c r="F131" s="7">
        <v>26.98</v>
      </c>
      <c r="G131" s="6">
        <v>167</v>
      </c>
    </row>
    <row r="132" spans="1:8" ht="15.75" customHeight="1" x14ac:dyDescent="0.2">
      <c r="A132" s="4">
        <v>169</v>
      </c>
      <c r="B132" s="5">
        <v>45164</v>
      </c>
      <c r="C132" s="6">
        <v>45.08</v>
      </c>
      <c r="D132" s="6">
        <v>23.6</v>
      </c>
      <c r="E132" s="6">
        <v>57.6</v>
      </c>
      <c r="F132" s="7">
        <v>10.3</v>
      </c>
      <c r="G132" s="6">
        <v>185</v>
      </c>
    </row>
    <row r="133" spans="1:8" ht="15.75" customHeight="1" x14ac:dyDescent="0.2">
      <c r="A133" s="4">
        <v>41</v>
      </c>
      <c r="B133" s="5">
        <v>45036</v>
      </c>
      <c r="C133" s="6">
        <v>45.5</v>
      </c>
      <c r="D133" s="6">
        <v>22.3</v>
      </c>
      <c r="E133" s="6">
        <v>31.6</v>
      </c>
      <c r="F133" s="7">
        <v>18.759999999999998</v>
      </c>
      <c r="G133" s="6">
        <v>179</v>
      </c>
    </row>
    <row r="134" spans="1:8" ht="15.75" customHeight="1" x14ac:dyDescent="0.2">
      <c r="A134" s="4">
        <v>85</v>
      </c>
      <c r="B134" s="5">
        <v>45080</v>
      </c>
      <c r="C134" s="6">
        <v>45.7</v>
      </c>
      <c r="D134" s="6">
        <v>43</v>
      </c>
      <c r="E134" s="6">
        <v>33.799999999999997</v>
      </c>
      <c r="F134" s="7">
        <v>29.330000000000002</v>
      </c>
      <c r="G134" s="6">
        <v>223</v>
      </c>
    </row>
    <row r="135" spans="1:8" ht="15.75" customHeight="1" x14ac:dyDescent="0.2">
      <c r="A135" s="4">
        <v>123</v>
      </c>
      <c r="B135" s="5">
        <v>45118</v>
      </c>
      <c r="C135" s="6">
        <v>45.8</v>
      </c>
      <c r="D135" s="6">
        <v>2.4</v>
      </c>
      <c r="E135" s="6">
        <v>15.6</v>
      </c>
      <c r="F135" s="7">
        <v>17.36</v>
      </c>
      <c r="G135" s="6">
        <v>125</v>
      </c>
    </row>
    <row r="136" spans="1:8" ht="15.75" customHeight="1" x14ac:dyDescent="0.2">
      <c r="A136" s="4">
        <v>134</v>
      </c>
      <c r="B136" s="5">
        <v>45129</v>
      </c>
      <c r="C136" s="6">
        <v>45.96</v>
      </c>
      <c r="D136" s="6">
        <v>33.5</v>
      </c>
      <c r="E136" s="6">
        <v>45.1</v>
      </c>
      <c r="F136" s="7">
        <v>20.69</v>
      </c>
      <c r="G136" s="13">
        <v>45.937142857142859</v>
      </c>
      <c r="H136" s="11" t="s">
        <v>14</v>
      </c>
    </row>
    <row r="137" spans="1:8" ht="15.75" customHeight="1" x14ac:dyDescent="0.2">
      <c r="A137" s="4">
        <v>186</v>
      </c>
      <c r="B137" s="5">
        <v>45181</v>
      </c>
      <c r="C137" s="6">
        <v>46</v>
      </c>
      <c r="D137" s="6">
        <v>45.1</v>
      </c>
      <c r="E137" s="6">
        <v>19.600000000000001</v>
      </c>
      <c r="F137" s="7">
        <v>35.209999999999994</v>
      </c>
      <c r="G137" s="6">
        <v>228</v>
      </c>
    </row>
    <row r="138" spans="1:8" ht="15.75" customHeight="1" x14ac:dyDescent="0.2">
      <c r="A138" s="4">
        <v>5</v>
      </c>
      <c r="B138" s="5">
        <v>45000</v>
      </c>
      <c r="C138" s="6">
        <v>46.160000000000004</v>
      </c>
      <c r="D138" s="6">
        <v>10.8</v>
      </c>
      <c r="E138" s="6">
        <v>58.4</v>
      </c>
      <c r="F138" s="7">
        <v>0.12000000000000455</v>
      </c>
      <c r="G138" s="6">
        <v>137</v>
      </c>
    </row>
    <row r="139" spans="1:8" ht="15.75" customHeight="1" x14ac:dyDescent="0.2">
      <c r="A139" s="4">
        <v>49</v>
      </c>
      <c r="B139" s="5">
        <v>45044</v>
      </c>
      <c r="C139" s="6">
        <v>46.44</v>
      </c>
      <c r="D139" s="6">
        <v>15.8</v>
      </c>
      <c r="E139" s="6">
        <v>49.9</v>
      </c>
      <c r="F139" s="7">
        <v>10.659999999999997</v>
      </c>
      <c r="G139" s="6">
        <v>149</v>
      </c>
    </row>
    <row r="140" spans="1:8" ht="15.75" customHeight="1" x14ac:dyDescent="0.2">
      <c r="A140" s="4">
        <v>97</v>
      </c>
      <c r="B140" s="5">
        <v>45092</v>
      </c>
      <c r="C140" s="6">
        <v>46.519999999999996</v>
      </c>
      <c r="D140" s="6">
        <v>3.5</v>
      </c>
      <c r="E140" s="6">
        <v>5.9</v>
      </c>
      <c r="F140" s="7">
        <v>19.149999999999999</v>
      </c>
      <c r="G140" s="6">
        <v>132</v>
      </c>
    </row>
    <row r="141" spans="1:8" ht="15.75" customHeight="1" x14ac:dyDescent="0.2">
      <c r="A141" s="4">
        <v>21</v>
      </c>
      <c r="B141" s="5">
        <v>45016</v>
      </c>
      <c r="C141" s="6">
        <v>46.68</v>
      </c>
      <c r="D141" s="6">
        <v>27.7</v>
      </c>
      <c r="E141" s="6">
        <v>53.4</v>
      </c>
      <c r="F141" s="7">
        <v>14.329999999999998</v>
      </c>
      <c r="G141" s="6">
        <v>188</v>
      </c>
    </row>
    <row r="142" spans="1:8" ht="15.75" customHeight="1" x14ac:dyDescent="0.2">
      <c r="A142" s="4">
        <v>93</v>
      </c>
      <c r="B142" s="5">
        <v>45088</v>
      </c>
      <c r="C142" s="6">
        <v>47.54</v>
      </c>
      <c r="D142" s="6">
        <v>33.5</v>
      </c>
      <c r="E142" s="6">
        <v>59</v>
      </c>
      <c r="F142" s="7">
        <v>14.919999999999995</v>
      </c>
      <c r="G142" s="6">
        <v>811</v>
      </c>
    </row>
    <row r="143" spans="1:8" ht="15.75" customHeight="1" x14ac:dyDescent="0.2">
      <c r="A143" s="4">
        <v>70</v>
      </c>
      <c r="B143" s="5">
        <v>45065</v>
      </c>
      <c r="C143" s="6">
        <v>48.36</v>
      </c>
      <c r="D143" s="6">
        <v>43.9</v>
      </c>
      <c r="E143" s="6">
        <v>27.2</v>
      </c>
      <c r="F143" s="7">
        <v>32.749999999999993</v>
      </c>
      <c r="G143" s="6">
        <v>229</v>
      </c>
    </row>
    <row r="144" spans="1:8" ht="15.75" customHeight="1" x14ac:dyDescent="0.2">
      <c r="A144" s="4">
        <v>168</v>
      </c>
      <c r="B144" s="5">
        <v>45163</v>
      </c>
      <c r="C144" s="6">
        <v>48.36</v>
      </c>
      <c r="D144" s="6">
        <v>5.2</v>
      </c>
      <c r="E144" s="6">
        <v>19.399999999999999</v>
      </c>
      <c r="F144" s="7">
        <v>15.520000000000001</v>
      </c>
      <c r="G144" s="6">
        <v>129</v>
      </c>
    </row>
    <row r="145" spans="1:7" ht="15.75" customHeight="1" x14ac:dyDescent="0.2">
      <c r="A145" s="4">
        <v>22</v>
      </c>
      <c r="B145" s="5">
        <v>45017</v>
      </c>
      <c r="C145" s="6">
        <v>48.480000000000004</v>
      </c>
      <c r="D145" s="6">
        <v>123</v>
      </c>
      <c r="E145" s="6">
        <v>23.5</v>
      </c>
      <c r="F145" s="7">
        <v>16.89</v>
      </c>
      <c r="G145" s="6">
        <v>127</v>
      </c>
    </row>
    <row r="146" spans="1:7" ht="15.75" customHeight="1" x14ac:dyDescent="0.2">
      <c r="A146" s="4">
        <v>28</v>
      </c>
      <c r="B146" s="5">
        <v>45023</v>
      </c>
      <c r="C146" s="6">
        <v>49.019999999999996</v>
      </c>
      <c r="D146" s="6">
        <v>16.7</v>
      </c>
      <c r="E146" s="6">
        <v>22.9</v>
      </c>
      <c r="F146" s="7">
        <v>23.2</v>
      </c>
      <c r="G146" s="6">
        <v>168</v>
      </c>
    </row>
    <row r="147" spans="1:7" ht="15.75" customHeight="1" x14ac:dyDescent="0.2">
      <c r="A147" s="4">
        <v>59</v>
      </c>
      <c r="B147" s="5">
        <v>45054</v>
      </c>
      <c r="C147" s="6">
        <v>49.160000000000004</v>
      </c>
      <c r="D147" s="6">
        <v>49.6</v>
      </c>
      <c r="E147" s="6">
        <v>37.700000000000003</v>
      </c>
      <c r="F147" s="7">
        <v>30.8</v>
      </c>
      <c r="G147" s="6">
        <v>239</v>
      </c>
    </row>
    <row r="148" spans="1:7" ht="15.75" customHeight="1" x14ac:dyDescent="0.2">
      <c r="A148" s="4">
        <v>24</v>
      </c>
      <c r="B148" s="5">
        <v>45019</v>
      </c>
      <c r="C148" s="6">
        <v>49.660000000000004</v>
      </c>
      <c r="D148" s="6">
        <v>16.899999999999999</v>
      </c>
      <c r="E148" s="6">
        <v>26.2</v>
      </c>
      <c r="F148" s="7">
        <v>20.8</v>
      </c>
      <c r="G148" s="6">
        <v>175</v>
      </c>
    </row>
    <row r="149" spans="1:7" ht="15.75" customHeight="1" x14ac:dyDescent="0.2">
      <c r="A149" s="4">
        <v>143</v>
      </c>
      <c r="B149" s="5">
        <v>45138</v>
      </c>
      <c r="C149" s="6">
        <v>50.1</v>
      </c>
      <c r="D149" s="6">
        <v>33.200000000000003</v>
      </c>
      <c r="E149" s="6">
        <v>37.9</v>
      </c>
      <c r="F149" s="7">
        <v>23.490000000000006</v>
      </c>
      <c r="G149" s="6">
        <v>218</v>
      </c>
    </row>
    <row r="150" spans="1:7" ht="15.75" customHeight="1" x14ac:dyDescent="0.2">
      <c r="A150" s="4">
        <v>60</v>
      </c>
      <c r="B150" s="5">
        <v>45055</v>
      </c>
      <c r="C150" s="6">
        <v>50.14</v>
      </c>
      <c r="D150" s="6">
        <v>29.5</v>
      </c>
      <c r="E150" s="6">
        <v>9.3000000000000007</v>
      </c>
      <c r="F150" s="7">
        <v>32.1</v>
      </c>
      <c r="G150" s="6">
        <v>186</v>
      </c>
    </row>
    <row r="151" spans="1:7" ht="15.75" customHeight="1" x14ac:dyDescent="0.2">
      <c r="A151" s="4">
        <v>148</v>
      </c>
      <c r="B151" s="5">
        <v>45143</v>
      </c>
      <c r="C151" s="6">
        <v>50.64</v>
      </c>
      <c r="D151" s="6">
        <v>49</v>
      </c>
      <c r="E151" s="6">
        <v>44.3</v>
      </c>
      <c r="F151" s="7">
        <v>31.1</v>
      </c>
      <c r="G151" s="6">
        <v>265</v>
      </c>
    </row>
    <row r="152" spans="1:7" ht="15.75" customHeight="1" x14ac:dyDescent="0.2">
      <c r="A152" s="4">
        <v>75</v>
      </c>
      <c r="B152" s="5">
        <v>45070</v>
      </c>
      <c r="C152" s="6">
        <v>50.68</v>
      </c>
      <c r="D152" s="6">
        <v>0</v>
      </c>
      <c r="E152" s="6">
        <v>13.1</v>
      </c>
      <c r="F152" s="7">
        <v>28.4</v>
      </c>
      <c r="G152" s="6">
        <v>187</v>
      </c>
    </row>
    <row r="153" spans="1:7" ht="15.75" customHeight="1" x14ac:dyDescent="0.2">
      <c r="A153" s="4">
        <v>12</v>
      </c>
      <c r="B153" s="5">
        <v>45007</v>
      </c>
      <c r="C153" s="6">
        <v>50.94</v>
      </c>
      <c r="D153" s="6">
        <v>24</v>
      </c>
      <c r="E153" s="6">
        <v>4</v>
      </c>
      <c r="F153" s="7">
        <v>31.869999999999997</v>
      </c>
      <c r="G153" s="6">
        <v>151.5</v>
      </c>
    </row>
    <row r="154" spans="1:7" ht="15.75" customHeight="1" x14ac:dyDescent="0.2">
      <c r="A154" s="4">
        <v>44</v>
      </c>
      <c r="B154" s="5">
        <v>45039</v>
      </c>
      <c r="C154" s="6">
        <v>51.38</v>
      </c>
      <c r="D154" s="6">
        <v>8.4</v>
      </c>
      <c r="E154" s="6">
        <v>26.4</v>
      </c>
      <c r="F154" s="7">
        <v>14.33</v>
      </c>
      <c r="G154" s="6">
        <v>149</v>
      </c>
    </row>
    <row r="155" spans="1:7" ht="15.75" customHeight="1" x14ac:dyDescent="0.2">
      <c r="A155" s="4">
        <v>69</v>
      </c>
      <c r="B155" s="5">
        <v>45064</v>
      </c>
      <c r="C155" s="6">
        <v>51.480000000000004</v>
      </c>
      <c r="D155" s="6">
        <v>27.5</v>
      </c>
      <c r="E155" s="6">
        <v>11</v>
      </c>
      <c r="F155" s="7">
        <v>33.090000000000003</v>
      </c>
      <c r="G155" s="6">
        <v>196</v>
      </c>
    </row>
    <row r="156" spans="1:7" ht="15.75" customHeight="1" x14ac:dyDescent="0.2">
      <c r="A156" s="4">
        <v>101</v>
      </c>
      <c r="B156" s="5">
        <v>45096</v>
      </c>
      <c r="C156" s="6">
        <v>51.480000000000004</v>
      </c>
      <c r="D156" s="6">
        <v>4.3</v>
      </c>
      <c r="E156" s="6">
        <v>49.8</v>
      </c>
      <c r="F156" s="7">
        <v>4.4699999999999989</v>
      </c>
      <c r="G156" s="6">
        <v>137</v>
      </c>
    </row>
    <row r="157" spans="1:7" ht="15.75" customHeight="1" x14ac:dyDescent="0.2">
      <c r="A157" s="4">
        <v>125</v>
      </c>
      <c r="B157" s="5">
        <v>45120</v>
      </c>
      <c r="C157" s="6">
        <v>51.9</v>
      </c>
      <c r="D157" s="6">
        <v>32.299999999999997</v>
      </c>
      <c r="E157" s="6">
        <v>74.2</v>
      </c>
      <c r="F157" s="7">
        <v>9.419999999999991</v>
      </c>
      <c r="G157" s="6">
        <v>201</v>
      </c>
    </row>
    <row r="158" spans="1:7" ht="15.75" customHeight="1" x14ac:dyDescent="0.2">
      <c r="A158" s="4">
        <v>200</v>
      </c>
      <c r="B158" s="5">
        <v>45195</v>
      </c>
      <c r="C158" s="6">
        <v>52.42</v>
      </c>
      <c r="D158" s="6">
        <v>8.6</v>
      </c>
      <c r="E158" s="6">
        <v>8.6999999999999993</v>
      </c>
      <c r="F158" s="7">
        <v>1</v>
      </c>
      <c r="G158" s="6">
        <v>139</v>
      </c>
    </row>
    <row r="159" spans="1:7" ht="15.75" customHeight="1" x14ac:dyDescent="0.2">
      <c r="A159" s="4">
        <v>182</v>
      </c>
      <c r="B159" s="5">
        <v>45177</v>
      </c>
      <c r="C159" s="6">
        <v>52.7</v>
      </c>
      <c r="D159" s="6">
        <v>5.4</v>
      </c>
      <c r="E159" s="6">
        <v>27.4</v>
      </c>
      <c r="F159" s="7">
        <v>13.59</v>
      </c>
      <c r="G159" s="6">
        <v>124</v>
      </c>
    </row>
    <row r="160" spans="1:7" ht="15.75" customHeight="1" x14ac:dyDescent="0.2">
      <c r="A160" s="4">
        <v>29</v>
      </c>
      <c r="B160" s="5">
        <v>45024</v>
      </c>
      <c r="C160" s="6">
        <v>52.760000000000005</v>
      </c>
      <c r="D160" s="6">
        <v>27.1</v>
      </c>
      <c r="E160" s="6">
        <v>22.9</v>
      </c>
      <c r="F160" s="7">
        <v>29.270000000000007</v>
      </c>
      <c r="G160" s="6">
        <v>199</v>
      </c>
    </row>
    <row r="161" spans="1:8" ht="15.75" customHeight="1" x14ac:dyDescent="0.2">
      <c r="A161" s="4">
        <v>48</v>
      </c>
      <c r="B161" s="5">
        <v>45043</v>
      </c>
      <c r="C161" s="6">
        <v>52.980000000000004</v>
      </c>
      <c r="D161" s="6">
        <v>41.5</v>
      </c>
      <c r="E161" s="6">
        <v>18.5</v>
      </c>
      <c r="F161" s="7">
        <v>37.340000000000003</v>
      </c>
      <c r="G161" s="6">
        <v>245</v>
      </c>
    </row>
    <row r="162" spans="1:8" ht="15.75" customHeight="1" x14ac:dyDescent="0.2">
      <c r="A162" s="4">
        <v>110</v>
      </c>
      <c r="B162" s="5">
        <v>45105</v>
      </c>
      <c r="C162" s="6">
        <v>53.08</v>
      </c>
      <c r="D162" s="6">
        <v>26.9</v>
      </c>
      <c r="E162" s="6">
        <v>5.5</v>
      </c>
      <c r="F162" s="7">
        <v>36.789999999999992</v>
      </c>
      <c r="G162" s="13">
        <v>53.208571428571432</v>
      </c>
      <c r="H162" s="11" t="s">
        <v>15</v>
      </c>
    </row>
    <row r="163" spans="1:8" ht="15.75" customHeight="1" x14ac:dyDescent="0.2">
      <c r="A163" s="4">
        <v>175</v>
      </c>
      <c r="B163" s="5">
        <v>45170</v>
      </c>
      <c r="C163" s="6">
        <v>53.480000000000004</v>
      </c>
      <c r="D163" s="6">
        <v>3.4</v>
      </c>
      <c r="E163" s="6">
        <v>13.1</v>
      </c>
      <c r="F163" s="7">
        <v>18.700000000000003</v>
      </c>
      <c r="G163" s="6">
        <v>127</v>
      </c>
    </row>
    <row r="164" spans="1:8" ht="15.75" customHeight="1" x14ac:dyDescent="0.2">
      <c r="A164" s="4">
        <v>40</v>
      </c>
      <c r="B164" s="5">
        <v>45035</v>
      </c>
      <c r="C164" s="6">
        <v>53.6</v>
      </c>
      <c r="D164" s="6">
        <v>37.700000000000003</v>
      </c>
      <c r="E164" s="6">
        <v>32</v>
      </c>
      <c r="F164" s="7">
        <v>28.850000000000005</v>
      </c>
      <c r="G164" s="6">
        <v>230</v>
      </c>
    </row>
    <row r="165" spans="1:8" ht="15.75" customHeight="1" x14ac:dyDescent="0.2">
      <c r="A165" s="4">
        <v>63</v>
      </c>
      <c r="B165" s="5">
        <v>45058</v>
      </c>
      <c r="C165" s="6">
        <v>53.86</v>
      </c>
      <c r="D165" s="6">
        <v>15.5</v>
      </c>
      <c r="E165" s="6">
        <v>27.3</v>
      </c>
      <c r="F165" s="7">
        <v>20.759999999999998</v>
      </c>
      <c r="G165" s="6">
        <v>170</v>
      </c>
    </row>
    <row r="166" spans="1:8" ht="15.75" customHeight="1" x14ac:dyDescent="0.2">
      <c r="A166" s="4">
        <v>129</v>
      </c>
      <c r="B166" s="5">
        <v>45124</v>
      </c>
      <c r="C166" s="6">
        <v>54.06</v>
      </c>
      <c r="D166" s="6">
        <v>49</v>
      </c>
      <c r="E166" s="6">
        <v>3.2</v>
      </c>
      <c r="F166" s="7">
        <v>45.25</v>
      </c>
      <c r="G166" s="6">
        <v>264</v>
      </c>
    </row>
    <row r="167" spans="1:8" ht="15.75" customHeight="1" x14ac:dyDescent="0.2">
      <c r="A167" s="4">
        <v>111</v>
      </c>
      <c r="B167" s="5">
        <v>45106</v>
      </c>
      <c r="C167" s="6">
        <v>54.160000000000004</v>
      </c>
      <c r="D167" s="6">
        <v>8.1999999999999993</v>
      </c>
      <c r="E167" s="6">
        <v>56.5</v>
      </c>
      <c r="F167" s="7">
        <v>4.0799999999999983</v>
      </c>
      <c r="G167" s="6">
        <v>150</v>
      </c>
    </row>
    <row r="168" spans="1:8" ht="15.75" customHeight="1" x14ac:dyDescent="0.2">
      <c r="A168" s="4">
        <v>105</v>
      </c>
      <c r="B168" s="5">
        <v>45100</v>
      </c>
      <c r="C168" s="6">
        <v>54.64</v>
      </c>
      <c r="D168" s="6">
        <v>34.299999999999997</v>
      </c>
      <c r="E168" s="6">
        <v>5.3</v>
      </c>
      <c r="F168" s="7">
        <v>38.85</v>
      </c>
      <c r="G168" s="6">
        <v>208</v>
      </c>
    </row>
    <row r="169" spans="1:8" ht="15.75" customHeight="1" x14ac:dyDescent="0.2">
      <c r="A169" s="4">
        <v>147</v>
      </c>
      <c r="B169" s="5">
        <v>45142</v>
      </c>
      <c r="C169" s="6">
        <v>55.019999999999996</v>
      </c>
      <c r="D169" s="6">
        <v>7.3</v>
      </c>
      <c r="E169" s="6">
        <v>8.6999999999999993</v>
      </c>
      <c r="F169" s="7">
        <v>24.179999999999996</v>
      </c>
      <c r="G169" s="6">
        <v>142</v>
      </c>
    </row>
    <row r="170" spans="1:8" ht="15.75" customHeight="1" x14ac:dyDescent="0.2">
      <c r="A170" s="4">
        <v>132</v>
      </c>
      <c r="B170" s="5">
        <v>45127</v>
      </c>
      <c r="C170" s="6">
        <v>55.04</v>
      </c>
      <c r="D170" s="6">
        <v>2.9</v>
      </c>
      <c r="E170" s="6">
        <v>43</v>
      </c>
      <c r="F170" s="7">
        <v>10.77</v>
      </c>
      <c r="G170" s="6">
        <v>147</v>
      </c>
    </row>
    <row r="171" spans="1:8" ht="15.75" customHeight="1" x14ac:dyDescent="0.2">
      <c r="A171" s="4">
        <v>112</v>
      </c>
      <c r="B171" s="5">
        <v>45107</v>
      </c>
      <c r="C171" s="6">
        <v>55.339999999999996</v>
      </c>
      <c r="D171" s="6">
        <v>38</v>
      </c>
      <c r="E171" s="6">
        <v>23.2</v>
      </c>
      <c r="F171" s="7">
        <v>33.89</v>
      </c>
      <c r="G171" s="6">
        <v>221</v>
      </c>
    </row>
    <row r="172" spans="1:8" ht="15.75" customHeight="1" x14ac:dyDescent="0.2">
      <c r="A172" s="4">
        <v>1</v>
      </c>
      <c r="B172" s="5">
        <v>44996</v>
      </c>
      <c r="C172" s="6">
        <v>56.02</v>
      </c>
      <c r="D172" s="6">
        <v>37.799999999999997</v>
      </c>
      <c r="E172" s="6">
        <v>69.2</v>
      </c>
      <c r="F172" s="7">
        <v>14.229999999999993</v>
      </c>
      <c r="G172" s="6">
        <v>236</v>
      </c>
    </row>
    <row r="173" spans="1:8" ht="15.75" customHeight="1" x14ac:dyDescent="0.2">
      <c r="A173" s="4">
        <v>94</v>
      </c>
      <c r="B173" s="5">
        <v>45089</v>
      </c>
      <c r="C173" s="6">
        <v>56.18</v>
      </c>
      <c r="D173" s="6">
        <v>36.5</v>
      </c>
      <c r="E173" s="6">
        <v>72.3</v>
      </c>
      <c r="F173" s="7">
        <v>14.420000000000002</v>
      </c>
      <c r="G173" s="6">
        <v>225</v>
      </c>
    </row>
    <row r="174" spans="1:8" ht="15.75" customHeight="1" x14ac:dyDescent="0.2">
      <c r="A174" s="4">
        <v>37</v>
      </c>
      <c r="B174" s="5">
        <v>45032</v>
      </c>
      <c r="C174" s="6">
        <v>56.379999999999995</v>
      </c>
      <c r="D174" s="6">
        <v>43.8</v>
      </c>
      <c r="E174" s="6">
        <v>5</v>
      </c>
      <c r="F174" s="7">
        <v>46.589999999999996</v>
      </c>
      <c r="G174" s="6">
        <v>256</v>
      </c>
    </row>
    <row r="175" spans="1:8" ht="15.75" customHeight="1" x14ac:dyDescent="0.2">
      <c r="A175" s="4">
        <v>166</v>
      </c>
      <c r="B175" s="5">
        <v>45161</v>
      </c>
      <c r="C175" s="6">
        <v>56.9</v>
      </c>
      <c r="D175" s="6">
        <v>3.4</v>
      </c>
      <c r="E175" s="6">
        <v>84.8</v>
      </c>
      <c r="F175" s="7">
        <v>11.229999999999997</v>
      </c>
      <c r="G175" s="6">
        <v>131</v>
      </c>
    </row>
    <row r="176" spans="1:8" ht="15.75" customHeight="1" x14ac:dyDescent="0.2">
      <c r="A176" s="4">
        <v>199</v>
      </c>
      <c r="B176" s="5">
        <v>45194</v>
      </c>
      <c r="C176" s="6">
        <v>57.720000000000006</v>
      </c>
      <c r="D176" s="6">
        <v>42</v>
      </c>
      <c r="E176" s="6">
        <v>66.2</v>
      </c>
      <c r="F176" s="7">
        <v>22.879999999999995</v>
      </c>
      <c r="G176" s="6">
        <v>235.5</v>
      </c>
    </row>
    <row r="177" spans="1:7" ht="15.75" customHeight="1" x14ac:dyDescent="0.2">
      <c r="A177" s="4">
        <v>177</v>
      </c>
      <c r="B177" s="5">
        <v>45172</v>
      </c>
      <c r="C177" s="6">
        <v>58.68</v>
      </c>
      <c r="D177" s="6">
        <v>30.2</v>
      </c>
      <c r="E177" s="6">
        <v>20.3</v>
      </c>
      <c r="F177" s="7">
        <v>31.819999999999997</v>
      </c>
      <c r="G177" s="6">
        <v>216</v>
      </c>
    </row>
    <row r="178" spans="1:7" ht="15.75" customHeight="1" x14ac:dyDescent="0.2">
      <c r="A178" s="4">
        <v>138</v>
      </c>
      <c r="B178" s="5">
        <v>45133</v>
      </c>
      <c r="C178" s="6">
        <v>58.739999999999995</v>
      </c>
      <c r="D178" s="6">
        <v>28.9</v>
      </c>
      <c r="E178" s="6">
        <v>59.7</v>
      </c>
      <c r="F178" s="7">
        <v>17.939999999999991</v>
      </c>
      <c r="G178" s="6">
        <v>210</v>
      </c>
    </row>
    <row r="179" spans="1:7" ht="15.75" customHeight="1" x14ac:dyDescent="0.2">
      <c r="A179" s="4">
        <v>185</v>
      </c>
      <c r="B179" s="5">
        <v>45180</v>
      </c>
      <c r="C179" s="6">
        <v>58.760000000000005</v>
      </c>
      <c r="D179" s="6">
        <v>21.3</v>
      </c>
      <c r="E179" s="6">
        <v>30</v>
      </c>
      <c r="F179" s="7">
        <v>24.03</v>
      </c>
      <c r="G179" s="6">
        <v>188</v>
      </c>
    </row>
    <row r="180" spans="1:7" ht="15.75" customHeight="1" x14ac:dyDescent="0.2">
      <c r="A180" s="4">
        <v>189</v>
      </c>
      <c r="B180" s="5">
        <v>45184</v>
      </c>
      <c r="C180" s="6">
        <v>59.2</v>
      </c>
      <c r="D180" s="6">
        <v>13.9</v>
      </c>
      <c r="E180" s="6">
        <v>3.7</v>
      </c>
      <c r="F180" s="7">
        <v>34.070000000000007</v>
      </c>
      <c r="G180" s="6">
        <v>167</v>
      </c>
    </row>
    <row r="181" spans="1:7" ht="15.75" customHeight="1" x14ac:dyDescent="0.2">
      <c r="A181" s="4">
        <v>26</v>
      </c>
      <c r="B181" s="5">
        <v>45021</v>
      </c>
      <c r="C181" s="6">
        <v>59.58</v>
      </c>
      <c r="D181" s="6">
        <v>3.5</v>
      </c>
      <c r="E181" s="6">
        <v>19.5</v>
      </c>
      <c r="F181" s="7">
        <v>20.239999999999998</v>
      </c>
      <c r="G181" s="6">
        <v>139</v>
      </c>
    </row>
    <row r="182" spans="1:7" ht="15.75" customHeight="1" x14ac:dyDescent="0.2">
      <c r="A182" s="4">
        <v>31</v>
      </c>
      <c r="B182" s="5">
        <v>45026</v>
      </c>
      <c r="C182" s="6">
        <v>59.58</v>
      </c>
      <c r="D182" s="6">
        <v>28.3</v>
      </c>
      <c r="E182" s="6">
        <v>43.2</v>
      </c>
      <c r="F182" s="7">
        <v>26.159999999999997</v>
      </c>
      <c r="G182" s="6">
        <v>231</v>
      </c>
    </row>
    <row r="183" spans="1:7" ht="15.75" customHeight="1" x14ac:dyDescent="0.2">
      <c r="A183" s="4">
        <v>170</v>
      </c>
      <c r="B183" s="5">
        <v>45165</v>
      </c>
      <c r="C183" s="6">
        <v>60.86</v>
      </c>
      <c r="D183" s="6">
        <v>10.6</v>
      </c>
      <c r="E183" s="6">
        <v>6.4</v>
      </c>
      <c r="F183" s="7">
        <v>31.169999999999995</v>
      </c>
      <c r="G183" s="6">
        <v>162</v>
      </c>
    </row>
    <row r="184" spans="1:7" ht="15.75" customHeight="1" x14ac:dyDescent="0.2">
      <c r="A184" s="4">
        <v>34</v>
      </c>
      <c r="B184" s="5">
        <v>45029</v>
      </c>
      <c r="C184" s="6">
        <v>61.120000000000005</v>
      </c>
      <c r="D184" s="6">
        <v>20</v>
      </c>
      <c r="E184" s="6">
        <v>0.3</v>
      </c>
      <c r="F184" s="7">
        <v>36.440000000000005</v>
      </c>
      <c r="G184" s="6">
        <v>184</v>
      </c>
    </row>
    <row r="185" spans="1:7" ht="15.75" customHeight="1" x14ac:dyDescent="0.2">
      <c r="A185" s="4">
        <v>62</v>
      </c>
      <c r="B185" s="5">
        <v>45057</v>
      </c>
      <c r="C185" s="6">
        <v>61.260000000000005</v>
      </c>
      <c r="D185" s="6">
        <v>42.7</v>
      </c>
      <c r="E185" s="6">
        <v>54.7</v>
      </c>
      <c r="F185" s="7">
        <v>25.6</v>
      </c>
      <c r="G185" s="6">
        <v>240</v>
      </c>
    </row>
    <row r="186" spans="1:7" ht="15.75" customHeight="1" x14ac:dyDescent="0.2">
      <c r="A186" s="4">
        <v>36</v>
      </c>
      <c r="B186" s="5">
        <v>45031</v>
      </c>
      <c r="C186" s="6">
        <v>62.14</v>
      </c>
      <c r="D186" s="6">
        <v>4.0999999999999996</v>
      </c>
      <c r="E186" s="6">
        <v>8.5</v>
      </c>
      <c r="F186" s="7">
        <v>27.72</v>
      </c>
      <c r="G186" s="6">
        <v>129</v>
      </c>
    </row>
    <row r="187" spans="1:7" ht="15.75" customHeight="1" x14ac:dyDescent="0.2">
      <c r="A187" s="4">
        <v>18</v>
      </c>
      <c r="B187" s="5">
        <v>45013</v>
      </c>
      <c r="C187" s="6">
        <v>62.279999999999994</v>
      </c>
      <c r="D187" s="6">
        <v>39.6</v>
      </c>
      <c r="E187" s="6">
        <v>55.8</v>
      </c>
      <c r="F187" s="7">
        <v>25.619999999999997</v>
      </c>
      <c r="G187" s="6">
        <v>258</v>
      </c>
    </row>
    <row r="188" spans="1:7" ht="15.75" customHeight="1" x14ac:dyDescent="0.2">
      <c r="A188" s="4">
        <v>55</v>
      </c>
      <c r="B188" s="5">
        <v>45050</v>
      </c>
      <c r="C188" s="6">
        <v>62.54</v>
      </c>
      <c r="D188" s="6">
        <v>28.8</v>
      </c>
      <c r="E188" s="6">
        <v>15.9</v>
      </c>
      <c r="F188" s="7">
        <v>34.31</v>
      </c>
      <c r="G188" s="6">
        <v>220</v>
      </c>
    </row>
    <row r="189" spans="1:7" ht="15.75" customHeight="1" x14ac:dyDescent="0.2">
      <c r="A189" s="4">
        <v>102</v>
      </c>
      <c r="B189" s="5">
        <v>45097</v>
      </c>
      <c r="C189" s="6">
        <v>63.279999999999994</v>
      </c>
      <c r="D189" s="6">
        <v>36.299999999999997</v>
      </c>
      <c r="E189" s="6">
        <v>93.625</v>
      </c>
      <c r="F189" s="7">
        <v>10.339999999999989</v>
      </c>
      <c r="G189" s="6">
        <v>254</v>
      </c>
    </row>
    <row r="190" spans="1:7" ht="15.75" customHeight="1" x14ac:dyDescent="0.2">
      <c r="A190" s="4">
        <v>179</v>
      </c>
      <c r="B190" s="5">
        <v>45174</v>
      </c>
      <c r="C190" s="6">
        <v>63.339999999999996</v>
      </c>
      <c r="D190" s="6">
        <v>2.2999999999999998</v>
      </c>
      <c r="E190" s="6">
        <v>23.7</v>
      </c>
      <c r="F190" s="7">
        <v>19.339999999999996</v>
      </c>
      <c r="G190" s="6">
        <v>131</v>
      </c>
    </row>
    <row r="191" spans="1:7" ht="15.75" customHeight="1" x14ac:dyDescent="0.2">
      <c r="A191" s="4">
        <v>103</v>
      </c>
      <c r="B191" s="5">
        <v>45098</v>
      </c>
      <c r="C191" s="6">
        <v>64.039999999999992</v>
      </c>
      <c r="D191" s="6">
        <v>10.1</v>
      </c>
      <c r="E191" s="6">
        <v>21.4</v>
      </c>
      <c r="F191" s="7">
        <v>24.509999999999998</v>
      </c>
      <c r="G191" s="6">
        <v>158</v>
      </c>
    </row>
    <row r="192" spans="1:7" ht="15.75" customHeight="1" x14ac:dyDescent="0.2">
      <c r="A192" s="4">
        <v>176</v>
      </c>
      <c r="B192" s="5">
        <v>45171</v>
      </c>
      <c r="C192" s="6">
        <v>64.38</v>
      </c>
      <c r="D192" s="6">
        <v>48.9</v>
      </c>
      <c r="E192" s="6">
        <v>41.8</v>
      </c>
      <c r="F192" s="7">
        <v>35.42</v>
      </c>
      <c r="G192" s="6">
        <v>271</v>
      </c>
    </row>
    <row r="193" spans="1:7" ht="15.75" customHeight="1" x14ac:dyDescent="0.2">
      <c r="A193" s="4">
        <v>99</v>
      </c>
      <c r="B193" s="5">
        <v>45094</v>
      </c>
      <c r="C193" s="6">
        <v>64.94</v>
      </c>
      <c r="D193" s="6">
        <v>42.3</v>
      </c>
      <c r="E193" s="6">
        <v>51.2</v>
      </c>
      <c r="F193" s="7">
        <v>29.639999999999993</v>
      </c>
      <c r="G193" s="6">
        <v>257</v>
      </c>
    </row>
    <row r="194" spans="1:7" ht="15.75" customHeight="1" x14ac:dyDescent="0.2">
      <c r="A194" s="4">
        <v>184</v>
      </c>
      <c r="B194" s="5">
        <v>45179</v>
      </c>
      <c r="C194" s="6">
        <v>65.52000000000001</v>
      </c>
      <c r="D194" s="6">
        <v>43</v>
      </c>
      <c r="E194" s="6">
        <v>71.8</v>
      </c>
      <c r="F194" s="7">
        <v>21.540000000000006</v>
      </c>
      <c r="G194" s="6">
        <v>272</v>
      </c>
    </row>
    <row r="195" spans="1:7" ht="15.75" customHeight="1" x14ac:dyDescent="0.2">
      <c r="A195" s="4">
        <v>151</v>
      </c>
      <c r="B195" s="5">
        <v>45146</v>
      </c>
      <c r="C195" s="6">
        <v>66.14</v>
      </c>
      <c r="D195" s="6">
        <v>13.9</v>
      </c>
      <c r="E195" s="6">
        <v>37</v>
      </c>
      <c r="F195" s="7">
        <v>20.220000000000002</v>
      </c>
      <c r="G195" s="6">
        <v>166</v>
      </c>
    </row>
    <row r="196" spans="1:7" ht="15.75" customHeight="1" x14ac:dyDescent="0.2">
      <c r="A196" s="4">
        <v>43</v>
      </c>
      <c r="B196" s="5">
        <v>45038</v>
      </c>
      <c r="C196" s="6">
        <v>67.72</v>
      </c>
      <c r="D196" s="6">
        <v>27.7</v>
      </c>
      <c r="E196" s="6">
        <v>1.8</v>
      </c>
      <c r="F196" s="7">
        <v>42.49</v>
      </c>
      <c r="G196" s="6">
        <v>226</v>
      </c>
    </row>
    <row r="197" spans="1:7" ht="15.75" customHeight="1" x14ac:dyDescent="0.2">
      <c r="A197" s="4">
        <v>128</v>
      </c>
      <c r="B197" s="5">
        <v>45123</v>
      </c>
      <c r="C197" s="6">
        <v>71.06</v>
      </c>
      <c r="D197" s="6"/>
      <c r="E197" s="6">
        <v>9.1999999999999993</v>
      </c>
      <c r="F197" s="7">
        <v>31.35</v>
      </c>
      <c r="G197" s="6">
        <v>92</v>
      </c>
    </row>
    <row r="198" spans="1:7" ht="15.75" customHeight="1" x14ac:dyDescent="0.2">
      <c r="A198" s="4">
        <v>17</v>
      </c>
      <c r="B198" s="5">
        <v>45012</v>
      </c>
      <c r="C198" s="6">
        <v>89.06</v>
      </c>
      <c r="D198" s="6">
        <v>36.6</v>
      </c>
      <c r="E198" s="6">
        <v>93.625</v>
      </c>
      <c r="F198" s="7">
        <v>23.379999999999995</v>
      </c>
      <c r="G198" s="6">
        <v>135</v>
      </c>
    </row>
    <row r="199" spans="1:7" ht="15.75" customHeight="1" x14ac:dyDescent="0.2">
      <c r="A199" s="4">
        <v>32</v>
      </c>
      <c r="B199" s="5">
        <v>45027</v>
      </c>
      <c r="C199" s="6">
        <v>92.987500000000011</v>
      </c>
      <c r="D199" s="6">
        <v>17.399999999999999</v>
      </c>
      <c r="E199" s="6">
        <v>38.6</v>
      </c>
      <c r="F199" s="7">
        <v>37.253750000000011</v>
      </c>
      <c r="G199" s="6">
        <v>126</v>
      </c>
    </row>
    <row r="200" spans="1:7" ht="15.75" customHeight="1" x14ac:dyDescent="0.2">
      <c r="A200" s="4">
        <v>82</v>
      </c>
      <c r="B200" s="5">
        <v>45077</v>
      </c>
      <c r="C200" s="6">
        <v>151.96</v>
      </c>
      <c r="D200" s="6">
        <v>4.0999999999999996</v>
      </c>
      <c r="E200" s="6">
        <v>36.9</v>
      </c>
      <c r="F200" s="7">
        <v>11.270000000000001</v>
      </c>
      <c r="G200" s="6">
        <v>128</v>
      </c>
    </row>
    <row r="201" spans="1:7" ht="15.75" customHeight="1" x14ac:dyDescent="0.2">
      <c r="A201" s="4">
        <v>150</v>
      </c>
      <c r="B201" s="5">
        <v>45145</v>
      </c>
      <c r="C201" s="6">
        <v>164</v>
      </c>
      <c r="D201" s="6">
        <v>25.8</v>
      </c>
      <c r="E201" s="6">
        <v>20.6</v>
      </c>
      <c r="F201" s="7">
        <v>9.1300000000000008</v>
      </c>
      <c r="G201" s="6">
        <v>118</v>
      </c>
    </row>
    <row r="202" spans="1:7" ht="15.75" customHeight="1" x14ac:dyDescent="0.2">
      <c r="A202" s="4">
        <v>140</v>
      </c>
      <c r="B202" s="5">
        <v>45135</v>
      </c>
      <c r="C202" s="6">
        <v>196.98</v>
      </c>
      <c r="D202" s="6">
        <v>43.9</v>
      </c>
      <c r="E202" s="6">
        <v>1.7</v>
      </c>
      <c r="F202" s="7">
        <v>39.76</v>
      </c>
      <c r="G202" s="6">
        <v>227</v>
      </c>
    </row>
    <row r="203" spans="1:7" ht="15.75" customHeight="1" x14ac:dyDescent="0.2">
      <c r="A203" s="4">
        <v>141</v>
      </c>
      <c r="B203" s="5">
        <v>45136</v>
      </c>
      <c r="C203" s="6"/>
      <c r="D203" s="6">
        <v>17</v>
      </c>
      <c r="E203" s="6">
        <v>12.9</v>
      </c>
      <c r="F203" s="7">
        <v>10.68</v>
      </c>
      <c r="G203" s="6">
        <v>113</v>
      </c>
    </row>
    <row r="204" spans="1:7" ht="15.75" customHeight="1" x14ac:dyDescent="0.2">
      <c r="A204" s="4">
        <v>142</v>
      </c>
      <c r="B204" s="5">
        <v>45137</v>
      </c>
      <c r="C204" s="6"/>
      <c r="D204" s="6">
        <v>35.4</v>
      </c>
      <c r="E204" s="6">
        <v>75.599999999999994</v>
      </c>
      <c r="F204" s="7">
        <v>6.8299999999999947</v>
      </c>
      <c r="G204" s="6">
        <v>207</v>
      </c>
    </row>
    <row r="205" spans="1:7" ht="15.75" customHeight="1" x14ac:dyDescent="0.2"/>
    <row r="206" spans="1:7" ht="15.75" customHeight="1" x14ac:dyDescent="0.2"/>
    <row r="207" spans="1:7" ht="15.75" customHeight="1" x14ac:dyDescent="0.2"/>
    <row r="208" spans="1:7"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4:G204" xr:uid="{00000000-0009-0000-0000-000000000000}">
    <sortState xmlns:xlrd2="http://schemas.microsoft.com/office/spreadsheetml/2017/richdata2" ref="A5:G204">
      <sortCondition ref="C4:C204"/>
    </sortState>
  </autoFilter>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963E-8911-2C4F-9F0B-21284649FCE9}">
  <dimension ref="A1:CU202"/>
  <sheetViews>
    <sheetView topLeftCell="CL1" workbookViewId="0">
      <selection activeCell="M29" sqref="M29"/>
    </sheetView>
  </sheetViews>
  <sheetFormatPr baseColWidth="10" defaultRowHeight="16" x14ac:dyDescent="0.2"/>
  <cols>
    <col min="9" max="9" width="10.83203125" style="25"/>
    <col min="32" max="32" width="10.83203125" style="25"/>
    <col min="55" max="55" width="10.83203125" style="25"/>
    <col min="79" max="79" width="10.83203125" style="26"/>
  </cols>
  <sheetData>
    <row r="1" spans="1:94" x14ac:dyDescent="0.2">
      <c r="A1" s="1" t="s">
        <v>0</v>
      </c>
      <c r="B1" s="1" t="s">
        <v>1</v>
      </c>
      <c r="C1" s="2" t="s">
        <v>2</v>
      </c>
      <c r="D1" s="2" t="s">
        <v>3</v>
      </c>
      <c r="E1" s="2" t="s">
        <v>4</v>
      </c>
      <c r="F1" s="2" t="s">
        <v>9</v>
      </c>
      <c r="G1" s="3" t="s">
        <v>5</v>
      </c>
      <c r="K1" s="1" t="s">
        <v>0</v>
      </c>
      <c r="L1" s="2" t="s">
        <v>2</v>
      </c>
      <c r="M1" s="3" t="s">
        <v>5</v>
      </c>
      <c r="U1" s="1" t="s">
        <v>0</v>
      </c>
      <c r="V1" s="2" t="s">
        <v>2</v>
      </c>
      <c r="W1" s="3" t="s">
        <v>5</v>
      </c>
      <c r="AG1" s="1" t="s">
        <v>0</v>
      </c>
      <c r="AH1" s="2" t="s">
        <v>3</v>
      </c>
      <c r="AI1" s="3" t="s">
        <v>5</v>
      </c>
      <c r="AS1" s="1" t="s">
        <v>0</v>
      </c>
      <c r="AT1" s="2" t="s">
        <v>3</v>
      </c>
      <c r="AU1" s="3" t="s">
        <v>5</v>
      </c>
      <c r="BE1" s="1" t="s">
        <v>0</v>
      </c>
      <c r="BF1" s="2" t="s">
        <v>4</v>
      </c>
      <c r="BG1" s="3" t="s">
        <v>5</v>
      </c>
      <c r="BP1" s="1" t="s">
        <v>0</v>
      </c>
      <c r="BQ1" s="2" t="s">
        <v>4</v>
      </c>
      <c r="BR1" s="3" t="s">
        <v>5</v>
      </c>
      <c r="CC1" s="1" t="s">
        <v>0</v>
      </c>
      <c r="CD1" s="2" t="s">
        <v>9</v>
      </c>
      <c r="CE1" s="3" t="s">
        <v>5</v>
      </c>
      <c r="CN1" s="1" t="s">
        <v>0</v>
      </c>
      <c r="CO1" s="2" t="s">
        <v>9</v>
      </c>
      <c r="CP1" s="3" t="s">
        <v>5</v>
      </c>
    </row>
    <row r="2" spans="1:94" x14ac:dyDescent="0.2">
      <c r="A2" s="4">
        <v>57</v>
      </c>
      <c r="B2" s="5">
        <v>45052</v>
      </c>
      <c r="C2" s="6">
        <v>3.46</v>
      </c>
      <c r="D2" s="6">
        <v>28.1</v>
      </c>
      <c r="E2" s="6">
        <v>41.4</v>
      </c>
      <c r="F2" s="7">
        <v>18.220000000000002</v>
      </c>
      <c r="G2" s="6">
        <v>71</v>
      </c>
      <c r="K2" s="4">
        <v>57</v>
      </c>
      <c r="L2" s="6">
        <v>3.46</v>
      </c>
      <c r="M2" s="6">
        <v>71</v>
      </c>
      <c r="U2" s="4">
        <v>128</v>
      </c>
      <c r="V2" s="6">
        <v>71.06</v>
      </c>
      <c r="W2" s="6">
        <v>92</v>
      </c>
      <c r="AG2" s="4">
        <v>57</v>
      </c>
      <c r="AH2" s="6">
        <v>28.1</v>
      </c>
      <c r="AI2" s="6">
        <v>71</v>
      </c>
      <c r="AS2" s="4">
        <v>89</v>
      </c>
      <c r="AT2" s="17">
        <v>50</v>
      </c>
      <c r="AU2" s="6">
        <v>147</v>
      </c>
      <c r="BE2" s="4">
        <v>57</v>
      </c>
      <c r="BF2" s="6">
        <v>41.4</v>
      </c>
      <c r="BG2" s="6">
        <v>71</v>
      </c>
      <c r="BP2" s="4">
        <v>93</v>
      </c>
      <c r="BQ2" s="6">
        <v>59</v>
      </c>
      <c r="BR2" s="17">
        <v>250</v>
      </c>
      <c r="CC2" s="4">
        <v>57</v>
      </c>
      <c r="CD2" s="7">
        <v>18.220000000000002</v>
      </c>
      <c r="CE2" s="6">
        <v>71</v>
      </c>
      <c r="CN2" s="4">
        <v>37</v>
      </c>
      <c r="CO2" s="7">
        <v>46.589999999999996</v>
      </c>
      <c r="CP2" s="6">
        <v>256</v>
      </c>
    </row>
    <row r="3" spans="1:94" x14ac:dyDescent="0.2">
      <c r="A3" s="4">
        <v>133</v>
      </c>
      <c r="B3" s="5">
        <v>45128</v>
      </c>
      <c r="C3" s="6">
        <v>5.68</v>
      </c>
      <c r="D3" s="6">
        <v>27.2</v>
      </c>
      <c r="E3" s="6">
        <v>2.1</v>
      </c>
      <c r="F3" s="7">
        <v>13.6</v>
      </c>
      <c r="G3" s="6">
        <v>71</v>
      </c>
      <c r="K3" s="4">
        <v>133</v>
      </c>
      <c r="L3" s="6">
        <v>5.68</v>
      </c>
      <c r="M3" s="6">
        <v>71</v>
      </c>
      <c r="U3" s="4">
        <v>32</v>
      </c>
      <c r="V3" s="16">
        <v>70</v>
      </c>
      <c r="W3" s="6">
        <v>126</v>
      </c>
      <c r="AG3" s="4">
        <v>133</v>
      </c>
      <c r="AH3" s="6">
        <v>27.2</v>
      </c>
      <c r="AI3" s="6">
        <v>71</v>
      </c>
      <c r="AS3" s="4">
        <v>22</v>
      </c>
      <c r="AT3" s="17">
        <v>50</v>
      </c>
      <c r="AU3" s="6">
        <v>127</v>
      </c>
      <c r="BE3" s="4">
        <v>133</v>
      </c>
      <c r="BF3" s="6">
        <v>2.1</v>
      </c>
      <c r="BG3" s="6">
        <v>71</v>
      </c>
      <c r="BP3" s="4">
        <v>64</v>
      </c>
      <c r="BQ3" s="6">
        <v>8.4</v>
      </c>
      <c r="BR3" s="6">
        <v>298.75</v>
      </c>
      <c r="CC3" s="4">
        <v>133</v>
      </c>
      <c r="CD3" s="7">
        <v>13.6</v>
      </c>
      <c r="CE3" s="6">
        <v>71</v>
      </c>
      <c r="CN3" s="4">
        <v>129</v>
      </c>
      <c r="CO3" s="7">
        <v>45.25</v>
      </c>
      <c r="CP3" s="6">
        <v>264</v>
      </c>
    </row>
    <row r="4" spans="1:94" x14ac:dyDescent="0.2">
      <c r="A4" s="4">
        <v>131</v>
      </c>
      <c r="B4" s="5">
        <v>45126</v>
      </c>
      <c r="C4" s="6">
        <v>6</v>
      </c>
      <c r="D4" s="6">
        <v>39.6</v>
      </c>
      <c r="E4" s="6">
        <v>8.6999999999999993</v>
      </c>
      <c r="F4" s="7">
        <v>111</v>
      </c>
      <c r="G4" s="6">
        <v>28</v>
      </c>
      <c r="K4" s="4">
        <v>131</v>
      </c>
      <c r="L4" s="6">
        <v>6</v>
      </c>
      <c r="M4" s="6">
        <v>28</v>
      </c>
      <c r="U4" s="4">
        <v>17</v>
      </c>
      <c r="V4" s="16">
        <v>70</v>
      </c>
      <c r="W4" s="6">
        <v>135</v>
      </c>
      <c r="AG4" s="4">
        <v>131</v>
      </c>
      <c r="AH4" s="6">
        <v>39.6</v>
      </c>
      <c r="AI4" s="6">
        <v>28</v>
      </c>
      <c r="AS4" s="4">
        <v>59</v>
      </c>
      <c r="AT4" s="6">
        <v>49.6</v>
      </c>
      <c r="AU4" s="6">
        <v>239</v>
      </c>
      <c r="BE4" s="4">
        <v>131</v>
      </c>
      <c r="BF4" s="6">
        <v>8.6999999999999993</v>
      </c>
      <c r="BG4" s="6">
        <v>28</v>
      </c>
      <c r="BP4" s="4">
        <v>184</v>
      </c>
      <c r="BQ4" s="6">
        <v>71.8</v>
      </c>
      <c r="BR4" s="6">
        <v>272</v>
      </c>
      <c r="CC4" s="4">
        <v>131</v>
      </c>
      <c r="CD4" s="7">
        <v>111</v>
      </c>
      <c r="CE4" s="6">
        <v>28</v>
      </c>
      <c r="CN4" s="4">
        <v>43</v>
      </c>
      <c r="CO4" s="7">
        <v>42.49</v>
      </c>
      <c r="CP4" s="6">
        <v>226</v>
      </c>
    </row>
    <row r="5" spans="1:94" x14ac:dyDescent="0.2">
      <c r="A5" s="4">
        <v>6</v>
      </c>
      <c r="B5" s="5">
        <v>45001</v>
      </c>
      <c r="C5" s="6">
        <v>6.74</v>
      </c>
      <c r="D5" s="6">
        <v>48.9</v>
      </c>
      <c r="E5" s="6">
        <v>75</v>
      </c>
      <c r="F5" s="7">
        <v>15.32</v>
      </c>
      <c r="G5" s="6">
        <v>86</v>
      </c>
      <c r="K5" s="4">
        <v>6</v>
      </c>
      <c r="L5" s="6">
        <v>6.74</v>
      </c>
      <c r="M5" s="6">
        <v>86</v>
      </c>
      <c r="U5" s="4">
        <v>140</v>
      </c>
      <c r="V5" s="16">
        <v>68</v>
      </c>
      <c r="W5" s="6">
        <v>227</v>
      </c>
      <c r="AG5" s="4">
        <v>6</v>
      </c>
      <c r="AH5" s="6">
        <v>48.9</v>
      </c>
      <c r="AI5" s="6">
        <v>86</v>
      </c>
      <c r="AS5" s="4">
        <v>56</v>
      </c>
      <c r="AT5" s="6">
        <v>49.4</v>
      </c>
      <c r="AU5" s="6">
        <v>240</v>
      </c>
      <c r="BE5" s="4">
        <v>6</v>
      </c>
      <c r="BF5" s="6">
        <v>75</v>
      </c>
      <c r="BG5" s="6">
        <v>86</v>
      </c>
      <c r="BP5" s="4">
        <v>176</v>
      </c>
      <c r="BQ5" s="6">
        <v>41.8</v>
      </c>
      <c r="BR5" s="6">
        <v>271</v>
      </c>
      <c r="CC5" s="4">
        <v>6</v>
      </c>
      <c r="CD5" s="7">
        <v>15.32</v>
      </c>
      <c r="CE5" s="6">
        <v>86</v>
      </c>
      <c r="CN5" s="4">
        <v>140</v>
      </c>
      <c r="CO5" s="7">
        <v>39.76</v>
      </c>
      <c r="CP5" s="6">
        <v>227</v>
      </c>
    </row>
    <row r="6" spans="1:94" x14ac:dyDescent="0.2">
      <c r="A6" s="4">
        <v>190</v>
      </c>
      <c r="B6" s="5">
        <v>45185</v>
      </c>
      <c r="C6" s="6">
        <v>6.74</v>
      </c>
      <c r="D6" s="6">
        <v>12.1</v>
      </c>
      <c r="E6" s="6">
        <v>23.4</v>
      </c>
      <c r="F6" s="7">
        <v>18.560000000000002</v>
      </c>
      <c r="G6" s="6">
        <v>83</v>
      </c>
      <c r="K6" s="4">
        <v>190</v>
      </c>
      <c r="L6" s="6">
        <v>6.74</v>
      </c>
      <c r="M6" s="6">
        <v>83</v>
      </c>
      <c r="U6" s="4">
        <v>82</v>
      </c>
      <c r="V6" s="16">
        <v>68</v>
      </c>
      <c r="W6" s="6">
        <v>128</v>
      </c>
      <c r="AG6" s="4">
        <v>190</v>
      </c>
      <c r="AH6" s="6">
        <v>12.1</v>
      </c>
      <c r="AI6" s="6">
        <v>83</v>
      </c>
      <c r="AS6" s="4">
        <v>38</v>
      </c>
      <c r="AT6" s="6">
        <v>49.4</v>
      </c>
      <c r="AU6" s="6">
        <v>152</v>
      </c>
      <c r="BE6" s="4">
        <v>190</v>
      </c>
      <c r="BF6" s="6">
        <v>23.4</v>
      </c>
      <c r="BG6" s="6">
        <v>83</v>
      </c>
      <c r="BP6" s="4">
        <v>148</v>
      </c>
      <c r="BQ6" s="6">
        <v>44.3</v>
      </c>
      <c r="BR6" s="6">
        <v>265</v>
      </c>
      <c r="CC6" s="4">
        <v>190</v>
      </c>
      <c r="CD6" s="7">
        <v>18.560000000000002</v>
      </c>
      <c r="CE6" s="6">
        <v>83</v>
      </c>
      <c r="CN6" s="4">
        <v>105</v>
      </c>
      <c r="CO6" s="7">
        <v>38.85</v>
      </c>
      <c r="CP6" s="6">
        <v>208</v>
      </c>
    </row>
    <row r="7" spans="1:94" x14ac:dyDescent="0.2">
      <c r="A7" s="4">
        <v>122</v>
      </c>
      <c r="B7" s="5">
        <v>45117</v>
      </c>
      <c r="C7" s="6">
        <v>7.76</v>
      </c>
      <c r="D7" s="6">
        <v>21.7</v>
      </c>
      <c r="E7" s="6">
        <v>50.4</v>
      </c>
      <c r="F7" s="7">
        <v>12.57</v>
      </c>
      <c r="G7" s="6">
        <v>81</v>
      </c>
      <c r="K7" s="4">
        <v>122</v>
      </c>
      <c r="L7" s="6">
        <v>7.76</v>
      </c>
      <c r="M7" s="6">
        <v>81</v>
      </c>
      <c r="U7" s="4">
        <v>150</v>
      </c>
      <c r="V7" s="16">
        <v>68</v>
      </c>
      <c r="W7" s="6">
        <v>118</v>
      </c>
      <c r="AG7" s="4">
        <v>122</v>
      </c>
      <c r="AH7" s="6">
        <v>21.7</v>
      </c>
      <c r="AI7" s="6">
        <v>81</v>
      </c>
      <c r="AS7" s="4">
        <v>148</v>
      </c>
      <c r="AT7" s="6">
        <v>49</v>
      </c>
      <c r="AU7" s="6">
        <v>265</v>
      </c>
      <c r="BE7" s="4">
        <v>122</v>
      </c>
      <c r="BF7" s="6">
        <v>50.4</v>
      </c>
      <c r="BG7" s="6">
        <v>81</v>
      </c>
      <c r="BP7" s="4">
        <v>129</v>
      </c>
      <c r="BQ7" s="6">
        <v>3.2</v>
      </c>
      <c r="BR7" s="6">
        <v>264</v>
      </c>
      <c r="CC7" s="4">
        <v>122</v>
      </c>
      <c r="CD7" s="7">
        <v>12.57</v>
      </c>
      <c r="CE7" s="6">
        <v>81</v>
      </c>
      <c r="CN7" s="4">
        <v>48</v>
      </c>
      <c r="CO7" s="7">
        <v>37.340000000000003</v>
      </c>
      <c r="CP7" s="6">
        <v>245</v>
      </c>
    </row>
    <row r="8" spans="1:94" x14ac:dyDescent="0.2">
      <c r="A8" s="4">
        <v>107</v>
      </c>
      <c r="B8" s="5">
        <v>45102</v>
      </c>
      <c r="C8" s="6">
        <v>8</v>
      </c>
      <c r="D8" s="6">
        <v>11</v>
      </c>
      <c r="E8" s="6">
        <v>29.7</v>
      </c>
      <c r="F8" s="7">
        <v>16.119999999999997</v>
      </c>
      <c r="G8" s="6">
        <v>86</v>
      </c>
      <c r="K8" s="4">
        <v>107</v>
      </c>
      <c r="L8" s="6">
        <v>8</v>
      </c>
      <c r="M8" s="6">
        <v>86</v>
      </c>
      <c r="U8" s="4">
        <v>43</v>
      </c>
      <c r="V8" s="6">
        <v>67.72</v>
      </c>
      <c r="W8" s="6">
        <v>226</v>
      </c>
      <c r="AG8" s="4">
        <v>107</v>
      </c>
      <c r="AH8" s="6">
        <v>11</v>
      </c>
      <c r="AI8" s="6">
        <v>86</v>
      </c>
      <c r="AS8" s="4">
        <v>129</v>
      </c>
      <c r="AT8" s="6">
        <v>49</v>
      </c>
      <c r="AU8" s="6">
        <v>264</v>
      </c>
      <c r="BE8" s="4">
        <v>107</v>
      </c>
      <c r="BF8" s="6">
        <v>29.7</v>
      </c>
      <c r="BG8" s="6">
        <v>86</v>
      </c>
      <c r="BP8" s="4">
        <v>18</v>
      </c>
      <c r="BQ8" s="6">
        <v>55.8</v>
      </c>
      <c r="BR8" s="6">
        <v>258</v>
      </c>
      <c r="CC8" s="4">
        <v>107</v>
      </c>
      <c r="CD8" s="7">
        <v>16.119999999999997</v>
      </c>
      <c r="CE8" s="6">
        <v>86</v>
      </c>
      <c r="CN8" s="4">
        <v>32</v>
      </c>
      <c r="CO8" s="7">
        <v>37.253750000000011</v>
      </c>
      <c r="CP8" s="6">
        <v>126</v>
      </c>
    </row>
    <row r="9" spans="1:94" x14ac:dyDescent="0.2">
      <c r="A9" s="4">
        <v>79</v>
      </c>
      <c r="B9" s="5">
        <v>45074</v>
      </c>
      <c r="C9" s="6">
        <v>8.08</v>
      </c>
      <c r="D9" s="6">
        <v>29.9</v>
      </c>
      <c r="E9" s="6">
        <v>9.4</v>
      </c>
      <c r="F9" s="7">
        <v>11.729999999999999</v>
      </c>
      <c r="G9" s="6">
        <v>62</v>
      </c>
      <c r="K9" s="4">
        <v>79</v>
      </c>
      <c r="L9" s="6">
        <v>8.08</v>
      </c>
      <c r="M9" s="6">
        <v>62</v>
      </c>
      <c r="U9" s="4">
        <v>151</v>
      </c>
      <c r="V9" s="6">
        <v>66.14</v>
      </c>
      <c r="W9" s="6">
        <v>166</v>
      </c>
      <c r="AG9" s="4">
        <v>79</v>
      </c>
      <c r="AH9" s="6">
        <v>29.9</v>
      </c>
      <c r="AI9" s="6">
        <v>62</v>
      </c>
      <c r="AS9" s="4">
        <v>176</v>
      </c>
      <c r="AT9" s="6">
        <v>48.9</v>
      </c>
      <c r="AU9" s="6">
        <v>271</v>
      </c>
      <c r="BE9" s="4">
        <v>79</v>
      </c>
      <c r="BF9" s="6">
        <v>9.4</v>
      </c>
      <c r="BG9" s="6">
        <v>62</v>
      </c>
      <c r="BP9" s="4">
        <v>99</v>
      </c>
      <c r="BQ9" s="6">
        <v>51.2</v>
      </c>
      <c r="BR9" s="6">
        <v>257</v>
      </c>
      <c r="CC9" s="4">
        <v>79</v>
      </c>
      <c r="CD9" s="7">
        <v>11.729999999999999</v>
      </c>
      <c r="CE9" s="6">
        <v>62</v>
      </c>
      <c r="CN9" s="4">
        <v>110</v>
      </c>
      <c r="CO9" s="7">
        <v>36.789999999999992</v>
      </c>
      <c r="CP9" s="13">
        <v>53.208571428571432</v>
      </c>
    </row>
    <row r="10" spans="1:94" x14ac:dyDescent="0.2">
      <c r="A10" s="4">
        <v>127</v>
      </c>
      <c r="B10" s="5">
        <v>45122</v>
      </c>
      <c r="C10" s="6">
        <v>8.56</v>
      </c>
      <c r="D10" s="6">
        <v>38.9</v>
      </c>
      <c r="E10" s="6">
        <v>50.6</v>
      </c>
      <c r="F10" s="7">
        <v>19.989999999999998</v>
      </c>
      <c r="G10" s="6">
        <v>78</v>
      </c>
      <c r="K10" s="4">
        <v>127</v>
      </c>
      <c r="L10" s="6">
        <v>8.56</v>
      </c>
      <c r="M10" s="6">
        <v>78</v>
      </c>
      <c r="U10" s="4">
        <v>184</v>
      </c>
      <c r="V10" s="6">
        <v>65.52000000000001</v>
      </c>
      <c r="W10" s="6">
        <v>272</v>
      </c>
      <c r="AG10" s="4">
        <v>127</v>
      </c>
      <c r="AH10" s="6">
        <v>38.9</v>
      </c>
      <c r="AI10" s="6">
        <v>78</v>
      </c>
      <c r="AS10" s="4">
        <v>6</v>
      </c>
      <c r="AT10" s="6">
        <v>48.9</v>
      </c>
      <c r="AU10" s="6">
        <v>86</v>
      </c>
      <c r="BE10" s="4">
        <v>127</v>
      </c>
      <c r="BF10" s="6">
        <v>50.6</v>
      </c>
      <c r="BG10" s="6">
        <v>78</v>
      </c>
      <c r="BP10" s="4">
        <v>37</v>
      </c>
      <c r="BQ10" s="6">
        <v>5</v>
      </c>
      <c r="BR10" s="6">
        <v>256</v>
      </c>
      <c r="CC10" s="4">
        <v>127</v>
      </c>
      <c r="CD10" s="7">
        <v>19.989999999999998</v>
      </c>
      <c r="CE10" s="6">
        <v>78</v>
      </c>
      <c r="CN10" s="4">
        <v>34</v>
      </c>
      <c r="CO10" s="7">
        <v>36.440000000000005</v>
      </c>
      <c r="CP10" s="6">
        <v>184</v>
      </c>
    </row>
    <row r="11" spans="1:94" x14ac:dyDescent="0.2">
      <c r="A11" s="4">
        <v>139</v>
      </c>
      <c r="B11" s="5">
        <v>45134</v>
      </c>
      <c r="C11" s="6">
        <v>9.6</v>
      </c>
      <c r="D11" s="6">
        <v>25.9</v>
      </c>
      <c r="E11" s="6">
        <v>20.5</v>
      </c>
      <c r="F11" s="7">
        <v>9.0499999999999989</v>
      </c>
      <c r="G11" s="6">
        <v>109</v>
      </c>
      <c r="K11" s="4">
        <v>139</v>
      </c>
      <c r="L11" s="6">
        <v>9.6</v>
      </c>
      <c r="M11" s="6">
        <v>109</v>
      </c>
      <c r="U11" s="4">
        <v>99</v>
      </c>
      <c r="V11" s="6">
        <v>64.94</v>
      </c>
      <c r="W11" s="6">
        <v>257</v>
      </c>
      <c r="AG11" s="4">
        <v>139</v>
      </c>
      <c r="AH11" s="6">
        <v>25.9</v>
      </c>
      <c r="AI11" s="6">
        <v>109</v>
      </c>
      <c r="AS11" s="4">
        <v>90</v>
      </c>
      <c r="AT11" s="6">
        <v>47.8</v>
      </c>
      <c r="AU11" s="6">
        <v>177</v>
      </c>
      <c r="BE11" s="4">
        <v>139</v>
      </c>
      <c r="BF11" s="6">
        <v>20.5</v>
      </c>
      <c r="BG11" s="6">
        <v>109</v>
      </c>
      <c r="BP11" s="4">
        <v>102</v>
      </c>
      <c r="BQ11" s="17">
        <v>75</v>
      </c>
      <c r="BR11" s="6">
        <v>254</v>
      </c>
      <c r="CC11" s="4">
        <v>139</v>
      </c>
      <c r="CD11" s="7">
        <v>9.0499999999999989</v>
      </c>
      <c r="CE11" s="6">
        <v>109</v>
      </c>
      <c r="CN11" s="4">
        <v>194</v>
      </c>
      <c r="CO11" s="7">
        <v>36.24</v>
      </c>
      <c r="CP11" s="6">
        <v>204</v>
      </c>
    </row>
    <row r="12" spans="1:94" x14ac:dyDescent="0.2">
      <c r="A12" s="4">
        <v>109</v>
      </c>
      <c r="B12" s="5">
        <v>45104</v>
      </c>
      <c r="C12" s="6">
        <v>9.620000000000001</v>
      </c>
      <c r="D12" s="6">
        <v>0.4</v>
      </c>
      <c r="E12" s="6">
        <v>25.6</v>
      </c>
      <c r="F12" s="7">
        <v>11.269999999999998</v>
      </c>
      <c r="G12" s="6">
        <v>54</v>
      </c>
      <c r="K12" s="4">
        <v>109</v>
      </c>
      <c r="L12" s="6">
        <v>9.620000000000001</v>
      </c>
      <c r="M12" s="6">
        <v>54</v>
      </c>
      <c r="U12" s="4">
        <v>176</v>
      </c>
      <c r="V12" s="6">
        <v>64.38</v>
      </c>
      <c r="W12" s="6">
        <v>271</v>
      </c>
      <c r="AG12" s="4">
        <v>109</v>
      </c>
      <c r="AH12" s="6">
        <v>0.4</v>
      </c>
      <c r="AI12" s="6">
        <v>54</v>
      </c>
      <c r="AS12" s="4">
        <v>16</v>
      </c>
      <c r="AT12" s="6">
        <v>47.7</v>
      </c>
      <c r="AU12" s="6">
        <v>240</v>
      </c>
      <c r="BE12" s="4">
        <v>109</v>
      </c>
      <c r="BF12" s="6">
        <v>25.6</v>
      </c>
      <c r="BG12" s="6">
        <v>54</v>
      </c>
      <c r="BP12" s="4">
        <v>48</v>
      </c>
      <c r="BQ12" s="6">
        <v>18.5</v>
      </c>
      <c r="BR12" s="6">
        <v>245</v>
      </c>
      <c r="CC12" s="4">
        <v>109</v>
      </c>
      <c r="CD12" s="7">
        <v>11.269999999999998</v>
      </c>
      <c r="CE12" s="6">
        <v>54</v>
      </c>
      <c r="CN12" s="4">
        <v>176</v>
      </c>
      <c r="CO12" s="7">
        <v>35.42</v>
      </c>
      <c r="CP12" s="6">
        <v>271</v>
      </c>
    </row>
    <row r="13" spans="1:94" x14ac:dyDescent="0.2">
      <c r="A13" s="4">
        <v>9</v>
      </c>
      <c r="B13" s="5">
        <v>45004</v>
      </c>
      <c r="C13" s="6">
        <v>9.7200000000000006</v>
      </c>
      <c r="D13" s="6">
        <v>2.1</v>
      </c>
      <c r="E13" s="6">
        <v>1</v>
      </c>
      <c r="F13" s="7">
        <v>1.5100000000000002</v>
      </c>
      <c r="G13" s="6">
        <v>54</v>
      </c>
      <c r="K13" s="4">
        <v>9</v>
      </c>
      <c r="L13" s="6">
        <v>9.7200000000000006</v>
      </c>
      <c r="M13" s="6">
        <v>54</v>
      </c>
      <c r="U13" s="4">
        <v>103</v>
      </c>
      <c r="V13" s="6">
        <v>64.039999999999992</v>
      </c>
      <c r="W13" s="6">
        <v>158</v>
      </c>
      <c r="AG13" s="4">
        <v>9</v>
      </c>
      <c r="AH13" s="6">
        <v>2.1</v>
      </c>
      <c r="AI13" s="6">
        <v>54</v>
      </c>
      <c r="AS13" s="4">
        <v>136</v>
      </c>
      <c r="AT13" s="6">
        <v>47</v>
      </c>
      <c r="AU13" s="6">
        <v>124</v>
      </c>
      <c r="BE13" s="4">
        <v>9</v>
      </c>
      <c r="BF13" s="6">
        <v>1</v>
      </c>
      <c r="BG13" s="6">
        <v>54</v>
      </c>
      <c r="BP13" s="4">
        <v>56</v>
      </c>
      <c r="BQ13" s="6">
        <v>60</v>
      </c>
      <c r="BR13" s="6">
        <v>240</v>
      </c>
      <c r="CC13" s="4">
        <v>9</v>
      </c>
      <c r="CD13" s="7">
        <v>1.5100000000000002</v>
      </c>
      <c r="CE13" s="6">
        <v>54</v>
      </c>
      <c r="CN13" s="4">
        <v>186</v>
      </c>
      <c r="CO13" s="7">
        <v>35.209999999999994</v>
      </c>
      <c r="CP13" s="6">
        <v>228</v>
      </c>
    </row>
    <row r="14" spans="1:94" ht="15" customHeight="1" x14ac:dyDescent="0.2">
      <c r="A14" s="4">
        <v>156</v>
      </c>
      <c r="B14" s="5">
        <v>45151</v>
      </c>
      <c r="C14" s="6">
        <v>9.82</v>
      </c>
      <c r="D14" s="6">
        <v>11.6</v>
      </c>
      <c r="E14" s="6">
        <v>5.7</v>
      </c>
      <c r="F14" s="7">
        <v>92</v>
      </c>
      <c r="G14" s="6">
        <v>35</v>
      </c>
      <c r="K14" s="4">
        <v>156</v>
      </c>
      <c r="L14" s="6">
        <v>9.82</v>
      </c>
      <c r="M14" s="6">
        <v>35</v>
      </c>
      <c r="U14" s="4">
        <v>179</v>
      </c>
      <c r="V14" s="6">
        <v>63.339999999999996</v>
      </c>
      <c r="W14" s="6">
        <v>131</v>
      </c>
      <c r="AG14" s="4">
        <v>156</v>
      </c>
      <c r="AH14" s="6">
        <v>11.6</v>
      </c>
      <c r="AI14" s="6">
        <v>35</v>
      </c>
      <c r="AS14" s="4">
        <v>115</v>
      </c>
      <c r="AT14" s="6">
        <v>46.8</v>
      </c>
      <c r="AU14" s="6">
        <v>152</v>
      </c>
      <c r="BE14" s="4">
        <v>156</v>
      </c>
      <c r="BF14" s="6">
        <v>5.7</v>
      </c>
      <c r="BG14" s="6">
        <v>35</v>
      </c>
      <c r="BP14" s="4">
        <v>62</v>
      </c>
      <c r="BQ14" s="6">
        <v>54.7</v>
      </c>
      <c r="BR14" s="6">
        <v>240</v>
      </c>
      <c r="CC14" s="4">
        <v>156</v>
      </c>
      <c r="CD14" s="7">
        <v>92</v>
      </c>
      <c r="CE14" s="6">
        <v>35</v>
      </c>
      <c r="CN14" s="4">
        <v>55</v>
      </c>
      <c r="CO14" s="7">
        <v>34.31</v>
      </c>
      <c r="CP14" s="6">
        <v>220</v>
      </c>
    </row>
    <row r="15" spans="1:94" x14ac:dyDescent="0.2">
      <c r="A15" s="4">
        <v>120</v>
      </c>
      <c r="B15" s="5">
        <v>45115</v>
      </c>
      <c r="C15" s="6">
        <v>9.879999999999999</v>
      </c>
      <c r="D15" s="6">
        <v>16</v>
      </c>
      <c r="E15" s="6">
        <v>22.3</v>
      </c>
      <c r="F15" s="7">
        <v>1.0199999999999996</v>
      </c>
      <c r="G15" s="6">
        <v>77</v>
      </c>
      <c r="K15" s="4">
        <v>120</v>
      </c>
      <c r="L15" s="6">
        <v>9.879999999999999</v>
      </c>
      <c r="M15" s="6">
        <v>77</v>
      </c>
      <c r="U15" s="4">
        <v>102</v>
      </c>
      <c r="V15" s="6">
        <v>63.279999999999994</v>
      </c>
      <c r="W15" s="6">
        <v>254</v>
      </c>
      <c r="AG15" s="4">
        <v>120</v>
      </c>
      <c r="AH15" s="6">
        <v>16</v>
      </c>
      <c r="AI15" s="6">
        <v>77</v>
      </c>
      <c r="AS15" s="4">
        <v>106</v>
      </c>
      <c r="AT15" s="6">
        <v>46.4</v>
      </c>
      <c r="AU15" s="6">
        <v>196</v>
      </c>
      <c r="BE15" s="4">
        <v>120</v>
      </c>
      <c r="BF15" s="6">
        <v>22.3</v>
      </c>
      <c r="BG15" s="6">
        <v>77</v>
      </c>
      <c r="BP15" s="4">
        <v>16</v>
      </c>
      <c r="BQ15" s="6">
        <v>52.9</v>
      </c>
      <c r="BR15" s="6">
        <v>240</v>
      </c>
      <c r="CC15" s="4">
        <v>120</v>
      </c>
      <c r="CD15" s="7">
        <v>1.0199999999999996</v>
      </c>
      <c r="CE15" s="6">
        <v>77</v>
      </c>
      <c r="CN15" s="4">
        <v>189</v>
      </c>
      <c r="CO15" s="7">
        <v>34.070000000000007</v>
      </c>
      <c r="CP15" s="6">
        <v>167</v>
      </c>
    </row>
    <row r="16" spans="1:94" x14ac:dyDescent="0.2">
      <c r="A16" s="4">
        <v>173</v>
      </c>
      <c r="B16" s="5">
        <v>45168</v>
      </c>
      <c r="C16" s="6">
        <v>9.92</v>
      </c>
      <c r="D16" s="6">
        <v>20.100000000000001</v>
      </c>
      <c r="E16" s="6">
        <v>17</v>
      </c>
      <c r="F16" s="7">
        <v>5.2100000000000009</v>
      </c>
      <c r="G16" s="6">
        <v>93</v>
      </c>
      <c r="K16" s="4">
        <v>173</v>
      </c>
      <c r="L16" s="6">
        <v>9.92</v>
      </c>
      <c r="M16" s="6">
        <v>93</v>
      </c>
      <c r="U16" s="4">
        <v>55</v>
      </c>
      <c r="V16" s="6">
        <v>62.54</v>
      </c>
      <c r="W16" s="6">
        <v>220</v>
      </c>
      <c r="AG16" s="4">
        <v>173</v>
      </c>
      <c r="AH16" s="6">
        <v>20.100000000000001</v>
      </c>
      <c r="AI16" s="6">
        <v>93</v>
      </c>
      <c r="AS16" s="4">
        <v>54</v>
      </c>
      <c r="AT16" s="6">
        <v>46.2</v>
      </c>
      <c r="AU16" s="6">
        <v>225</v>
      </c>
      <c r="AX16" s="24" t="s">
        <v>19</v>
      </c>
      <c r="AY16" s="24"/>
      <c r="AZ16" s="24"/>
      <c r="BE16" s="4">
        <v>173</v>
      </c>
      <c r="BF16" s="6">
        <v>17</v>
      </c>
      <c r="BG16" s="6">
        <v>93</v>
      </c>
      <c r="BP16" s="4">
        <v>59</v>
      </c>
      <c r="BQ16" s="6">
        <v>37.700000000000003</v>
      </c>
      <c r="BR16" s="6">
        <v>239</v>
      </c>
      <c r="CC16" s="4">
        <v>173</v>
      </c>
      <c r="CD16" s="7">
        <v>5.2100000000000009</v>
      </c>
      <c r="CE16" s="6">
        <v>93</v>
      </c>
      <c r="CN16" s="4">
        <v>112</v>
      </c>
      <c r="CO16" s="7">
        <v>33.89</v>
      </c>
      <c r="CP16" s="6">
        <v>221</v>
      </c>
    </row>
    <row r="17" spans="1:99" x14ac:dyDescent="0.2">
      <c r="A17" s="4">
        <v>137</v>
      </c>
      <c r="B17" s="5">
        <v>45132</v>
      </c>
      <c r="C17" s="6">
        <v>10.120000000000001</v>
      </c>
      <c r="D17" s="6">
        <v>39</v>
      </c>
      <c r="E17" s="6">
        <v>9.3000000000000007</v>
      </c>
      <c r="F17" s="7">
        <v>18.339999999999996</v>
      </c>
      <c r="G17" s="6">
        <v>98</v>
      </c>
      <c r="K17" s="4">
        <v>137</v>
      </c>
      <c r="L17" s="6">
        <v>10.120000000000001</v>
      </c>
      <c r="M17" s="6">
        <v>98</v>
      </c>
      <c r="U17" s="4">
        <v>18</v>
      </c>
      <c r="V17" s="6">
        <v>62.279999999999994</v>
      </c>
      <c r="W17" s="6">
        <v>258</v>
      </c>
      <c r="Z17" s="24" t="s">
        <v>20</v>
      </c>
      <c r="AA17" s="24"/>
      <c r="AB17" s="24"/>
      <c r="AG17" s="4">
        <v>137</v>
      </c>
      <c r="AH17" s="6">
        <v>39</v>
      </c>
      <c r="AI17" s="6">
        <v>98</v>
      </c>
      <c r="AS17" s="4">
        <v>3</v>
      </c>
      <c r="AT17" s="6">
        <v>45.9</v>
      </c>
      <c r="AU17" s="6">
        <v>96</v>
      </c>
      <c r="BE17" s="4">
        <v>137</v>
      </c>
      <c r="BF17" s="6">
        <v>9.3000000000000007</v>
      </c>
      <c r="BG17" s="6">
        <v>98</v>
      </c>
      <c r="BP17" s="4">
        <v>1</v>
      </c>
      <c r="BQ17" s="6">
        <v>69.2</v>
      </c>
      <c r="BR17" s="6">
        <v>236</v>
      </c>
      <c r="BU17" s="24" t="s">
        <v>21</v>
      </c>
      <c r="BV17" s="24"/>
      <c r="BW17" s="24"/>
      <c r="CC17" s="4">
        <v>137</v>
      </c>
      <c r="CD17" s="7">
        <v>18.339999999999996</v>
      </c>
      <c r="CE17" s="6">
        <v>98</v>
      </c>
      <c r="CN17" s="4">
        <v>69</v>
      </c>
      <c r="CO17" s="7">
        <v>33.090000000000003</v>
      </c>
      <c r="CP17" s="6">
        <v>196</v>
      </c>
    </row>
    <row r="18" spans="1:99" x14ac:dyDescent="0.2">
      <c r="A18" s="4">
        <v>13</v>
      </c>
      <c r="B18" s="5">
        <v>45008</v>
      </c>
      <c r="C18" s="6">
        <v>10.76</v>
      </c>
      <c r="D18" s="6">
        <v>35.1</v>
      </c>
      <c r="E18" s="6">
        <v>65.900000000000006</v>
      </c>
      <c r="F18" s="7"/>
      <c r="G18" s="6">
        <v>95</v>
      </c>
      <c r="K18" s="4">
        <v>13</v>
      </c>
      <c r="L18" s="6">
        <v>10.76</v>
      </c>
      <c r="M18" s="6">
        <v>95</v>
      </c>
      <c r="U18" s="4">
        <v>36</v>
      </c>
      <c r="V18" s="6">
        <v>62.14</v>
      </c>
      <c r="W18" s="6">
        <v>129</v>
      </c>
      <c r="AG18" s="4">
        <v>13</v>
      </c>
      <c r="AH18" s="6">
        <v>35.1</v>
      </c>
      <c r="AI18" s="6">
        <v>95</v>
      </c>
      <c r="AS18" s="4">
        <v>186</v>
      </c>
      <c r="AT18" s="6">
        <v>45.1</v>
      </c>
      <c r="AU18" s="6">
        <v>228</v>
      </c>
      <c r="BE18" s="4">
        <v>13</v>
      </c>
      <c r="BF18" s="6">
        <v>65.900000000000006</v>
      </c>
      <c r="BG18" s="6">
        <v>95</v>
      </c>
      <c r="BP18" s="4">
        <v>199</v>
      </c>
      <c r="BQ18" s="6">
        <v>66.2</v>
      </c>
      <c r="BR18" s="6">
        <v>235.5</v>
      </c>
      <c r="CC18" s="4">
        <v>13</v>
      </c>
      <c r="CD18" s="7"/>
      <c r="CE18" s="6">
        <v>95</v>
      </c>
      <c r="CN18" s="4">
        <v>70</v>
      </c>
      <c r="CO18" s="7">
        <v>32.749999999999993</v>
      </c>
      <c r="CP18" s="6">
        <v>229</v>
      </c>
    </row>
    <row r="19" spans="1:99" x14ac:dyDescent="0.2">
      <c r="A19" s="4">
        <v>2</v>
      </c>
      <c r="B19" s="5">
        <v>44997</v>
      </c>
      <c r="C19" s="6">
        <v>10.9</v>
      </c>
      <c r="D19" s="6">
        <v>39.299999999999997</v>
      </c>
      <c r="E19" s="6">
        <v>45.1</v>
      </c>
      <c r="F19" s="7">
        <v>6.0599999999999952</v>
      </c>
      <c r="G19" s="6">
        <v>122</v>
      </c>
      <c r="K19" s="4">
        <v>2</v>
      </c>
      <c r="L19" s="6">
        <v>10.9</v>
      </c>
      <c r="M19" s="6">
        <v>122</v>
      </c>
      <c r="U19" s="4">
        <v>62</v>
      </c>
      <c r="V19" s="6">
        <v>61.260000000000005</v>
      </c>
      <c r="W19" s="6">
        <v>240</v>
      </c>
      <c r="AG19" s="4">
        <v>2</v>
      </c>
      <c r="AH19" s="6">
        <v>39.299999999999997</v>
      </c>
      <c r="AI19" s="6">
        <v>122</v>
      </c>
      <c r="AS19" s="4">
        <v>84</v>
      </c>
      <c r="AT19" s="6">
        <v>44.5</v>
      </c>
      <c r="AU19" s="6">
        <v>149</v>
      </c>
      <c r="BE19" s="4">
        <v>2</v>
      </c>
      <c r="BF19" s="6">
        <v>45.1</v>
      </c>
      <c r="BG19" s="6">
        <v>122</v>
      </c>
      <c r="BP19" s="4">
        <v>53</v>
      </c>
      <c r="BQ19" s="6">
        <v>39.6</v>
      </c>
      <c r="BR19" s="6">
        <v>235</v>
      </c>
      <c r="CC19" s="4">
        <v>2</v>
      </c>
      <c r="CD19" s="7">
        <v>6.0599999999999952</v>
      </c>
      <c r="CE19" s="6">
        <v>122</v>
      </c>
      <c r="CN19" s="4">
        <v>60</v>
      </c>
      <c r="CO19" s="7">
        <v>32.1</v>
      </c>
      <c r="CP19" s="6">
        <v>186</v>
      </c>
      <c r="CS19" s="24" t="s">
        <v>22</v>
      </c>
      <c r="CT19" s="24"/>
      <c r="CU19" s="24"/>
    </row>
    <row r="20" spans="1:99" x14ac:dyDescent="0.2">
      <c r="A20" s="4">
        <v>167</v>
      </c>
      <c r="B20" s="5">
        <v>45162</v>
      </c>
      <c r="C20" s="6">
        <v>11.58</v>
      </c>
      <c r="D20" s="6">
        <v>37.6</v>
      </c>
      <c r="E20" s="6">
        <v>21.6</v>
      </c>
      <c r="F20" s="7">
        <v>11.95</v>
      </c>
      <c r="G20" s="6">
        <v>90</v>
      </c>
      <c r="K20" s="4">
        <v>167</v>
      </c>
      <c r="L20" s="6">
        <v>11.58</v>
      </c>
      <c r="M20" s="6">
        <v>90</v>
      </c>
      <c r="U20" s="4">
        <v>34</v>
      </c>
      <c r="V20" s="6">
        <v>61.120000000000005</v>
      </c>
      <c r="W20" s="6">
        <v>184</v>
      </c>
      <c r="AG20" s="4">
        <v>167</v>
      </c>
      <c r="AH20" s="6">
        <v>37.6</v>
      </c>
      <c r="AI20" s="6">
        <v>90</v>
      </c>
      <c r="AS20" s="4">
        <v>70</v>
      </c>
      <c r="AT20" s="6">
        <v>43.9</v>
      </c>
      <c r="AU20" s="6">
        <v>229</v>
      </c>
      <c r="BE20" s="4">
        <v>167</v>
      </c>
      <c r="BF20" s="6">
        <v>21.6</v>
      </c>
      <c r="BG20" s="6">
        <v>90</v>
      </c>
      <c r="BP20" s="4">
        <v>31</v>
      </c>
      <c r="BQ20" s="6">
        <v>43.2</v>
      </c>
      <c r="BR20" s="6">
        <v>231</v>
      </c>
      <c r="CC20" s="4">
        <v>167</v>
      </c>
      <c r="CD20" s="7">
        <v>11.95</v>
      </c>
      <c r="CE20" s="6">
        <v>90</v>
      </c>
      <c r="CN20" s="4">
        <v>12</v>
      </c>
      <c r="CO20" s="7">
        <v>31.869999999999997</v>
      </c>
      <c r="CP20" s="6">
        <v>151.5</v>
      </c>
    </row>
    <row r="21" spans="1:99" x14ac:dyDescent="0.2">
      <c r="A21" s="4">
        <v>23</v>
      </c>
      <c r="B21" s="5">
        <v>45018</v>
      </c>
      <c r="C21" s="6">
        <v>11.64</v>
      </c>
      <c r="D21" s="6">
        <v>15.9</v>
      </c>
      <c r="E21" s="6">
        <v>49.6</v>
      </c>
      <c r="F21" s="7">
        <v>9.4299999999999962</v>
      </c>
      <c r="G21" s="13">
        <v>11.605714285714287</v>
      </c>
      <c r="K21" s="4">
        <v>23</v>
      </c>
      <c r="L21" s="6">
        <v>11.64</v>
      </c>
      <c r="M21" s="13">
        <v>11.605714285714287</v>
      </c>
      <c r="U21" s="4">
        <v>170</v>
      </c>
      <c r="V21" s="6">
        <v>60.86</v>
      </c>
      <c r="W21" s="6">
        <v>162</v>
      </c>
      <c r="AG21" s="4">
        <v>23</v>
      </c>
      <c r="AH21" s="6">
        <v>15.9</v>
      </c>
      <c r="AI21" s="13">
        <v>11.605714285714287</v>
      </c>
      <c r="AS21" s="4">
        <v>140</v>
      </c>
      <c r="AT21" s="6">
        <v>43.9</v>
      </c>
      <c r="AU21" s="6">
        <v>227</v>
      </c>
      <c r="BE21" s="4">
        <v>23</v>
      </c>
      <c r="BF21" s="6">
        <v>49.6</v>
      </c>
      <c r="BG21" s="13">
        <v>11.605714285714287</v>
      </c>
      <c r="BP21" s="4">
        <v>40</v>
      </c>
      <c r="BQ21" s="6">
        <v>32</v>
      </c>
      <c r="BR21" s="6">
        <v>230</v>
      </c>
      <c r="CC21" s="4">
        <v>23</v>
      </c>
      <c r="CD21" s="7">
        <v>9.4299999999999962</v>
      </c>
      <c r="CE21" s="13">
        <v>11.605714285714287</v>
      </c>
      <c r="CN21" s="4">
        <v>177</v>
      </c>
      <c r="CO21" s="7">
        <v>31.819999999999997</v>
      </c>
      <c r="CP21" s="6">
        <v>216</v>
      </c>
    </row>
    <row r="22" spans="1:99" x14ac:dyDescent="0.2">
      <c r="A22" s="4">
        <v>171</v>
      </c>
      <c r="B22" s="5">
        <v>45166</v>
      </c>
      <c r="C22" s="6">
        <v>12</v>
      </c>
      <c r="D22" s="6">
        <v>11.6</v>
      </c>
      <c r="E22" s="6">
        <v>18.399999999999999</v>
      </c>
      <c r="F22" s="7">
        <v>3.4400000000000013</v>
      </c>
      <c r="G22" s="6">
        <v>90</v>
      </c>
      <c r="K22" s="4">
        <v>171</v>
      </c>
      <c r="L22" s="6">
        <v>12</v>
      </c>
      <c r="M22" s="6">
        <v>90</v>
      </c>
      <c r="U22" s="4">
        <v>31</v>
      </c>
      <c r="V22" s="6">
        <v>59.58</v>
      </c>
      <c r="W22" s="6">
        <v>231</v>
      </c>
      <c r="AG22" s="4">
        <v>171</v>
      </c>
      <c r="AH22" s="6">
        <v>11.6</v>
      </c>
      <c r="AI22" s="6">
        <v>90</v>
      </c>
      <c r="AS22" s="4">
        <v>37</v>
      </c>
      <c r="AT22" s="6">
        <v>43.8</v>
      </c>
      <c r="AU22" s="6">
        <v>256</v>
      </c>
      <c r="BE22" s="4">
        <v>171</v>
      </c>
      <c r="BF22" s="6">
        <v>18.399999999999999</v>
      </c>
      <c r="BG22" s="6">
        <v>90</v>
      </c>
      <c r="BP22" s="4">
        <v>70</v>
      </c>
      <c r="BQ22" s="6">
        <v>27.2</v>
      </c>
      <c r="BR22" s="6">
        <v>229</v>
      </c>
      <c r="CC22" s="4">
        <v>171</v>
      </c>
      <c r="CD22" s="7">
        <v>3.4400000000000013</v>
      </c>
      <c r="CE22" s="6">
        <v>90</v>
      </c>
      <c r="CN22" s="4">
        <v>164</v>
      </c>
      <c r="CO22" s="7">
        <v>31.79</v>
      </c>
      <c r="CP22" s="6">
        <v>193</v>
      </c>
    </row>
    <row r="23" spans="1:99" x14ac:dyDescent="0.2">
      <c r="A23" s="4">
        <v>45</v>
      </c>
      <c r="B23" s="5">
        <v>45040</v>
      </c>
      <c r="C23" s="6">
        <v>12.02</v>
      </c>
      <c r="D23" s="6">
        <v>25.7</v>
      </c>
      <c r="E23" s="6">
        <v>43.3</v>
      </c>
      <c r="F23" s="7">
        <v>18.04</v>
      </c>
      <c r="G23" s="6">
        <v>89</v>
      </c>
      <c r="K23" s="4">
        <v>45</v>
      </c>
      <c r="L23" s="6">
        <v>12.02</v>
      </c>
      <c r="M23" s="6">
        <v>89</v>
      </c>
      <c r="U23" s="4">
        <v>26</v>
      </c>
      <c r="V23" s="6">
        <v>59.58</v>
      </c>
      <c r="W23" s="6">
        <v>139</v>
      </c>
      <c r="AG23" s="4">
        <v>45</v>
      </c>
      <c r="AH23" s="6">
        <v>25.7</v>
      </c>
      <c r="AI23" s="6">
        <v>89</v>
      </c>
      <c r="AS23" s="4">
        <v>76</v>
      </c>
      <c r="AT23" s="6">
        <v>43.7</v>
      </c>
      <c r="AU23" s="6">
        <v>105</v>
      </c>
      <c r="BE23" s="4">
        <v>45</v>
      </c>
      <c r="BF23" s="6">
        <v>43.3</v>
      </c>
      <c r="BG23" s="6">
        <v>89</v>
      </c>
      <c r="BP23" s="4">
        <v>186</v>
      </c>
      <c r="BQ23" s="6">
        <v>19.600000000000001</v>
      </c>
      <c r="BR23" s="6">
        <v>228</v>
      </c>
      <c r="CC23" s="4">
        <v>45</v>
      </c>
      <c r="CD23" s="7">
        <v>18.04</v>
      </c>
      <c r="CE23" s="6">
        <v>89</v>
      </c>
      <c r="CN23" s="4">
        <v>128</v>
      </c>
      <c r="CO23" s="7">
        <v>31.35</v>
      </c>
      <c r="CP23" s="6">
        <v>92</v>
      </c>
    </row>
    <row r="24" spans="1:99" x14ac:dyDescent="0.2">
      <c r="A24" s="4">
        <v>159</v>
      </c>
      <c r="B24" s="5">
        <v>45154</v>
      </c>
      <c r="C24" s="6">
        <v>12.34</v>
      </c>
      <c r="D24" s="6">
        <v>36.9</v>
      </c>
      <c r="E24" s="6">
        <v>45.2</v>
      </c>
      <c r="F24" s="7">
        <v>1.5399999999999956</v>
      </c>
      <c r="G24" s="6">
        <v>85</v>
      </c>
      <c r="K24" s="4">
        <v>159</v>
      </c>
      <c r="L24" s="6">
        <v>12.34</v>
      </c>
      <c r="M24" s="6">
        <v>85</v>
      </c>
      <c r="U24" s="4">
        <v>189</v>
      </c>
      <c r="V24" s="6">
        <v>59.2</v>
      </c>
      <c r="W24" s="6">
        <v>167</v>
      </c>
      <c r="AG24" s="4">
        <v>159</v>
      </c>
      <c r="AH24" s="6">
        <v>36.9</v>
      </c>
      <c r="AI24" s="6">
        <v>85</v>
      </c>
      <c r="AS24" s="4">
        <v>157</v>
      </c>
      <c r="AT24" s="6">
        <v>43.5</v>
      </c>
      <c r="AU24" s="6">
        <v>173</v>
      </c>
      <c r="BE24" s="4">
        <v>159</v>
      </c>
      <c r="BF24" s="6">
        <v>45.2</v>
      </c>
      <c r="BG24" s="6">
        <v>85</v>
      </c>
      <c r="BP24" s="4">
        <v>140</v>
      </c>
      <c r="BQ24" s="6">
        <v>1.7</v>
      </c>
      <c r="BR24" s="6">
        <v>227</v>
      </c>
      <c r="CC24" s="4">
        <v>159</v>
      </c>
      <c r="CD24" s="7">
        <v>1.5399999999999956</v>
      </c>
      <c r="CE24" s="6">
        <v>85</v>
      </c>
      <c r="CN24" s="4">
        <v>170</v>
      </c>
      <c r="CO24" s="7">
        <v>31.169999999999995</v>
      </c>
      <c r="CP24" s="6">
        <v>162</v>
      </c>
    </row>
    <row r="25" spans="1:99" x14ac:dyDescent="0.2">
      <c r="A25" s="4">
        <v>76</v>
      </c>
      <c r="B25" s="5">
        <v>45071</v>
      </c>
      <c r="C25" s="6">
        <v>12.379999999999999</v>
      </c>
      <c r="D25" s="6">
        <v>43.7</v>
      </c>
      <c r="E25" s="6">
        <v>89.4</v>
      </c>
      <c r="F25" s="7">
        <v>7.7799999999999976</v>
      </c>
      <c r="G25" s="6">
        <v>105</v>
      </c>
      <c r="K25" s="4">
        <v>76</v>
      </c>
      <c r="L25" s="6">
        <v>12.379999999999999</v>
      </c>
      <c r="M25" s="6">
        <v>105</v>
      </c>
      <c r="U25" s="4">
        <v>185</v>
      </c>
      <c r="V25" s="6">
        <v>58.760000000000005</v>
      </c>
      <c r="W25" s="6">
        <v>188</v>
      </c>
      <c r="AG25" s="4">
        <v>76</v>
      </c>
      <c r="AH25" s="6">
        <v>43.7</v>
      </c>
      <c r="AI25" s="6">
        <v>105</v>
      </c>
      <c r="AS25" s="4">
        <v>184</v>
      </c>
      <c r="AT25" s="6">
        <v>43</v>
      </c>
      <c r="AU25" s="6">
        <v>272</v>
      </c>
      <c r="BE25" s="4">
        <v>76</v>
      </c>
      <c r="BF25" s="6">
        <v>89.4</v>
      </c>
      <c r="BG25" s="6">
        <v>105</v>
      </c>
      <c r="BP25" s="4">
        <v>43</v>
      </c>
      <c r="BQ25" s="6">
        <v>1.8</v>
      </c>
      <c r="BR25" s="6">
        <v>226</v>
      </c>
      <c r="CC25" s="4">
        <v>76</v>
      </c>
      <c r="CD25" s="7">
        <v>7.7799999999999976</v>
      </c>
      <c r="CE25" s="6">
        <v>105</v>
      </c>
      <c r="CN25" s="4">
        <v>148</v>
      </c>
      <c r="CO25" s="7">
        <v>31.1</v>
      </c>
      <c r="CP25" s="6">
        <v>265</v>
      </c>
    </row>
    <row r="26" spans="1:99" x14ac:dyDescent="0.2">
      <c r="A26" s="4">
        <v>3</v>
      </c>
      <c r="B26" s="5">
        <v>44998</v>
      </c>
      <c r="C26" s="6">
        <v>12.44</v>
      </c>
      <c r="D26" s="6">
        <v>45.9</v>
      </c>
      <c r="E26" s="6">
        <v>69.3</v>
      </c>
      <c r="F26" s="7">
        <v>16.95</v>
      </c>
      <c r="G26" s="6">
        <v>96</v>
      </c>
      <c r="K26" s="4">
        <v>3</v>
      </c>
      <c r="L26" s="6">
        <v>12.44</v>
      </c>
      <c r="M26" s="6">
        <v>96</v>
      </c>
      <c r="U26" s="4">
        <v>138</v>
      </c>
      <c r="V26" s="6">
        <v>58.739999999999995</v>
      </c>
      <c r="W26" s="6">
        <v>210</v>
      </c>
      <c r="AG26" s="4">
        <v>3</v>
      </c>
      <c r="AH26" s="6">
        <v>45.9</v>
      </c>
      <c r="AI26" s="6">
        <v>96</v>
      </c>
      <c r="AS26" s="4">
        <v>85</v>
      </c>
      <c r="AT26" s="6">
        <v>43</v>
      </c>
      <c r="AU26" s="6">
        <v>223</v>
      </c>
      <c r="BE26" s="4">
        <v>3</v>
      </c>
      <c r="BF26" s="6">
        <v>69.3</v>
      </c>
      <c r="BG26" s="6">
        <v>96</v>
      </c>
      <c r="BP26" s="4">
        <v>94</v>
      </c>
      <c r="BQ26" s="6">
        <v>72.3</v>
      </c>
      <c r="BR26" s="6">
        <v>225</v>
      </c>
      <c r="CC26" s="4">
        <v>3</v>
      </c>
      <c r="CD26" s="7">
        <v>16.95</v>
      </c>
      <c r="CE26" s="6">
        <v>96</v>
      </c>
      <c r="CN26" s="4">
        <v>59</v>
      </c>
      <c r="CO26" s="7">
        <v>30.8</v>
      </c>
      <c r="CP26" s="6">
        <v>239</v>
      </c>
    </row>
    <row r="27" spans="1:99" x14ac:dyDescent="0.2">
      <c r="A27" s="4">
        <v>193</v>
      </c>
      <c r="B27" s="5">
        <v>45188</v>
      </c>
      <c r="C27" s="6">
        <v>12.44</v>
      </c>
      <c r="D27" s="6">
        <v>4.0999999999999996</v>
      </c>
      <c r="E27" s="6">
        <v>31.6</v>
      </c>
      <c r="F27" s="7">
        <v>11.129999999999999</v>
      </c>
      <c r="G27" s="6">
        <v>62</v>
      </c>
      <c r="K27" s="4">
        <v>193</v>
      </c>
      <c r="L27" s="6">
        <v>12.44</v>
      </c>
      <c r="M27" s="6">
        <v>62</v>
      </c>
      <c r="U27" s="4">
        <v>177</v>
      </c>
      <c r="V27" s="6">
        <v>58.68</v>
      </c>
      <c r="W27" s="6">
        <v>216</v>
      </c>
      <c r="AG27" s="4">
        <v>193</v>
      </c>
      <c r="AH27" s="6">
        <v>4.0999999999999996</v>
      </c>
      <c r="AI27" s="6">
        <v>62</v>
      </c>
      <c r="AS27" s="4">
        <v>65</v>
      </c>
      <c r="AT27" s="6">
        <v>42.8</v>
      </c>
      <c r="AU27" s="6">
        <v>187</v>
      </c>
      <c r="BE27" s="4">
        <v>193</v>
      </c>
      <c r="BF27" s="6">
        <v>31.6</v>
      </c>
      <c r="BG27" s="6">
        <v>62</v>
      </c>
      <c r="BP27" s="4">
        <v>54</v>
      </c>
      <c r="BQ27" s="6">
        <v>58.7</v>
      </c>
      <c r="BR27" s="6">
        <v>225</v>
      </c>
      <c r="CC27" s="4">
        <v>193</v>
      </c>
      <c r="CD27" s="7">
        <v>11.129999999999999</v>
      </c>
      <c r="CE27" s="6">
        <v>62</v>
      </c>
      <c r="CN27" s="4">
        <v>178</v>
      </c>
      <c r="CO27" s="18">
        <v>30</v>
      </c>
      <c r="CP27" s="6">
        <v>131</v>
      </c>
    </row>
    <row r="28" spans="1:99" x14ac:dyDescent="0.2">
      <c r="A28" s="4">
        <v>7</v>
      </c>
      <c r="B28" s="5">
        <v>45002</v>
      </c>
      <c r="C28" s="6">
        <v>13.5</v>
      </c>
      <c r="D28" s="6">
        <v>32.799999999999997</v>
      </c>
      <c r="E28" s="6">
        <v>23.5</v>
      </c>
      <c r="F28" s="7">
        <v>12.749999999999998</v>
      </c>
      <c r="G28" s="6">
        <v>123</v>
      </c>
      <c r="K28" s="4">
        <v>7</v>
      </c>
      <c r="L28" s="6">
        <v>13.5</v>
      </c>
      <c r="M28" s="6">
        <v>123</v>
      </c>
      <c r="U28" s="4">
        <v>199</v>
      </c>
      <c r="V28" s="6">
        <v>57.720000000000006</v>
      </c>
      <c r="W28" s="6">
        <v>235.5</v>
      </c>
      <c r="AG28" s="4">
        <v>7</v>
      </c>
      <c r="AH28" s="6">
        <v>32.799999999999997</v>
      </c>
      <c r="AI28" s="6">
        <v>123</v>
      </c>
      <c r="AS28" s="4">
        <v>62</v>
      </c>
      <c r="AT28" s="6">
        <v>42.7</v>
      </c>
      <c r="AU28" s="6">
        <v>240</v>
      </c>
      <c r="BE28" s="4">
        <v>7</v>
      </c>
      <c r="BF28" s="6">
        <v>23.5</v>
      </c>
      <c r="BG28" s="6">
        <v>123</v>
      </c>
      <c r="BP28" s="4">
        <v>85</v>
      </c>
      <c r="BQ28" s="6">
        <v>33.799999999999997</v>
      </c>
      <c r="BR28" s="6">
        <v>223</v>
      </c>
      <c r="CC28" s="4">
        <v>7</v>
      </c>
      <c r="CD28" s="7">
        <v>12.749999999999998</v>
      </c>
      <c r="CE28" s="6">
        <v>123</v>
      </c>
      <c r="CN28" s="4">
        <v>131</v>
      </c>
      <c r="CO28" s="18">
        <v>30</v>
      </c>
      <c r="CP28" s="6">
        <v>28</v>
      </c>
    </row>
    <row r="29" spans="1:99" x14ac:dyDescent="0.2">
      <c r="A29" s="4">
        <v>77</v>
      </c>
      <c r="B29" s="5">
        <v>45072</v>
      </c>
      <c r="C29" s="6">
        <v>13.5</v>
      </c>
      <c r="D29" s="6">
        <v>1.6</v>
      </c>
      <c r="E29" s="6">
        <v>20.7</v>
      </c>
      <c r="F29" s="7">
        <v>15.27</v>
      </c>
      <c r="G29" s="6">
        <v>83</v>
      </c>
      <c r="K29" s="4">
        <v>77</v>
      </c>
      <c r="L29" s="6">
        <v>13.5</v>
      </c>
      <c r="M29" s="6">
        <v>83</v>
      </c>
      <c r="U29" s="4">
        <v>166</v>
      </c>
      <c r="V29" s="6">
        <v>56.9</v>
      </c>
      <c r="W29" s="6">
        <v>131</v>
      </c>
      <c r="AG29" s="4">
        <v>77</v>
      </c>
      <c r="AH29" s="6">
        <v>1.6</v>
      </c>
      <c r="AI29" s="6">
        <v>83</v>
      </c>
      <c r="AS29" s="4">
        <v>99</v>
      </c>
      <c r="AT29" s="6">
        <v>42.3</v>
      </c>
      <c r="AU29" s="6">
        <v>257</v>
      </c>
      <c r="BE29" s="4">
        <v>77</v>
      </c>
      <c r="BF29" s="6">
        <v>20.7</v>
      </c>
      <c r="BG29" s="6">
        <v>83</v>
      </c>
      <c r="BP29" s="4">
        <v>112</v>
      </c>
      <c r="BQ29" s="6">
        <v>23.2</v>
      </c>
      <c r="BR29" s="6">
        <v>221</v>
      </c>
      <c r="CC29" s="4">
        <v>77</v>
      </c>
      <c r="CD29" s="7">
        <v>15.27</v>
      </c>
      <c r="CE29" s="6">
        <v>83</v>
      </c>
      <c r="CN29" s="4">
        <v>99</v>
      </c>
      <c r="CO29" s="7">
        <v>29.639999999999993</v>
      </c>
      <c r="CP29" s="6">
        <v>257</v>
      </c>
    </row>
    <row r="30" spans="1:99" x14ac:dyDescent="0.2">
      <c r="A30" s="4">
        <v>135</v>
      </c>
      <c r="B30" s="5">
        <v>45130</v>
      </c>
      <c r="C30" s="6">
        <v>14.379999999999999</v>
      </c>
      <c r="D30" s="6">
        <v>38.6</v>
      </c>
      <c r="E30" s="6">
        <v>65.599999999999994</v>
      </c>
      <c r="F30" s="7">
        <v>16.750000000000004</v>
      </c>
      <c r="G30" s="6">
        <v>124</v>
      </c>
      <c r="K30" s="4">
        <v>135</v>
      </c>
      <c r="L30" s="6">
        <v>14.379999999999999</v>
      </c>
      <c r="M30" s="6">
        <v>124</v>
      </c>
      <c r="U30" s="4">
        <v>37</v>
      </c>
      <c r="V30" s="6">
        <v>56.379999999999995</v>
      </c>
      <c r="W30" s="6">
        <v>256</v>
      </c>
      <c r="AG30" s="4">
        <v>135</v>
      </c>
      <c r="AH30" s="6">
        <v>38.6</v>
      </c>
      <c r="AI30" s="6">
        <v>124</v>
      </c>
      <c r="AS30" s="4">
        <v>199</v>
      </c>
      <c r="AT30" s="6">
        <v>42</v>
      </c>
      <c r="AU30" s="6">
        <v>235.5</v>
      </c>
      <c r="BE30" s="4">
        <v>135</v>
      </c>
      <c r="BF30" s="6">
        <v>65.599999999999994</v>
      </c>
      <c r="BG30" s="6">
        <v>124</v>
      </c>
      <c r="BP30" s="4">
        <v>55</v>
      </c>
      <c r="BQ30" s="6">
        <v>15.9</v>
      </c>
      <c r="BR30" s="6">
        <v>220</v>
      </c>
      <c r="CC30" s="4">
        <v>135</v>
      </c>
      <c r="CD30" s="7">
        <v>16.750000000000004</v>
      </c>
      <c r="CE30" s="6">
        <v>124</v>
      </c>
      <c r="CN30" s="4">
        <v>85</v>
      </c>
      <c r="CO30" s="7">
        <v>29.330000000000002</v>
      </c>
      <c r="CP30" s="6">
        <v>223</v>
      </c>
    </row>
    <row r="31" spans="1:99" x14ac:dyDescent="0.2">
      <c r="A31" s="4">
        <v>50</v>
      </c>
      <c r="B31" s="5">
        <v>45045</v>
      </c>
      <c r="C31" s="6">
        <v>14.38</v>
      </c>
      <c r="D31" s="6">
        <v>11.7</v>
      </c>
      <c r="E31" s="6">
        <v>36.799999999999997</v>
      </c>
      <c r="F31" s="7">
        <v>17.82</v>
      </c>
      <c r="G31" s="6">
        <v>111</v>
      </c>
      <c r="K31" s="4">
        <v>50</v>
      </c>
      <c r="L31" s="6">
        <v>14.38</v>
      </c>
      <c r="M31" s="6">
        <v>111</v>
      </c>
      <c r="U31" s="4">
        <v>94</v>
      </c>
      <c r="V31" s="6">
        <v>56.18</v>
      </c>
      <c r="W31" s="6">
        <v>225</v>
      </c>
      <c r="AG31" s="4">
        <v>50</v>
      </c>
      <c r="AH31" s="6">
        <v>11.7</v>
      </c>
      <c r="AI31" s="6">
        <v>111</v>
      </c>
      <c r="AS31" s="4">
        <v>194</v>
      </c>
      <c r="AT31" s="6">
        <v>42</v>
      </c>
      <c r="AU31" s="6">
        <v>204</v>
      </c>
      <c r="BE31" s="4">
        <v>50</v>
      </c>
      <c r="BF31" s="6">
        <v>36.799999999999997</v>
      </c>
      <c r="BG31" s="6">
        <v>111</v>
      </c>
      <c r="BP31" s="4">
        <v>143</v>
      </c>
      <c r="BQ31" s="6">
        <v>37.9</v>
      </c>
      <c r="BR31" s="6">
        <v>218</v>
      </c>
      <c r="CC31" s="4">
        <v>50</v>
      </c>
      <c r="CD31" s="7">
        <v>17.82</v>
      </c>
      <c r="CE31" s="6">
        <v>111</v>
      </c>
      <c r="CN31" s="4">
        <v>29</v>
      </c>
      <c r="CO31" s="7">
        <v>29.270000000000007</v>
      </c>
      <c r="CP31" s="6">
        <v>199</v>
      </c>
    </row>
    <row r="32" spans="1:99" x14ac:dyDescent="0.2">
      <c r="A32" s="4">
        <v>39</v>
      </c>
      <c r="B32" s="5">
        <v>45034</v>
      </c>
      <c r="C32" s="6">
        <v>14.620000000000001</v>
      </c>
      <c r="D32" s="6">
        <v>26.7</v>
      </c>
      <c r="E32" s="6">
        <v>35.1</v>
      </c>
      <c r="F32" s="7">
        <v>3.6199999999999992</v>
      </c>
      <c r="G32" s="6">
        <v>114</v>
      </c>
      <c r="K32" s="4">
        <v>39</v>
      </c>
      <c r="L32" s="6">
        <v>14.620000000000001</v>
      </c>
      <c r="M32" s="6">
        <v>114</v>
      </c>
      <c r="U32" s="4">
        <v>1</v>
      </c>
      <c r="V32" s="6">
        <v>56.02</v>
      </c>
      <c r="W32" s="6">
        <v>236</v>
      </c>
      <c r="AG32" s="4">
        <v>39</v>
      </c>
      <c r="AH32" s="6">
        <v>26.7</v>
      </c>
      <c r="AI32" s="6">
        <v>114</v>
      </c>
      <c r="AS32" s="4">
        <v>53</v>
      </c>
      <c r="AT32" s="6">
        <v>41.7</v>
      </c>
      <c r="AU32" s="6">
        <v>235</v>
      </c>
      <c r="BE32" s="4">
        <v>39</v>
      </c>
      <c r="BF32" s="6">
        <v>35.1</v>
      </c>
      <c r="BG32" s="6">
        <v>114</v>
      </c>
      <c r="BP32" s="4">
        <v>177</v>
      </c>
      <c r="BQ32" s="6">
        <v>20.3</v>
      </c>
      <c r="BR32" s="6">
        <v>216</v>
      </c>
      <c r="CC32" s="4">
        <v>39</v>
      </c>
      <c r="CD32" s="7">
        <v>3.6199999999999992</v>
      </c>
      <c r="CE32" s="6">
        <v>114</v>
      </c>
      <c r="CN32" s="4">
        <v>40</v>
      </c>
      <c r="CO32" s="7">
        <v>28.850000000000005</v>
      </c>
      <c r="CP32" s="6">
        <v>230</v>
      </c>
    </row>
    <row r="33" spans="1:94" x14ac:dyDescent="0.2">
      <c r="A33" s="4">
        <v>196</v>
      </c>
      <c r="B33" s="5">
        <v>45191</v>
      </c>
      <c r="C33" s="6">
        <v>14.64</v>
      </c>
      <c r="D33" s="6">
        <v>3.7</v>
      </c>
      <c r="E33" s="6">
        <v>13.8</v>
      </c>
      <c r="F33" s="7">
        <v>0.14999999999999947</v>
      </c>
      <c r="G33" s="6">
        <v>91</v>
      </c>
      <c r="K33" s="4">
        <v>196</v>
      </c>
      <c r="L33" s="6">
        <v>14.64</v>
      </c>
      <c r="M33" s="6">
        <v>91</v>
      </c>
      <c r="U33" s="4">
        <v>112</v>
      </c>
      <c r="V33" s="6">
        <v>55.339999999999996</v>
      </c>
      <c r="W33" s="6">
        <v>221</v>
      </c>
      <c r="AG33" s="4">
        <v>196</v>
      </c>
      <c r="AH33" s="6">
        <v>3.7</v>
      </c>
      <c r="AI33" s="6">
        <v>91</v>
      </c>
      <c r="AS33" s="4">
        <v>100</v>
      </c>
      <c r="AT33" s="6">
        <v>41.7</v>
      </c>
      <c r="AU33" s="6">
        <v>183</v>
      </c>
      <c r="BE33" s="4">
        <v>196</v>
      </c>
      <c r="BF33" s="6">
        <v>13.8</v>
      </c>
      <c r="BG33" s="6">
        <v>91</v>
      </c>
      <c r="BP33" s="4">
        <v>138</v>
      </c>
      <c r="BQ33" s="6">
        <v>59.7</v>
      </c>
      <c r="BR33" s="6">
        <v>210</v>
      </c>
      <c r="CC33" s="4">
        <v>196</v>
      </c>
      <c r="CD33" s="7">
        <v>0.14999999999999947</v>
      </c>
      <c r="CE33" s="6">
        <v>91</v>
      </c>
      <c r="CN33" s="4">
        <v>75</v>
      </c>
      <c r="CO33" s="7">
        <v>28.4</v>
      </c>
      <c r="CP33" s="6">
        <v>187</v>
      </c>
    </row>
    <row r="34" spans="1:94" x14ac:dyDescent="0.2">
      <c r="A34" s="4">
        <v>136</v>
      </c>
      <c r="B34" s="5">
        <v>45131</v>
      </c>
      <c r="C34" s="6">
        <v>14.66</v>
      </c>
      <c r="D34" s="6">
        <v>47</v>
      </c>
      <c r="E34" s="6">
        <v>8.5</v>
      </c>
      <c r="F34" s="7">
        <v>24.93</v>
      </c>
      <c r="G34" s="6">
        <v>124</v>
      </c>
      <c r="K34" s="4">
        <v>136</v>
      </c>
      <c r="L34" s="6">
        <v>14.66</v>
      </c>
      <c r="M34" s="6">
        <v>124</v>
      </c>
      <c r="U34" s="4">
        <v>132</v>
      </c>
      <c r="V34" s="6">
        <v>55.04</v>
      </c>
      <c r="W34" s="6">
        <v>147</v>
      </c>
      <c r="AG34" s="4">
        <v>136</v>
      </c>
      <c r="AH34" s="6">
        <v>47</v>
      </c>
      <c r="AI34" s="6">
        <v>124</v>
      </c>
      <c r="AS34" s="4">
        <v>48</v>
      </c>
      <c r="AT34" s="6">
        <v>41.5</v>
      </c>
      <c r="AU34" s="6">
        <v>245</v>
      </c>
      <c r="BE34" s="4">
        <v>136</v>
      </c>
      <c r="BF34" s="6">
        <v>8.5</v>
      </c>
      <c r="BG34" s="6">
        <v>124</v>
      </c>
      <c r="BP34" s="4">
        <v>154</v>
      </c>
      <c r="BQ34" s="6">
        <v>37.700000000000003</v>
      </c>
      <c r="BR34" s="6">
        <v>208</v>
      </c>
      <c r="CC34" s="4">
        <v>136</v>
      </c>
      <c r="CD34" s="7">
        <v>24.93</v>
      </c>
      <c r="CE34" s="6">
        <v>124</v>
      </c>
      <c r="CN34" s="4">
        <v>36</v>
      </c>
      <c r="CO34" s="7">
        <v>27.72</v>
      </c>
      <c r="CP34" s="6">
        <v>129</v>
      </c>
    </row>
    <row r="35" spans="1:94" x14ac:dyDescent="0.2">
      <c r="A35" s="4">
        <v>92</v>
      </c>
      <c r="B35" s="5">
        <v>45087</v>
      </c>
      <c r="C35" s="6">
        <v>14.72</v>
      </c>
      <c r="D35" s="6">
        <v>1.5</v>
      </c>
      <c r="E35" s="6">
        <v>33</v>
      </c>
      <c r="F35" s="7">
        <v>10.41</v>
      </c>
      <c r="G35" s="6">
        <v>74</v>
      </c>
      <c r="K35" s="4">
        <v>92</v>
      </c>
      <c r="L35" s="6">
        <v>14.72</v>
      </c>
      <c r="M35" s="6">
        <v>74</v>
      </c>
      <c r="U35" s="4">
        <v>147</v>
      </c>
      <c r="V35" s="6">
        <v>55.019999999999996</v>
      </c>
      <c r="W35" s="6">
        <v>142</v>
      </c>
      <c r="AG35" s="4">
        <v>92</v>
      </c>
      <c r="AH35" s="6">
        <v>1.5</v>
      </c>
      <c r="AI35" s="6">
        <v>74</v>
      </c>
      <c r="AS35" s="4">
        <v>4</v>
      </c>
      <c r="AT35" s="6">
        <v>41.3</v>
      </c>
      <c r="AU35" s="6">
        <v>197</v>
      </c>
      <c r="BE35" s="4">
        <v>92</v>
      </c>
      <c r="BF35" s="6">
        <v>33</v>
      </c>
      <c r="BG35" s="6">
        <v>74</v>
      </c>
      <c r="BP35" s="4">
        <v>105</v>
      </c>
      <c r="BQ35" s="6">
        <v>5.3</v>
      </c>
      <c r="BR35" s="6">
        <v>208</v>
      </c>
      <c r="CC35" s="4">
        <v>92</v>
      </c>
      <c r="CD35" s="7">
        <v>10.41</v>
      </c>
      <c r="CE35" s="6">
        <v>74</v>
      </c>
      <c r="CN35" s="4">
        <v>114</v>
      </c>
      <c r="CO35" s="7">
        <v>26.98</v>
      </c>
      <c r="CP35" s="6">
        <v>167</v>
      </c>
    </row>
    <row r="36" spans="1:94" x14ac:dyDescent="0.2">
      <c r="A36" s="4">
        <v>19</v>
      </c>
      <c r="B36" s="5">
        <v>45014</v>
      </c>
      <c r="C36" s="6">
        <v>14.84</v>
      </c>
      <c r="D36" s="6">
        <v>20.5</v>
      </c>
      <c r="E36" s="6">
        <v>18.3</v>
      </c>
      <c r="F36" s="7">
        <v>9.8500000000000014</v>
      </c>
      <c r="G36" s="6">
        <v>127</v>
      </c>
      <c r="K36" s="4">
        <v>19</v>
      </c>
      <c r="L36" s="6">
        <v>14.84</v>
      </c>
      <c r="M36" s="6">
        <v>127</v>
      </c>
      <c r="U36" s="4">
        <v>105</v>
      </c>
      <c r="V36" s="6">
        <v>54.64</v>
      </c>
      <c r="W36" s="6">
        <v>208</v>
      </c>
      <c r="AG36" s="4">
        <v>19</v>
      </c>
      <c r="AH36" s="6">
        <v>20.5</v>
      </c>
      <c r="AI36" s="6">
        <v>127</v>
      </c>
      <c r="AS36" s="4">
        <v>191</v>
      </c>
      <c r="AT36" s="6">
        <v>41.1</v>
      </c>
      <c r="AU36" s="6">
        <v>114</v>
      </c>
      <c r="BE36" s="4">
        <v>19</v>
      </c>
      <c r="BF36" s="6">
        <v>18.3</v>
      </c>
      <c r="BG36" s="6">
        <v>127</v>
      </c>
      <c r="BP36" s="4">
        <v>142</v>
      </c>
      <c r="BQ36" s="6">
        <v>75.599999999999994</v>
      </c>
      <c r="BR36" s="6">
        <v>207</v>
      </c>
      <c r="CC36" s="4">
        <v>19</v>
      </c>
      <c r="CD36" s="7">
        <v>9.8500000000000014</v>
      </c>
      <c r="CE36" s="6">
        <v>127</v>
      </c>
      <c r="CN36" s="4">
        <v>53</v>
      </c>
      <c r="CO36" s="7">
        <v>26.65</v>
      </c>
      <c r="CP36" s="6">
        <v>235</v>
      </c>
    </row>
    <row r="37" spans="1:94" x14ac:dyDescent="0.2">
      <c r="A37" s="4">
        <v>30</v>
      </c>
      <c r="B37" s="5">
        <v>45025</v>
      </c>
      <c r="C37" s="6">
        <v>15.12</v>
      </c>
      <c r="D37" s="6">
        <v>16</v>
      </c>
      <c r="E37" s="6">
        <v>40.799999999999997</v>
      </c>
      <c r="F37" s="7">
        <v>18.739999999999998</v>
      </c>
      <c r="G37" s="6">
        <v>123</v>
      </c>
      <c r="K37" s="4">
        <v>30</v>
      </c>
      <c r="L37" s="6">
        <v>15.12</v>
      </c>
      <c r="M37" s="6">
        <v>123</v>
      </c>
      <c r="U37" s="4">
        <v>111</v>
      </c>
      <c r="V37" s="6">
        <v>54.160000000000004</v>
      </c>
      <c r="W37" s="6">
        <v>150</v>
      </c>
      <c r="AG37" s="4">
        <v>30</v>
      </c>
      <c r="AH37" s="6">
        <v>16</v>
      </c>
      <c r="AI37" s="6">
        <v>123</v>
      </c>
      <c r="AS37" s="4">
        <v>88</v>
      </c>
      <c r="AT37" s="6">
        <v>40.6</v>
      </c>
      <c r="AU37" s="6">
        <v>180</v>
      </c>
      <c r="BE37" s="4">
        <v>30</v>
      </c>
      <c r="BF37" s="6">
        <v>40.799999999999997</v>
      </c>
      <c r="BG37" s="6">
        <v>123</v>
      </c>
      <c r="BP37" s="4">
        <v>194</v>
      </c>
      <c r="BQ37" s="6">
        <v>3.6</v>
      </c>
      <c r="BR37" s="6">
        <v>204</v>
      </c>
      <c r="CC37" s="4">
        <v>30</v>
      </c>
      <c r="CD37" s="7">
        <v>18.739999999999998</v>
      </c>
      <c r="CE37" s="6">
        <v>123</v>
      </c>
      <c r="CN37" s="4">
        <v>188</v>
      </c>
      <c r="CO37" s="7">
        <v>26.18</v>
      </c>
      <c r="CP37" s="6">
        <v>186</v>
      </c>
    </row>
    <row r="38" spans="1:94" x14ac:dyDescent="0.2">
      <c r="A38" s="4">
        <v>67</v>
      </c>
      <c r="B38" s="5">
        <v>45062</v>
      </c>
      <c r="C38" s="6">
        <v>15.3</v>
      </c>
      <c r="D38" s="6">
        <v>24.6</v>
      </c>
      <c r="E38" s="6">
        <v>2.2000000000000002</v>
      </c>
      <c r="F38" s="7">
        <v>14.57</v>
      </c>
      <c r="G38" s="6">
        <v>104</v>
      </c>
      <c r="K38" s="4">
        <v>67</v>
      </c>
      <c r="L38" s="6">
        <v>15.3</v>
      </c>
      <c r="M38" s="6">
        <v>104</v>
      </c>
      <c r="U38" s="4">
        <v>129</v>
      </c>
      <c r="V38" s="6">
        <v>54.06</v>
      </c>
      <c r="W38" s="6">
        <v>264</v>
      </c>
      <c r="AG38" s="4">
        <v>67</v>
      </c>
      <c r="AH38" s="6">
        <v>24.6</v>
      </c>
      <c r="AI38" s="6">
        <v>104</v>
      </c>
      <c r="AS38" s="4">
        <v>149</v>
      </c>
      <c r="AT38" s="6">
        <v>40.299999999999997</v>
      </c>
      <c r="AU38" s="6">
        <v>110</v>
      </c>
      <c r="BE38" s="4">
        <v>67</v>
      </c>
      <c r="BF38" s="6">
        <v>2.2000000000000002</v>
      </c>
      <c r="BG38" s="6">
        <v>104</v>
      </c>
      <c r="BP38" s="4">
        <v>125</v>
      </c>
      <c r="BQ38" s="6">
        <v>74.2</v>
      </c>
      <c r="BR38" s="6">
        <v>201</v>
      </c>
      <c r="CC38" s="4">
        <v>67</v>
      </c>
      <c r="CD38" s="7">
        <v>14.57</v>
      </c>
      <c r="CE38" s="6">
        <v>104</v>
      </c>
      <c r="CN38" s="4">
        <v>31</v>
      </c>
      <c r="CO38" s="7">
        <v>26.159999999999997</v>
      </c>
      <c r="CP38" s="6">
        <v>231</v>
      </c>
    </row>
    <row r="39" spans="1:94" x14ac:dyDescent="0.2">
      <c r="A39" s="4">
        <v>73</v>
      </c>
      <c r="B39" s="5">
        <v>45068</v>
      </c>
      <c r="C39" s="6">
        <v>15.36</v>
      </c>
      <c r="D39" s="6">
        <v>33</v>
      </c>
      <c r="E39" s="6">
        <v>19.3</v>
      </c>
      <c r="F39" s="7">
        <v>11.459999999999999</v>
      </c>
      <c r="G39" s="6">
        <v>106</v>
      </c>
      <c r="K39" s="4">
        <v>73</v>
      </c>
      <c r="L39" s="6">
        <v>15.36</v>
      </c>
      <c r="M39" s="6">
        <v>106</v>
      </c>
      <c r="U39" s="4">
        <v>63</v>
      </c>
      <c r="V39" s="6">
        <v>53.86</v>
      </c>
      <c r="W39" s="6">
        <v>170</v>
      </c>
      <c r="AG39" s="4">
        <v>73</v>
      </c>
      <c r="AH39" s="6">
        <v>33</v>
      </c>
      <c r="AI39" s="6">
        <v>106</v>
      </c>
      <c r="AS39" s="4">
        <v>154</v>
      </c>
      <c r="AT39" s="6">
        <v>39.700000000000003</v>
      </c>
      <c r="AU39" s="6">
        <v>208</v>
      </c>
      <c r="BE39" s="4">
        <v>73</v>
      </c>
      <c r="BF39" s="6">
        <v>19.3</v>
      </c>
      <c r="BG39" s="6">
        <v>106</v>
      </c>
      <c r="BP39" s="4">
        <v>29</v>
      </c>
      <c r="BQ39" s="6">
        <v>22.9</v>
      </c>
      <c r="BR39" s="6">
        <v>199</v>
      </c>
      <c r="CC39" s="4">
        <v>73</v>
      </c>
      <c r="CD39" s="7">
        <v>11.459999999999999</v>
      </c>
      <c r="CE39" s="6">
        <v>106</v>
      </c>
      <c r="CN39" s="4">
        <v>153</v>
      </c>
      <c r="CO39" s="7">
        <v>25.729999999999997</v>
      </c>
      <c r="CP39" s="6">
        <v>169</v>
      </c>
    </row>
    <row r="40" spans="1:94" x14ac:dyDescent="0.2">
      <c r="A40" s="4">
        <v>149</v>
      </c>
      <c r="B40" s="5">
        <v>45144</v>
      </c>
      <c r="C40" s="6">
        <v>15.6</v>
      </c>
      <c r="D40" s="6">
        <v>40.299999999999997</v>
      </c>
      <c r="E40" s="6">
        <v>11.9</v>
      </c>
      <c r="F40" s="7">
        <v>19.189999999999998</v>
      </c>
      <c r="G40" s="6">
        <v>110</v>
      </c>
      <c r="K40" s="4">
        <v>149</v>
      </c>
      <c r="L40" s="6">
        <v>15.6</v>
      </c>
      <c r="M40" s="6">
        <v>110</v>
      </c>
      <c r="U40" s="4">
        <v>40</v>
      </c>
      <c r="V40" s="6">
        <v>53.6</v>
      </c>
      <c r="W40" s="6">
        <v>230</v>
      </c>
      <c r="AG40" s="4">
        <v>149</v>
      </c>
      <c r="AH40" s="6">
        <v>40.299999999999997</v>
      </c>
      <c r="AI40" s="6">
        <v>110</v>
      </c>
      <c r="AS40" s="4">
        <v>18</v>
      </c>
      <c r="AT40" s="6">
        <v>39.6</v>
      </c>
      <c r="AU40" s="6">
        <v>258</v>
      </c>
      <c r="BE40" s="4">
        <v>149</v>
      </c>
      <c r="BF40" s="6">
        <v>11.9</v>
      </c>
      <c r="BG40" s="6">
        <v>110</v>
      </c>
      <c r="BP40" s="4">
        <v>4</v>
      </c>
      <c r="BQ40" s="6">
        <v>58.5</v>
      </c>
      <c r="BR40" s="6">
        <v>197</v>
      </c>
      <c r="CC40" s="4">
        <v>149</v>
      </c>
      <c r="CD40" s="7">
        <v>19.189999999999998</v>
      </c>
      <c r="CE40" s="6">
        <v>110</v>
      </c>
      <c r="CN40" s="4">
        <v>18</v>
      </c>
      <c r="CO40" s="7">
        <v>25.619999999999997</v>
      </c>
      <c r="CP40" s="6">
        <v>258</v>
      </c>
    </row>
    <row r="41" spans="1:94" x14ac:dyDescent="0.2">
      <c r="A41" s="4">
        <v>191</v>
      </c>
      <c r="B41" s="5">
        <v>45186</v>
      </c>
      <c r="C41" s="6">
        <v>15.9</v>
      </c>
      <c r="D41" s="6">
        <v>41.1</v>
      </c>
      <c r="E41" s="6">
        <v>5.8</v>
      </c>
      <c r="F41" s="7">
        <v>22.18</v>
      </c>
      <c r="G41" s="6">
        <v>114</v>
      </c>
      <c r="K41" s="4">
        <v>191</v>
      </c>
      <c r="L41" s="6">
        <v>15.9</v>
      </c>
      <c r="M41" s="6">
        <v>114</v>
      </c>
      <c r="U41" s="4">
        <v>175</v>
      </c>
      <c r="V41" s="6">
        <v>53.480000000000004</v>
      </c>
      <c r="W41" s="6">
        <v>127</v>
      </c>
      <c r="AG41" s="4">
        <v>191</v>
      </c>
      <c r="AH41" s="6">
        <v>41.1</v>
      </c>
      <c r="AI41" s="6">
        <v>114</v>
      </c>
      <c r="AS41" s="4">
        <v>131</v>
      </c>
      <c r="AT41" s="6">
        <v>39.6</v>
      </c>
      <c r="AU41" s="6">
        <v>28</v>
      </c>
      <c r="BE41" s="4">
        <v>191</v>
      </c>
      <c r="BF41" s="6">
        <v>5.8</v>
      </c>
      <c r="BG41" s="6">
        <v>114</v>
      </c>
      <c r="BP41" s="4">
        <v>106</v>
      </c>
      <c r="BQ41" s="6">
        <v>59</v>
      </c>
      <c r="BR41" s="6">
        <v>196</v>
      </c>
      <c r="CC41" s="4">
        <v>191</v>
      </c>
      <c r="CD41" s="7">
        <v>22.18</v>
      </c>
      <c r="CE41" s="6">
        <v>114</v>
      </c>
      <c r="CN41" s="4">
        <v>62</v>
      </c>
      <c r="CO41" s="7">
        <v>25.6</v>
      </c>
      <c r="CP41" s="6">
        <v>240</v>
      </c>
    </row>
    <row r="42" spans="1:94" x14ac:dyDescent="0.2">
      <c r="A42" s="4">
        <v>61</v>
      </c>
      <c r="B42" s="5">
        <v>45056</v>
      </c>
      <c r="C42" s="6">
        <v>16.7</v>
      </c>
      <c r="D42" s="6">
        <v>2</v>
      </c>
      <c r="E42" s="6">
        <v>21.4</v>
      </c>
      <c r="F42" s="7">
        <v>17.79</v>
      </c>
      <c r="G42" s="6">
        <v>83</v>
      </c>
      <c r="K42" s="4">
        <v>61</v>
      </c>
      <c r="L42" s="6">
        <v>16.7</v>
      </c>
      <c r="M42" s="6">
        <v>83</v>
      </c>
      <c r="U42" s="4">
        <v>110</v>
      </c>
      <c r="V42" s="6">
        <v>53.08</v>
      </c>
      <c r="W42" s="13">
        <v>53.208571428571432</v>
      </c>
      <c r="AG42" s="4">
        <v>61</v>
      </c>
      <c r="AH42" s="6">
        <v>2</v>
      </c>
      <c r="AI42" s="6">
        <v>83</v>
      </c>
      <c r="AS42" s="4">
        <v>2</v>
      </c>
      <c r="AT42" s="6">
        <v>39.299999999999997</v>
      </c>
      <c r="AU42" s="6">
        <v>122</v>
      </c>
      <c r="BE42" s="4">
        <v>61</v>
      </c>
      <c r="BF42" s="6">
        <v>21.4</v>
      </c>
      <c r="BG42" s="6">
        <v>83</v>
      </c>
      <c r="BP42" s="4">
        <v>71</v>
      </c>
      <c r="BQ42" s="6">
        <v>38.700000000000003</v>
      </c>
      <c r="BR42" s="6">
        <v>196</v>
      </c>
      <c r="CC42" s="4">
        <v>61</v>
      </c>
      <c r="CD42" s="7">
        <v>17.79</v>
      </c>
      <c r="CE42" s="6">
        <v>83</v>
      </c>
      <c r="CN42" s="4">
        <v>155</v>
      </c>
      <c r="CO42" s="7">
        <v>25.53</v>
      </c>
      <c r="CP42" s="6">
        <v>166</v>
      </c>
    </row>
    <row r="43" spans="1:94" x14ac:dyDescent="0.2">
      <c r="A43" s="4">
        <v>83</v>
      </c>
      <c r="B43" s="5">
        <v>45078</v>
      </c>
      <c r="C43" s="6">
        <v>18.059999999999999</v>
      </c>
      <c r="D43" s="6">
        <v>20.3</v>
      </c>
      <c r="E43" s="6">
        <v>32.5</v>
      </c>
      <c r="F43" s="7">
        <v>4.68</v>
      </c>
      <c r="G43" s="6">
        <v>128</v>
      </c>
      <c r="K43" s="4">
        <v>83</v>
      </c>
      <c r="L43" s="6">
        <v>18.059999999999999</v>
      </c>
      <c r="M43" s="6">
        <v>128</v>
      </c>
      <c r="U43" s="4">
        <v>48</v>
      </c>
      <c r="V43" s="6">
        <v>52.980000000000004</v>
      </c>
      <c r="W43" s="6">
        <v>245</v>
      </c>
      <c r="AG43" s="4">
        <v>83</v>
      </c>
      <c r="AH43" s="6">
        <v>20.3</v>
      </c>
      <c r="AI43" s="6">
        <v>128</v>
      </c>
      <c r="AS43" s="4">
        <v>137</v>
      </c>
      <c r="AT43" s="6">
        <v>39</v>
      </c>
      <c r="AU43" s="6">
        <v>98</v>
      </c>
      <c r="BE43" s="4">
        <v>83</v>
      </c>
      <c r="BF43" s="6">
        <v>32.5</v>
      </c>
      <c r="BG43" s="6">
        <v>128</v>
      </c>
      <c r="BP43" s="4">
        <v>69</v>
      </c>
      <c r="BQ43" s="6">
        <v>11</v>
      </c>
      <c r="BR43" s="6">
        <v>196</v>
      </c>
      <c r="CC43" s="4">
        <v>83</v>
      </c>
      <c r="CD43" s="7">
        <v>4.68</v>
      </c>
      <c r="CE43" s="6">
        <v>128</v>
      </c>
      <c r="CN43" s="4">
        <v>136</v>
      </c>
      <c r="CO43" s="7">
        <v>24.93</v>
      </c>
      <c r="CP43" s="6">
        <v>124</v>
      </c>
    </row>
    <row r="44" spans="1:94" x14ac:dyDescent="0.2">
      <c r="A44" s="4">
        <v>183</v>
      </c>
      <c r="B44" s="5">
        <v>45178</v>
      </c>
      <c r="C44" s="6">
        <v>18.240000000000002</v>
      </c>
      <c r="D44" s="6">
        <v>5.7</v>
      </c>
      <c r="E44" s="6">
        <v>29.7</v>
      </c>
      <c r="F44" s="7">
        <v>16.59</v>
      </c>
      <c r="G44" s="6">
        <v>105</v>
      </c>
      <c r="K44" s="4">
        <v>183</v>
      </c>
      <c r="L44" s="6">
        <v>18.240000000000002</v>
      </c>
      <c r="M44" s="6">
        <v>105</v>
      </c>
      <c r="U44" s="4">
        <v>29</v>
      </c>
      <c r="V44" s="6">
        <v>52.760000000000005</v>
      </c>
      <c r="W44" s="6">
        <v>199</v>
      </c>
      <c r="AG44" s="4">
        <v>183</v>
      </c>
      <c r="AH44" s="6">
        <v>5.7</v>
      </c>
      <c r="AI44" s="6">
        <v>105</v>
      </c>
      <c r="AS44" s="4">
        <v>127</v>
      </c>
      <c r="AT44" s="6">
        <v>38.9</v>
      </c>
      <c r="AU44" s="6">
        <v>78</v>
      </c>
      <c r="BE44" s="4">
        <v>183</v>
      </c>
      <c r="BF44" s="6">
        <v>29.7</v>
      </c>
      <c r="BG44" s="6">
        <v>105</v>
      </c>
      <c r="BP44" s="4">
        <v>164</v>
      </c>
      <c r="BQ44" s="6">
        <v>7.4</v>
      </c>
      <c r="BR44" s="6">
        <v>193</v>
      </c>
      <c r="CC44" s="4">
        <v>183</v>
      </c>
      <c r="CD44" s="7">
        <v>16.59</v>
      </c>
      <c r="CE44" s="6">
        <v>105</v>
      </c>
      <c r="CN44" s="4">
        <v>124</v>
      </c>
      <c r="CO44" s="7">
        <v>24.65</v>
      </c>
      <c r="CP44" s="6">
        <v>171</v>
      </c>
    </row>
    <row r="45" spans="1:94" x14ac:dyDescent="0.2">
      <c r="A45" s="4">
        <v>126</v>
      </c>
      <c r="B45" s="5">
        <v>45121</v>
      </c>
      <c r="C45" s="6">
        <v>18.440000000000001</v>
      </c>
      <c r="D45" s="6">
        <v>11.8</v>
      </c>
      <c r="E45" s="6">
        <v>25.9</v>
      </c>
      <c r="F45" s="7">
        <v>4.2600000000000016</v>
      </c>
      <c r="G45" s="6">
        <v>126</v>
      </c>
      <c r="K45" s="4">
        <v>126</v>
      </c>
      <c r="L45" s="6">
        <v>18.440000000000001</v>
      </c>
      <c r="M45" s="6">
        <v>126</v>
      </c>
      <c r="U45" s="4">
        <v>182</v>
      </c>
      <c r="V45" s="6">
        <v>52.7</v>
      </c>
      <c r="W45" s="6">
        <v>124</v>
      </c>
      <c r="AG45" s="4">
        <v>126</v>
      </c>
      <c r="AH45" s="6">
        <v>11.8</v>
      </c>
      <c r="AI45" s="6">
        <v>126</v>
      </c>
      <c r="AS45" s="4">
        <v>135</v>
      </c>
      <c r="AT45" s="6">
        <v>38.6</v>
      </c>
      <c r="AU45" s="6">
        <v>124</v>
      </c>
      <c r="BE45" s="4">
        <v>126</v>
      </c>
      <c r="BF45" s="6">
        <v>25.9</v>
      </c>
      <c r="BG45" s="6">
        <v>126</v>
      </c>
      <c r="BP45" s="4">
        <v>15</v>
      </c>
      <c r="BQ45" s="6">
        <v>46</v>
      </c>
      <c r="BR45" s="6">
        <v>191</v>
      </c>
      <c r="CC45" s="4">
        <v>126</v>
      </c>
      <c r="CD45" s="7">
        <v>4.2600000000000016</v>
      </c>
      <c r="CE45" s="6">
        <v>126</v>
      </c>
      <c r="CN45" s="4">
        <v>103</v>
      </c>
      <c r="CO45" s="7">
        <v>24.509999999999998</v>
      </c>
      <c r="CP45" s="6">
        <v>158</v>
      </c>
    </row>
    <row r="46" spans="1:94" x14ac:dyDescent="0.2">
      <c r="A46" s="4">
        <v>115</v>
      </c>
      <c r="B46" s="5">
        <v>45110</v>
      </c>
      <c r="C46" s="6">
        <v>18.64</v>
      </c>
      <c r="D46" s="6">
        <v>46.8</v>
      </c>
      <c r="E46" s="6">
        <v>34.5</v>
      </c>
      <c r="F46" s="7">
        <v>17.419999999999998</v>
      </c>
      <c r="G46" s="6">
        <v>152</v>
      </c>
      <c r="K46" s="4">
        <v>115</v>
      </c>
      <c r="L46" s="6">
        <v>18.64</v>
      </c>
      <c r="M46" s="6">
        <v>152</v>
      </c>
      <c r="U46" s="4">
        <v>200</v>
      </c>
      <c r="V46" s="6">
        <v>52.42</v>
      </c>
      <c r="W46" s="6">
        <v>139</v>
      </c>
      <c r="AG46" s="4">
        <v>115</v>
      </c>
      <c r="AH46" s="6">
        <v>46.8</v>
      </c>
      <c r="AI46" s="6">
        <v>152</v>
      </c>
      <c r="AS46" s="4">
        <v>112</v>
      </c>
      <c r="AT46" s="6">
        <v>38</v>
      </c>
      <c r="AU46" s="6">
        <v>221</v>
      </c>
      <c r="BE46" s="4">
        <v>115</v>
      </c>
      <c r="BF46" s="6">
        <v>34.5</v>
      </c>
      <c r="BG46" s="6">
        <v>152</v>
      </c>
      <c r="BP46" s="4">
        <v>21</v>
      </c>
      <c r="BQ46" s="6">
        <v>53.4</v>
      </c>
      <c r="BR46" s="6">
        <v>188</v>
      </c>
      <c r="CC46" s="4">
        <v>115</v>
      </c>
      <c r="CD46" s="7">
        <v>17.419999999999998</v>
      </c>
      <c r="CE46" s="6">
        <v>152</v>
      </c>
      <c r="CN46" s="4">
        <v>113</v>
      </c>
      <c r="CO46" s="7">
        <v>24.31</v>
      </c>
      <c r="CP46" s="6">
        <v>159</v>
      </c>
    </row>
    <row r="47" spans="1:94" x14ac:dyDescent="0.2">
      <c r="A47" s="4">
        <v>130</v>
      </c>
      <c r="B47" s="5">
        <v>45125</v>
      </c>
      <c r="C47" s="6">
        <v>18.920000000000002</v>
      </c>
      <c r="D47" s="6">
        <v>12</v>
      </c>
      <c r="E47" s="6">
        <v>43.1</v>
      </c>
      <c r="F47" s="7">
        <v>14.719999999999999</v>
      </c>
      <c r="G47" s="6">
        <v>116</v>
      </c>
      <c r="K47" s="4">
        <v>130</v>
      </c>
      <c r="L47" s="6">
        <v>18.920000000000002</v>
      </c>
      <c r="M47" s="6">
        <v>116</v>
      </c>
      <c r="U47" s="4">
        <v>125</v>
      </c>
      <c r="V47" s="6">
        <v>51.9</v>
      </c>
      <c r="W47" s="6">
        <v>201</v>
      </c>
      <c r="AG47" s="4">
        <v>130</v>
      </c>
      <c r="AH47" s="6">
        <v>12</v>
      </c>
      <c r="AI47" s="6">
        <v>116</v>
      </c>
      <c r="AS47" s="4">
        <v>1</v>
      </c>
      <c r="AT47" s="6">
        <v>37.799999999999997</v>
      </c>
      <c r="AU47" s="6">
        <v>236</v>
      </c>
      <c r="BE47" s="4">
        <v>130</v>
      </c>
      <c r="BF47" s="6">
        <v>43.1</v>
      </c>
      <c r="BG47" s="6">
        <v>116</v>
      </c>
      <c r="BP47" s="4">
        <v>185</v>
      </c>
      <c r="BQ47" s="6">
        <v>30</v>
      </c>
      <c r="BR47" s="6">
        <v>188</v>
      </c>
      <c r="CC47" s="4">
        <v>130</v>
      </c>
      <c r="CD47" s="7">
        <v>14.719999999999999</v>
      </c>
      <c r="CE47" s="6">
        <v>116</v>
      </c>
      <c r="CN47" s="4">
        <v>147</v>
      </c>
      <c r="CO47" s="7">
        <v>24.179999999999996</v>
      </c>
      <c r="CP47" s="6">
        <v>142</v>
      </c>
    </row>
    <row r="48" spans="1:94" x14ac:dyDescent="0.2">
      <c r="A48" s="4">
        <v>47</v>
      </c>
      <c r="B48" s="5">
        <v>45042</v>
      </c>
      <c r="C48" s="6">
        <v>18.940000000000001</v>
      </c>
      <c r="D48" s="6">
        <v>9.9</v>
      </c>
      <c r="E48" s="6">
        <v>35.700000000000003</v>
      </c>
      <c r="F48" s="7">
        <v>19.64</v>
      </c>
      <c r="G48" s="6">
        <v>119</v>
      </c>
      <c r="K48" s="4">
        <v>47</v>
      </c>
      <c r="L48" s="6">
        <v>18.940000000000001</v>
      </c>
      <c r="M48" s="6">
        <v>119</v>
      </c>
      <c r="U48" s="4">
        <v>69</v>
      </c>
      <c r="V48" s="6">
        <v>51.480000000000004</v>
      </c>
      <c r="W48" s="6">
        <v>196</v>
      </c>
      <c r="AG48" s="4">
        <v>47</v>
      </c>
      <c r="AH48" s="6">
        <v>9.9</v>
      </c>
      <c r="AI48" s="6">
        <v>119</v>
      </c>
      <c r="AS48" s="4">
        <v>40</v>
      </c>
      <c r="AT48" s="6">
        <v>37.700000000000003</v>
      </c>
      <c r="AU48" s="6">
        <v>230</v>
      </c>
      <c r="BE48" s="4">
        <v>47</v>
      </c>
      <c r="BF48" s="6">
        <v>35.700000000000003</v>
      </c>
      <c r="BG48" s="6">
        <v>119</v>
      </c>
      <c r="BP48" s="4">
        <v>65</v>
      </c>
      <c r="BQ48" s="6">
        <v>28.9</v>
      </c>
      <c r="BR48" s="6">
        <v>187</v>
      </c>
      <c r="CC48" s="4">
        <v>47</v>
      </c>
      <c r="CD48" s="7">
        <v>19.64</v>
      </c>
      <c r="CE48" s="6">
        <v>119</v>
      </c>
      <c r="CN48" s="4">
        <v>185</v>
      </c>
      <c r="CO48" s="7">
        <v>24.03</v>
      </c>
      <c r="CP48" s="6">
        <v>188</v>
      </c>
    </row>
    <row r="49" spans="1:94" x14ac:dyDescent="0.2">
      <c r="A49" s="4">
        <v>162</v>
      </c>
      <c r="B49" s="5">
        <v>45157</v>
      </c>
      <c r="C49" s="6">
        <v>19.14</v>
      </c>
      <c r="D49" s="6">
        <v>35.799999999999997</v>
      </c>
      <c r="E49" s="6">
        <v>49.3</v>
      </c>
      <c r="F49" s="7">
        <v>6.75</v>
      </c>
      <c r="G49" s="6">
        <v>151</v>
      </c>
      <c r="K49" s="4">
        <v>162</v>
      </c>
      <c r="L49" s="6">
        <v>19.14</v>
      </c>
      <c r="M49" s="6">
        <v>151</v>
      </c>
      <c r="U49" s="4">
        <v>101</v>
      </c>
      <c r="V49" s="6">
        <v>51.480000000000004</v>
      </c>
      <c r="W49" s="6">
        <v>137</v>
      </c>
      <c r="AG49" s="4">
        <v>162</v>
      </c>
      <c r="AH49" s="6">
        <v>35.799999999999997</v>
      </c>
      <c r="AI49" s="6">
        <v>151</v>
      </c>
      <c r="AS49" s="4">
        <v>167</v>
      </c>
      <c r="AT49" s="6">
        <v>37.6</v>
      </c>
      <c r="AU49" s="6">
        <v>90</v>
      </c>
      <c r="BE49" s="4">
        <v>162</v>
      </c>
      <c r="BF49" s="6">
        <v>49.3</v>
      </c>
      <c r="BG49" s="6">
        <v>151</v>
      </c>
      <c r="BP49" s="4">
        <v>75</v>
      </c>
      <c r="BQ49" s="6">
        <v>13.1</v>
      </c>
      <c r="BR49" s="6">
        <v>187</v>
      </c>
      <c r="CC49" s="4">
        <v>162</v>
      </c>
      <c r="CD49" s="7">
        <v>6.75</v>
      </c>
      <c r="CE49" s="6">
        <v>151</v>
      </c>
      <c r="CN49" s="4">
        <v>27</v>
      </c>
      <c r="CO49" s="7">
        <v>23.900000000000002</v>
      </c>
      <c r="CP49" s="6">
        <v>167</v>
      </c>
    </row>
    <row r="50" spans="1:94" x14ac:dyDescent="0.2">
      <c r="A50" s="4">
        <v>81</v>
      </c>
      <c r="B50" s="5">
        <v>45076</v>
      </c>
      <c r="C50" s="6">
        <v>19.28</v>
      </c>
      <c r="D50" s="6">
        <v>26.7</v>
      </c>
      <c r="E50" s="6">
        <v>22.3</v>
      </c>
      <c r="F50" s="7">
        <v>12.070000000000002</v>
      </c>
      <c r="G50" s="6">
        <v>120</v>
      </c>
      <c r="K50" s="4">
        <v>81</v>
      </c>
      <c r="L50" s="6">
        <v>19.28</v>
      </c>
      <c r="M50" s="6">
        <v>120</v>
      </c>
      <c r="U50" s="4">
        <v>44</v>
      </c>
      <c r="V50" s="6">
        <v>51.38</v>
      </c>
      <c r="W50" s="6">
        <v>149</v>
      </c>
      <c r="AG50" s="4">
        <v>81</v>
      </c>
      <c r="AH50" s="6">
        <v>26.7</v>
      </c>
      <c r="AI50" s="6">
        <v>120</v>
      </c>
      <c r="AS50" s="4">
        <v>119</v>
      </c>
      <c r="AT50" s="6">
        <v>36.9</v>
      </c>
      <c r="AU50" s="6">
        <v>172</v>
      </c>
      <c r="BE50" s="4">
        <v>81</v>
      </c>
      <c r="BF50" s="6">
        <v>22.3</v>
      </c>
      <c r="BG50" s="6">
        <v>120</v>
      </c>
      <c r="BP50" s="4">
        <v>42</v>
      </c>
      <c r="BQ50" s="6">
        <v>38.700000000000003</v>
      </c>
      <c r="BR50" s="6">
        <v>186</v>
      </c>
      <c r="CC50" s="4">
        <v>81</v>
      </c>
      <c r="CD50" s="7">
        <v>12.070000000000002</v>
      </c>
      <c r="CE50" s="6">
        <v>120</v>
      </c>
      <c r="CN50" s="4">
        <v>143</v>
      </c>
      <c r="CO50" s="7">
        <v>23.490000000000006</v>
      </c>
      <c r="CP50" s="6">
        <v>218</v>
      </c>
    </row>
    <row r="51" spans="1:94" x14ac:dyDescent="0.2">
      <c r="A51" s="4">
        <v>33</v>
      </c>
      <c r="B51" s="5">
        <v>45028</v>
      </c>
      <c r="C51" s="6">
        <v>20.440000000000001</v>
      </c>
      <c r="D51" s="6">
        <v>1.5</v>
      </c>
      <c r="E51" s="6">
        <v>30</v>
      </c>
      <c r="F51" s="7">
        <v>18.47</v>
      </c>
      <c r="G51" s="6">
        <v>112</v>
      </c>
      <c r="K51" s="4">
        <v>33</v>
      </c>
      <c r="L51" s="6">
        <v>20.440000000000001</v>
      </c>
      <c r="M51" s="6">
        <v>112</v>
      </c>
      <c r="U51" s="4">
        <v>12</v>
      </c>
      <c r="V51" s="6">
        <v>50.94</v>
      </c>
      <c r="W51" s="6">
        <v>151.5</v>
      </c>
      <c r="AG51" s="4">
        <v>33</v>
      </c>
      <c r="AH51" s="6">
        <v>1.5</v>
      </c>
      <c r="AI51" s="6">
        <v>112</v>
      </c>
      <c r="AS51" s="4">
        <v>159</v>
      </c>
      <c r="AT51" s="6">
        <v>36.9</v>
      </c>
      <c r="AU51" s="6">
        <v>85</v>
      </c>
      <c r="BE51" s="4">
        <v>33</v>
      </c>
      <c r="BF51" s="6">
        <v>30</v>
      </c>
      <c r="BG51" s="6">
        <v>112</v>
      </c>
      <c r="BP51" s="4">
        <v>188</v>
      </c>
      <c r="BQ51" s="6">
        <v>18.2</v>
      </c>
      <c r="BR51" s="6">
        <v>186</v>
      </c>
      <c r="CC51" s="4">
        <v>33</v>
      </c>
      <c r="CD51" s="7">
        <v>18.47</v>
      </c>
      <c r="CE51" s="6">
        <v>112</v>
      </c>
      <c r="CN51" s="4">
        <v>17</v>
      </c>
      <c r="CO51" s="7">
        <v>23.379999999999995</v>
      </c>
      <c r="CP51" s="6">
        <v>135</v>
      </c>
    </row>
    <row r="52" spans="1:94" x14ac:dyDescent="0.2">
      <c r="A52" s="4">
        <v>25</v>
      </c>
      <c r="B52" s="5">
        <v>45020</v>
      </c>
      <c r="C52" s="6">
        <v>20.46</v>
      </c>
      <c r="D52" s="6">
        <v>12.6</v>
      </c>
      <c r="E52" s="6">
        <v>18.3</v>
      </c>
      <c r="F52" s="7">
        <v>5.2099999999999991</v>
      </c>
      <c r="G52" s="6">
        <v>110</v>
      </c>
      <c r="K52" s="4">
        <v>25</v>
      </c>
      <c r="L52" s="6">
        <v>20.46</v>
      </c>
      <c r="M52" s="6">
        <v>110</v>
      </c>
      <c r="U52" s="4">
        <v>75</v>
      </c>
      <c r="V52" s="6">
        <v>50.68</v>
      </c>
      <c r="W52" s="6">
        <v>187</v>
      </c>
      <c r="AG52" s="4">
        <v>25</v>
      </c>
      <c r="AH52" s="6">
        <v>12.6</v>
      </c>
      <c r="AI52" s="6">
        <v>110</v>
      </c>
      <c r="AS52" s="4">
        <v>164</v>
      </c>
      <c r="AT52" s="6">
        <v>36.799999999999997</v>
      </c>
      <c r="AU52" s="6">
        <v>193</v>
      </c>
      <c r="BE52" s="4">
        <v>25</v>
      </c>
      <c r="BF52" s="6">
        <v>18.3</v>
      </c>
      <c r="BG52" s="6">
        <v>110</v>
      </c>
      <c r="BP52" s="4">
        <v>60</v>
      </c>
      <c r="BQ52" s="6">
        <v>9.3000000000000007</v>
      </c>
      <c r="BR52" s="6">
        <v>186</v>
      </c>
      <c r="CC52" s="4">
        <v>25</v>
      </c>
      <c r="CD52" s="7">
        <v>5.2099999999999991</v>
      </c>
      <c r="CE52" s="6">
        <v>110</v>
      </c>
      <c r="CN52" s="4">
        <v>28</v>
      </c>
      <c r="CO52" s="7">
        <v>23.2</v>
      </c>
      <c r="CP52" s="6">
        <v>168</v>
      </c>
    </row>
    <row r="53" spans="1:94" x14ac:dyDescent="0.2">
      <c r="A53" s="4">
        <v>192</v>
      </c>
      <c r="B53" s="5">
        <v>45187</v>
      </c>
      <c r="C53" s="6">
        <v>21.1</v>
      </c>
      <c r="D53" s="6">
        <v>10.8</v>
      </c>
      <c r="E53" s="6">
        <v>6</v>
      </c>
      <c r="F53" s="7">
        <v>10.549999999999999</v>
      </c>
      <c r="G53" s="6">
        <v>116</v>
      </c>
      <c r="K53" s="4">
        <v>192</v>
      </c>
      <c r="L53" s="6">
        <v>21.1</v>
      </c>
      <c r="M53" s="6">
        <v>116</v>
      </c>
      <c r="U53" s="4">
        <v>148</v>
      </c>
      <c r="V53" s="6">
        <v>50.64</v>
      </c>
      <c r="W53" s="6">
        <v>265</v>
      </c>
      <c r="AG53" s="4">
        <v>192</v>
      </c>
      <c r="AH53" s="6">
        <v>10.8</v>
      </c>
      <c r="AI53" s="6">
        <v>116</v>
      </c>
      <c r="AS53" s="4">
        <v>17</v>
      </c>
      <c r="AT53" s="6">
        <v>36.6</v>
      </c>
      <c r="AU53" s="6">
        <v>135</v>
      </c>
      <c r="BE53" s="4">
        <v>192</v>
      </c>
      <c r="BF53" s="6">
        <v>6</v>
      </c>
      <c r="BG53" s="6">
        <v>116</v>
      </c>
      <c r="BP53" s="4">
        <v>169</v>
      </c>
      <c r="BQ53" s="6">
        <v>57.6</v>
      </c>
      <c r="BR53" s="6">
        <v>185</v>
      </c>
      <c r="CC53" s="4">
        <v>192</v>
      </c>
      <c r="CD53" s="7">
        <v>10.549999999999999</v>
      </c>
      <c r="CE53" s="6">
        <v>116</v>
      </c>
      <c r="CN53" s="4">
        <v>65</v>
      </c>
      <c r="CO53" s="7">
        <v>22.949999999999996</v>
      </c>
      <c r="CP53" s="6">
        <v>187</v>
      </c>
    </row>
    <row r="54" spans="1:94" x14ac:dyDescent="0.2">
      <c r="A54" s="4">
        <v>87</v>
      </c>
      <c r="B54" s="5">
        <v>45082</v>
      </c>
      <c r="C54" s="6">
        <v>21.259999999999998</v>
      </c>
      <c r="D54" s="6">
        <v>27.5</v>
      </c>
      <c r="E54" s="6">
        <v>16</v>
      </c>
      <c r="F54" s="7">
        <v>14.979999999999999</v>
      </c>
      <c r="G54" s="6">
        <v>122</v>
      </c>
      <c r="K54" s="4">
        <v>87</v>
      </c>
      <c r="L54" s="6">
        <v>21.259999999999998</v>
      </c>
      <c r="M54" s="6">
        <v>122</v>
      </c>
      <c r="U54" s="4">
        <v>60</v>
      </c>
      <c r="V54" s="6">
        <v>50.14</v>
      </c>
      <c r="W54" s="6">
        <v>186</v>
      </c>
      <c r="AG54" s="4">
        <v>87</v>
      </c>
      <c r="AH54" s="6">
        <v>27.5</v>
      </c>
      <c r="AI54" s="6">
        <v>122</v>
      </c>
      <c r="AS54" s="4">
        <v>94</v>
      </c>
      <c r="AT54" s="6">
        <v>36.5</v>
      </c>
      <c r="AU54" s="6">
        <v>225</v>
      </c>
      <c r="BE54" s="4">
        <v>87</v>
      </c>
      <c r="BF54" s="6">
        <v>16</v>
      </c>
      <c r="BG54" s="6">
        <v>122</v>
      </c>
      <c r="BP54" s="4">
        <v>195</v>
      </c>
      <c r="BQ54" s="6">
        <v>6</v>
      </c>
      <c r="BR54" s="6">
        <v>184</v>
      </c>
      <c r="CC54" s="4">
        <v>87</v>
      </c>
      <c r="CD54" s="7">
        <v>14.979999999999999</v>
      </c>
      <c r="CE54" s="6">
        <v>122</v>
      </c>
      <c r="CN54" s="4">
        <v>199</v>
      </c>
      <c r="CO54" s="7">
        <v>22.879999999999995</v>
      </c>
      <c r="CP54" s="6">
        <v>235.5</v>
      </c>
    </row>
    <row r="55" spans="1:94" x14ac:dyDescent="0.2">
      <c r="A55" s="4">
        <v>66</v>
      </c>
      <c r="B55" s="5">
        <v>45061</v>
      </c>
      <c r="C55" s="6">
        <v>21.8</v>
      </c>
      <c r="D55" s="6">
        <v>9.3000000000000007</v>
      </c>
      <c r="E55" s="6">
        <v>0.9</v>
      </c>
      <c r="F55" s="7">
        <v>11.190000000000001</v>
      </c>
      <c r="G55" s="6">
        <v>109</v>
      </c>
      <c r="K55" s="4">
        <v>66</v>
      </c>
      <c r="L55" s="6">
        <v>21.8</v>
      </c>
      <c r="M55" s="6">
        <v>109</v>
      </c>
      <c r="U55" s="4">
        <v>143</v>
      </c>
      <c r="V55" s="6">
        <v>50.1</v>
      </c>
      <c r="W55" s="6">
        <v>218</v>
      </c>
      <c r="AG55" s="4">
        <v>66</v>
      </c>
      <c r="AH55" s="6">
        <v>9.3000000000000007</v>
      </c>
      <c r="AI55" s="6">
        <v>109</v>
      </c>
      <c r="AS55" s="4">
        <v>102</v>
      </c>
      <c r="AT55" s="6">
        <v>36.299999999999997</v>
      </c>
      <c r="AU55" s="6">
        <v>254</v>
      </c>
      <c r="BE55" s="4">
        <v>66</v>
      </c>
      <c r="BF55" s="6">
        <v>0.9</v>
      </c>
      <c r="BG55" s="6">
        <v>109</v>
      </c>
      <c r="BP55" s="4">
        <v>34</v>
      </c>
      <c r="BQ55" s="6">
        <v>0.3</v>
      </c>
      <c r="BR55" s="6">
        <v>184</v>
      </c>
      <c r="CC55" s="4">
        <v>66</v>
      </c>
      <c r="CD55" s="7">
        <v>11.190000000000001</v>
      </c>
      <c r="CE55" s="6">
        <v>109</v>
      </c>
      <c r="CN55" s="4">
        <v>16</v>
      </c>
      <c r="CO55" s="7">
        <v>22.23</v>
      </c>
      <c r="CP55" s="6">
        <v>240</v>
      </c>
    </row>
    <row r="56" spans="1:94" x14ac:dyDescent="0.2">
      <c r="A56" s="4">
        <v>84</v>
      </c>
      <c r="B56" s="5">
        <v>45079</v>
      </c>
      <c r="C56" s="6">
        <v>22.68</v>
      </c>
      <c r="D56" s="6">
        <v>44.5</v>
      </c>
      <c r="E56" s="6">
        <v>35.6</v>
      </c>
      <c r="F56" s="7">
        <v>14.849999999999998</v>
      </c>
      <c r="G56" s="6">
        <v>149</v>
      </c>
      <c r="K56" s="4">
        <v>84</v>
      </c>
      <c r="L56" s="6">
        <v>22.68</v>
      </c>
      <c r="M56" s="6">
        <v>149</v>
      </c>
      <c r="U56" s="4">
        <v>24</v>
      </c>
      <c r="V56" s="6">
        <v>49.660000000000004</v>
      </c>
      <c r="W56" s="6">
        <v>175</v>
      </c>
      <c r="AG56" s="4">
        <v>84</v>
      </c>
      <c r="AH56" s="6">
        <v>44.5</v>
      </c>
      <c r="AI56" s="6">
        <v>149</v>
      </c>
      <c r="AS56" s="4">
        <v>162</v>
      </c>
      <c r="AT56" s="6">
        <v>35.799999999999997</v>
      </c>
      <c r="AU56" s="6">
        <v>151</v>
      </c>
      <c r="BE56" s="4">
        <v>84</v>
      </c>
      <c r="BF56" s="6">
        <v>35.6</v>
      </c>
      <c r="BG56" s="6">
        <v>149</v>
      </c>
      <c r="BP56" s="4">
        <v>100</v>
      </c>
      <c r="BQ56" s="6">
        <v>45.9</v>
      </c>
      <c r="BR56" s="6">
        <v>183</v>
      </c>
      <c r="CC56" s="4">
        <v>84</v>
      </c>
      <c r="CD56" s="7">
        <v>14.849999999999998</v>
      </c>
      <c r="CE56" s="6">
        <v>149</v>
      </c>
      <c r="CN56" s="4">
        <v>191</v>
      </c>
      <c r="CO56" s="7">
        <v>22.18</v>
      </c>
      <c r="CP56" s="6">
        <v>114</v>
      </c>
    </row>
    <row r="57" spans="1:94" x14ac:dyDescent="0.2">
      <c r="A57" s="4">
        <v>11</v>
      </c>
      <c r="B57" s="5">
        <v>45006</v>
      </c>
      <c r="C57" s="6">
        <v>23.22</v>
      </c>
      <c r="D57" s="6">
        <v>5.8</v>
      </c>
      <c r="E57" s="6">
        <v>24.2</v>
      </c>
      <c r="F57" s="7">
        <v>19.829999999999998</v>
      </c>
      <c r="G57" s="6">
        <v>95</v>
      </c>
      <c r="K57" s="4">
        <v>11</v>
      </c>
      <c r="L57" s="6">
        <v>23.22</v>
      </c>
      <c r="M57" s="6">
        <v>95</v>
      </c>
      <c r="U57" s="4">
        <v>59</v>
      </c>
      <c r="V57" s="6">
        <v>49.160000000000004</v>
      </c>
      <c r="W57" s="6">
        <v>239</v>
      </c>
      <c r="AG57" s="4">
        <v>11</v>
      </c>
      <c r="AH57" s="6">
        <v>5.8</v>
      </c>
      <c r="AI57" s="6">
        <v>95</v>
      </c>
      <c r="AS57" s="4">
        <v>195</v>
      </c>
      <c r="AT57" s="6">
        <v>35.6</v>
      </c>
      <c r="AU57" s="6">
        <v>184</v>
      </c>
      <c r="BE57" s="4">
        <v>11</v>
      </c>
      <c r="BF57" s="6">
        <v>24.2</v>
      </c>
      <c r="BG57" s="6">
        <v>95</v>
      </c>
      <c r="BP57" s="4">
        <v>88</v>
      </c>
      <c r="BQ57" s="6">
        <v>63.2</v>
      </c>
      <c r="BR57" s="6">
        <v>180</v>
      </c>
      <c r="CC57" s="4">
        <v>11</v>
      </c>
      <c r="CD57" s="7">
        <v>19.829999999999998</v>
      </c>
      <c r="CE57" s="6">
        <v>95</v>
      </c>
      <c r="CN57" s="4">
        <v>154</v>
      </c>
      <c r="CO57" s="7">
        <v>21.900000000000002</v>
      </c>
      <c r="CP57" s="6">
        <v>208</v>
      </c>
    </row>
    <row r="58" spans="1:94" x14ac:dyDescent="0.2">
      <c r="A58" s="4">
        <v>90</v>
      </c>
      <c r="B58" s="5">
        <v>45085</v>
      </c>
      <c r="C58" s="6">
        <v>23.96</v>
      </c>
      <c r="D58" s="6">
        <v>47.8</v>
      </c>
      <c r="E58" s="6">
        <v>51.4</v>
      </c>
      <c r="F58" s="7">
        <v>14.319999999999993</v>
      </c>
      <c r="G58" s="6">
        <v>177</v>
      </c>
      <c r="K58" s="4">
        <v>90</v>
      </c>
      <c r="L58" s="6">
        <v>23.96</v>
      </c>
      <c r="M58" s="6">
        <v>177</v>
      </c>
      <c r="U58" s="4">
        <v>28</v>
      </c>
      <c r="V58" s="6">
        <v>49.019999999999996</v>
      </c>
      <c r="W58" s="6">
        <v>168</v>
      </c>
      <c r="AG58" s="4">
        <v>90</v>
      </c>
      <c r="AH58" s="6">
        <v>47.8</v>
      </c>
      <c r="AI58" s="6">
        <v>177</v>
      </c>
      <c r="AS58" s="4">
        <v>142</v>
      </c>
      <c r="AT58" s="6">
        <v>35.4</v>
      </c>
      <c r="AU58" s="6">
        <v>207</v>
      </c>
      <c r="BE58" s="4">
        <v>90</v>
      </c>
      <c r="BF58" s="6">
        <v>51.4</v>
      </c>
      <c r="BG58" s="6">
        <v>177</v>
      </c>
      <c r="BP58" s="4">
        <v>41</v>
      </c>
      <c r="BQ58" s="6">
        <v>31.6</v>
      </c>
      <c r="BR58" s="6">
        <v>179</v>
      </c>
      <c r="CC58" s="4">
        <v>90</v>
      </c>
      <c r="CD58" s="7">
        <v>14.319999999999993</v>
      </c>
      <c r="CE58" s="6">
        <v>177</v>
      </c>
      <c r="CN58" s="4">
        <v>64</v>
      </c>
      <c r="CO58" s="7">
        <v>21.71</v>
      </c>
      <c r="CP58" s="6">
        <v>298.75</v>
      </c>
    </row>
    <row r="59" spans="1:94" x14ac:dyDescent="0.2">
      <c r="A59" s="4">
        <v>116</v>
      </c>
      <c r="B59" s="5">
        <v>45111</v>
      </c>
      <c r="C59" s="6">
        <v>24.02</v>
      </c>
      <c r="D59" s="6">
        <v>35</v>
      </c>
      <c r="E59" s="6">
        <v>52.7</v>
      </c>
      <c r="F59" s="7">
        <v>3.9299999999999962</v>
      </c>
      <c r="G59" s="6">
        <v>133</v>
      </c>
      <c r="K59" s="4">
        <v>116</v>
      </c>
      <c r="L59" s="6">
        <v>24.02</v>
      </c>
      <c r="M59" s="6">
        <v>133</v>
      </c>
      <c r="U59" s="4">
        <v>22</v>
      </c>
      <c r="V59" s="6">
        <v>48.480000000000004</v>
      </c>
      <c r="W59" s="6">
        <v>127</v>
      </c>
      <c r="AG59" s="4">
        <v>116</v>
      </c>
      <c r="AH59" s="6">
        <v>35</v>
      </c>
      <c r="AI59" s="6">
        <v>133</v>
      </c>
      <c r="AS59" s="4">
        <v>13</v>
      </c>
      <c r="AT59" s="6">
        <v>35.1</v>
      </c>
      <c r="AU59" s="6">
        <v>95</v>
      </c>
      <c r="BE59" s="4">
        <v>116</v>
      </c>
      <c r="BF59" s="6">
        <v>52.7</v>
      </c>
      <c r="BG59" s="6">
        <v>133</v>
      </c>
      <c r="BP59" s="4">
        <v>90</v>
      </c>
      <c r="BQ59" s="6">
        <v>51.4</v>
      </c>
      <c r="BR59" s="6">
        <v>177</v>
      </c>
      <c r="CC59" s="4">
        <v>116</v>
      </c>
      <c r="CD59" s="7">
        <v>3.9299999999999962</v>
      </c>
      <c r="CE59" s="6">
        <v>133</v>
      </c>
      <c r="CN59" s="4">
        <v>184</v>
      </c>
      <c r="CO59" s="7">
        <v>21.540000000000006</v>
      </c>
      <c r="CP59" s="6">
        <v>272</v>
      </c>
    </row>
    <row r="60" spans="1:94" x14ac:dyDescent="0.2">
      <c r="A60" s="4">
        <v>35</v>
      </c>
      <c r="B60" s="5">
        <v>45030</v>
      </c>
      <c r="C60" s="6">
        <v>24.14</v>
      </c>
      <c r="D60" s="6">
        <v>1.4</v>
      </c>
      <c r="E60" s="6">
        <v>7.4</v>
      </c>
      <c r="F60" s="7">
        <v>7.3099999999999987</v>
      </c>
      <c r="G60" s="6">
        <v>91.5</v>
      </c>
      <c r="K60" s="4">
        <v>35</v>
      </c>
      <c r="L60" s="6">
        <v>24.14</v>
      </c>
      <c r="M60" s="6">
        <v>91.5</v>
      </c>
      <c r="U60" s="4">
        <v>70</v>
      </c>
      <c r="V60" s="6">
        <v>48.36</v>
      </c>
      <c r="W60" s="6">
        <v>229</v>
      </c>
      <c r="AG60" s="4">
        <v>35</v>
      </c>
      <c r="AH60" s="6">
        <v>1.4</v>
      </c>
      <c r="AI60" s="6">
        <v>91.5</v>
      </c>
      <c r="AS60" s="4">
        <v>116</v>
      </c>
      <c r="AT60" s="6">
        <v>35</v>
      </c>
      <c r="AU60" s="6">
        <v>133</v>
      </c>
      <c r="BE60" s="4">
        <v>35</v>
      </c>
      <c r="BF60" s="6">
        <v>7.4</v>
      </c>
      <c r="BG60" s="6">
        <v>91.5</v>
      </c>
      <c r="BP60" s="4">
        <v>96</v>
      </c>
      <c r="BQ60" s="6">
        <v>52.9</v>
      </c>
      <c r="BR60" s="6">
        <v>175</v>
      </c>
      <c r="CC60" s="4">
        <v>35</v>
      </c>
      <c r="CD60" s="7">
        <v>7.3099999999999987</v>
      </c>
      <c r="CE60" s="6">
        <v>91.5</v>
      </c>
      <c r="CN60" s="4">
        <v>24</v>
      </c>
      <c r="CO60" s="7">
        <v>20.8</v>
      </c>
      <c r="CP60" s="6">
        <v>175</v>
      </c>
    </row>
    <row r="61" spans="1:94" x14ac:dyDescent="0.2">
      <c r="A61" s="4">
        <v>38</v>
      </c>
      <c r="B61" s="5">
        <v>45033</v>
      </c>
      <c r="C61" s="6">
        <v>24.94</v>
      </c>
      <c r="D61" s="6">
        <v>49.4</v>
      </c>
      <c r="E61" s="6">
        <v>45.7</v>
      </c>
      <c r="F61" s="7">
        <v>13.89</v>
      </c>
      <c r="G61" s="6">
        <v>152</v>
      </c>
      <c r="K61" s="4">
        <v>38</v>
      </c>
      <c r="L61" s="6">
        <v>24.94</v>
      </c>
      <c r="M61" s="6">
        <v>152</v>
      </c>
      <c r="U61" s="4">
        <v>168</v>
      </c>
      <c r="V61" s="6">
        <v>48.36</v>
      </c>
      <c r="W61" s="6">
        <v>129</v>
      </c>
      <c r="AG61" s="4">
        <v>38</v>
      </c>
      <c r="AH61" s="6">
        <v>49.4</v>
      </c>
      <c r="AI61" s="6">
        <v>152</v>
      </c>
      <c r="AS61" s="4">
        <v>124</v>
      </c>
      <c r="AT61" s="6">
        <v>34.6</v>
      </c>
      <c r="AU61" s="6">
        <v>171</v>
      </c>
      <c r="BE61" s="4">
        <v>38</v>
      </c>
      <c r="BF61" s="6">
        <v>45.7</v>
      </c>
      <c r="BG61" s="6">
        <v>152</v>
      </c>
      <c r="BP61" s="4">
        <v>24</v>
      </c>
      <c r="BQ61" s="6">
        <v>26.2</v>
      </c>
      <c r="BR61" s="6">
        <v>175</v>
      </c>
      <c r="CC61" s="4">
        <v>38</v>
      </c>
      <c r="CD61" s="7">
        <v>13.89</v>
      </c>
      <c r="CE61" s="6">
        <v>152</v>
      </c>
      <c r="CN61" s="4">
        <v>63</v>
      </c>
      <c r="CO61" s="7">
        <v>20.759999999999998</v>
      </c>
      <c r="CP61" s="6">
        <v>170</v>
      </c>
    </row>
    <row r="62" spans="1:94" x14ac:dyDescent="0.2">
      <c r="A62" s="4">
        <v>78</v>
      </c>
      <c r="B62" s="5">
        <v>45073</v>
      </c>
      <c r="C62" s="6">
        <v>25.1</v>
      </c>
      <c r="D62" s="6">
        <v>28.5</v>
      </c>
      <c r="E62" s="6">
        <v>14.2</v>
      </c>
      <c r="F62" s="7">
        <v>20.62</v>
      </c>
      <c r="G62" s="6">
        <v>149</v>
      </c>
      <c r="K62" s="4">
        <v>78</v>
      </c>
      <c r="L62" s="6">
        <v>25.1</v>
      </c>
      <c r="M62" s="6">
        <v>149</v>
      </c>
      <c r="U62" s="4">
        <v>93</v>
      </c>
      <c r="V62" s="6">
        <v>47.54</v>
      </c>
      <c r="W62" s="16">
        <v>245</v>
      </c>
      <c r="AG62" s="4">
        <v>78</v>
      </c>
      <c r="AH62" s="6">
        <v>28.5</v>
      </c>
      <c r="AI62" s="6">
        <v>149</v>
      </c>
      <c r="AS62" s="4">
        <v>105</v>
      </c>
      <c r="AT62" s="6">
        <v>34.299999999999997</v>
      </c>
      <c r="AU62" s="6">
        <v>208</v>
      </c>
      <c r="BE62" s="4">
        <v>78</v>
      </c>
      <c r="BF62" s="6">
        <v>14.2</v>
      </c>
      <c r="BG62" s="6">
        <v>149</v>
      </c>
      <c r="BP62" s="4">
        <v>157</v>
      </c>
      <c r="BQ62" s="6">
        <v>50.5</v>
      </c>
      <c r="BR62" s="6">
        <v>173</v>
      </c>
      <c r="CC62" s="4">
        <v>78</v>
      </c>
      <c r="CD62" s="7">
        <v>20.62</v>
      </c>
      <c r="CE62" s="6">
        <v>149</v>
      </c>
      <c r="CN62" s="4">
        <v>134</v>
      </c>
      <c r="CO62" s="7">
        <v>20.69</v>
      </c>
      <c r="CP62" s="13">
        <v>45.937142857142859</v>
      </c>
    </row>
    <row r="63" spans="1:94" x14ac:dyDescent="0.2">
      <c r="A63" s="4">
        <v>118</v>
      </c>
      <c r="B63" s="5">
        <v>45113</v>
      </c>
      <c r="C63" s="6">
        <v>25.28</v>
      </c>
      <c r="D63" s="6">
        <v>0.8</v>
      </c>
      <c r="E63" s="6">
        <v>14.8</v>
      </c>
      <c r="F63" s="7">
        <v>2.12</v>
      </c>
      <c r="G63" s="6">
        <v>108</v>
      </c>
      <c r="K63" s="4">
        <v>118</v>
      </c>
      <c r="L63" s="6">
        <v>25.28</v>
      </c>
      <c r="M63" s="6">
        <v>108</v>
      </c>
      <c r="U63" s="4">
        <v>21</v>
      </c>
      <c r="V63" s="6">
        <v>46.68</v>
      </c>
      <c r="W63" s="6">
        <v>188</v>
      </c>
      <c r="AG63" s="4">
        <v>118</v>
      </c>
      <c r="AH63" s="6">
        <v>0.8</v>
      </c>
      <c r="AI63" s="6">
        <v>108</v>
      </c>
      <c r="AS63" s="4">
        <v>93</v>
      </c>
      <c r="AT63" s="6">
        <v>33.5</v>
      </c>
      <c r="AU63" s="17">
        <v>250</v>
      </c>
      <c r="BE63" s="4">
        <v>118</v>
      </c>
      <c r="BF63" s="6">
        <v>14.8</v>
      </c>
      <c r="BG63" s="6">
        <v>108</v>
      </c>
      <c r="BP63" s="4">
        <v>119</v>
      </c>
      <c r="BQ63" s="6">
        <v>79.2</v>
      </c>
      <c r="BR63" s="6">
        <v>172</v>
      </c>
      <c r="CC63" s="4">
        <v>118</v>
      </c>
      <c r="CD63" s="7">
        <v>2.12</v>
      </c>
      <c r="CE63" s="6">
        <v>108</v>
      </c>
      <c r="CN63" s="4">
        <v>78</v>
      </c>
      <c r="CO63" s="7">
        <v>20.62</v>
      </c>
      <c r="CP63" s="6">
        <v>149</v>
      </c>
    </row>
    <row r="64" spans="1:94" x14ac:dyDescent="0.2">
      <c r="A64" s="4">
        <v>157</v>
      </c>
      <c r="B64" s="5">
        <v>45152</v>
      </c>
      <c r="C64" s="6">
        <v>25.78</v>
      </c>
      <c r="D64" s="6">
        <v>43.5</v>
      </c>
      <c r="E64" s="6">
        <v>50.5</v>
      </c>
      <c r="F64" s="7">
        <v>10.939999999999998</v>
      </c>
      <c r="G64" s="6">
        <v>173</v>
      </c>
      <c r="K64" s="4">
        <v>157</v>
      </c>
      <c r="L64" s="6">
        <v>25.78</v>
      </c>
      <c r="M64" s="6">
        <v>173</v>
      </c>
      <c r="U64" s="4">
        <v>97</v>
      </c>
      <c r="V64" s="6">
        <v>46.519999999999996</v>
      </c>
      <c r="W64" s="6">
        <v>132</v>
      </c>
      <c r="AG64" s="4">
        <v>157</v>
      </c>
      <c r="AH64" s="6">
        <v>43.5</v>
      </c>
      <c r="AI64" s="6">
        <v>173</v>
      </c>
      <c r="AS64" s="4">
        <v>134</v>
      </c>
      <c r="AT64" s="6">
        <v>33.5</v>
      </c>
      <c r="AU64" s="13">
        <v>45.937142857142859</v>
      </c>
      <c r="BE64" s="4">
        <v>157</v>
      </c>
      <c r="BF64" s="6">
        <v>50.5</v>
      </c>
      <c r="BG64" s="6">
        <v>173</v>
      </c>
      <c r="BP64" s="4">
        <v>124</v>
      </c>
      <c r="BQ64" s="6">
        <v>12.4</v>
      </c>
      <c r="BR64" s="6">
        <v>171</v>
      </c>
      <c r="CC64" s="4">
        <v>157</v>
      </c>
      <c r="CD64" s="7">
        <v>10.939999999999998</v>
      </c>
      <c r="CE64" s="6">
        <v>173</v>
      </c>
      <c r="CN64" s="4">
        <v>56</v>
      </c>
      <c r="CO64" s="7">
        <v>20.590000000000003</v>
      </c>
      <c r="CP64" s="6">
        <v>240</v>
      </c>
    </row>
    <row r="65" spans="1:94" x14ac:dyDescent="0.2">
      <c r="A65" s="4">
        <v>14</v>
      </c>
      <c r="B65" s="5">
        <v>45009</v>
      </c>
      <c r="C65" s="6">
        <v>26.5</v>
      </c>
      <c r="D65" s="6">
        <v>7.6</v>
      </c>
      <c r="E65" s="6">
        <v>7.2</v>
      </c>
      <c r="F65" s="7"/>
      <c r="G65" s="6">
        <v>113</v>
      </c>
      <c r="K65" s="4">
        <v>14</v>
      </c>
      <c r="L65" s="6">
        <v>26.5</v>
      </c>
      <c r="M65" s="6">
        <v>113</v>
      </c>
      <c r="U65" s="4">
        <v>49</v>
      </c>
      <c r="V65" s="6">
        <v>46.44</v>
      </c>
      <c r="W65" s="6">
        <v>149</v>
      </c>
      <c r="AG65" s="4">
        <v>14</v>
      </c>
      <c r="AH65" s="6">
        <v>7.6</v>
      </c>
      <c r="AI65" s="6">
        <v>113</v>
      </c>
      <c r="AS65" s="4">
        <v>42</v>
      </c>
      <c r="AT65" s="6">
        <v>33.4</v>
      </c>
      <c r="AU65" s="6">
        <v>186</v>
      </c>
      <c r="BE65" s="4">
        <v>14</v>
      </c>
      <c r="BF65" s="6">
        <v>7.2</v>
      </c>
      <c r="BG65" s="6">
        <v>113</v>
      </c>
      <c r="BP65" s="4">
        <v>63</v>
      </c>
      <c r="BQ65" s="6">
        <v>27.3</v>
      </c>
      <c r="BR65" s="6">
        <v>170</v>
      </c>
      <c r="CC65" s="4">
        <v>14</v>
      </c>
      <c r="CD65" s="7"/>
      <c r="CE65" s="6">
        <v>113</v>
      </c>
      <c r="CN65" s="4">
        <v>26</v>
      </c>
      <c r="CO65" s="7">
        <v>20.239999999999998</v>
      </c>
      <c r="CP65" s="6">
        <v>139</v>
      </c>
    </row>
    <row r="66" spans="1:94" x14ac:dyDescent="0.2">
      <c r="A66" s="4">
        <v>108</v>
      </c>
      <c r="B66" s="5">
        <v>45103</v>
      </c>
      <c r="C66" s="6">
        <v>27.080000000000002</v>
      </c>
      <c r="D66" s="6">
        <v>0.3</v>
      </c>
      <c r="E66" s="6">
        <v>23.2</v>
      </c>
      <c r="F66" s="7">
        <v>19.910000000000004</v>
      </c>
      <c r="G66" s="6">
        <v>104</v>
      </c>
      <c r="K66" s="4">
        <v>108</v>
      </c>
      <c r="L66" s="6">
        <v>27.080000000000002</v>
      </c>
      <c r="M66" s="6">
        <v>104</v>
      </c>
      <c r="U66" s="4">
        <v>5</v>
      </c>
      <c r="V66" s="6">
        <v>46.160000000000004</v>
      </c>
      <c r="W66" s="6">
        <v>137</v>
      </c>
      <c r="AG66" s="4">
        <v>108</v>
      </c>
      <c r="AH66" s="6">
        <v>0.3</v>
      </c>
      <c r="AI66" s="6">
        <v>104</v>
      </c>
      <c r="AS66" s="4">
        <v>143</v>
      </c>
      <c r="AT66" s="6">
        <v>33.200000000000003</v>
      </c>
      <c r="AU66" s="6">
        <v>218</v>
      </c>
      <c r="BE66" s="4">
        <v>108</v>
      </c>
      <c r="BF66" s="6">
        <v>23.2</v>
      </c>
      <c r="BG66" s="6">
        <v>104</v>
      </c>
      <c r="BP66" s="4">
        <v>153</v>
      </c>
      <c r="BQ66" s="6">
        <v>14.2</v>
      </c>
      <c r="BR66" s="6">
        <v>169</v>
      </c>
      <c r="CC66" s="4">
        <v>108</v>
      </c>
      <c r="CD66" s="7">
        <v>19.910000000000004</v>
      </c>
      <c r="CE66" s="6">
        <v>104</v>
      </c>
      <c r="CN66" s="4">
        <v>104</v>
      </c>
      <c r="CO66" s="7">
        <v>20.23</v>
      </c>
      <c r="CP66" s="6">
        <v>163</v>
      </c>
    </row>
    <row r="67" spans="1:94" x14ac:dyDescent="0.2">
      <c r="A67" s="4">
        <v>65</v>
      </c>
      <c r="B67" s="5">
        <v>45060</v>
      </c>
      <c r="C67" s="6">
        <v>27.22</v>
      </c>
      <c r="D67" s="6">
        <v>42.8</v>
      </c>
      <c r="E67" s="6">
        <v>28.9</v>
      </c>
      <c r="F67" s="7">
        <v>22.949999999999996</v>
      </c>
      <c r="G67" s="6">
        <v>187</v>
      </c>
      <c r="K67" s="4">
        <v>65</v>
      </c>
      <c r="L67" s="6">
        <v>27.22</v>
      </c>
      <c r="M67" s="6">
        <v>187</v>
      </c>
      <c r="U67" s="4">
        <v>186</v>
      </c>
      <c r="V67" s="6">
        <v>46</v>
      </c>
      <c r="W67" s="6">
        <v>228</v>
      </c>
      <c r="AG67" s="4">
        <v>65</v>
      </c>
      <c r="AH67" s="6">
        <v>42.8</v>
      </c>
      <c r="AI67" s="6">
        <v>187</v>
      </c>
      <c r="AS67" s="4">
        <v>73</v>
      </c>
      <c r="AT67" s="6">
        <v>33</v>
      </c>
      <c r="AU67" s="6">
        <v>106</v>
      </c>
      <c r="BE67" s="4">
        <v>65</v>
      </c>
      <c r="BF67" s="6">
        <v>28.9</v>
      </c>
      <c r="BG67" s="6">
        <v>187</v>
      </c>
      <c r="BP67" s="4">
        <v>28</v>
      </c>
      <c r="BQ67" s="6">
        <v>22.9</v>
      </c>
      <c r="BR67" s="6">
        <v>168</v>
      </c>
      <c r="CC67" s="4">
        <v>65</v>
      </c>
      <c r="CD67" s="7">
        <v>22.949999999999996</v>
      </c>
      <c r="CE67" s="6">
        <v>187</v>
      </c>
      <c r="CN67" s="4">
        <v>151</v>
      </c>
      <c r="CO67" s="7">
        <v>20.220000000000002</v>
      </c>
      <c r="CP67" s="6">
        <v>166</v>
      </c>
    </row>
    <row r="68" spans="1:94" x14ac:dyDescent="0.2">
      <c r="A68" s="4">
        <v>64</v>
      </c>
      <c r="B68" s="5">
        <v>45059</v>
      </c>
      <c r="C68" s="6">
        <v>27.54</v>
      </c>
      <c r="D68" s="6">
        <v>29.6</v>
      </c>
      <c r="E68" s="6">
        <v>8.4</v>
      </c>
      <c r="F68" s="7">
        <v>21.71</v>
      </c>
      <c r="G68" s="6">
        <v>298.75</v>
      </c>
      <c r="K68" s="4">
        <v>64</v>
      </c>
      <c r="L68" s="6">
        <v>27.54</v>
      </c>
      <c r="M68" s="6">
        <v>298.75</v>
      </c>
      <c r="U68" s="4">
        <v>134</v>
      </c>
      <c r="V68" s="6">
        <v>45.96</v>
      </c>
      <c r="W68" s="13">
        <v>45.937142857142859</v>
      </c>
      <c r="AG68" s="4">
        <v>64</v>
      </c>
      <c r="AH68" s="6">
        <v>29.6</v>
      </c>
      <c r="AI68" s="6">
        <v>298.75</v>
      </c>
      <c r="AS68" s="4">
        <v>15</v>
      </c>
      <c r="AT68" s="6">
        <v>32.9</v>
      </c>
      <c r="AU68" s="6">
        <v>191</v>
      </c>
      <c r="BE68" s="4">
        <v>64</v>
      </c>
      <c r="BF68" s="6">
        <v>8.4</v>
      </c>
      <c r="BG68" s="6">
        <v>298.75</v>
      </c>
      <c r="BP68" s="4">
        <v>98</v>
      </c>
      <c r="BQ68" s="6">
        <v>22</v>
      </c>
      <c r="BR68" s="6">
        <v>168</v>
      </c>
      <c r="CC68" s="4">
        <v>64</v>
      </c>
      <c r="CD68" s="7">
        <v>21.71</v>
      </c>
      <c r="CE68" s="6">
        <v>298.75</v>
      </c>
      <c r="CN68" s="4">
        <v>98</v>
      </c>
      <c r="CO68" s="7">
        <v>20.190000000000001</v>
      </c>
      <c r="CP68" s="6">
        <v>168</v>
      </c>
    </row>
    <row r="69" spans="1:94" x14ac:dyDescent="0.2">
      <c r="A69" s="4">
        <v>89</v>
      </c>
      <c r="B69" s="5">
        <v>45084</v>
      </c>
      <c r="C69" s="6">
        <v>27.66</v>
      </c>
      <c r="D69" s="6">
        <v>225.5</v>
      </c>
      <c r="E69" s="6">
        <v>73.400000000000006</v>
      </c>
      <c r="F69" s="7">
        <v>12.219999999999995</v>
      </c>
      <c r="G69" s="6">
        <v>147</v>
      </c>
      <c r="K69" s="4">
        <v>89</v>
      </c>
      <c r="L69" s="6">
        <v>27.66</v>
      </c>
      <c r="M69" s="6">
        <v>147</v>
      </c>
      <c r="U69" s="4">
        <v>123</v>
      </c>
      <c r="V69" s="6">
        <v>45.8</v>
      </c>
      <c r="W69" s="6">
        <v>125</v>
      </c>
      <c r="AG69" s="4">
        <v>89</v>
      </c>
      <c r="AH69" s="6">
        <v>225.5</v>
      </c>
      <c r="AI69" s="6">
        <v>147</v>
      </c>
      <c r="AS69" s="4">
        <v>7</v>
      </c>
      <c r="AT69" s="6">
        <v>32.799999999999997</v>
      </c>
      <c r="AU69" s="6">
        <v>123</v>
      </c>
      <c r="BE69" s="4">
        <v>89</v>
      </c>
      <c r="BF69" s="6">
        <v>73.400000000000006</v>
      </c>
      <c r="BG69" s="6">
        <v>147</v>
      </c>
      <c r="BP69" s="4">
        <v>163</v>
      </c>
      <c r="BQ69" s="6"/>
      <c r="BR69" s="6">
        <v>168</v>
      </c>
      <c r="CC69" s="4">
        <v>89</v>
      </c>
      <c r="CD69" s="7">
        <v>12.219999999999995</v>
      </c>
      <c r="CE69" s="6">
        <v>147</v>
      </c>
      <c r="CN69" s="4">
        <v>156</v>
      </c>
      <c r="CO69" s="18">
        <v>20</v>
      </c>
      <c r="CP69" s="6">
        <v>35</v>
      </c>
    </row>
    <row r="70" spans="1:94" x14ac:dyDescent="0.2">
      <c r="A70" s="4">
        <v>197</v>
      </c>
      <c r="B70" s="5">
        <v>45192</v>
      </c>
      <c r="C70" s="6">
        <v>27.84</v>
      </c>
      <c r="D70" s="6">
        <v>4.9000000000000004</v>
      </c>
      <c r="E70" s="6">
        <v>8.1</v>
      </c>
      <c r="F70" s="7">
        <v>8.6300000000000008</v>
      </c>
      <c r="G70" s="6">
        <v>116</v>
      </c>
      <c r="K70" s="4">
        <v>197</v>
      </c>
      <c r="L70" s="6">
        <v>27.84</v>
      </c>
      <c r="M70" s="6">
        <v>116</v>
      </c>
      <c r="U70" s="4">
        <v>85</v>
      </c>
      <c r="V70" s="6">
        <v>45.7</v>
      </c>
      <c r="W70" s="6">
        <v>223</v>
      </c>
      <c r="AG70" s="4">
        <v>197</v>
      </c>
      <c r="AH70" s="6">
        <v>4.9000000000000004</v>
      </c>
      <c r="AI70" s="6">
        <v>116</v>
      </c>
      <c r="AS70" s="4">
        <v>125</v>
      </c>
      <c r="AT70" s="6">
        <v>32.299999999999997</v>
      </c>
      <c r="AU70" s="6">
        <v>201</v>
      </c>
      <c r="BE70" s="4">
        <v>197</v>
      </c>
      <c r="BF70" s="6">
        <v>8.1</v>
      </c>
      <c r="BG70" s="6">
        <v>116</v>
      </c>
      <c r="BP70" s="4">
        <v>27</v>
      </c>
      <c r="BQ70" s="6">
        <v>12.6</v>
      </c>
      <c r="BR70" s="6">
        <v>167</v>
      </c>
      <c r="CC70" s="4">
        <v>197</v>
      </c>
      <c r="CD70" s="7">
        <v>8.6300000000000008</v>
      </c>
      <c r="CE70" s="6">
        <v>116</v>
      </c>
      <c r="CN70" s="4">
        <v>127</v>
      </c>
      <c r="CO70" s="7">
        <v>19.989999999999998</v>
      </c>
      <c r="CP70" s="6">
        <v>78</v>
      </c>
    </row>
    <row r="71" spans="1:94" x14ac:dyDescent="0.2">
      <c r="A71" s="4">
        <v>100</v>
      </c>
      <c r="B71" s="5">
        <v>45095</v>
      </c>
      <c r="C71" s="6">
        <v>28.04</v>
      </c>
      <c r="D71" s="6">
        <v>41.7</v>
      </c>
      <c r="E71" s="6">
        <v>45.9</v>
      </c>
      <c r="F71" s="7">
        <v>16.010000000000005</v>
      </c>
      <c r="G71" s="6">
        <v>183</v>
      </c>
      <c r="K71" s="4">
        <v>100</v>
      </c>
      <c r="L71" s="6">
        <v>28.04</v>
      </c>
      <c r="M71" s="6">
        <v>183</v>
      </c>
      <c r="U71" s="4">
        <v>41</v>
      </c>
      <c r="V71" s="6">
        <v>45.5</v>
      </c>
      <c r="W71" s="6">
        <v>179</v>
      </c>
      <c r="AG71" s="4">
        <v>100</v>
      </c>
      <c r="AH71" s="6">
        <v>41.7</v>
      </c>
      <c r="AI71" s="6">
        <v>183</v>
      </c>
      <c r="AS71" s="4">
        <v>96</v>
      </c>
      <c r="AT71" s="6">
        <v>31.6</v>
      </c>
      <c r="AU71" s="6">
        <v>175</v>
      </c>
      <c r="BE71" s="4">
        <v>100</v>
      </c>
      <c r="BF71" s="6">
        <v>45.9</v>
      </c>
      <c r="BG71" s="6">
        <v>183</v>
      </c>
      <c r="BP71" s="4">
        <v>114</v>
      </c>
      <c r="BQ71" s="6">
        <v>10.7</v>
      </c>
      <c r="BR71" s="6">
        <v>167</v>
      </c>
      <c r="CC71" s="4">
        <v>100</v>
      </c>
      <c r="CD71" s="7">
        <v>16.010000000000005</v>
      </c>
      <c r="CE71" s="6">
        <v>183</v>
      </c>
      <c r="CN71" s="4">
        <v>108</v>
      </c>
      <c r="CO71" s="7">
        <v>19.910000000000004</v>
      </c>
      <c r="CP71" s="6">
        <v>104</v>
      </c>
    </row>
    <row r="72" spans="1:94" x14ac:dyDescent="0.2">
      <c r="A72" s="4">
        <v>88</v>
      </c>
      <c r="B72" s="5">
        <v>45083</v>
      </c>
      <c r="C72" s="6">
        <v>28.14</v>
      </c>
      <c r="D72" s="6">
        <v>40.6</v>
      </c>
      <c r="E72" s="6">
        <v>63.2</v>
      </c>
      <c r="F72" s="7">
        <v>6.09</v>
      </c>
      <c r="G72" s="6">
        <v>180</v>
      </c>
      <c r="K72" s="4">
        <v>88</v>
      </c>
      <c r="L72" s="6">
        <v>28.14</v>
      </c>
      <c r="M72" s="6">
        <v>180</v>
      </c>
      <c r="U72" s="4">
        <v>169</v>
      </c>
      <c r="V72" s="6">
        <v>45.08</v>
      </c>
      <c r="W72" s="6">
        <v>185</v>
      </c>
      <c r="AG72" s="4">
        <v>88</v>
      </c>
      <c r="AH72" s="6">
        <v>40.6</v>
      </c>
      <c r="AI72" s="6">
        <v>180</v>
      </c>
      <c r="AS72" s="4">
        <v>71</v>
      </c>
      <c r="AT72" s="6">
        <v>30.6</v>
      </c>
      <c r="AU72" s="6">
        <v>196</v>
      </c>
      <c r="BE72" s="4">
        <v>88</v>
      </c>
      <c r="BF72" s="6">
        <v>63.2</v>
      </c>
      <c r="BG72" s="6">
        <v>180</v>
      </c>
      <c r="BP72" s="4">
        <v>189</v>
      </c>
      <c r="BQ72" s="6">
        <v>3.7</v>
      </c>
      <c r="BR72" s="6">
        <v>167</v>
      </c>
      <c r="CC72" s="4">
        <v>88</v>
      </c>
      <c r="CD72" s="7">
        <v>6.09</v>
      </c>
      <c r="CE72" s="6">
        <v>180</v>
      </c>
      <c r="CN72" s="4">
        <v>11</v>
      </c>
      <c r="CO72" s="7">
        <v>19.829999999999998</v>
      </c>
      <c r="CP72" s="6">
        <v>95</v>
      </c>
    </row>
    <row r="73" spans="1:94" x14ac:dyDescent="0.2">
      <c r="A73" s="4">
        <v>165</v>
      </c>
      <c r="B73" s="5">
        <v>45160</v>
      </c>
      <c r="C73" s="6">
        <v>28.44</v>
      </c>
      <c r="D73" s="6">
        <v>14.7</v>
      </c>
      <c r="E73" s="6">
        <v>5.4</v>
      </c>
      <c r="F73" s="7">
        <v>16.91</v>
      </c>
      <c r="G73" s="6">
        <v>132</v>
      </c>
      <c r="K73" s="4">
        <v>165</v>
      </c>
      <c r="L73" s="6">
        <v>28.44</v>
      </c>
      <c r="M73" s="6">
        <v>132</v>
      </c>
      <c r="U73" s="4">
        <v>114</v>
      </c>
      <c r="V73" s="6">
        <v>44.92</v>
      </c>
      <c r="W73" s="6">
        <v>167</v>
      </c>
      <c r="AG73" s="4">
        <v>165</v>
      </c>
      <c r="AH73" s="6">
        <v>14.7</v>
      </c>
      <c r="AI73" s="6">
        <v>132</v>
      </c>
      <c r="AS73" s="4">
        <v>177</v>
      </c>
      <c r="AT73" s="6">
        <v>30.2</v>
      </c>
      <c r="AU73" s="6">
        <v>216</v>
      </c>
      <c r="BE73" s="4">
        <v>165</v>
      </c>
      <c r="BF73" s="6">
        <v>5.4</v>
      </c>
      <c r="BG73" s="6">
        <v>132</v>
      </c>
      <c r="BP73" s="4">
        <v>151</v>
      </c>
      <c r="BQ73" s="6">
        <v>37</v>
      </c>
      <c r="BR73" s="6">
        <v>166</v>
      </c>
      <c r="CC73" s="4">
        <v>165</v>
      </c>
      <c r="CD73" s="7">
        <v>16.91</v>
      </c>
      <c r="CE73" s="6">
        <v>132</v>
      </c>
      <c r="CN73" s="4">
        <v>198</v>
      </c>
      <c r="CO73" s="7">
        <v>19.79</v>
      </c>
      <c r="CP73" s="6">
        <v>139</v>
      </c>
    </row>
    <row r="74" spans="1:94" x14ac:dyDescent="0.2">
      <c r="A74" s="4">
        <v>74</v>
      </c>
      <c r="B74" s="5">
        <v>45069</v>
      </c>
      <c r="C74" s="6">
        <v>28.880000000000003</v>
      </c>
      <c r="D74" s="6">
        <v>5.7</v>
      </c>
      <c r="E74" s="6">
        <v>31.3</v>
      </c>
      <c r="F74" s="7">
        <v>3.2699999999999996</v>
      </c>
      <c r="G74" s="6">
        <v>117</v>
      </c>
      <c r="K74" s="4">
        <v>74</v>
      </c>
      <c r="L74" s="6">
        <v>28.880000000000003</v>
      </c>
      <c r="M74" s="6">
        <v>117</v>
      </c>
      <c r="U74" s="4">
        <v>71</v>
      </c>
      <c r="V74" s="6">
        <v>44.82</v>
      </c>
      <c r="W74" s="6">
        <v>196</v>
      </c>
      <c r="AG74" s="4">
        <v>74</v>
      </c>
      <c r="AH74" s="6">
        <v>5.7</v>
      </c>
      <c r="AI74" s="6">
        <v>117</v>
      </c>
      <c r="AS74" s="4">
        <v>79</v>
      </c>
      <c r="AT74" s="6">
        <v>29.9</v>
      </c>
      <c r="AU74" s="6">
        <v>62</v>
      </c>
      <c r="BE74" s="4">
        <v>74</v>
      </c>
      <c r="BF74" s="6">
        <v>31.3</v>
      </c>
      <c r="BG74" s="6">
        <v>117</v>
      </c>
      <c r="BP74" s="4">
        <v>155</v>
      </c>
      <c r="BQ74" s="6">
        <v>9.5</v>
      </c>
      <c r="BR74" s="6">
        <v>166</v>
      </c>
      <c r="CC74" s="4">
        <v>74</v>
      </c>
      <c r="CD74" s="7">
        <v>3.2699999999999996</v>
      </c>
      <c r="CE74" s="6">
        <v>117</v>
      </c>
      <c r="CN74" s="4">
        <v>71</v>
      </c>
      <c r="CO74" s="7">
        <v>19.729999999999997</v>
      </c>
      <c r="CP74" s="6">
        <v>196</v>
      </c>
    </row>
    <row r="75" spans="1:94" x14ac:dyDescent="0.2">
      <c r="A75" s="4">
        <v>144</v>
      </c>
      <c r="B75" s="5">
        <v>45139</v>
      </c>
      <c r="C75" s="6">
        <v>28.919999999999998</v>
      </c>
      <c r="D75" s="6">
        <v>5.7</v>
      </c>
      <c r="E75" s="6">
        <v>34.4</v>
      </c>
      <c r="F75" s="7">
        <v>19.549999999999997</v>
      </c>
      <c r="G75" s="13">
        <v>28.83428571428572</v>
      </c>
      <c r="K75" s="4">
        <v>144</v>
      </c>
      <c r="L75" s="6">
        <v>28.919999999999998</v>
      </c>
      <c r="M75" s="13">
        <v>28.83428571428572</v>
      </c>
      <c r="U75" s="4">
        <v>15</v>
      </c>
      <c r="V75" s="6">
        <v>44.82</v>
      </c>
      <c r="W75" s="6">
        <v>191</v>
      </c>
      <c r="AG75" s="4">
        <v>144</v>
      </c>
      <c r="AH75" s="6">
        <v>5.7</v>
      </c>
      <c r="AI75" s="13">
        <v>28.83428571428572</v>
      </c>
      <c r="AS75" s="4">
        <v>64</v>
      </c>
      <c r="AT75" s="6">
        <v>29.6</v>
      </c>
      <c r="AU75" s="17">
        <v>250</v>
      </c>
      <c r="BE75" s="4">
        <v>144</v>
      </c>
      <c r="BF75" s="6">
        <v>34.4</v>
      </c>
      <c r="BG75" s="13">
        <v>28.83428571428572</v>
      </c>
      <c r="BP75" s="4">
        <v>46</v>
      </c>
      <c r="BQ75" s="6">
        <v>31.5</v>
      </c>
      <c r="BR75" s="6">
        <v>165</v>
      </c>
      <c r="CC75" s="4">
        <v>144</v>
      </c>
      <c r="CD75" s="7">
        <v>19.549999999999997</v>
      </c>
      <c r="CE75" s="13">
        <v>28.83428571428572</v>
      </c>
      <c r="CN75" s="4">
        <v>47</v>
      </c>
      <c r="CO75" s="7">
        <v>19.64</v>
      </c>
      <c r="CP75" s="6">
        <v>119</v>
      </c>
    </row>
    <row r="76" spans="1:94" x14ac:dyDescent="0.2">
      <c r="A76" s="4">
        <v>52</v>
      </c>
      <c r="B76" s="5">
        <v>45047</v>
      </c>
      <c r="C76" s="6">
        <v>29.080000000000002</v>
      </c>
      <c r="D76" s="6">
        <v>9.6</v>
      </c>
      <c r="E76" s="6">
        <v>3.6</v>
      </c>
      <c r="F76" s="7">
        <v>13.4</v>
      </c>
      <c r="G76" s="6">
        <v>112</v>
      </c>
      <c r="K76" s="4">
        <v>52</v>
      </c>
      <c r="L76" s="6">
        <v>29.080000000000002</v>
      </c>
      <c r="M76" s="6">
        <v>112</v>
      </c>
      <c r="U76" s="4">
        <v>161</v>
      </c>
      <c r="V76" s="6">
        <v>44.5</v>
      </c>
      <c r="W76" s="6">
        <v>159</v>
      </c>
      <c r="AG76" s="4">
        <v>52</v>
      </c>
      <c r="AH76" s="6">
        <v>9.6</v>
      </c>
      <c r="AI76" s="6">
        <v>112</v>
      </c>
      <c r="AS76" s="4">
        <v>60</v>
      </c>
      <c r="AT76" s="6">
        <v>29.5</v>
      </c>
      <c r="AU76" s="6">
        <v>186</v>
      </c>
      <c r="BE76" s="4">
        <v>52</v>
      </c>
      <c r="BF76" s="6">
        <v>3.6</v>
      </c>
      <c r="BG76" s="6">
        <v>112</v>
      </c>
      <c r="BP76" s="4">
        <v>172</v>
      </c>
      <c r="BQ76" s="6">
        <v>47.4</v>
      </c>
      <c r="BR76" s="6">
        <v>163</v>
      </c>
      <c r="CC76" s="4">
        <v>52</v>
      </c>
      <c r="CD76" s="7">
        <v>13.4</v>
      </c>
      <c r="CE76" s="6">
        <v>112</v>
      </c>
      <c r="CN76" s="4">
        <v>144</v>
      </c>
      <c r="CO76" s="7">
        <v>19.549999999999997</v>
      </c>
      <c r="CP76" s="13">
        <v>28.83428571428572</v>
      </c>
    </row>
    <row r="77" spans="1:94" x14ac:dyDescent="0.2">
      <c r="A77" s="4">
        <v>119</v>
      </c>
      <c r="B77" s="5">
        <v>45114</v>
      </c>
      <c r="C77" s="6">
        <v>29.14</v>
      </c>
      <c r="D77" s="6">
        <v>36.9</v>
      </c>
      <c r="E77" s="6">
        <v>79.2</v>
      </c>
      <c r="F77" s="7">
        <v>19.339999999999996</v>
      </c>
      <c r="G77" s="6">
        <v>172</v>
      </c>
      <c r="K77" s="4">
        <v>119</v>
      </c>
      <c r="L77" s="6">
        <v>29.14</v>
      </c>
      <c r="M77" s="6">
        <v>172</v>
      </c>
      <c r="U77" s="4">
        <v>198</v>
      </c>
      <c r="V77" s="6">
        <v>44.4</v>
      </c>
      <c r="W77" s="6">
        <v>139</v>
      </c>
      <c r="AG77" s="4">
        <v>119</v>
      </c>
      <c r="AH77" s="6">
        <v>36.9</v>
      </c>
      <c r="AI77" s="6">
        <v>172</v>
      </c>
      <c r="AS77" s="4">
        <v>27</v>
      </c>
      <c r="AT77" s="6">
        <v>29.3</v>
      </c>
      <c r="AU77" s="6">
        <v>167</v>
      </c>
      <c r="BE77" s="4">
        <v>119</v>
      </c>
      <c r="BF77" s="6">
        <v>79.2</v>
      </c>
      <c r="BG77" s="6">
        <v>172</v>
      </c>
      <c r="BP77" s="4">
        <v>121</v>
      </c>
      <c r="BQ77" s="6">
        <v>46.2</v>
      </c>
      <c r="BR77" s="6">
        <v>163</v>
      </c>
      <c r="CC77" s="4">
        <v>119</v>
      </c>
      <c r="CD77" s="7">
        <v>19.339999999999996</v>
      </c>
      <c r="CE77" s="6">
        <v>172</v>
      </c>
      <c r="CN77" s="4">
        <v>119</v>
      </c>
      <c r="CO77" s="7">
        <v>19.339999999999996</v>
      </c>
      <c r="CP77" s="6">
        <v>172</v>
      </c>
    </row>
    <row r="78" spans="1:94" x14ac:dyDescent="0.2">
      <c r="A78" s="4">
        <v>145</v>
      </c>
      <c r="B78" s="5">
        <v>45140</v>
      </c>
      <c r="C78" s="6">
        <v>29.240000000000002</v>
      </c>
      <c r="D78" s="6">
        <v>14.8</v>
      </c>
      <c r="E78" s="6">
        <v>38.9</v>
      </c>
      <c r="F78" s="7">
        <v>1.4600000000000026</v>
      </c>
      <c r="G78" s="6">
        <v>127</v>
      </c>
      <c r="K78" s="4">
        <v>145</v>
      </c>
      <c r="L78" s="6">
        <v>29.240000000000002</v>
      </c>
      <c r="M78" s="6">
        <v>127</v>
      </c>
      <c r="U78" s="4">
        <v>53</v>
      </c>
      <c r="V78" s="6">
        <v>44.28</v>
      </c>
      <c r="W78" s="6">
        <v>235</v>
      </c>
      <c r="AG78" s="4">
        <v>145</v>
      </c>
      <c r="AH78" s="6">
        <v>14.8</v>
      </c>
      <c r="AI78" s="6">
        <v>127</v>
      </c>
      <c r="AS78" s="4">
        <v>138</v>
      </c>
      <c r="AT78" s="6">
        <v>28.9</v>
      </c>
      <c r="AU78" s="6">
        <v>210</v>
      </c>
      <c r="BE78" s="4">
        <v>145</v>
      </c>
      <c r="BF78" s="6">
        <v>38.9</v>
      </c>
      <c r="BG78" s="6">
        <v>127</v>
      </c>
      <c r="BP78" s="4">
        <v>104</v>
      </c>
      <c r="BQ78" s="6">
        <v>17.899999999999999</v>
      </c>
      <c r="BR78" s="6">
        <v>163</v>
      </c>
      <c r="CC78" s="4">
        <v>145</v>
      </c>
      <c r="CD78" s="7">
        <v>1.4600000000000026</v>
      </c>
      <c r="CE78" s="6">
        <v>127</v>
      </c>
      <c r="CN78" s="4">
        <v>179</v>
      </c>
      <c r="CO78" s="7">
        <v>19.339999999999996</v>
      </c>
      <c r="CP78" s="6">
        <v>131</v>
      </c>
    </row>
    <row r="79" spans="1:94" x14ac:dyDescent="0.2">
      <c r="A79" s="4">
        <v>72</v>
      </c>
      <c r="B79" s="5">
        <v>45067</v>
      </c>
      <c r="C79" s="6">
        <v>29.96</v>
      </c>
      <c r="D79" s="6">
        <v>14.3</v>
      </c>
      <c r="E79" s="6">
        <v>31.7</v>
      </c>
      <c r="F79" s="7">
        <v>5.4500000000000028</v>
      </c>
      <c r="G79" s="6">
        <v>129</v>
      </c>
      <c r="K79" s="4">
        <v>72</v>
      </c>
      <c r="L79" s="6">
        <v>29.96</v>
      </c>
      <c r="M79" s="6">
        <v>129</v>
      </c>
      <c r="U79" s="4">
        <v>51</v>
      </c>
      <c r="V79" s="6">
        <v>43.96</v>
      </c>
      <c r="W79" s="6">
        <v>122</v>
      </c>
      <c r="AG79" s="4">
        <v>72</v>
      </c>
      <c r="AH79" s="6">
        <v>14.3</v>
      </c>
      <c r="AI79" s="6">
        <v>129</v>
      </c>
      <c r="AS79" s="4">
        <v>55</v>
      </c>
      <c r="AT79" s="6">
        <v>28.8</v>
      </c>
      <c r="AU79" s="6">
        <v>220</v>
      </c>
      <c r="BE79" s="4">
        <v>72</v>
      </c>
      <c r="BF79" s="6">
        <v>31.7</v>
      </c>
      <c r="BG79" s="6">
        <v>129</v>
      </c>
      <c r="BP79" s="4">
        <v>170</v>
      </c>
      <c r="BQ79" s="6">
        <v>6.4</v>
      </c>
      <c r="BR79" s="6">
        <v>162</v>
      </c>
      <c r="CC79" s="4">
        <v>72</v>
      </c>
      <c r="CD79" s="7">
        <v>5.4500000000000028</v>
      </c>
      <c r="CE79" s="6">
        <v>129</v>
      </c>
      <c r="CN79" s="4">
        <v>149</v>
      </c>
      <c r="CO79" s="7">
        <v>19.189999999999998</v>
      </c>
      <c r="CP79" s="6">
        <v>110</v>
      </c>
    </row>
    <row r="80" spans="1:94" x14ac:dyDescent="0.2">
      <c r="A80" s="4">
        <v>95</v>
      </c>
      <c r="B80" s="5">
        <v>45090</v>
      </c>
      <c r="C80" s="6">
        <v>30.48</v>
      </c>
      <c r="D80" s="6">
        <v>14</v>
      </c>
      <c r="E80" s="6">
        <v>10.9</v>
      </c>
      <c r="F80" s="7">
        <v>13.380000000000003</v>
      </c>
      <c r="G80" s="6">
        <v>117</v>
      </c>
      <c r="K80" s="4">
        <v>95</v>
      </c>
      <c r="L80" s="6">
        <v>30.48</v>
      </c>
      <c r="M80" s="6">
        <v>117</v>
      </c>
      <c r="U80" s="4">
        <v>155</v>
      </c>
      <c r="V80" s="6">
        <v>43.56</v>
      </c>
      <c r="W80" s="6">
        <v>166</v>
      </c>
      <c r="AG80" s="4">
        <v>95</v>
      </c>
      <c r="AH80" s="6">
        <v>14</v>
      </c>
      <c r="AI80" s="6">
        <v>117</v>
      </c>
      <c r="AS80" s="4">
        <v>188</v>
      </c>
      <c r="AT80" s="6">
        <v>28.7</v>
      </c>
      <c r="AU80" s="6">
        <v>186</v>
      </c>
      <c r="BE80" s="4">
        <v>95</v>
      </c>
      <c r="BF80" s="6">
        <v>10.9</v>
      </c>
      <c r="BG80" s="6">
        <v>117</v>
      </c>
      <c r="BP80" s="4">
        <v>86</v>
      </c>
      <c r="BQ80" s="6">
        <v>65.7</v>
      </c>
      <c r="BR80" s="6">
        <v>159</v>
      </c>
      <c r="CC80" s="4">
        <v>95</v>
      </c>
      <c r="CD80" s="7">
        <v>13.380000000000003</v>
      </c>
      <c r="CE80" s="6">
        <v>117</v>
      </c>
      <c r="CN80" s="4">
        <v>97</v>
      </c>
      <c r="CO80" s="7">
        <v>19.149999999999999</v>
      </c>
      <c r="CP80" s="6">
        <v>132</v>
      </c>
    </row>
    <row r="81" spans="1:94" x14ac:dyDescent="0.2">
      <c r="A81" s="4">
        <v>68</v>
      </c>
      <c r="B81" s="5">
        <v>45063</v>
      </c>
      <c r="C81" s="6">
        <v>30.860000000000003</v>
      </c>
      <c r="D81" s="6">
        <v>14.5</v>
      </c>
      <c r="E81" s="6">
        <v>10.199999999999999</v>
      </c>
      <c r="F81" s="7">
        <v>17.100000000000001</v>
      </c>
      <c r="G81" s="6">
        <v>135</v>
      </c>
      <c r="K81" s="4">
        <v>68</v>
      </c>
      <c r="L81" s="6">
        <v>30.860000000000003</v>
      </c>
      <c r="M81" s="6">
        <v>135</v>
      </c>
      <c r="U81" s="4">
        <v>172</v>
      </c>
      <c r="V81" s="6">
        <v>42.9</v>
      </c>
      <c r="W81" s="6">
        <v>163</v>
      </c>
      <c r="AG81" s="4">
        <v>68</v>
      </c>
      <c r="AH81" s="6">
        <v>14.5</v>
      </c>
      <c r="AI81" s="6">
        <v>135</v>
      </c>
      <c r="AS81" s="4">
        <v>78</v>
      </c>
      <c r="AT81" s="6">
        <v>28.5</v>
      </c>
      <c r="AU81" s="6">
        <v>149</v>
      </c>
      <c r="BE81" s="4">
        <v>68</v>
      </c>
      <c r="BF81" s="6">
        <v>10.199999999999999</v>
      </c>
      <c r="BG81" s="6">
        <v>135</v>
      </c>
      <c r="BP81" s="4">
        <v>161</v>
      </c>
      <c r="BQ81" s="6">
        <v>30.7</v>
      </c>
      <c r="BR81" s="6">
        <v>159</v>
      </c>
      <c r="CC81" s="4">
        <v>68</v>
      </c>
      <c r="CD81" s="7">
        <v>17.100000000000001</v>
      </c>
      <c r="CE81" s="6">
        <v>135</v>
      </c>
      <c r="CN81" s="4">
        <v>20</v>
      </c>
      <c r="CO81" s="7">
        <v>19.04</v>
      </c>
      <c r="CP81" s="6">
        <v>148</v>
      </c>
    </row>
    <row r="82" spans="1:94" x14ac:dyDescent="0.2">
      <c r="A82" s="4">
        <v>8</v>
      </c>
      <c r="B82" s="5">
        <v>45003</v>
      </c>
      <c r="C82" s="6">
        <v>31.04</v>
      </c>
      <c r="D82" s="6">
        <v>19.600000000000001</v>
      </c>
      <c r="E82" s="6">
        <v>11.6</v>
      </c>
      <c r="F82" s="7">
        <v>17.18</v>
      </c>
      <c r="G82" s="6">
        <v>152</v>
      </c>
      <c r="K82" s="4">
        <v>8</v>
      </c>
      <c r="L82" s="6">
        <v>31.04</v>
      </c>
      <c r="M82" s="6">
        <v>152</v>
      </c>
      <c r="U82" s="4">
        <v>163</v>
      </c>
      <c r="V82" s="6">
        <v>42.68</v>
      </c>
      <c r="W82" s="6">
        <v>168</v>
      </c>
      <c r="AG82" s="4">
        <v>8</v>
      </c>
      <c r="AH82" s="6">
        <v>19.600000000000001</v>
      </c>
      <c r="AI82" s="6">
        <v>152</v>
      </c>
      <c r="AS82" s="4">
        <v>31</v>
      </c>
      <c r="AT82" s="6">
        <v>28.3</v>
      </c>
      <c r="AU82" s="6">
        <v>231</v>
      </c>
      <c r="BE82" s="4">
        <v>8</v>
      </c>
      <c r="BF82" s="6">
        <v>11.6</v>
      </c>
      <c r="BG82" s="6">
        <v>152</v>
      </c>
      <c r="BP82" s="4">
        <v>113</v>
      </c>
      <c r="BQ82" s="6">
        <v>2.4</v>
      </c>
      <c r="BR82" s="6">
        <v>159</v>
      </c>
      <c r="CC82" s="4">
        <v>8</v>
      </c>
      <c r="CD82" s="7">
        <v>17.18</v>
      </c>
      <c r="CE82" s="6">
        <v>152</v>
      </c>
      <c r="CN82" s="4">
        <v>42</v>
      </c>
      <c r="CO82" s="7">
        <v>18.919999999999995</v>
      </c>
      <c r="CP82" s="6">
        <v>186</v>
      </c>
    </row>
    <row r="83" spans="1:94" x14ac:dyDescent="0.2">
      <c r="A83" s="4">
        <v>146</v>
      </c>
      <c r="B83" s="5">
        <v>45141</v>
      </c>
      <c r="C83" s="6">
        <v>31.060000000000002</v>
      </c>
      <c r="D83" s="6">
        <v>1.9</v>
      </c>
      <c r="E83" s="6">
        <v>9</v>
      </c>
      <c r="F83" s="7">
        <v>11.38</v>
      </c>
      <c r="G83" s="6">
        <v>123</v>
      </c>
      <c r="K83" s="4">
        <v>146</v>
      </c>
      <c r="L83" s="6">
        <v>31.060000000000002</v>
      </c>
      <c r="M83" s="6">
        <v>123</v>
      </c>
      <c r="U83" s="4">
        <v>86</v>
      </c>
      <c r="V83" s="6">
        <v>42.64</v>
      </c>
      <c r="W83" s="6">
        <v>159</v>
      </c>
      <c r="AG83" s="4">
        <v>146</v>
      </c>
      <c r="AH83" s="6">
        <v>1.9</v>
      </c>
      <c r="AI83" s="6">
        <v>123</v>
      </c>
      <c r="AS83" s="4">
        <v>57</v>
      </c>
      <c r="AT83" s="6">
        <v>28.1</v>
      </c>
      <c r="AU83" s="6">
        <v>71</v>
      </c>
      <c r="BE83" s="4">
        <v>146</v>
      </c>
      <c r="BF83" s="6">
        <v>9</v>
      </c>
      <c r="BG83" s="6">
        <v>123</v>
      </c>
      <c r="BP83" s="4">
        <v>103</v>
      </c>
      <c r="BQ83" s="6">
        <v>21.4</v>
      </c>
      <c r="BR83" s="6">
        <v>158</v>
      </c>
      <c r="CC83" s="4">
        <v>146</v>
      </c>
      <c r="CD83" s="7">
        <v>11.38</v>
      </c>
      <c r="CE83" s="6">
        <v>123</v>
      </c>
      <c r="CN83" s="4">
        <v>41</v>
      </c>
      <c r="CO83" s="7">
        <v>18.759999999999998</v>
      </c>
      <c r="CP83" s="6">
        <v>179</v>
      </c>
    </row>
    <row r="84" spans="1:94" x14ac:dyDescent="0.2">
      <c r="A84" s="4">
        <v>80</v>
      </c>
      <c r="B84" s="5">
        <v>45075</v>
      </c>
      <c r="C84" s="6">
        <v>31.2</v>
      </c>
      <c r="D84" s="6">
        <v>7.7</v>
      </c>
      <c r="E84" s="6">
        <v>23.1</v>
      </c>
      <c r="F84" s="7">
        <v>6.2099999999999991</v>
      </c>
      <c r="G84" s="6">
        <v>120</v>
      </c>
      <c r="K84" s="4">
        <v>80</v>
      </c>
      <c r="L84" s="6">
        <v>31.2</v>
      </c>
      <c r="M84" s="6">
        <v>120</v>
      </c>
      <c r="U84" s="4">
        <v>16</v>
      </c>
      <c r="V84" s="6">
        <v>42.08</v>
      </c>
      <c r="W84" s="6">
        <v>240</v>
      </c>
      <c r="AG84" s="4">
        <v>80</v>
      </c>
      <c r="AH84" s="6">
        <v>7.7</v>
      </c>
      <c r="AI84" s="6">
        <v>120</v>
      </c>
      <c r="AS84" s="4">
        <v>43</v>
      </c>
      <c r="AT84" s="6">
        <v>27.7</v>
      </c>
      <c r="AU84" s="6">
        <v>226</v>
      </c>
      <c r="BE84" s="4">
        <v>80</v>
      </c>
      <c r="BF84" s="6">
        <v>23.1</v>
      </c>
      <c r="BG84" s="6">
        <v>120</v>
      </c>
      <c r="BP84" s="4">
        <v>38</v>
      </c>
      <c r="BQ84" s="6">
        <v>45.7</v>
      </c>
      <c r="BR84" s="6">
        <v>152</v>
      </c>
      <c r="CC84" s="4">
        <v>80</v>
      </c>
      <c r="CD84" s="7">
        <v>6.2099999999999991</v>
      </c>
      <c r="CE84" s="6">
        <v>120</v>
      </c>
      <c r="CN84" s="4">
        <v>30</v>
      </c>
      <c r="CO84" s="7">
        <v>18.739999999999998</v>
      </c>
      <c r="CP84" s="6">
        <v>123</v>
      </c>
    </row>
    <row r="85" spans="1:94" x14ac:dyDescent="0.2">
      <c r="A85" s="4">
        <v>152</v>
      </c>
      <c r="B85" s="5">
        <v>45147</v>
      </c>
      <c r="C85" s="6">
        <v>31.2</v>
      </c>
      <c r="D85" s="6">
        <v>8.4</v>
      </c>
      <c r="E85" s="6">
        <v>48.7</v>
      </c>
      <c r="F85" s="7">
        <v>16.819999999999997</v>
      </c>
      <c r="G85" s="6">
        <v>125</v>
      </c>
      <c r="K85" s="4">
        <v>152</v>
      </c>
      <c r="L85" s="6">
        <v>31.2</v>
      </c>
      <c r="M85" s="6">
        <v>125</v>
      </c>
      <c r="U85" s="4">
        <v>46</v>
      </c>
      <c r="V85" s="6">
        <v>42.019999999999996</v>
      </c>
      <c r="W85" s="6">
        <v>165</v>
      </c>
      <c r="AG85" s="4">
        <v>152</v>
      </c>
      <c r="AH85" s="6">
        <v>8.4</v>
      </c>
      <c r="AI85" s="6">
        <v>125</v>
      </c>
      <c r="AS85" s="4">
        <v>21</v>
      </c>
      <c r="AT85" s="6">
        <v>27.7</v>
      </c>
      <c r="AU85" s="6">
        <v>188</v>
      </c>
      <c r="BE85" s="4">
        <v>152</v>
      </c>
      <c r="BF85" s="6">
        <v>48.7</v>
      </c>
      <c r="BG85" s="6">
        <v>125</v>
      </c>
      <c r="BP85" s="4">
        <v>115</v>
      </c>
      <c r="BQ85" s="6">
        <v>34.5</v>
      </c>
      <c r="BR85" s="6">
        <v>152</v>
      </c>
      <c r="CC85" s="4">
        <v>152</v>
      </c>
      <c r="CD85" s="7">
        <v>16.819999999999997</v>
      </c>
      <c r="CE85" s="6">
        <v>125</v>
      </c>
      <c r="CN85" s="4">
        <v>175</v>
      </c>
      <c r="CO85" s="7">
        <v>18.700000000000003</v>
      </c>
      <c r="CP85" s="6">
        <v>127</v>
      </c>
    </row>
    <row r="86" spans="1:94" x14ac:dyDescent="0.2">
      <c r="A86" s="4">
        <v>4</v>
      </c>
      <c r="B86" s="5">
        <v>44999</v>
      </c>
      <c r="C86" s="6">
        <v>31.3</v>
      </c>
      <c r="D86" s="6">
        <v>41.3</v>
      </c>
      <c r="E86" s="6">
        <v>58.5</v>
      </c>
      <c r="F86" s="7">
        <v>12.399999999999995</v>
      </c>
      <c r="G86" s="6">
        <v>197</v>
      </c>
      <c r="K86" s="4">
        <v>4</v>
      </c>
      <c r="L86" s="6">
        <v>31.3</v>
      </c>
      <c r="M86" s="6">
        <v>197</v>
      </c>
      <c r="U86" s="4">
        <v>98</v>
      </c>
      <c r="V86" s="6">
        <v>41.980000000000004</v>
      </c>
      <c r="W86" s="6">
        <v>168</v>
      </c>
      <c r="AG86" s="4">
        <v>4</v>
      </c>
      <c r="AH86" s="6">
        <v>41.3</v>
      </c>
      <c r="AI86" s="6">
        <v>197</v>
      </c>
      <c r="AS86" s="4">
        <v>69</v>
      </c>
      <c r="AT86" s="6">
        <v>27.5</v>
      </c>
      <c r="AU86" s="6">
        <v>196</v>
      </c>
      <c r="BE86" s="4">
        <v>4</v>
      </c>
      <c r="BF86" s="6">
        <v>58.5</v>
      </c>
      <c r="BG86" s="6">
        <v>197</v>
      </c>
      <c r="BP86" s="4">
        <v>8</v>
      </c>
      <c r="BQ86" s="6">
        <v>11.6</v>
      </c>
      <c r="BR86" s="6">
        <v>152</v>
      </c>
      <c r="CC86" s="4">
        <v>4</v>
      </c>
      <c r="CD86" s="7">
        <v>12.399999999999995</v>
      </c>
      <c r="CE86" s="6">
        <v>197</v>
      </c>
      <c r="CN86" s="4">
        <v>190</v>
      </c>
      <c r="CO86" s="7">
        <v>18.560000000000002</v>
      </c>
      <c r="CP86" s="6">
        <v>83</v>
      </c>
    </row>
    <row r="87" spans="1:94" x14ac:dyDescent="0.2">
      <c r="A87" s="4">
        <v>91</v>
      </c>
      <c r="B87" s="5">
        <v>45086</v>
      </c>
      <c r="C87" s="6">
        <v>31.860000000000003</v>
      </c>
      <c r="D87" s="6">
        <v>4.9000000000000004</v>
      </c>
      <c r="E87" s="6">
        <v>9.3000000000000007</v>
      </c>
      <c r="F87" s="7">
        <v>12.160000000000002</v>
      </c>
      <c r="G87" s="6">
        <v>93</v>
      </c>
      <c r="K87" s="4">
        <v>91</v>
      </c>
      <c r="L87" s="6">
        <v>31.860000000000003</v>
      </c>
      <c r="M87" s="6">
        <v>93</v>
      </c>
      <c r="U87" s="4">
        <v>54</v>
      </c>
      <c r="V87" s="6">
        <v>41.519999999999996</v>
      </c>
      <c r="W87" s="6">
        <v>225</v>
      </c>
      <c r="AG87" s="4">
        <v>91</v>
      </c>
      <c r="AH87" s="6">
        <v>4.9000000000000004</v>
      </c>
      <c r="AI87" s="6">
        <v>93</v>
      </c>
      <c r="AS87" s="4">
        <v>87</v>
      </c>
      <c r="AT87" s="6">
        <v>27.5</v>
      </c>
      <c r="AU87" s="6">
        <v>122</v>
      </c>
      <c r="BE87" s="4">
        <v>91</v>
      </c>
      <c r="BF87" s="6">
        <v>9.3000000000000007</v>
      </c>
      <c r="BG87" s="6">
        <v>93</v>
      </c>
      <c r="BP87" s="4">
        <v>12</v>
      </c>
      <c r="BQ87" s="6">
        <v>4</v>
      </c>
      <c r="BR87" s="6">
        <v>151.5</v>
      </c>
      <c r="CC87" s="4">
        <v>91</v>
      </c>
      <c r="CD87" s="7">
        <v>12.160000000000002</v>
      </c>
      <c r="CE87" s="6">
        <v>93</v>
      </c>
      <c r="CN87" s="4">
        <v>33</v>
      </c>
      <c r="CO87" s="7">
        <v>18.47</v>
      </c>
      <c r="CP87" s="6">
        <v>112</v>
      </c>
    </row>
    <row r="88" spans="1:94" x14ac:dyDescent="0.2">
      <c r="A88" s="4">
        <v>160</v>
      </c>
      <c r="B88" s="5">
        <v>45155</v>
      </c>
      <c r="C88" s="6">
        <v>32.339999999999996</v>
      </c>
      <c r="D88" s="6">
        <v>18.399999999999999</v>
      </c>
      <c r="E88" s="6">
        <v>34.6</v>
      </c>
      <c r="F88" s="7">
        <v>8.5299999999999958</v>
      </c>
      <c r="G88" s="6">
        <v>138</v>
      </c>
      <c r="K88" s="4">
        <v>160</v>
      </c>
      <c r="L88" s="6">
        <v>32.339999999999996</v>
      </c>
      <c r="M88" s="6">
        <v>138</v>
      </c>
      <c r="U88" s="4">
        <v>194</v>
      </c>
      <c r="V88" s="6">
        <v>41.36</v>
      </c>
      <c r="W88" s="6">
        <v>204</v>
      </c>
      <c r="AG88" s="4">
        <v>160</v>
      </c>
      <c r="AH88" s="6">
        <v>18.399999999999999</v>
      </c>
      <c r="AI88" s="6">
        <v>138</v>
      </c>
      <c r="AS88" s="4">
        <v>133</v>
      </c>
      <c r="AT88" s="6">
        <v>27.2</v>
      </c>
      <c r="AU88" s="6">
        <v>71</v>
      </c>
      <c r="BE88" s="4">
        <v>160</v>
      </c>
      <c r="BF88" s="6">
        <v>34.6</v>
      </c>
      <c r="BG88" s="6">
        <v>138</v>
      </c>
      <c r="BP88" s="4">
        <v>162</v>
      </c>
      <c r="BQ88" s="6">
        <v>49.3</v>
      </c>
      <c r="BR88" s="6">
        <v>151</v>
      </c>
      <c r="CC88" s="4">
        <v>160</v>
      </c>
      <c r="CD88" s="7">
        <v>8.5299999999999958</v>
      </c>
      <c r="CE88" s="6">
        <v>138</v>
      </c>
      <c r="CN88" s="4">
        <v>15</v>
      </c>
      <c r="CO88" s="7">
        <v>18.459999999999997</v>
      </c>
      <c r="CP88" s="6">
        <v>191</v>
      </c>
    </row>
    <row r="89" spans="1:94" x14ac:dyDescent="0.2">
      <c r="A89" s="4">
        <v>20</v>
      </c>
      <c r="B89" s="5">
        <v>45015</v>
      </c>
      <c r="C89" s="6">
        <v>32.46</v>
      </c>
      <c r="D89" s="6">
        <v>23.9</v>
      </c>
      <c r="E89" s="6">
        <v>19.100000000000001</v>
      </c>
      <c r="F89" s="7">
        <v>19.04</v>
      </c>
      <c r="G89" s="6">
        <v>148</v>
      </c>
      <c r="K89" s="4">
        <v>20</v>
      </c>
      <c r="L89" s="6">
        <v>32.46</v>
      </c>
      <c r="M89" s="6">
        <v>148</v>
      </c>
      <c r="U89" s="4">
        <v>188</v>
      </c>
      <c r="V89" s="6">
        <v>41.22</v>
      </c>
      <c r="W89" s="6">
        <v>186</v>
      </c>
      <c r="AG89" s="4">
        <v>20</v>
      </c>
      <c r="AH89" s="6">
        <v>23.9</v>
      </c>
      <c r="AI89" s="6">
        <v>148</v>
      </c>
      <c r="AS89" s="4">
        <v>29</v>
      </c>
      <c r="AT89" s="6">
        <v>27.1</v>
      </c>
      <c r="AU89" s="6">
        <v>199</v>
      </c>
      <c r="BE89" s="4">
        <v>20</v>
      </c>
      <c r="BF89" s="6">
        <v>19.100000000000001</v>
      </c>
      <c r="BG89" s="6">
        <v>148</v>
      </c>
      <c r="BP89" s="4">
        <v>111</v>
      </c>
      <c r="BQ89" s="6">
        <v>56.5</v>
      </c>
      <c r="BR89" s="6">
        <v>150</v>
      </c>
      <c r="CC89" s="4">
        <v>20</v>
      </c>
      <c r="CD89" s="7">
        <v>19.04</v>
      </c>
      <c r="CE89" s="6">
        <v>148</v>
      </c>
      <c r="CN89" s="4">
        <v>137</v>
      </c>
      <c r="CO89" s="7">
        <v>18.339999999999996</v>
      </c>
      <c r="CP89" s="6">
        <v>98</v>
      </c>
    </row>
    <row r="90" spans="1:94" x14ac:dyDescent="0.2">
      <c r="A90" s="4">
        <v>195</v>
      </c>
      <c r="B90" s="5">
        <v>45190</v>
      </c>
      <c r="C90" s="6">
        <v>32.94</v>
      </c>
      <c r="D90" s="6">
        <v>35.6</v>
      </c>
      <c r="E90" s="6">
        <v>6</v>
      </c>
      <c r="F90" s="7"/>
      <c r="G90" s="6">
        <v>184</v>
      </c>
      <c r="K90" s="4">
        <v>195</v>
      </c>
      <c r="L90" s="6">
        <v>32.94</v>
      </c>
      <c r="M90" s="6">
        <v>184</v>
      </c>
      <c r="U90" s="4">
        <v>180</v>
      </c>
      <c r="V90" s="6">
        <v>41.12</v>
      </c>
      <c r="W90" s="6">
        <v>135</v>
      </c>
      <c r="AG90" s="4">
        <v>195</v>
      </c>
      <c r="AH90" s="6">
        <v>35.6</v>
      </c>
      <c r="AI90" s="6">
        <v>184</v>
      </c>
      <c r="AS90" s="4">
        <v>110</v>
      </c>
      <c r="AT90" s="6">
        <v>26.9</v>
      </c>
      <c r="AU90" s="13">
        <v>53.208571428571432</v>
      </c>
      <c r="BE90" s="4">
        <v>195</v>
      </c>
      <c r="BF90" s="6">
        <v>6</v>
      </c>
      <c r="BG90" s="6">
        <v>184</v>
      </c>
      <c r="BP90" s="4">
        <v>49</v>
      </c>
      <c r="BQ90" s="6">
        <v>49.9</v>
      </c>
      <c r="BR90" s="6">
        <v>149</v>
      </c>
      <c r="CC90" s="4">
        <v>195</v>
      </c>
      <c r="CD90" s="7"/>
      <c r="CE90" s="6">
        <v>184</v>
      </c>
      <c r="CN90" s="4">
        <v>57</v>
      </c>
      <c r="CO90" s="7">
        <v>18.220000000000002</v>
      </c>
      <c r="CP90" s="6">
        <v>71</v>
      </c>
    </row>
    <row r="91" spans="1:94" x14ac:dyDescent="0.2">
      <c r="A91" s="4">
        <v>58</v>
      </c>
      <c r="B91" s="5">
        <v>45053</v>
      </c>
      <c r="C91" s="6">
        <v>33.239999999999995</v>
      </c>
      <c r="D91" s="6">
        <v>19.2</v>
      </c>
      <c r="E91" s="6">
        <v>16.600000000000001</v>
      </c>
      <c r="F91" s="7">
        <v>16.579999999999998</v>
      </c>
      <c r="G91" s="6">
        <v>133</v>
      </c>
      <c r="K91" s="4">
        <v>58</v>
      </c>
      <c r="L91" s="6">
        <v>33.239999999999995</v>
      </c>
      <c r="M91" s="6">
        <v>133</v>
      </c>
      <c r="U91" s="4">
        <v>10</v>
      </c>
      <c r="V91" s="6">
        <v>40.96</v>
      </c>
      <c r="W91" s="6">
        <v>119</v>
      </c>
      <c r="AG91" s="4">
        <v>58</v>
      </c>
      <c r="AH91" s="6">
        <v>19.2</v>
      </c>
      <c r="AI91" s="6">
        <v>133</v>
      </c>
      <c r="AS91" s="4">
        <v>121</v>
      </c>
      <c r="AT91" s="6">
        <v>26.8</v>
      </c>
      <c r="AU91" s="6">
        <v>163</v>
      </c>
      <c r="BE91" s="4">
        <v>58</v>
      </c>
      <c r="BF91" s="6">
        <v>16.600000000000001</v>
      </c>
      <c r="BG91" s="6">
        <v>133</v>
      </c>
      <c r="BP91" s="4">
        <v>84</v>
      </c>
      <c r="BQ91" s="6">
        <v>35.6</v>
      </c>
      <c r="BR91" s="6">
        <v>149</v>
      </c>
      <c r="CC91" s="4">
        <v>58</v>
      </c>
      <c r="CD91" s="7">
        <v>16.579999999999998</v>
      </c>
      <c r="CE91" s="6">
        <v>133</v>
      </c>
      <c r="CN91" s="4">
        <v>45</v>
      </c>
      <c r="CO91" s="7">
        <v>18.04</v>
      </c>
      <c r="CP91" s="6">
        <v>89</v>
      </c>
    </row>
    <row r="92" spans="1:94" x14ac:dyDescent="0.2">
      <c r="A92" s="4">
        <v>124</v>
      </c>
      <c r="B92" s="5">
        <v>45119</v>
      </c>
      <c r="C92" s="6">
        <v>33.619999999999997</v>
      </c>
      <c r="D92" s="6">
        <v>34.6</v>
      </c>
      <c r="E92" s="6">
        <v>12.4</v>
      </c>
      <c r="F92" s="7">
        <v>24.65</v>
      </c>
      <c r="G92" s="6">
        <v>171</v>
      </c>
      <c r="K92" s="4">
        <v>124</v>
      </c>
      <c r="L92" s="6">
        <v>33.619999999999997</v>
      </c>
      <c r="M92" s="6">
        <v>171</v>
      </c>
      <c r="U92" s="4">
        <v>56</v>
      </c>
      <c r="V92" s="6">
        <v>40.78</v>
      </c>
      <c r="W92" s="6">
        <v>240</v>
      </c>
      <c r="AG92" s="4">
        <v>124</v>
      </c>
      <c r="AH92" s="6">
        <v>34.6</v>
      </c>
      <c r="AI92" s="6">
        <v>171</v>
      </c>
      <c r="AS92" s="4">
        <v>81</v>
      </c>
      <c r="AT92" s="6">
        <v>26.7</v>
      </c>
      <c r="AU92" s="6">
        <v>120</v>
      </c>
      <c r="BE92" s="4">
        <v>124</v>
      </c>
      <c r="BF92" s="6">
        <v>12.4</v>
      </c>
      <c r="BG92" s="6">
        <v>171</v>
      </c>
      <c r="BP92" s="4">
        <v>44</v>
      </c>
      <c r="BQ92" s="6">
        <v>26.4</v>
      </c>
      <c r="BR92" s="6">
        <v>149</v>
      </c>
      <c r="CC92" s="4">
        <v>124</v>
      </c>
      <c r="CD92" s="7">
        <v>24.65</v>
      </c>
      <c r="CE92" s="6">
        <v>171</v>
      </c>
      <c r="CN92" s="4">
        <v>138</v>
      </c>
      <c r="CO92" s="7">
        <v>17.939999999999991</v>
      </c>
      <c r="CP92" s="6">
        <v>210</v>
      </c>
    </row>
    <row r="93" spans="1:94" x14ac:dyDescent="0.2">
      <c r="A93" s="4">
        <v>164</v>
      </c>
      <c r="B93" s="5">
        <v>45159</v>
      </c>
      <c r="C93" s="6">
        <v>33.700000000000003</v>
      </c>
      <c r="D93" s="6">
        <v>36.799999999999997</v>
      </c>
      <c r="E93" s="6">
        <v>7.4</v>
      </c>
      <c r="F93" s="7">
        <v>31.79</v>
      </c>
      <c r="G93" s="6">
        <v>193</v>
      </c>
      <c r="K93" s="4">
        <v>164</v>
      </c>
      <c r="L93" s="6">
        <v>33.700000000000003</v>
      </c>
      <c r="M93" s="6">
        <v>193</v>
      </c>
      <c r="U93" s="4">
        <v>96</v>
      </c>
      <c r="V93" s="6">
        <v>40.660000000000004</v>
      </c>
      <c r="W93" s="6">
        <v>175</v>
      </c>
      <c r="AG93" s="4">
        <v>164</v>
      </c>
      <c r="AH93" s="6">
        <v>36.799999999999997</v>
      </c>
      <c r="AI93" s="6">
        <v>193</v>
      </c>
      <c r="AS93" s="4">
        <v>39</v>
      </c>
      <c r="AT93" s="6">
        <v>26.7</v>
      </c>
      <c r="AU93" s="6">
        <v>114</v>
      </c>
      <c r="BE93" s="4">
        <v>164</v>
      </c>
      <c r="BF93" s="6">
        <v>7.4</v>
      </c>
      <c r="BG93" s="6">
        <v>193</v>
      </c>
      <c r="BP93" s="4">
        <v>78</v>
      </c>
      <c r="BQ93" s="6">
        <v>14.2</v>
      </c>
      <c r="BR93" s="6">
        <v>149</v>
      </c>
      <c r="CC93" s="4">
        <v>164</v>
      </c>
      <c r="CD93" s="7">
        <v>31.79</v>
      </c>
      <c r="CE93" s="6">
        <v>193</v>
      </c>
      <c r="CN93" s="4">
        <v>54</v>
      </c>
      <c r="CO93" s="7">
        <v>17.879999999999995</v>
      </c>
      <c r="CP93" s="6">
        <v>225</v>
      </c>
    </row>
    <row r="94" spans="1:94" x14ac:dyDescent="0.2">
      <c r="A94" s="4">
        <v>187</v>
      </c>
      <c r="B94" s="5">
        <v>45182</v>
      </c>
      <c r="C94" s="6">
        <v>35.9</v>
      </c>
      <c r="D94" s="6">
        <v>2.1</v>
      </c>
      <c r="E94" s="6">
        <v>26.6</v>
      </c>
      <c r="F94" s="7">
        <v>4.3599999999999994</v>
      </c>
      <c r="G94" s="6">
        <v>108</v>
      </c>
      <c r="K94" s="4">
        <v>187</v>
      </c>
      <c r="L94" s="6">
        <v>35.9</v>
      </c>
      <c r="M94" s="6">
        <v>108</v>
      </c>
      <c r="U94" s="4">
        <v>153</v>
      </c>
      <c r="V94" s="6">
        <v>40.519999999999996</v>
      </c>
      <c r="W94" s="6">
        <v>169</v>
      </c>
      <c r="AG94" s="4">
        <v>187</v>
      </c>
      <c r="AH94" s="6">
        <v>2.1</v>
      </c>
      <c r="AI94" s="6">
        <v>108</v>
      </c>
      <c r="AS94" s="4">
        <v>139</v>
      </c>
      <c r="AT94" s="6">
        <v>25.9</v>
      </c>
      <c r="AU94" s="6">
        <v>109</v>
      </c>
      <c r="BE94" s="4">
        <v>187</v>
      </c>
      <c r="BF94" s="6">
        <v>26.6</v>
      </c>
      <c r="BG94" s="6">
        <v>108</v>
      </c>
      <c r="BP94" s="4">
        <v>20</v>
      </c>
      <c r="BQ94" s="6">
        <v>19.100000000000001</v>
      </c>
      <c r="BR94" s="6">
        <v>148</v>
      </c>
      <c r="CC94" s="4">
        <v>187</v>
      </c>
      <c r="CD94" s="7">
        <v>4.3599999999999994</v>
      </c>
      <c r="CE94" s="6">
        <v>108</v>
      </c>
      <c r="CN94" s="4">
        <v>50</v>
      </c>
      <c r="CO94" s="7">
        <v>17.82</v>
      </c>
      <c r="CP94" s="6">
        <v>111</v>
      </c>
    </row>
    <row r="95" spans="1:94" x14ac:dyDescent="0.2">
      <c r="A95" s="4">
        <v>121</v>
      </c>
      <c r="B95" s="5">
        <v>45116</v>
      </c>
      <c r="C95" s="6">
        <v>36.260000000000005</v>
      </c>
      <c r="D95" s="6">
        <v>26.8</v>
      </c>
      <c r="E95" s="6">
        <v>46.2</v>
      </c>
      <c r="F95" s="7">
        <v>9.0500000000000007</v>
      </c>
      <c r="G95" s="6">
        <v>163</v>
      </c>
      <c r="K95" s="4">
        <v>121</v>
      </c>
      <c r="L95" s="6">
        <v>36.260000000000005</v>
      </c>
      <c r="M95" s="6">
        <v>163</v>
      </c>
      <c r="U95" s="4">
        <v>42</v>
      </c>
      <c r="V95" s="6">
        <v>40.4</v>
      </c>
      <c r="W95" s="6">
        <v>186</v>
      </c>
      <c r="AG95" s="4">
        <v>121</v>
      </c>
      <c r="AH95" s="6">
        <v>26.8</v>
      </c>
      <c r="AI95" s="6">
        <v>163</v>
      </c>
      <c r="AS95" s="4">
        <v>150</v>
      </c>
      <c r="AT95" s="6">
        <v>25.8</v>
      </c>
      <c r="AU95" s="6">
        <v>118</v>
      </c>
      <c r="BE95" s="4">
        <v>121</v>
      </c>
      <c r="BF95" s="6">
        <v>46.2</v>
      </c>
      <c r="BG95" s="6">
        <v>163</v>
      </c>
      <c r="BP95" s="4">
        <v>89</v>
      </c>
      <c r="BQ95" s="6">
        <v>73.400000000000006</v>
      </c>
      <c r="BR95" s="6">
        <v>147</v>
      </c>
      <c r="CC95" s="4">
        <v>121</v>
      </c>
      <c r="CD95" s="7">
        <v>9.0500000000000007</v>
      </c>
      <c r="CE95" s="6">
        <v>163</v>
      </c>
      <c r="CN95" s="4">
        <v>61</v>
      </c>
      <c r="CO95" s="7">
        <v>17.79</v>
      </c>
      <c r="CP95" s="6">
        <v>83</v>
      </c>
    </row>
    <row r="96" spans="1:94" x14ac:dyDescent="0.2">
      <c r="A96" s="4">
        <v>181</v>
      </c>
      <c r="B96" s="5">
        <v>45176</v>
      </c>
      <c r="C96" s="6">
        <v>36.32</v>
      </c>
      <c r="D96" s="6">
        <v>2.6</v>
      </c>
      <c r="E96" s="6">
        <v>8.3000000000000007</v>
      </c>
      <c r="F96" s="7">
        <v>13.64</v>
      </c>
      <c r="G96" s="6">
        <v>108</v>
      </c>
      <c r="K96" s="4">
        <v>181</v>
      </c>
      <c r="L96" s="6">
        <v>36.32</v>
      </c>
      <c r="M96" s="6">
        <v>108</v>
      </c>
      <c r="U96" s="4">
        <v>178</v>
      </c>
      <c r="V96" s="6">
        <v>40.04</v>
      </c>
      <c r="W96" s="6">
        <v>131</v>
      </c>
      <c r="AG96" s="4">
        <v>181</v>
      </c>
      <c r="AH96" s="6">
        <v>2.6</v>
      </c>
      <c r="AI96" s="6">
        <v>108</v>
      </c>
      <c r="AS96" s="4">
        <v>45</v>
      </c>
      <c r="AT96" s="6">
        <v>25.7</v>
      </c>
      <c r="AU96" s="6">
        <v>89</v>
      </c>
      <c r="BE96" s="4">
        <v>181</v>
      </c>
      <c r="BF96" s="6">
        <v>8.3000000000000007</v>
      </c>
      <c r="BG96" s="6">
        <v>108</v>
      </c>
      <c r="BP96" s="4">
        <v>132</v>
      </c>
      <c r="BQ96" s="6">
        <v>43</v>
      </c>
      <c r="BR96" s="6">
        <v>147</v>
      </c>
      <c r="CC96" s="4">
        <v>181</v>
      </c>
      <c r="CD96" s="7">
        <v>13.64</v>
      </c>
      <c r="CE96" s="6">
        <v>108</v>
      </c>
      <c r="CN96" s="4">
        <v>163</v>
      </c>
      <c r="CO96" s="7">
        <v>17.649999999999999</v>
      </c>
      <c r="CP96" s="6">
        <v>168</v>
      </c>
    </row>
    <row r="97" spans="1:94" x14ac:dyDescent="0.2">
      <c r="A97" s="4">
        <v>174</v>
      </c>
      <c r="B97" s="5">
        <v>45169</v>
      </c>
      <c r="C97" s="6">
        <v>36.68</v>
      </c>
      <c r="D97" s="6">
        <v>7.1</v>
      </c>
      <c r="E97" s="6">
        <v>12.8</v>
      </c>
      <c r="F97" s="7">
        <v>15.27</v>
      </c>
      <c r="G97" s="6">
        <v>129</v>
      </c>
      <c r="K97" s="4">
        <v>174</v>
      </c>
      <c r="L97" s="6">
        <v>36.68</v>
      </c>
      <c r="M97" s="6">
        <v>129</v>
      </c>
      <c r="U97" s="4">
        <v>158</v>
      </c>
      <c r="V97" s="6">
        <v>39.96</v>
      </c>
      <c r="W97" s="6">
        <v>111</v>
      </c>
      <c r="AG97" s="4">
        <v>174</v>
      </c>
      <c r="AH97" s="6">
        <v>7.1</v>
      </c>
      <c r="AI97" s="6">
        <v>129</v>
      </c>
      <c r="AS97" s="4">
        <v>67</v>
      </c>
      <c r="AT97" s="6">
        <v>24.6</v>
      </c>
      <c r="AU97" s="6">
        <v>104</v>
      </c>
      <c r="BE97" s="4">
        <v>174</v>
      </c>
      <c r="BF97" s="6">
        <v>12.8</v>
      </c>
      <c r="BG97" s="6">
        <v>129</v>
      </c>
      <c r="BP97" s="4">
        <v>147</v>
      </c>
      <c r="BQ97" s="6">
        <v>8.6999999999999993</v>
      </c>
      <c r="BR97" s="6">
        <v>142</v>
      </c>
      <c r="CC97" s="4">
        <v>174</v>
      </c>
      <c r="CD97" s="7">
        <v>15.27</v>
      </c>
      <c r="CE97" s="6">
        <v>129</v>
      </c>
      <c r="CN97" s="4">
        <v>115</v>
      </c>
      <c r="CO97" s="7">
        <v>17.419999999999998</v>
      </c>
      <c r="CP97" s="6">
        <v>152</v>
      </c>
    </row>
    <row r="98" spans="1:94" x14ac:dyDescent="0.2">
      <c r="A98" s="4">
        <v>154</v>
      </c>
      <c r="B98" s="5">
        <v>45149</v>
      </c>
      <c r="C98" s="6">
        <v>37.260000000000005</v>
      </c>
      <c r="D98" s="6">
        <v>39.700000000000003</v>
      </c>
      <c r="E98" s="6">
        <v>37.700000000000003</v>
      </c>
      <c r="F98" s="7">
        <v>21.900000000000002</v>
      </c>
      <c r="G98" s="6">
        <v>208</v>
      </c>
      <c r="K98" s="4">
        <v>154</v>
      </c>
      <c r="L98" s="6">
        <v>37.260000000000005</v>
      </c>
      <c r="M98" s="6">
        <v>208</v>
      </c>
      <c r="U98" s="4">
        <v>113</v>
      </c>
      <c r="V98" s="6">
        <v>39.14</v>
      </c>
      <c r="W98" s="6">
        <v>159</v>
      </c>
      <c r="AG98" s="4">
        <v>154</v>
      </c>
      <c r="AH98" s="6">
        <v>39.700000000000003</v>
      </c>
      <c r="AI98" s="6">
        <v>208</v>
      </c>
      <c r="AS98" s="4">
        <v>12</v>
      </c>
      <c r="AT98" s="6">
        <v>24</v>
      </c>
      <c r="AU98" s="6">
        <v>151.5</v>
      </c>
      <c r="BE98" s="4">
        <v>154</v>
      </c>
      <c r="BF98" s="6">
        <v>37.700000000000003</v>
      </c>
      <c r="BG98" s="6">
        <v>208</v>
      </c>
      <c r="BP98" s="4">
        <v>26</v>
      </c>
      <c r="BQ98" s="6">
        <v>19.5</v>
      </c>
      <c r="BR98" s="6">
        <v>139</v>
      </c>
      <c r="CC98" s="4">
        <v>154</v>
      </c>
      <c r="CD98" s="7">
        <v>21.900000000000002</v>
      </c>
      <c r="CE98" s="6">
        <v>208</v>
      </c>
      <c r="CN98" s="4">
        <v>123</v>
      </c>
      <c r="CO98" s="7">
        <v>17.36</v>
      </c>
      <c r="CP98" s="6">
        <v>125</v>
      </c>
    </row>
    <row r="99" spans="1:94" x14ac:dyDescent="0.2">
      <c r="A99" s="4">
        <v>106</v>
      </c>
      <c r="B99" s="5">
        <v>45101</v>
      </c>
      <c r="C99" s="6">
        <v>37.58</v>
      </c>
      <c r="D99" s="6">
        <v>46.4</v>
      </c>
      <c r="E99" s="6">
        <v>59</v>
      </c>
      <c r="F99" s="7">
        <v>13.39</v>
      </c>
      <c r="G99" s="6">
        <v>196</v>
      </c>
      <c r="K99" s="4">
        <v>106</v>
      </c>
      <c r="L99" s="6">
        <v>37.58</v>
      </c>
      <c r="M99" s="6">
        <v>196</v>
      </c>
      <c r="U99" s="4">
        <v>27</v>
      </c>
      <c r="V99" s="6">
        <v>38.58</v>
      </c>
      <c r="W99" s="6">
        <v>167</v>
      </c>
      <c r="AG99" s="4">
        <v>106</v>
      </c>
      <c r="AH99" s="6">
        <v>46.4</v>
      </c>
      <c r="AI99" s="6">
        <v>196</v>
      </c>
      <c r="AS99" s="4">
        <v>20</v>
      </c>
      <c r="AT99" s="6">
        <v>23.9</v>
      </c>
      <c r="AU99" s="6">
        <v>148</v>
      </c>
      <c r="BE99" s="4">
        <v>106</v>
      </c>
      <c r="BF99" s="6">
        <v>59</v>
      </c>
      <c r="BG99" s="6">
        <v>196</v>
      </c>
      <c r="BP99" s="4">
        <v>200</v>
      </c>
      <c r="BQ99" s="6">
        <v>8.6999999999999993</v>
      </c>
      <c r="BR99" s="6">
        <v>139</v>
      </c>
      <c r="CC99" s="4">
        <v>106</v>
      </c>
      <c r="CD99" s="7">
        <v>13.39</v>
      </c>
      <c r="CE99" s="6">
        <v>196</v>
      </c>
      <c r="CN99" s="4">
        <v>8</v>
      </c>
      <c r="CO99" s="7">
        <v>17.18</v>
      </c>
      <c r="CP99" s="6">
        <v>152</v>
      </c>
    </row>
    <row r="100" spans="1:94" x14ac:dyDescent="0.2">
      <c r="A100" s="4">
        <v>117</v>
      </c>
      <c r="B100" s="5">
        <v>45112</v>
      </c>
      <c r="C100" s="6">
        <v>37.839999999999996</v>
      </c>
      <c r="D100" s="6">
        <v>14.3</v>
      </c>
      <c r="E100" s="6">
        <v>25.6</v>
      </c>
      <c r="F100" s="7">
        <v>10.829999999999998</v>
      </c>
      <c r="G100" s="6">
        <v>129</v>
      </c>
      <c r="K100" s="4">
        <v>117</v>
      </c>
      <c r="L100" s="6">
        <v>37.839999999999996</v>
      </c>
      <c r="M100" s="6">
        <v>129</v>
      </c>
      <c r="U100" s="4">
        <v>104</v>
      </c>
      <c r="V100" s="6">
        <v>38.58</v>
      </c>
      <c r="W100" s="6">
        <v>163</v>
      </c>
      <c r="AG100" s="4">
        <v>117</v>
      </c>
      <c r="AH100" s="6">
        <v>14.3</v>
      </c>
      <c r="AI100" s="6">
        <v>129</v>
      </c>
      <c r="AS100" s="4">
        <v>169</v>
      </c>
      <c r="AT100" s="6">
        <v>23.6</v>
      </c>
      <c r="AU100" s="6">
        <v>185</v>
      </c>
      <c r="BE100" s="4">
        <v>117</v>
      </c>
      <c r="BF100" s="6">
        <v>25.6</v>
      </c>
      <c r="BG100" s="6">
        <v>129</v>
      </c>
      <c r="BP100" s="4">
        <v>198</v>
      </c>
      <c r="BQ100" s="6">
        <v>6.4</v>
      </c>
      <c r="BR100" s="6">
        <v>139</v>
      </c>
      <c r="CC100" s="4">
        <v>117</v>
      </c>
      <c r="CD100" s="7">
        <v>10.829999999999998</v>
      </c>
      <c r="CE100" s="6">
        <v>129</v>
      </c>
      <c r="CN100" s="4">
        <v>68</v>
      </c>
      <c r="CO100" s="7">
        <v>17.100000000000001</v>
      </c>
      <c r="CP100" s="6">
        <v>135</v>
      </c>
    </row>
    <row r="101" spans="1:94" x14ac:dyDescent="0.2">
      <c r="A101" s="4">
        <v>27</v>
      </c>
      <c r="B101" s="5">
        <v>45022</v>
      </c>
      <c r="C101" s="6">
        <v>38.58</v>
      </c>
      <c r="D101" s="6">
        <v>29.3</v>
      </c>
      <c r="E101" s="6">
        <v>12.6</v>
      </c>
      <c r="F101" s="7">
        <v>23.900000000000002</v>
      </c>
      <c r="G101" s="6">
        <v>167</v>
      </c>
      <c r="K101" s="4">
        <v>27</v>
      </c>
      <c r="L101" s="6">
        <v>38.58</v>
      </c>
      <c r="M101" s="6">
        <v>167</v>
      </c>
      <c r="U101" s="4">
        <v>117</v>
      </c>
      <c r="V101" s="6">
        <v>37.839999999999996</v>
      </c>
      <c r="W101" s="6">
        <v>129</v>
      </c>
      <c r="AG101" s="4">
        <v>27</v>
      </c>
      <c r="AH101" s="6">
        <v>29.3</v>
      </c>
      <c r="AI101" s="6">
        <v>167</v>
      </c>
      <c r="AS101" s="4">
        <v>153</v>
      </c>
      <c r="AT101" s="6">
        <v>23.3</v>
      </c>
      <c r="AU101" s="6">
        <v>169</v>
      </c>
      <c r="BE101" s="4">
        <v>27</v>
      </c>
      <c r="BF101" s="6">
        <v>12.6</v>
      </c>
      <c r="BG101" s="6">
        <v>167</v>
      </c>
      <c r="BP101" s="4">
        <v>160</v>
      </c>
      <c r="BQ101" s="6">
        <v>34.6</v>
      </c>
      <c r="BR101" s="6">
        <v>138</v>
      </c>
      <c r="CC101" s="4">
        <v>27</v>
      </c>
      <c r="CD101" s="7">
        <v>23.900000000000002</v>
      </c>
      <c r="CE101" s="6">
        <v>167</v>
      </c>
      <c r="CN101" s="4">
        <v>3</v>
      </c>
      <c r="CO101" s="7">
        <v>16.95</v>
      </c>
      <c r="CP101" s="6">
        <v>96</v>
      </c>
    </row>
    <row r="102" spans="1:94" x14ac:dyDescent="0.2">
      <c r="A102" s="4">
        <v>104</v>
      </c>
      <c r="B102" s="5">
        <v>45099</v>
      </c>
      <c r="C102" s="6">
        <v>38.58</v>
      </c>
      <c r="D102" s="6">
        <v>17.2</v>
      </c>
      <c r="E102" s="6">
        <v>17.899999999999999</v>
      </c>
      <c r="F102" s="7">
        <v>20.23</v>
      </c>
      <c r="G102" s="6">
        <v>163</v>
      </c>
      <c r="K102" s="4">
        <v>104</v>
      </c>
      <c r="L102" s="6">
        <v>38.58</v>
      </c>
      <c r="M102" s="6">
        <v>163</v>
      </c>
      <c r="U102" s="4">
        <v>106</v>
      </c>
      <c r="V102" s="6">
        <v>37.58</v>
      </c>
      <c r="W102" s="6">
        <v>196</v>
      </c>
      <c r="AG102" s="4">
        <v>104</v>
      </c>
      <c r="AH102" s="6">
        <v>17.2</v>
      </c>
      <c r="AI102" s="6">
        <v>163</v>
      </c>
      <c r="AS102" s="4">
        <v>46</v>
      </c>
      <c r="AT102" s="6">
        <v>22.5</v>
      </c>
      <c r="AU102" s="6">
        <v>165</v>
      </c>
      <c r="BE102" s="4">
        <v>104</v>
      </c>
      <c r="BF102" s="6">
        <v>17.899999999999999</v>
      </c>
      <c r="BG102" s="6">
        <v>163</v>
      </c>
      <c r="BP102" s="4">
        <v>5</v>
      </c>
      <c r="BQ102" s="6">
        <v>58.4</v>
      </c>
      <c r="BR102" s="6">
        <v>137</v>
      </c>
      <c r="CC102" s="4">
        <v>104</v>
      </c>
      <c r="CD102" s="7">
        <v>20.23</v>
      </c>
      <c r="CE102" s="6">
        <v>163</v>
      </c>
      <c r="CN102" s="4">
        <v>165</v>
      </c>
      <c r="CO102" s="7">
        <v>16.91</v>
      </c>
      <c r="CP102" s="6">
        <v>132</v>
      </c>
    </row>
    <row r="103" spans="1:94" x14ac:dyDescent="0.2">
      <c r="A103" s="4">
        <v>113</v>
      </c>
      <c r="B103" s="5">
        <v>45108</v>
      </c>
      <c r="C103" s="6">
        <v>39.14</v>
      </c>
      <c r="D103" s="6">
        <v>15.4</v>
      </c>
      <c r="E103" s="6">
        <v>2.4</v>
      </c>
      <c r="F103" s="7">
        <v>24.31</v>
      </c>
      <c r="G103" s="6">
        <v>159</v>
      </c>
      <c r="K103" s="4">
        <v>113</v>
      </c>
      <c r="L103" s="6">
        <v>39.14</v>
      </c>
      <c r="M103" s="6">
        <v>159</v>
      </c>
      <c r="U103" s="4">
        <v>154</v>
      </c>
      <c r="V103" s="6">
        <v>37.260000000000005</v>
      </c>
      <c r="W103" s="6">
        <v>208</v>
      </c>
      <c r="AG103" s="4">
        <v>113</v>
      </c>
      <c r="AH103" s="6">
        <v>15.4</v>
      </c>
      <c r="AI103" s="6">
        <v>159</v>
      </c>
      <c r="AS103" s="4">
        <v>41</v>
      </c>
      <c r="AT103" s="6">
        <v>22.3</v>
      </c>
      <c r="AU103" s="6">
        <v>179</v>
      </c>
      <c r="BE103" s="4">
        <v>113</v>
      </c>
      <c r="BF103" s="6">
        <v>2.4</v>
      </c>
      <c r="BG103" s="6">
        <v>159</v>
      </c>
      <c r="BP103" s="4">
        <v>101</v>
      </c>
      <c r="BQ103" s="6">
        <v>49.8</v>
      </c>
      <c r="BR103" s="6">
        <v>137</v>
      </c>
      <c r="CC103" s="4">
        <v>113</v>
      </c>
      <c r="CD103" s="7">
        <v>24.31</v>
      </c>
      <c r="CE103" s="6">
        <v>159</v>
      </c>
      <c r="CN103" s="4">
        <v>22</v>
      </c>
      <c r="CO103" s="7">
        <v>16.89</v>
      </c>
      <c r="CP103" s="6">
        <v>127</v>
      </c>
    </row>
    <row r="104" spans="1:94" x14ac:dyDescent="0.2">
      <c r="A104" s="4">
        <v>158</v>
      </c>
      <c r="B104" s="5">
        <v>45153</v>
      </c>
      <c r="C104" s="6">
        <v>39.96</v>
      </c>
      <c r="D104" s="6">
        <v>1.3</v>
      </c>
      <c r="E104" s="6">
        <v>24.3</v>
      </c>
      <c r="F104" s="7">
        <v>5.91</v>
      </c>
      <c r="G104" s="6">
        <v>111</v>
      </c>
      <c r="K104" s="4">
        <v>158</v>
      </c>
      <c r="L104" s="6">
        <v>39.96</v>
      </c>
      <c r="M104" s="6">
        <v>111</v>
      </c>
      <c r="U104" s="4">
        <v>174</v>
      </c>
      <c r="V104" s="6">
        <v>36.68</v>
      </c>
      <c r="W104" s="6">
        <v>129</v>
      </c>
      <c r="AG104" s="4">
        <v>158</v>
      </c>
      <c r="AH104" s="6">
        <v>1.3</v>
      </c>
      <c r="AI104" s="6">
        <v>111</v>
      </c>
      <c r="AS104" s="4">
        <v>122</v>
      </c>
      <c r="AT104" s="6">
        <v>21.7</v>
      </c>
      <c r="AU104" s="6">
        <v>81</v>
      </c>
      <c r="BE104" s="4">
        <v>158</v>
      </c>
      <c r="BF104" s="6">
        <v>24.3</v>
      </c>
      <c r="BG104" s="6">
        <v>111</v>
      </c>
      <c r="BP104" s="4">
        <v>17</v>
      </c>
      <c r="BQ104" s="17">
        <v>75</v>
      </c>
      <c r="BR104" s="6">
        <v>135</v>
      </c>
      <c r="CC104" s="4">
        <v>158</v>
      </c>
      <c r="CD104" s="7">
        <v>5.91</v>
      </c>
      <c r="CE104" s="6">
        <v>111</v>
      </c>
      <c r="CN104" s="4">
        <v>152</v>
      </c>
      <c r="CO104" s="7">
        <v>16.819999999999997</v>
      </c>
      <c r="CP104" s="6">
        <v>125</v>
      </c>
    </row>
    <row r="105" spans="1:94" x14ac:dyDescent="0.2">
      <c r="A105" s="4">
        <v>178</v>
      </c>
      <c r="B105" s="5">
        <v>45173</v>
      </c>
      <c r="C105" s="6">
        <v>40.04</v>
      </c>
      <c r="D105" s="6">
        <v>7.8</v>
      </c>
      <c r="E105" s="6">
        <v>35.200000000000003</v>
      </c>
      <c r="F105" s="7">
        <v>95</v>
      </c>
      <c r="G105" s="6">
        <v>131</v>
      </c>
      <c r="K105" s="4">
        <v>178</v>
      </c>
      <c r="L105" s="6">
        <v>40.04</v>
      </c>
      <c r="M105" s="6">
        <v>131</v>
      </c>
      <c r="U105" s="4">
        <v>181</v>
      </c>
      <c r="V105" s="6">
        <v>36.32</v>
      </c>
      <c r="W105" s="6">
        <v>108</v>
      </c>
      <c r="AG105" s="4">
        <v>178</v>
      </c>
      <c r="AH105" s="6">
        <v>7.8</v>
      </c>
      <c r="AI105" s="6">
        <v>131</v>
      </c>
      <c r="AS105" s="4">
        <v>185</v>
      </c>
      <c r="AT105" s="6">
        <v>21.3</v>
      </c>
      <c r="AU105" s="6">
        <v>188</v>
      </c>
      <c r="BE105" s="4">
        <v>178</v>
      </c>
      <c r="BF105" s="6">
        <v>35.200000000000003</v>
      </c>
      <c r="BG105" s="6">
        <v>131</v>
      </c>
      <c r="BP105" s="4">
        <v>180</v>
      </c>
      <c r="BQ105" s="6">
        <v>17.600000000000001</v>
      </c>
      <c r="BR105" s="6">
        <v>135</v>
      </c>
      <c r="CC105" s="4">
        <v>178</v>
      </c>
      <c r="CD105" s="7">
        <v>95</v>
      </c>
      <c r="CE105" s="6">
        <v>131</v>
      </c>
      <c r="CN105" s="4">
        <v>135</v>
      </c>
      <c r="CO105" s="7">
        <v>16.750000000000004</v>
      </c>
      <c r="CP105" s="6">
        <v>124</v>
      </c>
    </row>
    <row r="106" spans="1:94" x14ac:dyDescent="0.2">
      <c r="A106" s="4">
        <v>42</v>
      </c>
      <c r="B106" s="5">
        <v>45037</v>
      </c>
      <c r="C106" s="6">
        <v>40.4</v>
      </c>
      <c r="D106" s="6">
        <v>33.4</v>
      </c>
      <c r="E106" s="6">
        <v>38.700000000000003</v>
      </c>
      <c r="F106" s="7">
        <v>18.919999999999995</v>
      </c>
      <c r="G106" s="6">
        <v>186</v>
      </c>
      <c r="K106" s="4">
        <v>42</v>
      </c>
      <c r="L106" s="6">
        <v>40.4</v>
      </c>
      <c r="M106" s="6">
        <v>186</v>
      </c>
      <c r="U106" s="4">
        <v>121</v>
      </c>
      <c r="V106" s="6">
        <v>36.260000000000005</v>
      </c>
      <c r="W106" s="6">
        <v>163</v>
      </c>
      <c r="AG106" s="4">
        <v>42</v>
      </c>
      <c r="AH106" s="6">
        <v>33.4</v>
      </c>
      <c r="AI106" s="6">
        <v>186</v>
      </c>
      <c r="AS106" s="4">
        <v>155</v>
      </c>
      <c r="AT106" s="6">
        <v>21.1</v>
      </c>
      <c r="AU106" s="6">
        <v>166</v>
      </c>
      <c r="BE106" s="4">
        <v>42</v>
      </c>
      <c r="BF106" s="6">
        <v>38.700000000000003</v>
      </c>
      <c r="BG106" s="6">
        <v>186</v>
      </c>
      <c r="BP106" s="4">
        <v>68</v>
      </c>
      <c r="BQ106" s="6">
        <v>10.199999999999999</v>
      </c>
      <c r="BR106" s="6">
        <v>135</v>
      </c>
      <c r="CC106" s="4">
        <v>42</v>
      </c>
      <c r="CD106" s="7">
        <v>18.919999999999995</v>
      </c>
      <c r="CE106" s="6">
        <v>186</v>
      </c>
      <c r="CN106" s="4">
        <v>183</v>
      </c>
      <c r="CO106" s="7">
        <v>16.59</v>
      </c>
      <c r="CP106" s="6">
        <v>105</v>
      </c>
    </row>
    <row r="107" spans="1:94" x14ac:dyDescent="0.2">
      <c r="A107" s="4">
        <v>153</v>
      </c>
      <c r="B107" s="5">
        <v>45148</v>
      </c>
      <c r="C107" s="6">
        <v>40.519999999999996</v>
      </c>
      <c r="D107" s="6">
        <v>23.3</v>
      </c>
      <c r="E107" s="6">
        <v>14.2</v>
      </c>
      <c r="F107" s="7">
        <v>25.729999999999997</v>
      </c>
      <c r="G107" s="6">
        <v>169</v>
      </c>
      <c r="K107" s="4">
        <v>153</v>
      </c>
      <c r="L107" s="6">
        <v>40.519999999999996</v>
      </c>
      <c r="M107" s="6">
        <v>169</v>
      </c>
      <c r="U107" s="4">
        <v>187</v>
      </c>
      <c r="V107" s="6">
        <v>35.9</v>
      </c>
      <c r="W107" s="6">
        <v>108</v>
      </c>
      <c r="AG107" s="4">
        <v>153</v>
      </c>
      <c r="AH107" s="6">
        <v>23.3</v>
      </c>
      <c r="AI107" s="6">
        <v>169</v>
      </c>
      <c r="AS107" s="4">
        <v>98</v>
      </c>
      <c r="AT107" s="6">
        <v>21</v>
      </c>
      <c r="AU107" s="6">
        <v>168</v>
      </c>
      <c r="BE107" s="4">
        <v>153</v>
      </c>
      <c r="BF107" s="6">
        <v>14.2</v>
      </c>
      <c r="BG107" s="6">
        <v>169</v>
      </c>
      <c r="BP107" s="4">
        <v>116</v>
      </c>
      <c r="BQ107" s="6">
        <v>52.7</v>
      </c>
      <c r="BR107" s="6">
        <v>133</v>
      </c>
      <c r="CC107" s="4">
        <v>153</v>
      </c>
      <c r="CD107" s="7">
        <v>25.729999999999997</v>
      </c>
      <c r="CE107" s="6">
        <v>169</v>
      </c>
      <c r="CN107" s="4">
        <v>58</v>
      </c>
      <c r="CO107" s="7">
        <v>16.579999999999998</v>
      </c>
      <c r="CP107" s="6">
        <v>133</v>
      </c>
    </row>
    <row r="108" spans="1:94" x14ac:dyDescent="0.2">
      <c r="A108" s="4">
        <v>96</v>
      </c>
      <c r="B108" s="5">
        <v>45091</v>
      </c>
      <c r="C108" s="6">
        <v>40.660000000000004</v>
      </c>
      <c r="D108" s="6">
        <v>31.6</v>
      </c>
      <c r="E108" s="6">
        <v>52.9</v>
      </c>
      <c r="F108" s="7">
        <v>10.970000000000002</v>
      </c>
      <c r="G108" s="6">
        <v>175</v>
      </c>
      <c r="K108" s="4">
        <v>96</v>
      </c>
      <c r="L108" s="6">
        <v>40.660000000000004</v>
      </c>
      <c r="M108" s="6">
        <v>175</v>
      </c>
      <c r="U108" s="4">
        <v>164</v>
      </c>
      <c r="V108" s="6">
        <v>33.700000000000003</v>
      </c>
      <c r="W108" s="6">
        <v>193</v>
      </c>
      <c r="AG108" s="4">
        <v>96</v>
      </c>
      <c r="AH108" s="6">
        <v>31.6</v>
      </c>
      <c r="AI108" s="6">
        <v>175</v>
      </c>
      <c r="AS108" s="4">
        <v>172</v>
      </c>
      <c r="AT108" s="6">
        <v>20.9</v>
      </c>
      <c r="AU108" s="6">
        <v>163</v>
      </c>
      <c r="BE108" s="4">
        <v>96</v>
      </c>
      <c r="BF108" s="6">
        <v>52.9</v>
      </c>
      <c r="BG108" s="6">
        <v>175</v>
      </c>
      <c r="BP108" s="4">
        <v>58</v>
      </c>
      <c r="BQ108" s="6">
        <v>16.600000000000001</v>
      </c>
      <c r="BR108" s="6">
        <v>133</v>
      </c>
      <c r="CC108" s="4">
        <v>96</v>
      </c>
      <c r="CD108" s="7">
        <v>10.970000000000002</v>
      </c>
      <c r="CE108" s="6">
        <v>175</v>
      </c>
      <c r="CN108" s="4">
        <v>46</v>
      </c>
      <c r="CO108" s="7">
        <v>16.159999999999997</v>
      </c>
      <c r="CP108" s="6">
        <v>165</v>
      </c>
    </row>
    <row r="109" spans="1:94" x14ac:dyDescent="0.2">
      <c r="A109" s="4">
        <v>56</v>
      </c>
      <c r="B109" s="5">
        <v>45051</v>
      </c>
      <c r="C109" s="6">
        <v>40.78</v>
      </c>
      <c r="D109" s="6">
        <v>49.4</v>
      </c>
      <c r="E109" s="6">
        <v>60</v>
      </c>
      <c r="F109" s="7">
        <v>20.590000000000003</v>
      </c>
      <c r="G109" s="6">
        <v>240</v>
      </c>
      <c r="K109" s="4">
        <v>56</v>
      </c>
      <c r="L109" s="6">
        <v>40.78</v>
      </c>
      <c r="M109" s="6">
        <v>240</v>
      </c>
      <c r="U109" s="4">
        <v>124</v>
      </c>
      <c r="V109" s="6">
        <v>33.619999999999997</v>
      </c>
      <c r="W109" s="6">
        <v>171</v>
      </c>
      <c r="AG109" s="4">
        <v>56</v>
      </c>
      <c r="AH109" s="6">
        <v>49.4</v>
      </c>
      <c r="AI109" s="6">
        <v>240</v>
      </c>
      <c r="AS109" s="4">
        <v>114</v>
      </c>
      <c r="AT109" s="6">
        <v>20.6</v>
      </c>
      <c r="AU109" s="6">
        <v>167</v>
      </c>
      <c r="BE109" s="4">
        <v>56</v>
      </c>
      <c r="BF109" s="6">
        <v>60</v>
      </c>
      <c r="BG109" s="6">
        <v>240</v>
      </c>
      <c r="BP109" s="4">
        <v>97</v>
      </c>
      <c r="BQ109" s="6">
        <v>5.9</v>
      </c>
      <c r="BR109" s="6">
        <v>132</v>
      </c>
      <c r="CC109" s="4">
        <v>56</v>
      </c>
      <c r="CD109" s="7">
        <v>20.590000000000003</v>
      </c>
      <c r="CE109" s="6">
        <v>240</v>
      </c>
      <c r="CN109" s="4">
        <v>107</v>
      </c>
      <c r="CO109" s="7">
        <v>16.119999999999997</v>
      </c>
      <c r="CP109" s="6">
        <v>86</v>
      </c>
    </row>
    <row r="110" spans="1:94" x14ac:dyDescent="0.2">
      <c r="A110" s="4">
        <v>10</v>
      </c>
      <c r="B110" s="5">
        <v>45005</v>
      </c>
      <c r="C110" s="6">
        <v>40.96</v>
      </c>
      <c r="D110" s="6">
        <v>2.6</v>
      </c>
      <c r="E110" s="6">
        <v>21.2</v>
      </c>
      <c r="F110" s="7">
        <v>12.8</v>
      </c>
      <c r="G110" s="6">
        <v>119</v>
      </c>
      <c r="K110" s="4">
        <v>10</v>
      </c>
      <c r="L110" s="6">
        <v>40.96</v>
      </c>
      <c r="M110" s="6">
        <v>119</v>
      </c>
      <c r="U110" s="4">
        <v>58</v>
      </c>
      <c r="V110" s="6">
        <v>33.239999999999995</v>
      </c>
      <c r="W110" s="6">
        <v>133</v>
      </c>
      <c r="AG110" s="4">
        <v>10</v>
      </c>
      <c r="AH110" s="6">
        <v>2.6</v>
      </c>
      <c r="AI110" s="6">
        <v>119</v>
      </c>
      <c r="AS110" s="4">
        <v>19</v>
      </c>
      <c r="AT110" s="6">
        <v>20.5</v>
      </c>
      <c r="AU110" s="6">
        <v>127</v>
      </c>
      <c r="BE110" s="4">
        <v>10</v>
      </c>
      <c r="BF110" s="6">
        <v>21.2</v>
      </c>
      <c r="BG110" s="6">
        <v>119</v>
      </c>
      <c r="BP110" s="4">
        <v>165</v>
      </c>
      <c r="BQ110" s="6">
        <v>5.4</v>
      </c>
      <c r="BR110" s="6">
        <v>132</v>
      </c>
      <c r="CC110" s="4">
        <v>10</v>
      </c>
      <c r="CD110" s="7">
        <v>12.8</v>
      </c>
      <c r="CE110" s="6">
        <v>119</v>
      </c>
      <c r="CN110" s="4">
        <v>100</v>
      </c>
      <c r="CO110" s="7">
        <v>16.010000000000005</v>
      </c>
      <c r="CP110" s="6">
        <v>183</v>
      </c>
    </row>
    <row r="111" spans="1:94" x14ac:dyDescent="0.2">
      <c r="A111" s="4">
        <v>180</v>
      </c>
      <c r="B111" s="5">
        <v>45175</v>
      </c>
      <c r="C111" s="6">
        <v>41.12</v>
      </c>
      <c r="D111" s="6">
        <v>10</v>
      </c>
      <c r="E111" s="6">
        <v>17.600000000000001</v>
      </c>
      <c r="F111" s="7">
        <v>14.519999999999998</v>
      </c>
      <c r="G111" s="6">
        <v>135</v>
      </c>
      <c r="K111" s="4">
        <v>180</v>
      </c>
      <c r="L111" s="6">
        <v>41.12</v>
      </c>
      <c r="M111" s="6">
        <v>135</v>
      </c>
      <c r="U111" s="4">
        <v>195</v>
      </c>
      <c r="V111" s="6">
        <v>32.94</v>
      </c>
      <c r="W111" s="6">
        <v>184</v>
      </c>
      <c r="AG111" s="4">
        <v>180</v>
      </c>
      <c r="AH111" s="6">
        <v>10</v>
      </c>
      <c r="AI111" s="6">
        <v>135</v>
      </c>
      <c r="AS111" s="4">
        <v>83</v>
      </c>
      <c r="AT111" s="6">
        <v>20.3</v>
      </c>
      <c r="AU111" s="6">
        <v>128</v>
      </c>
      <c r="BE111" s="4">
        <v>180</v>
      </c>
      <c r="BF111" s="6">
        <v>17.600000000000001</v>
      </c>
      <c r="BG111" s="6">
        <v>135</v>
      </c>
      <c r="BP111" s="4">
        <v>166</v>
      </c>
      <c r="BQ111" s="17">
        <v>75</v>
      </c>
      <c r="BR111" s="6">
        <v>131</v>
      </c>
      <c r="CC111" s="4">
        <v>180</v>
      </c>
      <c r="CD111" s="7">
        <v>14.519999999999998</v>
      </c>
      <c r="CE111" s="6">
        <v>135</v>
      </c>
      <c r="CN111" s="4">
        <v>168</v>
      </c>
      <c r="CO111" s="7">
        <v>15.520000000000001</v>
      </c>
      <c r="CP111" s="6">
        <v>129</v>
      </c>
    </row>
    <row r="112" spans="1:94" x14ac:dyDescent="0.2">
      <c r="A112" s="4">
        <v>188</v>
      </c>
      <c r="B112" s="5">
        <v>45183</v>
      </c>
      <c r="C112" s="6">
        <v>41.22</v>
      </c>
      <c r="D112" s="6">
        <v>28.7</v>
      </c>
      <c r="E112" s="6">
        <v>18.2</v>
      </c>
      <c r="F112" s="7">
        <v>26.18</v>
      </c>
      <c r="G112" s="6">
        <v>186</v>
      </c>
      <c r="K112" s="4">
        <v>188</v>
      </c>
      <c r="L112" s="6">
        <v>41.22</v>
      </c>
      <c r="M112" s="6">
        <v>186</v>
      </c>
      <c r="U112" s="4">
        <v>20</v>
      </c>
      <c r="V112" s="6">
        <v>32.46</v>
      </c>
      <c r="W112" s="6">
        <v>148</v>
      </c>
      <c r="AG112" s="4">
        <v>188</v>
      </c>
      <c r="AH112" s="6">
        <v>28.7</v>
      </c>
      <c r="AI112" s="6">
        <v>186</v>
      </c>
      <c r="AS112" s="4">
        <v>173</v>
      </c>
      <c r="AT112" s="6">
        <v>20.100000000000001</v>
      </c>
      <c r="AU112" s="6">
        <v>93</v>
      </c>
      <c r="BE112" s="4">
        <v>188</v>
      </c>
      <c r="BF112" s="6">
        <v>18.2</v>
      </c>
      <c r="BG112" s="6">
        <v>186</v>
      </c>
      <c r="BP112" s="4">
        <v>178</v>
      </c>
      <c r="BQ112" s="6">
        <v>35.200000000000003</v>
      </c>
      <c r="BR112" s="6">
        <v>131</v>
      </c>
      <c r="CC112" s="4">
        <v>188</v>
      </c>
      <c r="CD112" s="7">
        <v>26.18</v>
      </c>
      <c r="CE112" s="6">
        <v>186</v>
      </c>
      <c r="CN112" s="4">
        <v>6</v>
      </c>
      <c r="CO112" s="7">
        <v>15.32</v>
      </c>
      <c r="CP112" s="6">
        <v>86</v>
      </c>
    </row>
    <row r="113" spans="1:94" x14ac:dyDescent="0.2">
      <c r="A113" s="4">
        <v>194</v>
      </c>
      <c r="B113" s="5">
        <v>45189</v>
      </c>
      <c r="C113" s="6">
        <v>41.36</v>
      </c>
      <c r="D113" s="6">
        <v>42</v>
      </c>
      <c r="E113" s="6">
        <v>3.6</v>
      </c>
      <c r="F113" s="7">
        <v>36.24</v>
      </c>
      <c r="G113" s="6">
        <v>204</v>
      </c>
      <c r="K113" s="4">
        <v>194</v>
      </c>
      <c r="L113" s="6">
        <v>41.36</v>
      </c>
      <c r="M113" s="6">
        <v>204</v>
      </c>
      <c r="U113" s="4">
        <v>160</v>
      </c>
      <c r="V113" s="6">
        <v>32.339999999999996</v>
      </c>
      <c r="W113" s="6">
        <v>138</v>
      </c>
      <c r="AG113" s="4">
        <v>194</v>
      </c>
      <c r="AH113" s="6">
        <v>42</v>
      </c>
      <c r="AI113" s="6">
        <v>204</v>
      </c>
      <c r="AS113" s="4">
        <v>34</v>
      </c>
      <c r="AT113" s="6">
        <v>20</v>
      </c>
      <c r="AU113" s="6">
        <v>184</v>
      </c>
      <c r="BE113" s="4">
        <v>194</v>
      </c>
      <c r="BF113" s="6">
        <v>3.6</v>
      </c>
      <c r="BG113" s="6">
        <v>204</v>
      </c>
      <c r="BP113" s="4">
        <v>179</v>
      </c>
      <c r="BQ113" s="6">
        <v>23.7</v>
      </c>
      <c r="BR113" s="6">
        <v>131</v>
      </c>
      <c r="CC113" s="4">
        <v>194</v>
      </c>
      <c r="CD113" s="7">
        <v>36.24</v>
      </c>
      <c r="CE113" s="6">
        <v>204</v>
      </c>
      <c r="CN113" s="4">
        <v>174</v>
      </c>
      <c r="CO113" s="7">
        <v>15.27</v>
      </c>
      <c r="CP113" s="6">
        <v>129</v>
      </c>
    </row>
    <row r="114" spans="1:94" x14ac:dyDescent="0.2">
      <c r="A114" s="4">
        <v>54</v>
      </c>
      <c r="B114" s="5">
        <v>45049</v>
      </c>
      <c r="C114" s="6">
        <v>41.519999999999996</v>
      </c>
      <c r="D114" s="6">
        <v>46.2</v>
      </c>
      <c r="E114" s="6">
        <v>58.7</v>
      </c>
      <c r="F114" s="7">
        <v>17.879999999999995</v>
      </c>
      <c r="G114" s="6">
        <v>225</v>
      </c>
      <c r="K114" s="4">
        <v>54</v>
      </c>
      <c r="L114" s="6">
        <v>41.519999999999996</v>
      </c>
      <c r="M114" s="6">
        <v>225</v>
      </c>
      <c r="U114" s="4">
        <v>91</v>
      </c>
      <c r="V114" s="6">
        <v>31.860000000000003</v>
      </c>
      <c r="W114" s="6">
        <v>93</v>
      </c>
      <c r="AG114" s="4">
        <v>54</v>
      </c>
      <c r="AH114" s="6">
        <v>46.2</v>
      </c>
      <c r="AI114" s="6">
        <v>225</v>
      </c>
      <c r="AS114" s="4">
        <v>8</v>
      </c>
      <c r="AT114" s="6">
        <v>19.600000000000001</v>
      </c>
      <c r="AU114" s="6">
        <v>152</v>
      </c>
      <c r="BE114" s="4">
        <v>54</v>
      </c>
      <c r="BF114" s="6">
        <v>58.7</v>
      </c>
      <c r="BG114" s="6">
        <v>225</v>
      </c>
      <c r="BP114" s="4">
        <v>72</v>
      </c>
      <c r="BQ114" s="6">
        <v>31.7</v>
      </c>
      <c r="BR114" s="6">
        <v>129</v>
      </c>
      <c r="CC114" s="4">
        <v>54</v>
      </c>
      <c r="CD114" s="7">
        <v>17.879999999999995</v>
      </c>
      <c r="CE114" s="6">
        <v>225</v>
      </c>
      <c r="CN114" s="4">
        <v>77</v>
      </c>
      <c r="CO114" s="7">
        <v>15.27</v>
      </c>
      <c r="CP114" s="6">
        <v>83</v>
      </c>
    </row>
    <row r="115" spans="1:94" x14ac:dyDescent="0.2">
      <c r="A115" s="4">
        <v>98</v>
      </c>
      <c r="B115" s="5">
        <v>45093</v>
      </c>
      <c r="C115" s="6">
        <v>41.980000000000004</v>
      </c>
      <c r="D115" s="6">
        <v>21</v>
      </c>
      <c r="E115" s="6">
        <v>22</v>
      </c>
      <c r="F115" s="7">
        <v>20.190000000000001</v>
      </c>
      <c r="G115" s="6">
        <v>168</v>
      </c>
      <c r="K115" s="4">
        <v>98</v>
      </c>
      <c r="L115" s="6">
        <v>41.980000000000004</v>
      </c>
      <c r="M115" s="6">
        <v>168</v>
      </c>
      <c r="U115" s="4">
        <v>4</v>
      </c>
      <c r="V115" s="6">
        <v>31.3</v>
      </c>
      <c r="W115" s="6">
        <v>197</v>
      </c>
      <c r="AG115" s="4">
        <v>98</v>
      </c>
      <c r="AH115" s="6">
        <v>21</v>
      </c>
      <c r="AI115" s="6">
        <v>168</v>
      </c>
      <c r="AS115" s="4">
        <v>58</v>
      </c>
      <c r="AT115" s="6">
        <v>19.2</v>
      </c>
      <c r="AU115" s="6">
        <v>133</v>
      </c>
      <c r="BE115" s="4">
        <v>98</v>
      </c>
      <c r="BF115" s="6">
        <v>22</v>
      </c>
      <c r="BG115" s="6">
        <v>168</v>
      </c>
      <c r="BP115" s="4">
        <v>117</v>
      </c>
      <c r="BQ115" s="6">
        <v>25.6</v>
      </c>
      <c r="BR115" s="6">
        <v>129</v>
      </c>
      <c r="CC115" s="4">
        <v>98</v>
      </c>
      <c r="CD115" s="7">
        <v>20.190000000000001</v>
      </c>
      <c r="CE115" s="6">
        <v>168</v>
      </c>
      <c r="CN115" s="4">
        <v>87</v>
      </c>
      <c r="CO115" s="7">
        <v>14.979999999999999</v>
      </c>
      <c r="CP115" s="6">
        <v>122</v>
      </c>
    </row>
    <row r="116" spans="1:94" x14ac:dyDescent="0.2">
      <c r="A116" s="4">
        <v>46</v>
      </c>
      <c r="B116" s="5">
        <v>45041</v>
      </c>
      <c r="C116" s="6">
        <v>42.019999999999996</v>
      </c>
      <c r="D116" s="6">
        <v>22.5</v>
      </c>
      <c r="E116" s="6">
        <v>31.5</v>
      </c>
      <c r="F116" s="7">
        <v>16.159999999999997</v>
      </c>
      <c r="G116" s="6">
        <v>165</v>
      </c>
      <c r="K116" s="4">
        <v>46</v>
      </c>
      <c r="L116" s="6">
        <v>42.019999999999996</v>
      </c>
      <c r="M116" s="6">
        <v>165</v>
      </c>
      <c r="U116" s="4">
        <v>152</v>
      </c>
      <c r="V116" s="6">
        <v>31.2</v>
      </c>
      <c r="W116" s="6">
        <v>125</v>
      </c>
      <c r="AG116" s="4">
        <v>46</v>
      </c>
      <c r="AH116" s="6">
        <v>22.5</v>
      </c>
      <c r="AI116" s="6">
        <v>165</v>
      </c>
      <c r="AS116" s="4">
        <v>86</v>
      </c>
      <c r="AT116" s="6">
        <v>18.399999999999999</v>
      </c>
      <c r="AU116" s="6">
        <v>159</v>
      </c>
      <c r="BE116" s="4">
        <v>46</v>
      </c>
      <c r="BF116" s="6">
        <v>31.5</v>
      </c>
      <c r="BG116" s="6">
        <v>165</v>
      </c>
      <c r="BP116" s="4">
        <v>168</v>
      </c>
      <c r="BQ116" s="6">
        <v>19.399999999999999</v>
      </c>
      <c r="BR116" s="6">
        <v>129</v>
      </c>
      <c r="CC116" s="4">
        <v>46</v>
      </c>
      <c r="CD116" s="7">
        <v>16.159999999999997</v>
      </c>
      <c r="CE116" s="6">
        <v>165</v>
      </c>
      <c r="CN116" s="4">
        <v>93</v>
      </c>
      <c r="CO116" s="7">
        <v>14.919999999999995</v>
      </c>
      <c r="CP116" s="17">
        <v>250</v>
      </c>
    </row>
    <row r="117" spans="1:94" x14ac:dyDescent="0.2">
      <c r="A117" s="4">
        <v>16</v>
      </c>
      <c r="B117" s="5">
        <v>45011</v>
      </c>
      <c r="C117" s="6">
        <v>42.08</v>
      </c>
      <c r="D117" s="6">
        <v>47.7</v>
      </c>
      <c r="E117" s="6">
        <v>52.9</v>
      </c>
      <c r="F117" s="7">
        <v>22.23</v>
      </c>
      <c r="G117" s="6">
        <v>240</v>
      </c>
      <c r="K117" s="4">
        <v>16</v>
      </c>
      <c r="L117" s="6">
        <v>42.08</v>
      </c>
      <c r="M117" s="6">
        <v>240</v>
      </c>
      <c r="U117" s="4">
        <v>80</v>
      </c>
      <c r="V117" s="6">
        <v>31.2</v>
      </c>
      <c r="W117" s="6">
        <v>120</v>
      </c>
      <c r="AG117" s="4">
        <v>16</v>
      </c>
      <c r="AH117" s="6">
        <v>47.7</v>
      </c>
      <c r="AI117" s="6">
        <v>240</v>
      </c>
      <c r="AS117" s="4">
        <v>160</v>
      </c>
      <c r="AT117" s="6">
        <v>18.399999999999999</v>
      </c>
      <c r="AU117" s="6">
        <v>138</v>
      </c>
      <c r="BE117" s="4">
        <v>16</v>
      </c>
      <c r="BF117" s="6">
        <v>52.9</v>
      </c>
      <c r="BG117" s="6">
        <v>240</v>
      </c>
      <c r="BP117" s="4">
        <v>174</v>
      </c>
      <c r="BQ117" s="6">
        <v>12.8</v>
      </c>
      <c r="BR117" s="6">
        <v>129</v>
      </c>
      <c r="CC117" s="4">
        <v>16</v>
      </c>
      <c r="CD117" s="7">
        <v>22.23</v>
      </c>
      <c r="CE117" s="6">
        <v>240</v>
      </c>
      <c r="CN117" s="4">
        <v>84</v>
      </c>
      <c r="CO117" s="7">
        <v>14.849999999999998</v>
      </c>
      <c r="CP117" s="6">
        <v>149</v>
      </c>
    </row>
    <row r="118" spans="1:94" x14ac:dyDescent="0.2">
      <c r="A118" s="4">
        <v>86</v>
      </c>
      <c r="B118" s="5">
        <v>45081</v>
      </c>
      <c r="C118" s="6">
        <v>42.64</v>
      </c>
      <c r="D118" s="6">
        <v>18.399999999999999</v>
      </c>
      <c r="E118" s="6">
        <v>65.7</v>
      </c>
      <c r="F118" s="7">
        <v>2.2399999999999984</v>
      </c>
      <c r="G118" s="6">
        <v>159</v>
      </c>
      <c r="K118" s="4">
        <v>86</v>
      </c>
      <c r="L118" s="6">
        <v>42.64</v>
      </c>
      <c r="M118" s="6">
        <v>159</v>
      </c>
      <c r="U118" s="4">
        <v>146</v>
      </c>
      <c r="V118" s="6">
        <v>31.060000000000002</v>
      </c>
      <c r="W118" s="6">
        <v>123</v>
      </c>
      <c r="AG118" s="4">
        <v>86</v>
      </c>
      <c r="AH118" s="6">
        <v>18.399999999999999</v>
      </c>
      <c r="AI118" s="6">
        <v>159</v>
      </c>
      <c r="AS118" s="4">
        <v>161</v>
      </c>
      <c r="AT118" s="6">
        <v>18.100000000000001</v>
      </c>
      <c r="AU118" s="6">
        <v>159</v>
      </c>
      <c r="BE118" s="4">
        <v>86</v>
      </c>
      <c r="BF118" s="6">
        <v>65.7</v>
      </c>
      <c r="BG118" s="6">
        <v>159</v>
      </c>
      <c r="BP118" s="4">
        <v>36</v>
      </c>
      <c r="BQ118" s="6">
        <v>8.5</v>
      </c>
      <c r="BR118" s="6">
        <v>129</v>
      </c>
      <c r="CC118" s="4">
        <v>86</v>
      </c>
      <c r="CD118" s="7">
        <v>2.2399999999999984</v>
      </c>
      <c r="CE118" s="6">
        <v>159</v>
      </c>
      <c r="CN118" s="4">
        <v>130</v>
      </c>
      <c r="CO118" s="7">
        <v>14.719999999999999</v>
      </c>
      <c r="CP118" s="6">
        <v>116</v>
      </c>
    </row>
    <row r="119" spans="1:94" x14ac:dyDescent="0.2">
      <c r="A119" s="4">
        <v>163</v>
      </c>
      <c r="B119" s="5">
        <v>45158</v>
      </c>
      <c r="C119" s="6">
        <v>42.68</v>
      </c>
      <c r="D119" s="6"/>
      <c r="E119" s="6"/>
      <c r="F119" s="7">
        <v>17.649999999999999</v>
      </c>
      <c r="G119" s="6">
        <v>168</v>
      </c>
      <c r="K119" s="4">
        <v>163</v>
      </c>
      <c r="L119" s="6">
        <v>42.68</v>
      </c>
      <c r="M119" s="6">
        <v>168</v>
      </c>
      <c r="U119" s="4">
        <v>8</v>
      </c>
      <c r="V119" s="6">
        <v>31.04</v>
      </c>
      <c r="W119" s="6">
        <v>152</v>
      </c>
      <c r="AG119" s="4">
        <v>163</v>
      </c>
      <c r="AH119" s="6"/>
      <c r="AI119" s="6">
        <v>168</v>
      </c>
      <c r="AS119" s="4">
        <v>32</v>
      </c>
      <c r="AT119" s="6">
        <v>17.399999999999999</v>
      </c>
      <c r="AU119" s="6">
        <v>126</v>
      </c>
      <c r="BE119" s="4">
        <v>163</v>
      </c>
      <c r="BF119" s="6"/>
      <c r="BG119" s="6">
        <v>168</v>
      </c>
      <c r="BP119" s="4">
        <v>82</v>
      </c>
      <c r="BQ119" s="6">
        <v>36.9</v>
      </c>
      <c r="BR119" s="6">
        <v>128</v>
      </c>
      <c r="CC119" s="4">
        <v>163</v>
      </c>
      <c r="CD119" s="7">
        <v>17.649999999999999</v>
      </c>
      <c r="CE119" s="6">
        <v>168</v>
      </c>
      <c r="CN119" s="4">
        <v>67</v>
      </c>
      <c r="CO119" s="7">
        <v>14.57</v>
      </c>
      <c r="CP119" s="6">
        <v>104</v>
      </c>
    </row>
    <row r="120" spans="1:94" x14ac:dyDescent="0.2">
      <c r="A120" s="4">
        <v>172</v>
      </c>
      <c r="B120" s="5">
        <v>45167</v>
      </c>
      <c r="C120" s="6">
        <v>42.9</v>
      </c>
      <c r="D120" s="6">
        <v>20.9</v>
      </c>
      <c r="E120" s="6">
        <v>47.4</v>
      </c>
      <c r="F120" s="7">
        <v>7.9399999999999977</v>
      </c>
      <c r="G120" s="6">
        <v>163</v>
      </c>
      <c r="K120" s="4">
        <v>172</v>
      </c>
      <c r="L120" s="6">
        <v>42.9</v>
      </c>
      <c r="M120" s="6">
        <v>163</v>
      </c>
      <c r="U120" s="4">
        <v>68</v>
      </c>
      <c r="V120" s="6">
        <v>30.860000000000003</v>
      </c>
      <c r="W120" s="6">
        <v>135</v>
      </c>
      <c r="AG120" s="4">
        <v>172</v>
      </c>
      <c r="AH120" s="6">
        <v>20.9</v>
      </c>
      <c r="AI120" s="6">
        <v>163</v>
      </c>
      <c r="AS120" s="4">
        <v>104</v>
      </c>
      <c r="AT120" s="6">
        <v>17.2</v>
      </c>
      <c r="AU120" s="6">
        <v>163</v>
      </c>
      <c r="BE120" s="4">
        <v>172</v>
      </c>
      <c r="BF120" s="6">
        <v>47.4</v>
      </c>
      <c r="BG120" s="6">
        <v>163</v>
      </c>
      <c r="BP120" s="4">
        <v>83</v>
      </c>
      <c r="BQ120" s="6">
        <v>32.5</v>
      </c>
      <c r="BR120" s="6">
        <v>128</v>
      </c>
      <c r="CC120" s="4">
        <v>172</v>
      </c>
      <c r="CD120" s="7">
        <v>7.9399999999999977</v>
      </c>
      <c r="CE120" s="6">
        <v>163</v>
      </c>
      <c r="CN120" s="4">
        <v>180</v>
      </c>
      <c r="CO120" s="7">
        <v>14.519999999999998</v>
      </c>
      <c r="CP120" s="6">
        <v>135</v>
      </c>
    </row>
    <row r="121" spans="1:94" x14ac:dyDescent="0.2">
      <c r="A121" s="4">
        <v>155</v>
      </c>
      <c r="B121" s="5">
        <v>45150</v>
      </c>
      <c r="C121" s="6">
        <v>43.56</v>
      </c>
      <c r="D121" s="6">
        <v>21.1</v>
      </c>
      <c r="E121" s="6">
        <v>9.5</v>
      </c>
      <c r="F121" s="7">
        <v>25.53</v>
      </c>
      <c r="G121" s="6">
        <v>166</v>
      </c>
      <c r="K121" s="4">
        <v>155</v>
      </c>
      <c r="L121" s="6">
        <v>43.56</v>
      </c>
      <c r="M121" s="6">
        <v>166</v>
      </c>
      <c r="U121" s="4">
        <v>95</v>
      </c>
      <c r="V121" s="6">
        <v>30.48</v>
      </c>
      <c r="W121" s="6">
        <v>117</v>
      </c>
      <c r="AG121" s="4">
        <v>155</v>
      </c>
      <c r="AH121" s="6">
        <v>21.1</v>
      </c>
      <c r="AI121" s="6">
        <v>166</v>
      </c>
      <c r="AS121" s="4">
        <v>141</v>
      </c>
      <c r="AT121" s="6">
        <v>17</v>
      </c>
      <c r="AU121" s="6">
        <v>113</v>
      </c>
      <c r="BE121" s="4">
        <v>155</v>
      </c>
      <c r="BF121" s="6">
        <v>9.5</v>
      </c>
      <c r="BG121" s="6">
        <v>166</v>
      </c>
      <c r="BP121" s="4">
        <v>145</v>
      </c>
      <c r="BQ121" s="6">
        <v>38.9</v>
      </c>
      <c r="BR121" s="6">
        <v>127</v>
      </c>
      <c r="CC121" s="4">
        <v>155</v>
      </c>
      <c r="CD121" s="7">
        <v>25.53</v>
      </c>
      <c r="CE121" s="6">
        <v>166</v>
      </c>
      <c r="CN121" s="4">
        <v>94</v>
      </c>
      <c r="CO121" s="7">
        <v>14.420000000000002</v>
      </c>
      <c r="CP121" s="6">
        <v>225</v>
      </c>
    </row>
    <row r="122" spans="1:94" x14ac:dyDescent="0.2">
      <c r="A122" s="4">
        <v>51</v>
      </c>
      <c r="B122" s="5">
        <v>45046</v>
      </c>
      <c r="C122" s="6">
        <v>43.96</v>
      </c>
      <c r="D122" s="6">
        <v>3.1</v>
      </c>
      <c r="E122" s="6">
        <v>34.6</v>
      </c>
      <c r="F122" s="7">
        <v>7.6899999999999995</v>
      </c>
      <c r="G122" s="6">
        <v>122</v>
      </c>
      <c r="K122" s="4">
        <v>51</v>
      </c>
      <c r="L122" s="6">
        <v>43.96</v>
      </c>
      <c r="M122" s="6">
        <v>122</v>
      </c>
      <c r="U122" s="4">
        <v>72</v>
      </c>
      <c r="V122" s="6">
        <v>29.96</v>
      </c>
      <c r="W122" s="6">
        <v>129</v>
      </c>
      <c r="AG122" s="4">
        <v>51</v>
      </c>
      <c r="AH122" s="6">
        <v>3.1</v>
      </c>
      <c r="AI122" s="6">
        <v>122</v>
      </c>
      <c r="AS122" s="4">
        <v>24</v>
      </c>
      <c r="AT122" s="6">
        <v>16.899999999999999</v>
      </c>
      <c r="AU122" s="6">
        <v>175</v>
      </c>
      <c r="BE122" s="4">
        <v>51</v>
      </c>
      <c r="BF122" s="6">
        <v>34.6</v>
      </c>
      <c r="BG122" s="6">
        <v>122</v>
      </c>
      <c r="BP122" s="4">
        <v>22</v>
      </c>
      <c r="BQ122" s="6">
        <v>23.5</v>
      </c>
      <c r="BR122" s="6">
        <v>127</v>
      </c>
      <c r="CC122" s="4">
        <v>51</v>
      </c>
      <c r="CD122" s="7">
        <v>7.6899999999999995</v>
      </c>
      <c r="CE122" s="6">
        <v>122</v>
      </c>
      <c r="CN122" s="4">
        <v>44</v>
      </c>
      <c r="CO122" s="7">
        <v>14.33</v>
      </c>
      <c r="CP122" s="6">
        <v>149</v>
      </c>
    </row>
    <row r="123" spans="1:94" x14ac:dyDescent="0.2">
      <c r="A123" s="4">
        <v>53</v>
      </c>
      <c r="B123" s="5">
        <v>45048</v>
      </c>
      <c r="C123" s="6">
        <v>44.28</v>
      </c>
      <c r="D123" s="6">
        <v>41.7</v>
      </c>
      <c r="E123" s="6">
        <v>39.6</v>
      </c>
      <c r="F123" s="7">
        <v>26.65</v>
      </c>
      <c r="G123" s="6">
        <v>235</v>
      </c>
      <c r="K123" s="4">
        <v>53</v>
      </c>
      <c r="L123" s="6">
        <v>44.28</v>
      </c>
      <c r="M123" s="6">
        <v>235</v>
      </c>
      <c r="U123" s="4">
        <v>145</v>
      </c>
      <c r="V123" s="6">
        <v>29.240000000000002</v>
      </c>
      <c r="W123" s="6">
        <v>127</v>
      </c>
      <c r="AG123" s="4">
        <v>53</v>
      </c>
      <c r="AH123" s="6">
        <v>41.7</v>
      </c>
      <c r="AI123" s="6">
        <v>235</v>
      </c>
      <c r="AS123" s="4">
        <v>28</v>
      </c>
      <c r="AT123" s="6">
        <v>16.7</v>
      </c>
      <c r="AU123" s="6">
        <v>168</v>
      </c>
      <c r="BE123" s="4">
        <v>53</v>
      </c>
      <c r="BF123" s="6">
        <v>39.6</v>
      </c>
      <c r="BG123" s="6">
        <v>235</v>
      </c>
      <c r="BP123" s="4">
        <v>19</v>
      </c>
      <c r="BQ123" s="6">
        <v>18.3</v>
      </c>
      <c r="BR123" s="6">
        <v>127</v>
      </c>
      <c r="CC123" s="4">
        <v>53</v>
      </c>
      <c r="CD123" s="7">
        <v>26.65</v>
      </c>
      <c r="CE123" s="6">
        <v>235</v>
      </c>
      <c r="CN123" s="4">
        <v>21</v>
      </c>
      <c r="CO123" s="7">
        <v>14.329999999999998</v>
      </c>
      <c r="CP123" s="6">
        <v>188</v>
      </c>
    </row>
    <row r="124" spans="1:94" x14ac:dyDescent="0.2">
      <c r="A124" s="4">
        <v>198</v>
      </c>
      <c r="B124" s="5">
        <v>45193</v>
      </c>
      <c r="C124" s="6">
        <v>44.4</v>
      </c>
      <c r="D124" s="6">
        <v>9.3000000000000007</v>
      </c>
      <c r="E124" s="6">
        <v>6.4</v>
      </c>
      <c r="F124" s="7">
        <v>19.79</v>
      </c>
      <c r="G124" s="6">
        <v>139</v>
      </c>
      <c r="K124" s="4">
        <v>198</v>
      </c>
      <c r="L124" s="6">
        <v>44.4</v>
      </c>
      <c r="M124" s="6">
        <v>139</v>
      </c>
      <c r="U124" s="4">
        <v>119</v>
      </c>
      <c r="V124" s="6">
        <v>29.14</v>
      </c>
      <c r="W124" s="6">
        <v>172</v>
      </c>
      <c r="AG124" s="4">
        <v>198</v>
      </c>
      <c r="AH124" s="6">
        <v>9.3000000000000007</v>
      </c>
      <c r="AI124" s="6">
        <v>139</v>
      </c>
      <c r="AS124" s="4">
        <v>30</v>
      </c>
      <c r="AT124" s="6">
        <v>16</v>
      </c>
      <c r="AU124" s="6">
        <v>123</v>
      </c>
      <c r="BE124" s="4">
        <v>198</v>
      </c>
      <c r="BF124" s="6">
        <v>6.4</v>
      </c>
      <c r="BG124" s="6">
        <v>139</v>
      </c>
      <c r="BP124" s="4">
        <v>175</v>
      </c>
      <c r="BQ124" s="6">
        <v>13.1</v>
      </c>
      <c r="BR124" s="6">
        <v>127</v>
      </c>
      <c r="CC124" s="4">
        <v>198</v>
      </c>
      <c r="CD124" s="7">
        <v>19.79</v>
      </c>
      <c r="CE124" s="6">
        <v>139</v>
      </c>
      <c r="CN124" s="4">
        <v>90</v>
      </c>
      <c r="CO124" s="7">
        <v>14.319999999999993</v>
      </c>
      <c r="CP124" s="6">
        <v>177</v>
      </c>
    </row>
    <row r="125" spans="1:94" x14ac:dyDescent="0.2">
      <c r="A125" s="4">
        <v>161</v>
      </c>
      <c r="B125" s="5">
        <v>45156</v>
      </c>
      <c r="C125" s="6">
        <v>44.5</v>
      </c>
      <c r="D125" s="6">
        <v>18.100000000000001</v>
      </c>
      <c r="E125" s="6">
        <v>30.7</v>
      </c>
      <c r="F125" s="7">
        <v>14.02</v>
      </c>
      <c r="G125" s="6">
        <v>159</v>
      </c>
      <c r="K125" s="4">
        <v>161</v>
      </c>
      <c r="L125" s="6">
        <v>44.5</v>
      </c>
      <c r="M125" s="6">
        <v>159</v>
      </c>
      <c r="U125" s="4">
        <v>52</v>
      </c>
      <c r="V125" s="6">
        <v>29.080000000000002</v>
      </c>
      <c r="W125" s="6">
        <v>112</v>
      </c>
      <c r="AG125" s="4">
        <v>161</v>
      </c>
      <c r="AH125" s="6">
        <v>18.100000000000001</v>
      </c>
      <c r="AI125" s="6">
        <v>159</v>
      </c>
      <c r="AS125" s="4">
        <v>120</v>
      </c>
      <c r="AT125" s="6">
        <v>16</v>
      </c>
      <c r="AU125" s="6">
        <v>77</v>
      </c>
      <c r="BE125" s="4">
        <v>161</v>
      </c>
      <c r="BF125" s="6">
        <v>30.7</v>
      </c>
      <c r="BG125" s="6">
        <v>159</v>
      </c>
      <c r="BP125" s="4">
        <v>32</v>
      </c>
      <c r="BQ125" s="6">
        <v>38.6</v>
      </c>
      <c r="BR125" s="6">
        <v>126</v>
      </c>
      <c r="CC125" s="4">
        <v>161</v>
      </c>
      <c r="CD125" s="7">
        <v>14.02</v>
      </c>
      <c r="CE125" s="6">
        <v>159</v>
      </c>
      <c r="CN125" s="4">
        <v>1</v>
      </c>
      <c r="CO125" s="7">
        <v>14.229999999999993</v>
      </c>
      <c r="CP125" s="6">
        <v>236</v>
      </c>
    </row>
    <row r="126" spans="1:94" x14ac:dyDescent="0.2">
      <c r="A126" s="4">
        <v>15</v>
      </c>
      <c r="B126" s="5">
        <v>45010</v>
      </c>
      <c r="C126" s="6">
        <v>44.82</v>
      </c>
      <c r="D126" s="6">
        <v>32.9</v>
      </c>
      <c r="E126" s="6">
        <v>46</v>
      </c>
      <c r="F126" s="7">
        <v>18.459999999999997</v>
      </c>
      <c r="G126" s="6">
        <v>191</v>
      </c>
      <c r="K126" s="4">
        <v>15</v>
      </c>
      <c r="L126" s="6">
        <v>44.82</v>
      </c>
      <c r="M126" s="6">
        <v>191</v>
      </c>
      <c r="U126" s="4">
        <v>144</v>
      </c>
      <c r="V126" s="6">
        <v>28.919999999999998</v>
      </c>
      <c r="W126" s="13">
        <v>28.83428571428572</v>
      </c>
      <c r="AG126" s="4">
        <v>15</v>
      </c>
      <c r="AH126" s="6">
        <v>32.9</v>
      </c>
      <c r="AI126" s="6">
        <v>191</v>
      </c>
      <c r="AS126" s="4">
        <v>23</v>
      </c>
      <c r="AT126" s="6">
        <v>15.9</v>
      </c>
      <c r="AU126" s="13">
        <v>11.605714285714287</v>
      </c>
      <c r="BE126" s="4">
        <v>15</v>
      </c>
      <c r="BF126" s="6">
        <v>46</v>
      </c>
      <c r="BG126" s="6">
        <v>191</v>
      </c>
      <c r="BP126" s="4">
        <v>126</v>
      </c>
      <c r="BQ126" s="6">
        <v>25.9</v>
      </c>
      <c r="BR126" s="6">
        <v>126</v>
      </c>
      <c r="CC126" s="4">
        <v>15</v>
      </c>
      <c r="CD126" s="7">
        <v>18.459999999999997</v>
      </c>
      <c r="CE126" s="6">
        <v>191</v>
      </c>
      <c r="CN126" s="4">
        <v>161</v>
      </c>
      <c r="CO126" s="7">
        <v>14.02</v>
      </c>
      <c r="CP126" s="6">
        <v>159</v>
      </c>
    </row>
    <row r="127" spans="1:94" x14ac:dyDescent="0.2">
      <c r="A127" s="4">
        <v>71</v>
      </c>
      <c r="B127" s="5">
        <v>45066</v>
      </c>
      <c r="C127" s="6">
        <v>44.82</v>
      </c>
      <c r="D127" s="6">
        <v>30.6</v>
      </c>
      <c r="E127" s="6">
        <v>38.700000000000003</v>
      </c>
      <c r="F127" s="7">
        <v>19.729999999999997</v>
      </c>
      <c r="G127" s="6">
        <v>196</v>
      </c>
      <c r="K127" s="4">
        <v>71</v>
      </c>
      <c r="L127" s="6">
        <v>44.82</v>
      </c>
      <c r="M127" s="6">
        <v>196</v>
      </c>
      <c r="U127" s="4">
        <v>74</v>
      </c>
      <c r="V127" s="6">
        <v>28.880000000000003</v>
      </c>
      <c r="W127" s="6">
        <v>117</v>
      </c>
      <c r="AG127" s="4">
        <v>71</v>
      </c>
      <c r="AH127" s="6">
        <v>30.6</v>
      </c>
      <c r="AI127" s="6">
        <v>196</v>
      </c>
      <c r="AS127" s="4">
        <v>49</v>
      </c>
      <c r="AT127" s="6">
        <v>15.8</v>
      </c>
      <c r="AU127" s="6">
        <v>149</v>
      </c>
      <c r="BE127" s="4">
        <v>71</v>
      </c>
      <c r="BF127" s="6">
        <v>38.700000000000003</v>
      </c>
      <c r="BG127" s="6">
        <v>196</v>
      </c>
      <c r="BP127" s="4">
        <v>152</v>
      </c>
      <c r="BQ127" s="6">
        <v>48.7</v>
      </c>
      <c r="BR127" s="6">
        <v>125</v>
      </c>
      <c r="CC127" s="4">
        <v>71</v>
      </c>
      <c r="CD127" s="7">
        <v>19.729999999999997</v>
      </c>
      <c r="CE127" s="6">
        <v>196</v>
      </c>
      <c r="CN127" s="4">
        <v>38</v>
      </c>
      <c r="CO127" s="7">
        <v>13.89</v>
      </c>
      <c r="CP127" s="6">
        <v>152</v>
      </c>
    </row>
    <row r="128" spans="1:94" x14ac:dyDescent="0.2">
      <c r="A128" s="4">
        <v>114</v>
      </c>
      <c r="B128" s="5">
        <v>45109</v>
      </c>
      <c r="C128" s="6">
        <v>44.92</v>
      </c>
      <c r="D128" s="6">
        <v>20.6</v>
      </c>
      <c r="E128" s="6">
        <v>10.7</v>
      </c>
      <c r="F128" s="7">
        <v>26.98</v>
      </c>
      <c r="G128" s="6">
        <v>167</v>
      </c>
      <c r="K128" s="4">
        <v>114</v>
      </c>
      <c r="L128" s="6">
        <v>44.92</v>
      </c>
      <c r="M128" s="6">
        <v>167</v>
      </c>
      <c r="U128" s="4">
        <v>165</v>
      </c>
      <c r="V128" s="6">
        <v>28.44</v>
      </c>
      <c r="W128" s="6">
        <v>132</v>
      </c>
      <c r="AG128" s="4">
        <v>114</v>
      </c>
      <c r="AH128" s="6">
        <v>20.6</v>
      </c>
      <c r="AI128" s="6">
        <v>167</v>
      </c>
      <c r="AS128" s="4">
        <v>63</v>
      </c>
      <c r="AT128" s="6">
        <v>15.5</v>
      </c>
      <c r="AU128" s="6">
        <v>170</v>
      </c>
      <c r="BE128" s="4">
        <v>114</v>
      </c>
      <c r="BF128" s="6">
        <v>10.7</v>
      </c>
      <c r="BG128" s="6">
        <v>167</v>
      </c>
      <c r="BP128" s="4">
        <v>123</v>
      </c>
      <c r="BQ128" s="6">
        <v>15.6</v>
      </c>
      <c r="BR128" s="6">
        <v>125</v>
      </c>
      <c r="CC128" s="4">
        <v>114</v>
      </c>
      <c r="CD128" s="7">
        <v>26.98</v>
      </c>
      <c r="CE128" s="6">
        <v>167</v>
      </c>
      <c r="CN128" s="4">
        <v>181</v>
      </c>
      <c r="CO128" s="7">
        <v>13.64</v>
      </c>
      <c r="CP128" s="6">
        <v>108</v>
      </c>
    </row>
    <row r="129" spans="1:94" x14ac:dyDescent="0.2">
      <c r="A129" s="4">
        <v>169</v>
      </c>
      <c r="B129" s="5">
        <v>45164</v>
      </c>
      <c r="C129" s="6">
        <v>45.08</v>
      </c>
      <c r="D129" s="6">
        <v>23.6</v>
      </c>
      <c r="E129" s="6">
        <v>57.6</v>
      </c>
      <c r="F129" s="7">
        <v>10.3</v>
      </c>
      <c r="G129" s="6">
        <v>185</v>
      </c>
      <c r="K129" s="4">
        <v>169</v>
      </c>
      <c r="L129" s="6">
        <v>45.08</v>
      </c>
      <c r="M129" s="6">
        <v>185</v>
      </c>
      <c r="U129" s="4">
        <v>88</v>
      </c>
      <c r="V129" s="6">
        <v>28.14</v>
      </c>
      <c r="W129" s="6">
        <v>180</v>
      </c>
      <c r="AG129" s="4">
        <v>169</v>
      </c>
      <c r="AH129" s="6">
        <v>23.6</v>
      </c>
      <c r="AI129" s="6">
        <v>185</v>
      </c>
      <c r="AS129" s="4">
        <v>113</v>
      </c>
      <c r="AT129" s="6">
        <v>15.4</v>
      </c>
      <c r="AU129" s="6">
        <v>159</v>
      </c>
      <c r="BE129" s="4">
        <v>169</v>
      </c>
      <c r="BF129" s="6">
        <v>57.6</v>
      </c>
      <c r="BG129" s="6">
        <v>185</v>
      </c>
      <c r="BP129" s="4">
        <v>135</v>
      </c>
      <c r="BQ129" s="6">
        <v>65.599999999999994</v>
      </c>
      <c r="BR129" s="6">
        <v>124</v>
      </c>
      <c r="CC129" s="4">
        <v>169</v>
      </c>
      <c r="CD129" s="7">
        <v>10.3</v>
      </c>
      <c r="CE129" s="6">
        <v>185</v>
      </c>
      <c r="CN129" s="4">
        <v>133</v>
      </c>
      <c r="CO129" s="7">
        <v>13.6</v>
      </c>
      <c r="CP129" s="6">
        <v>71</v>
      </c>
    </row>
    <row r="130" spans="1:94" x14ac:dyDescent="0.2">
      <c r="A130" s="4">
        <v>41</v>
      </c>
      <c r="B130" s="5">
        <v>45036</v>
      </c>
      <c r="C130" s="6">
        <v>45.5</v>
      </c>
      <c r="D130" s="6">
        <v>22.3</v>
      </c>
      <c r="E130" s="6">
        <v>31.6</v>
      </c>
      <c r="F130" s="7">
        <v>18.759999999999998</v>
      </c>
      <c r="G130" s="6">
        <v>179</v>
      </c>
      <c r="K130" s="4">
        <v>41</v>
      </c>
      <c r="L130" s="6">
        <v>45.5</v>
      </c>
      <c r="M130" s="6">
        <v>179</v>
      </c>
      <c r="U130" s="4">
        <v>100</v>
      </c>
      <c r="V130" s="6">
        <v>28.04</v>
      </c>
      <c r="W130" s="6">
        <v>183</v>
      </c>
      <c r="AG130" s="4">
        <v>41</v>
      </c>
      <c r="AH130" s="6">
        <v>22.3</v>
      </c>
      <c r="AI130" s="6">
        <v>179</v>
      </c>
      <c r="AS130" s="4">
        <v>145</v>
      </c>
      <c r="AT130" s="6">
        <v>14.8</v>
      </c>
      <c r="AU130" s="6">
        <v>127</v>
      </c>
      <c r="BE130" s="4">
        <v>41</v>
      </c>
      <c r="BF130" s="6">
        <v>31.6</v>
      </c>
      <c r="BG130" s="6">
        <v>179</v>
      </c>
      <c r="BP130" s="4">
        <v>182</v>
      </c>
      <c r="BQ130" s="6">
        <v>27.4</v>
      </c>
      <c r="BR130" s="6">
        <v>124</v>
      </c>
      <c r="CC130" s="4">
        <v>41</v>
      </c>
      <c r="CD130" s="7">
        <v>18.759999999999998</v>
      </c>
      <c r="CE130" s="6">
        <v>179</v>
      </c>
      <c r="CN130" s="4">
        <v>182</v>
      </c>
      <c r="CO130" s="7">
        <v>13.59</v>
      </c>
      <c r="CP130" s="6">
        <v>124</v>
      </c>
    </row>
    <row r="131" spans="1:94" x14ac:dyDescent="0.2">
      <c r="A131" s="4">
        <v>85</v>
      </c>
      <c r="B131" s="5">
        <v>45080</v>
      </c>
      <c r="C131" s="6">
        <v>45.7</v>
      </c>
      <c r="D131" s="6">
        <v>43</v>
      </c>
      <c r="E131" s="6">
        <v>33.799999999999997</v>
      </c>
      <c r="F131" s="7">
        <v>29.330000000000002</v>
      </c>
      <c r="G131" s="6">
        <v>223</v>
      </c>
      <c r="K131" s="4">
        <v>85</v>
      </c>
      <c r="L131" s="6">
        <v>45.7</v>
      </c>
      <c r="M131" s="6">
        <v>223</v>
      </c>
      <c r="U131" s="4">
        <v>197</v>
      </c>
      <c r="V131" s="6">
        <v>27.84</v>
      </c>
      <c r="W131" s="6">
        <v>116</v>
      </c>
      <c r="AG131" s="4">
        <v>85</v>
      </c>
      <c r="AH131" s="6">
        <v>43</v>
      </c>
      <c r="AI131" s="6">
        <v>223</v>
      </c>
      <c r="AS131" s="4">
        <v>165</v>
      </c>
      <c r="AT131" s="6">
        <v>14.7</v>
      </c>
      <c r="AU131" s="6">
        <v>132</v>
      </c>
      <c r="BE131" s="4">
        <v>85</v>
      </c>
      <c r="BF131" s="6">
        <v>33.799999999999997</v>
      </c>
      <c r="BG131" s="6">
        <v>223</v>
      </c>
      <c r="BP131" s="4">
        <v>136</v>
      </c>
      <c r="BQ131" s="6">
        <v>8.5</v>
      </c>
      <c r="BR131" s="6">
        <v>124</v>
      </c>
      <c r="CC131" s="4">
        <v>85</v>
      </c>
      <c r="CD131" s="7">
        <v>29.330000000000002</v>
      </c>
      <c r="CE131" s="6">
        <v>223</v>
      </c>
      <c r="CN131" s="4">
        <v>52</v>
      </c>
      <c r="CO131" s="7">
        <v>13.4</v>
      </c>
      <c r="CP131" s="6">
        <v>112</v>
      </c>
    </row>
    <row r="132" spans="1:94" x14ac:dyDescent="0.2">
      <c r="A132" s="4">
        <v>123</v>
      </c>
      <c r="B132" s="5">
        <v>45118</v>
      </c>
      <c r="C132" s="6">
        <v>45.8</v>
      </c>
      <c r="D132" s="6">
        <v>2.4</v>
      </c>
      <c r="E132" s="6">
        <v>15.6</v>
      </c>
      <c r="F132" s="7">
        <v>17.36</v>
      </c>
      <c r="G132" s="6">
        <v>125</v>
      </c>
      <c r="K132" s="4">
        <v>123</v>
      </c>
      <c r="L132" s="6">
        <v>45.8</v>
      </c>
      <c r="M132" s="6">
        <v>125</v>
      </c>
      <c r="U132" s="4">
        <v>89</v>
      </c>
      <c r="V132" s="6">
        <v>27.66</v>
      </c>
      <c r="W132" s="6">
        <v>147</v>
      </c>
      <c r="AG132" s="4">
        <v>123</v>
      </c>
      <c r="AH132" s="6">
        <v>2.4</v>
      </c>
      <c r="AI132" s="6">
        <v>125</v>
      </c>
      <c r="AS132" s="4">
        <v>68</v>
      </c>
      <c r="AT132" s="6">
        <v>14.5</v>
      </c>
      <c r="AU132" s="6">
        <v>135</v>
      </c>
      <c r="BE132" s="4">
        <v>123</v>
      </c>
      <c r="BF132" s="6">
        <v>15.6</v>
      </c>
      <c r="BG132" s="6">
        <v>125</v>
      </c>
      <c r="BP132" s="4">
        <v>30</v>
      </c>
      <c r="BQ132" s="6">
        <v>40.799999999999997</v>
      </c>
      <c r="BR132" s="6">
        <v>123</v>
      </c>
      <c r="CC132" s="4">
        <v>123</v>
      </c>
      <c r="CD132" s="7">
        <v>17.36</v>
      </c>
      <c r="CE132" s="6">
        <v>125</v>
      </c>
      <c r="CN132" s="4">
        <v>106</v>
      </c>
      <c r="CO132" s="7">
        <v>13.39</v>
      </c>
      <c r="CP132" s="6">
        <v>196</v>
      </c>
    </row>
    <row r="133" spans="1:94" x14ac:dyDescent="0.2">
      <c r="A133" s="4">
        <v>134</v>
      </c>
      <c r="B133" s="5">
        <v>45129</v>
      </c>
      <c r="C133" s="6">
        <v>45.96</v>
      </c>
      <c r="D133" s="6">
        <v>33.5</v>
      </c>
      <c r="E133" s="6">
        <v>45.1</v>
      </c>
      <c r="F133" s="7">
        <v>20.69</v>
      </c>
      <c r="G133" s="13">
        <v>45.937142857142859</v>
      </c>
      <c r="K133" s="4">
        <v>134</v>
      </c>
      <c r="L133" s="6">
        <v>45.96</v>
      </c>
      <c r="M133" s="13">
        <v>45.937142857142859</v>
      </c>
      <c r="U133" s="4">
        <v>64</v>
      </c>
      <c r="V133" s="6">
        <v>27.54</v>
      </c>
      <c r="W133" s="16">
        <v>245</v>
      </c>
      <c r="AG133" s="4">
        <v>134</v>
      </c>
      <c r="AH133" s="6">
        <v>33.5</v>
      </c>
      <c r="AI133" s="13">
        <v>45.937142857142859</v>
      </c>
      <c r="AS133" s="4">
        <v>72</v>
      </c>
      <c r="AT133" s="6">
        <v>14.3</v>
      </c>
      <c r="AU133" s="6">
        <v>129</v>
      </c>
      <c r="BE133" s="4">
        <v>134</v>
      </c>
      <c r="BF133" s="6">
        <v>45.1</v>
      </c>
      <c r="BG133" s="13">
        <v>45.937142857142859</v>
      </c>
      <c r="BP133" s="4">
        <v>7</v>
      </c>
      <c r="BQ133" s="6">
        <v>23.5</v>
      </c>
      <c r="BR133" s="6">
        <v>123</v>
      </c>
      <c r="CC133" s="4">
        <v>134</v>
      </c>
      <c r="CD133" s="7">
        <v>20.69</v>
      </c>
      <c r="CE133" s="13">
        <v>45.937142857142859</v>
      </c>
      <c r="CN133" s="4">
        <v>95</v>
      </c>
      <c r="CO133" s="7">
        <v>13.380000000000003</v>
      </c>
      <c r="CP133" s="6">
        <v>117</v>
      </c>
    </row>
    <row r="134" spans="1:94" x14ac:dyDescent="0.2">
      <c r="A134" s="4">
        <v>186</v>
      </c>
      <c r="B134" s="5">
        <v>45181</v>
      </c>
      <c r="C134" s="6">
        <v>46</v>
      </c>
      <c r="D134" s="6">
        <v>45.1</v>
      </c>
      <c r="E134" s="6">
        <v>19.600000000000001</v>
      </c>
      <c r="F134" s="7">
        <v>35.209999999999994</v>
      </c>
      <c r="G134" s="6">
        <v>228</v>
      </c>
      <c r="K134" s="4">
        <v>186</v>
      </c>
      <c r="L134" s="6">
        <v>46</v>
      </c>
      <c r="M134" s="6">
        <v>228</v>
      </c>
      <c r="U134" s="4">
        <v>65</v>
      </c>
      <c r="V134" s="6">
        <v>27.22</v>
      </c>
      <c r="W134" s="6">
        <v>187</v>
      </c>
      <c r="AG134" s="4">
        <v>186</v>
      </c>
      <c r="AH134" s="6">
        <v>45.1</v>
      </c>
      <c r="AI134" s="6">
        <v>228</v>
      </c>
      <c r="AS134" s="4">
        <v>117</v>
      </c>
      <c r="AT134" s="6">
        <v>14.3</v>
      </c>
      <c r="AU134" s="6">
        <v>129</v>
      </c>
      <c r="BE134" s="4">
        <v>186</v>
      </c>
      <c r="BF134" s="6">
        <v>19.600000000000001</v>
      </c>
      <c r="BG134" s="6">
        <v>228</v>
      </c>
      <c r="BP134" s="4">
        <v>146</v>
      </c>
      <c r="BQ134" s="6">
        <v>9</v>
      </c>
      <c r="BR134" s="6">
        <v>123</v>
      </c>
      <c r="CC134" s="4">
        <v>186</v>
      </c>
      <c r="CD134" s="7">
        <v>35.209999999999994</v>
      </c>
      <c r="CE134" s="6">
        <v>228</v>
      </c>
      <c r="CN134" s="4">
        <v>10</v>
      </c>
      <c r="CO134" s="7">
        <v>12.8</v>
      </c>
      <c r="CP134" s="6">
        <v>119</v>
      </c>
    </row>
    <row r="135" spans="1:94" x14ac:dyDescent="0.2">
      <c r="A135" s="4">
        <v>5</v>
      </c>
      <c r="B135" s="5">
        <v>45000</v>
      </c>
      <c r="C135" s="6">
        <v>46.160000000000004</v>
      </c>
      <c r="D135" s="6">
        <v>10.8</v>
      </c>
      <c r="E135" s="6">
        <v>58.4</v>
      </c>
      <c r="F135" s="7">
        <v>0.12000000000000455</v>
      </c>
      <c r="G135" s="6">
        <v>137</v>
      </c>
      <c r="K135" s="4">
        <v>5</v>
      </c>
      <c r="L135" s="6">
        <v>46.160000000000004</v>
      </c>
      <c r="M135" s="6">
        <v>137</v>
      </c>
      <c r="U135" s="4">
        <v>108</v>
      </c>
      <c r="V135" s="6">
        <v>27.080000000000002</v>
      </c>
      <c r="W135" s="6">
        <v>104</v>
      </c>
      <c r="AG135" s="4">
        <v>5</v>
      </c>
      <c r="AH135" s="6">
        <v>10.8</v>
      </c>
      <c r="AI135" s="6">
        <v>137</v>
      </c>
      <c r="AS135" s="4">
        <v>95</v>
      </c>
      <c r="AT135" s="6">
        <v>14</v>
      </c>
      <c r="AU135" s="6">
        <v>117</v>
      </c>
      <c r="BE135" s="4">
        <v>5</v>
      </c>
      <c r="BF135" s="6">
        <v>58.4</v>
      </c>
      <c r="BG135" s="6">
        <v>137</v>
      </c>
      <c r="BP135" s="4">
        <v>2</v>
      </c>
      <c r="BQ135" s="6">
        <v>45.1</v>
      </c>
      <c r="BR135" s="6">
        <v>122</v>
      </c>
      <c r="CC135" s="4">
        <v>5</v>
      </c>
      <c r="CD135" s="7">
        <v>0.12000000000000455</v>
      </c>
      <c r="CE135" s="6">
        <v>137</v>
      </c>
      <c r="CN135" s="4">
        <v>7</v>
      </c>
      <c r="CO135" s="7">
        <v>12.749999999999998</v>
      </c>
      <c r="CP135" s="6">
        <v>123</v>
      </c>
    </row>
    <row r="136" spans="1:94" x14ac:dyDescent="0.2">
      <c r="A136" s="4">
        <v>49</v>
      </c>
      <c r="B136" s="5">
        <v>45044</v>
      </c>
      <c r="C136" s="6">
        <v>46.44</v>
      </c>
      <c r="D136" s="6">
        <v>15.8</v>
      </c>
      <c r="E136" s="6">
        <v>49.9</v>
      </c>
      <c r="F136" s="7">
        <v>10.659999999999997</v>
      </c>
      <c r="G136" s="6">
        <v>149</v>
      </c>
      <c r="K136" s="4">
        <v>49</v>
      </c>
      <c r="L136" s="6">
        <v>46.44</v>
      </c>
      <c r="M136" s="6">
        <v>149</v>
      </c>
      <c r="U136" s="4">
        <v>14</v>
      </c>
      <c r="V136" s="6">
        <v>26.5</v>
      </c>
      <c r="W136" s="6">
        <v>113</v>
      </c>
      <c r="AG136" s="4">
        <v>49</v>
      </c>
      <c r="AH136" s="6">
        <v>15.8</v>
      </c>
      <c r="AI136" s="6">
        <v>149</v>
      </c>
      <c r="AS136" s="4">
        <v>189</v>
      </c>
      <c r="AT136" s="6">
        <v>13.9</v>
      </c>
      <c r="AU136" s="6">
        <v>167</v>
      </c>
      <c r="BE136" s="4">
        <v>49</v>
      </c>
      <c r="BF136" s="6">
        <v>49.9</v>
      </c>
      <c r="BG136" s="6">
        <v>149</v>
      </c>
      <c r="BP136" s="4">
        <v>51</v>
      </c>
      <c r="BQ136" s="6">
        <v>34.6</v>
      </c>
      <c r="BR136" s="6">
        <v>122</v>
      </c>
      <c r="CC136" s="4">
        <v>49</v>
      </c>
      <c r="CD136" s="7">
        <v>10.659999999999997</v>
      </c>
      <c r="CE136" s="6">
        <v>149</v>
      </c>
      <c r="CN136" s="4">
        <v>122</v>
      </c>
      <c r="CO136" s="7">
        <v>12.57</v>
      </c>
      <c r="CP136" s="6">
        <v>81</v>
      </c>
    </row>
    <row r="137" spans="1:94" x14ac:dyDescent="0.2">
      <c r="A137" s="4">
        <v>97</v>
      </c>
      <c r="B137" s="5">
        <v>45092</v>
      </c>
      <c r="C137" s="6">
        <v>46.519999999999996</v>
      </c>
      <c r="D137" s="6">
        <v>3.5</v>
      </c>
      <c r="E137" s="6">
        <v>5.9</v>
      </c>
      <c r="F137" s="7">
        <v>19.149999999999999</v>
      </c>
      <c r="G137" s="6">
        <v>132</v>
      </c>
      <c r="K137" s="4">
        <v>97</v>
      </c>
      <c r="L137" s="6">
        <v>46.519999999999996</v>
      </c>
      <c r="M137" s="6">
        <v>132</v>
      </c>
      <c r="U137" s="4">
        <v>157</v>
      </c>
      <c r="V137" s="6">
        <v>25.78</v>
      </c>
      <c r="W137" s="6">
        <v>173</v>
      </c>
      <c r="AG137" s="4">
        <v>97</v>
      </c>
      <c r="AH137" s="6">
        <v>3.5</v>
      </c>
      <c r="AI137" s="6">
        <v>132</v>
      </c>
      <c r="AS137" s="4">
        <v>151</v>
      </c>
      <c r="AT137" s="6">
        <v>13.9</v>
      </c>
      <c r="AU137" s="6">
        <v>166</v>
      </c>
      <c r="BE137" s="4">
        <v>97</v>
      </c>
      <c r="BF137" s="6">
        <v>5.9</v>
      </c>
      <c r="BG137" s="6">
        <v>132</v>
      </c>
      <c r="BP137" s="4">
        <v>87</v>
      </c>
      <c r="BQ137" s="6">
        <v>16</v>
      </c>
      <c r="BR137" s="6">
        <v>122</v>
      </c>
      <c r="CC137" s="4">
        <v>97</v>
      </c>
      <c r="CD137" s="7">
        <v>19.149999999999999</v>
      </c>
      <c r="CE137" s="6">
        <v>132</v>
      </c>
      <c r="CN137" s="4">
        <v>4</v>
      </c>
      <c r="CO137" s="7">
        <v>12.399999999999995</v>
      </c>
      <c r="CP137" s="6">
        <v>197</v>
      </c>
    </row>
    <row r="138" spans="1:94" x14ac:dyDescent="0.2">
      <c r="A138" s="4">
        <v>21</v>
      </c>
      <c r="B138" s="5">
        <v>45016</v>
      </c>
      <c r="C138" s="6">
        <v>46.68</v>
      </c>
      <c r="D138" s="6">
        <v>27.7</v>
      </c>
      <c r="E138" s="6">
        <v>53.4</v>
      </c>
      <c r="F138" s="7">
        <v>14.329999999999998</v>
      </c>
      <c r="G138" s="6">
        <v>188</v>
      </c>
      <c r="K138" s="4">
        <v>21</v>
      </c>
      <c r="L138" s="6">
        <v>46.68</v>
      </c>
      <c r="M138" s="6">
        <v>188</v>
      </c>
      <c r="U138" s="4">
        <v>118</v>
      </c>
      <c r="V138" s="6">
        <v>25.28</v>
      </c>
      <c r="W138" s="6">
        <v>108</v>
      </c>
      <c r="AG138" s="4">
        <v>21</v>
      </c>
      <c r="AH138" s="6">
        <v>27.7</v>
      </c>
      <c r="AI138" s="6">
        <v>188</v>
      </c>
      <c r="AS138" s="4">
        <v>25</v>
      </c>
      <c r="AT138" s="6">
        <v>12.6</v>
      </c>
      <c r="AU138" s="6">
        <v>110</v>
      </c>
      <c r="BE138" s="4">
        <v>21</v>
      </c>
      <c r="BF138" s="6">
        <v>53.4</v>
      </c>
      <c r="BG138" s="6">
        <v>188</v>
      </c>
      <c r="BP138" s="4">
        <v>80</v>
      </c>
      <c r="BQ138" s="6">
        <v>23.1</v>
      </c>
      <c r="BR138" s="6">
        <v>120</v>
      </c>
      <c r="CC138" s="4">
        <v>21</v>
      </c>
      <c r="CD138" s="7">
        <v>14.329999999999998</v>
      </c>
      <c r="CE138" s="6">
        <v>188</v>
      </c>
      <c r="CN138" s="4">
        <v>89</v>
      </c>
      <c r="CO138" s="7">
        <v>12.219999999999995</v>
      </c>
      <c r="CP138" s="6">
        <v>147</v>
      </c>
    </row>
    <row r="139" spans="1:94" x14ac:dyDescent="0.2">
      <c r="A139" s="4">
        <v>93</v>
      </c>
      <c r="B139" s="5">
        <v>45088</v>
      </c>
      <c r="C139" s="6">
        <v>47.54</v>
      </c>
      <c r="D139" s="6">
        <v>33.5</v>
      </c>
      <c r="E139" s="6">
        <v>59</v>
      </c>
      <c r="F139" s="7">
        <v>14.919999999999995</v>
      </c>
      <c r="G139" s="6">
        <v>811</v>
      </c>
      <c r="K139" s="4">
        <v>93</v>
      </c>
      <c r="L139" s="6">
        <v>47.54</v>
      </c>
      <c r="M139" s="6">
        <v>811</v>
      </c>
      <c r="U139" s="4">
        <v>78</v>
      </c>
      <c r="V139" s="6">
        <v>25.1</v>
      </c>
      <c r="W139" s="6">
        <v>149</v>
      </c>
      <c r="AG139" s="4">
        <v>93</v>
      </c>
      <c r="AH139" s="6">
        <v>33.5</v>
      </c>
      <c r="AI139" s="6">
        <v>811</v>
      </c>
      <c r="AS139" s="4">
        <v>190</v>
      </c>
      <c r="AT139" s="6">
        <v>12.1</v>
      </c>
      <c r="AU139" s="6">
        <v>83</v>
      </c>
      <c r="BE139" s="4">
        <v>93</v>
      </c>
      <c r="BF139" s="6">
        <v>59</v>
      </c>
      <c r="BG139" s="6">
        <v>811</v>
      </c>
      <c r="BP139" s="4">
        <v>81</v>
      </c>
      <c r="BQ139" s="6">
        <v>22.3</v>
      </c>
      <c r="BR139" s="6">
        <v>120</v>
      </c>
      <c r="CC139" s="4">
        <v>93</v>
      </c>
      <c r="CD139" s="7">
        <v>14.919999999999995</v>
      </c>
      <c r="CE139" s="6">
        <v>811</v>
      </c>
      <c r="CN139" s="4">
        <v>91</v>
      </c>
      <c r="CO139" s="7">
        <v>12.160000000000002</v>
      </c>
      <c r="CP139" s="6">
        <v>93</v>
      </c>
    </row>
    <row r="140" spans="1:94" x14ac:dyDescent="0.2">
      <c r="A140" s="4">
        <v>70</v>
      </c>
      <c r="B140" s="5">
        <v>45065</v>
      </c>
      <c r="C140" s="6">
        <v>48.36</v>
      </c>
      <c r="D140" s="6">
        <v>43.9</v>
      </c>
      <c r="E140" s="6">
        <v>27.2</v>
      </c>
      <c r="F140" s="7">
        <v>32.749999999999993</v>
      </c>
      <c r="G140" s="6">
        <v>229</v>
      </c>
      <c r="K140" s="4">
        <v>70</v>
      </c>
      <c r="L140" s="6">
        <v>48.36</v>
      </c>
      <c r="M140" s="6">
        <v>229</v>
      </c>
      <c r="U140" s="4">
        <v>38</v>
      </c>
      <c r="V140" s="6">
        <v>24.94</v>
      </c>
      <c r="W140" s="6">
        <v>152</v>
      </c>
      <c r="AG140" s="4">
        <v>70</v>
      </c>
      <c r="AH140" s="6">
        <v>43.9</v>
      </c>
      <c r="AI140" s="6">
        <v>229</v>
      </c>
      <c r="AS140" s="4">
        <v>130</v>
      </c>
      <c r="AT140" s="6">
        <v>12</v>
      </c>
      <c r="AU140" s="6">
        <v>116</v>
      </c>
      <c r="BE140" s="4">
        <v>70</v>
      </c>
      <c r="BF140" s="6">
        <v>27.2</v>
      </c>
      <c r="BG140" s="6">
        <v>229</v>
      </c>
      <c r="BP140" s="4">
        <v>47</v>
      </c>
      <c r="BQ140" s="6">
        <v>35.700000000000003</v>
      </c>
      <c r="BR140" s="6">
        <v>119</v>
      </c>
      <c r="CC140" s="4">
        <v>70</v>
      </c>
      <c r="CD140" s="7">
        <v>32.749999999999993</v>
      </c>
      <c r="CE140" s="6">
        <v>229</v>
      </c>
      <c r="CN140" s="4">
        <v>81</v>
      </c>
      <c r="CO140" s="7">
        <v>12.070000000000002</v>
      </c>
      <c r="CP140" s="6">
        <v>120</v>
      </c>
    </row>
    <row r="141" spans="1:94" x14ac:dyDescent="0.2">
      <c r="A141" s="4">
        <v>168</v>
      </c>
      <c r="B141" s="5">
        <v>45163</v>
      </c>
      <c r="C141" s="6">
        <v>48.36</v>
      </c>
      <c r="D141" s="6">
        <v>5.2</v>
      </c>
      <c r="E141" s="6">
        <v>19.399999999999999</v>
      </c>
      <c r="F141" s="7">
        <v>15.520000000000001</v>
      </c>
      <c r="G141" s="6">
        <v>129</v>
      </c>
      <c r="K141" s="4">
        <v>168</v>
      </c>
      <c r="L141" s="6">
        <v>48.36</v>
      </c>
      <c r="M141" s="6">
        <v>129</v>
      </c>
      <c r="U141" s="4">
        <v>35</v>
      </c>
      <c r="V141" s="6">
        <v>24.14</v>
      </c>
      <c r="W141" s="6">
        <v>91.5</v>
      </c>
      <c r="AG141" s="4">
        <v>168</v>
      </c>
      <c r="AH141" s="6">
        <v>5.2</v>
      </c>
      <c r="AI141" s="6">
        <v>129</v>
      </c>
      <c r="AS141" s="4">
        <v>126</v>
      </c>
      <c r="AT141" s="6">
        <v>11.8</v>
      </c>
      <c r="AU141" s="6">
        <v>126</v>
      </c>
      <c r="BE141" s="4">
        <v>168</v>
      </c>
      <c r="BF141" s="6">
        <v>19.399999999999999</v>
      </c>
      <c r="BG141" s="6">
        <v>129</v>
      </c>
      <c r="BP141" s="4">
        <v>10</v>
      </c>
      <c r="BQ141" s="6">
        <v>21.2</v>
      </c>
      <c r="BR141" s="6">
        <v>119</v>
      </c>
      <c r="CC141" s="4">
        <v>168</v>
      </c>
      <c r="CD141" s="7">
        <v>15.520000000000001</v>
      </c>
      <c r="CE141" s="6">
        <v>129</v>
      </c>
      <c r="CN141" s="4">
        <v>167</v>
      </c>
      <c r="CO141" s="7">
        <v>11.95</v>
      </c>
      <c r="CP141" s="6">
        <v>90</v>
      </c>
    </row>
    <row r="142" spans="1:94" x14ac:dyDescent="0.2">
      <c r="A142" s="4">
        <v>22</v>
      </c>
      <c r="B142" s="5">
        <v>45017</v>
      </c>
      <c r="C142" s="6">
        <v>48.480000000000004</v>
      </c>
      <c r="D142" s="6">
        <v>123</v>
      </c>
      <c r="E142" s="6">
        <v>23.5</v>
      </c>
      <c r="F142" s="7">
        <v>16.89</v>
      </c>
      <c r="G142" s="6">
        <v>127</v>
      </c>
      <c r="K142" s="4">
        <v>22</v>
      </c>
      <c r="L142" s="6">
        <v>48.480000000000004</v>
      </c>
      <c r="M142" s="6">
        <v>127</v>
      </c>
      <c r="U142" s="4">
        <v>116</v>
      </c>
      <c r="V142" s="6">
        <v>24.02</v>
      </c>
      <c r="W142" s="6">
        <v>133</v>
      </c>
      <c r="AG142" s="4">
        <v>22</v>
      </c>
      <c r="AH142" s="6">
        <v>123</v>
      </c>
      <c r="AI142" s="6">
        <v>127</v>
      </c>
      <c r="AS142" s="4">
        <v>50</v>
      </c>
      <c r="AT142" s="6">
        <v>11.7</v>
      </c>
      <c r="AU142" s="6">
        <v>111</v>
      </c>
      <c r="BE142" s="4">
        <v>22</v>
      </c>
      <c r="BF142" s="6">
        <v>23.5</v>
      </c>
      <c r="BG142" s="6">
        <v>127</v>
      </c>
      <c r="BP142" s="4">
        <v>150</v>
      </c>
      <c r="BQ142" s="6">
        <v>20.6</v>
      </c>
      <c r="BR142" s="6">
        <v>118</v>
      </c>
      <c r="CC142" s="4">
        <v>22</v>
      </c>
      <c r="CD142" s="7">
        <v>16.89</v>
      </c>
      <c r="CE142" s="6">
        <v>127</v>
      </c>
      <c r="CN142" s="4">
        <v>79</v>
      </c>
      <c r="CO142" s="7">
        <v>11.729999999999999</v>
      </c>
      <c r="CP142" s="6">
        <v>62</v>
      </c>
    </row>
    <row r="143" spans="1:94" x14ac:dyDescent="0.2">
      <c r="A143" s="4">
        <v>28</v>
      </c>
      <c r="B143" s="5">
        <v>45023</v>
      </c>
      <c r="C143" s="6">
        <v>49.019999999999996</v>
      </c>
      <c r="D143" s="6">
        <v>16.7</v>
      </c>
      <c r="E143" s="6">
        <v>22.9</v>
      </c>
      <c r="F143" s="7">
        <v>23.2</v>
      </c>
      <c r="G143" s="6">
        <v>168</v>
      </c>
      <c r="K143" s="4">
        <v>28</v>
      </c>
      <c r="L143" s="6">
        <v>49.019999999999996</v>
      </c>
      <c r="M143" s="6">
        <v>168</v>
      </c>
      <c r="U143" s="4">
        <v>90</v>
      </c>
      <c r="V143" s="6">
        <v>23.96</v>
      </c>
      <c r="W143" s="6">
        <v>177</v>
      </c>
      <c r="AG143" s="4">
        <v>28</v>
      </c>
      <c r="AH143" s="6">
        <v>16.7</v>
      </c>
      <c r="AI143" s="6">
        <v>168</v>
      </c>
      <c r="AS143" s="4">
        <v>171</v>
      </c>
      <c r="AT143" s="6">
        <v>11.6</v>
      </c>
      <c r="AU143" s="6">
        <v>90</v>
      </c>
      <c r="BE143" s="4">
        <v>28</v>
      </c>
      <c r="BF143" s="6">
        <v>22.9</v>
      </c>
      <c r="BG143" s="6">
        <v>168</v>
      </c>
      <c r="BP143" s="4">
        <v>74</v>
      </c>
      <c r="BQ143" s="6">
        <v>31.3</v>
      </c>
      <c r="BR143" s="6">
        <v>117</v>
      </c>
      <c r="CC143" s="4">
        <v>28</v>
      </c>
      <c r="CD143" s="7">
        <v>23.2</v>
      </c>
      <c r="CE143" s="6">
        <v>168</v>
      </c>
      <c r="CN143" s="4">
        <v>73</v>
      </c>
      <c r="CO143" s="7">
        <v>11.459999999999999</v>
      </c>
      <c r="CP143" s="6">
        <v>106</v>
      </c>
    </row>
    <row r="144" spans="1:94" x14ac:dyDescent="0.2">
      <c r="A144" s="4">
        <v>59</v>
      </c>
      <c r="B144" s="5">
        <v>45054</v>
      </c>
      <c r="C144" s="6">
        <v>49.160000000000004</v>
      </c>
      <c r="D144" s="6">
        <v>49.6</v>
      </c>
      <c r="E144" s="6">
        <v>37.700000000000003</v>
      </c>
      <c r="F144" s="7">
        <v>30.8</v>
      </c>
      <c r="G144" s="6">
        <v>239</v>
      </c>
      <c r="K144" s="4">
        <v>59</v>
      </c>
      <c r="L144" s="6">
        <v>49.160000000000004</v>
      </c>
      <c r="M144" s="6">
        <v>239</v>
      </c>
      <c r="U144" s="4">
        <v>11</v>
      </c>
      <c r="V144" s="6">
        <v>23.22</v>
      </c>
      <c r="W144" s="6">
        <v>95</v>
      </c>
      <c r="AG144" s="4">
        <v>59</v>
      </c>
      <c r="AH144" s="6">
        <v>49.6</v>
      </c>
      <c r="AI144" s="6">
        <v>239</v>
      </c>
      <c r="AS144" s="4">
        <v>156</v>
      </c>
      <c r="AT144" s="6">
        <v>11.6</v>
      </c>
      <c r="AU144" s="6">
        <v>35</v>
      </c>
      <c r="BE144" s="4">
        <v>59</v>
      </c>
      <c r="BF144" s="6">
        <v>37.700000000000003</v>
      </c>
      <c r="BG144" s="6">
        <v>239</v>
      </c>
      <c r="BP144" s="4">
        <v>95</v>
      </c>
      <c r="BQ144" s="6">
        <v>10.9</v>
      </c>
      <c r="BR144" s="6">
        <v>117</v>
      </c>
      <c r="CC144" s="4">
        <v>59</v>
      </c>
      <c r="CD144" s="7">
        <v>30.8</v>
      </c>
      <c r="CE144" s="6">
        <v>239</v>
      </c>
      <c r="CN144" s="4">
        <v>146</v>
      </c>
      <c r="CO144" s="7">
        <v>11.38</v>
      </c>
      <c r="CP144" s="6">
        <v>123</v>
      </c>
    </row>
    <row r="145" spans="1:94" x14ac:dyDescent="0.2">
      <c r="A145" s="4">
        <v>24</v>
      </c>
      <c r="B145" s="5">
        <v>45019</v>
      </c>
      <c r="C145" s="6">
        <v>49.660000000000004</v>
      </c>
      <c r="D145" s="6">
        <v>16.899999999999999</v>
      </c>
      <c r="E145" s="6">
        <v>26.2</v>
      </c>
      <c r="F145" s="7">
        <v>20.8</v>
      </c>
      <c r="G145" s="6">
        <v>175</v>
      </c>
      <c r="K145" s="4">
        <v>24</v>
      </c>
      <c r="L145" s="6">
        <v>49.660000000000004</v>
      </c>
      <c r="M145" s="6">
        <v>175</v>
      </c>
      <c r="U145" s="4">
        <v>84</v>
      </c>
      <c r="V145" s="6">
        <v>22.68</v>
      </c>
      <c r="W145" s="6">
        <v>149</v>
      </c>
      <c r="AG145" s="4">
        <v>24</v>
      </c>
      <c r="AH145" s="6">
        <v>16.899999999999999</v>
      </c>
      <c r="AI145" s="6">
        <v>175</v>
      </c>
      <c r="AS145" s="4">
        <v>107</v>
      </c>
      <c r="AT145" s="6">
        <v>11</v>
      </c>
      <c r="AU145" s="6">
        <v>86</v>
      </c>
      <c r="BE145" s="4">
        <v>24</v>
      </c>
      <c r="BF145" s="6">
        <v>26.2</v>
      </c>
      <c r="BG145" s="6">
        <v>175</v>
      </c>
      <c r="BP145" s="4">
        <v>130</v>
      </c>
      <c r="BQ145" s="6">
        <v>43.1</v>
      </c>
      <c r="BR145" s="6">
        <v>116</v>
      </c>
      <c r="CC145" s="4">
        <v>24</v>
      </c>
      <c r="CD145" s="7">
        <v>20.8</v>
      </c>
      <c r="CE145" s="6">
        <v>175</v>
      </c>
      <c r="CN145" s="4">
        <v>82</v>
      </c>
      <c r="CO145" s="7">
        <v>11.270000000000001</v>
      </c>
      <c r="CP145" s="6">
        <v>128</v>
      </c>
    </row>
    <row r="146" spans="1:94" x14ac:dyDescent="0.2">
      <c r="A146" s="4">
        <v>143</v>
      </c>
      <c r="B146" s="5">
        <v>45138</v>
      </c>
      <c r="C146" s="6">
        <v>50.1</v>
      </c>
      <c r="D146" s="6">
        <v>33.200000000000003</v>
      </c>
      <c r="E146" s="6">
        <v>37.9</v>
      </c>
      <c r="F146" s="7">
        <v>23.490000000000006</v>
      </c>
      <c r="G146" s="6">
        <v>218</v>
      </c>
      <c r="K146" s="4">
        <v>143</v>
      </c>
      <c r="L146" s="6">
        <v>50.1</v>
      </c>
      <c r="M146" s="6">
        <v>218</v>
      </c>
      <c r="U146" s="4">
        <v>66</v>
      </c>
      <c r="V146" s="6">
        <v>21.8</v>
      </c>
      <c r="W146" s="6">
        <v>109</v>
      </c>
      <c r="AG146" s="4">
        <v>143</v>
      </c>
      <c r="AH146" s="6">
        <v>33.200000000000003</v>
      </c>
      <c r="AI146" s="6">
        <v>218</v>
      </c>
      <c r="AS146" s="4">
        <v>5</v>
      </c>
      <c r="AT146" s="6">
        <v>10.8</v>
      </c>
      <c r="AU146" s="6">
        <v>137</v>
      </c>
      <c r="BE146" s="4">
        <v>143</v>
      </c>
      <c r="BF146" s="6">
        <v>37.9</v>
      </c>
      <c r="BG146" s="6">
        <v>218</v>
      </c>
      <c r="BP146" s="4">
        <v>197</v>
      </c>
      <c r="BQ146" s="6">
        <v>8.1</v>
      </c>
      <c r="BR146" s="6">
        <v>116</v>
      </c>
      <c r="CC146" s="4">
        <v>143</v>
      </c>
      <c r="CD146" s="7">
        <v>23.490000000000006</v>
      </c>
      <c r="CE146" s="6">
        <v>218</v>
      </c>
      <c r="CN146" s="4">
        <v>109</v>
      </c>
      <c r="CO146" s="7">
        <v>11.269999999999998</v>
      </c>
      <c r="CP146" s="6">
        <v>54</v>
      </c>
    </row>
    <row r="147" spans="1:94" x14ac:dyDescent="0.2">
      <c r="A147" s="4">
        <v>60</v>
      </c>
      <c r="B147" s="5">
        <v>45055</v>
      </c>
      <c r="C147" s="6">
        <v>50.14</v>
      </c>
      <c r="D147" s="6">
        <v>29.5</v>
      </c>
      <c r="E147" s="6">
        <v>9.3000000000000007</v>
      </c>
      <c r="F147" s="7">
        <v>32.1</v>
      </c>
      <c r="G147" s="6">
        <v>186</v>
      </c>
      <c r="K147" s="4">
        <v>60</v>
      </c>
      <c r="L147" s="6">
        <v>50.14</v>
      </c>
      <c r="M147" s="6">
        <v>186</v>
      </c>
      <c r="U147" s="4">
        <v>87</v>
      </c>
      <c r="V147" s="6">
        <v>21.259999999999998</v>
      </c>
      <c r="W147" s="6">
        <v>122</v>
      </c>
      <c r="AG147" s="4">
        <v>60</v>
      </c>
      <c r="AH147" s="6">
        <v>29.5</v>
      </c>
      <c r="AI147" s="6">
        <v>186</v>
      </c>
      <c r="AS147" s="4">
        <v>192</v>
      </c>
      <c r="AT147" s="6">
        <v>10.8</v>
      </c>
      <c r="AU147" s="6">
        <v>116</v>
      </c>
      <c r="BE147" s="4">
        <v>60</v>
      </c>
      <c r="BF147" s="6">
        <v>9.3000000000000007</v>
      </c>
      <c r="BG147" s="6">
        <v>186</v>
      </c>
      <c r="BP147" s="4">
        <v>192</v>
      </c>
      <c r="BQ147" s="6">
        <v>6</v>
      </c>
      <c r="BR147" s="6">
        <v>116</v>
      </c>
      <c r="CC147" s="4">
        <v>60</v>
      </c>
      <c r="CD147" s="7">
        <v>32.1</v>
      </c>
      <c r="CE147" s="6">
        <v>186</v>
      </c>
      <c r="CN147" s="4">
        <v>166</v>
      </c>
      <c r="CO147" s="7">
        <v>11.229999999999997</v>
      </c>
      <c r="CP147" s="6">
        <v>131</v>
      </c>
    </row>
    <row r="148" spans="1:94" x14ac:dyDescent="0.2">
      <c r="A148" s="4">
        <v>148</v>
      </c>
      <c r="B148" s="5">
        <v>45143</v>
      </c>
      <c r="C148" s="6">
        <v>50.64</v>
      </c>
      <c r="D148" s="6">
        <v>49</v>
      </c>
      <c r="E148" s="6">
        <v>44.3</v>
      </c>
      <c r="F148" s="7">
        <v>31.1</v>
      </c>
      <c r="G148" s="6">
        <v>265</v>
      </c>
      <c r="K148" s="4">
        <v>148</v>
      </c>
      <c r="L148" s="6">
        <v>50.64</v>
      </c>
      <c r="M148" s="6">
        <v>265</v>
      </c>
      <c r="U148" s="4">
        <v>192</v>
      </c>
      <c r="V148" s="6">
        <v>21.1</v>
      </c>
      <c r="W148" s="6">
        <v>116</v>
      </c>
      <c r="AG148" s="4">
        <v>148</v>
      </c>
      <c r="AH148" s="6">
        <v>49</v>
      </c>
      <c r="AI148" s="6">
        <v>265</v>
      </c>
      <c r="AS148" s="4">
        <v>170</v>
      </c>
      <c r="AT148" s="6">
        <v>10.6</v>
      </c>
      <c r="AU148" s="6">
        <v>162</v>
      </c>
      <c r="BE148" s="4">
        <v>148</v>
      </c>
      <c r="BF148" s="6">
        <v>44.3</v>
      </c>
      <c r="BG148" s="6">
        <v>265</v>
      </c>
      <c r="BP148" s="4">
        <v>39</v>
      </c>
      <c r="BQ148" s="6">
        <v>35.1</v>
      </c>
      <c r="BR148" s="6">
        <v>114</v>
      </c>
      <c r="CC148" s="4">
        <v>148</v>
      </c>
      <c r="CD148" s="7">
        <v>31.1</v>
      </c>
      <c r="CE148" s="6">
        <v>265</v>
      </c>
      <c r="CN148" s="4">
        <v>66</v>
      </c>
      <c r="CO148" s="7">
        <v>11.190000000000001</v>
      </c>
      <c r="CP148" s="6">
        <v>109</v>
      </c>
    </row>
    <row r="149" spans="1:94" x14ac:dyDescent="0.2">
      <c r="A149" s="4">
        <v>75</v>
      </c>
      <c r="B149" s="5">
        <v>45070</v>
      </c>
      <c r="C149" s="6">
        <v>50.68</v>
      </c>
      <c r="D149" s="6">
        <v>0</v>
      </c>
      <c r="E149" s="6">
        <v>13.1</v>
      </c>
      <c r="F149" s="7">
        <v>28.4</v>
      </c>
      <c r="G149" s="6">
        <v>187</v>
      </c>
      <c r="K149" s="4">
        <v>75</v>
      </c>
      <c r="L149" s="6">
        <v>50.68</v>
      </c>
      <c r="M149" s="6">
        <v>187</v>
      </c>
      <c r="U149" s="4">
        <v>25</v>
      </c>
      <c r="V149" s="6">
        <v>20.46</v>
      </c>
      <c r="W149" s="6">
        <v>110</v>
      </c>
      <c r="AG149" s="4">
        <v>75</v>
      </c>
      <c r="AH149" s="6">
        <v>0</v>
      </c>
      <c r="AI149" s="6">
        <v>187</v>
      </c>
      <c r="AS149" s="4">
        <v>103</v>
      </c>
      <c r="AT149" s="6">
        <v>10.1</v>
      </c>
      <c r="AU149" s="6">
        <v>158</v>
      </c>
      <c r="BE149" s="4">
        <v>75</v>
      </c>
      <c r="BF149" s="6">
        <v>13.1</v>
      </c>
      <c r="BG149" s="6">
        <v>187</v>
      </c>
      <c r="BP149" s="4">
        <v>191</v>
      </c>
      <c r="BQ149" s="6">
        <v>5.8</v>
      </c>
      <c r="BR149" s="6">
        <v>114</v>
      </c>
      <c r="CC149" s="4">
        <v>75</v>
      </c>
      <c r="CD149" s="7">
        <v>28.4</v>
      </c>
      <c r="CE149" s="6">
        <v>187</v>
      </c>
      <c r="CN149" s="4">
        <v>193</v>
      </c>
      <c r="CO149" s="7">
        <v>11.129999999999999</v>
      </c>
      <c r="CP149" s="6">
        <v>62</v>
      </c>
    </row>
    <row r="150" spans="1:94" x14ac:dyDescent="0.2">
      <c r="A150" s="4">
        <v>12</v>
      </c>
      <c r="B150" s="5">
        <v>45007</v>
      </c>
      <c r="C150" s="6">
        <v>50.94</v>
      </c>
      <c r="D150" s="6">
        <v>24</v>
      </c>
      <c r="E150" s="6">
        <v>4</v>
      </c>
      <c r="F150" s="7">
        <v>31.869999999999997</v>
      </c>
      <c r="G150" s="6">
        <v>151.5</v>
      </c>
      <c r="K150" s="4">
        <v>12</v>
      </c>
      <c r="L150" s="6">
        <v>50.94</v>
      </c>
      <c r="M150" s="6">
        <v>151.5</v>
      </c>
      <c r="U150" s="4">
        <v>33</v>
      </c>
      <c r="V150" s="6">
        <v>20.440000000000001</v>
      </c>
      <c r="W150" s="6">
        <v>112</v>
      </c>
      <c r="AG150" s="4">
        <v>12</v>
      </c>
      <c r="AH150" s="6">
        <v>24</v>
      </c>
      <c r="AI150" s="6">
        <v>151.5</v>
      </c>
      <c r="AS150" s="4">
        <v>180</v>
      </c>
      <c r="AT150" s="6">
        <v>10</v>
      </c>
      <c r="AU150" s="6">
        <v>135</v>
      </c>
      <c r="BE150" s="4">
        <v>12</v>
      </c>
      <c r="BF150" s="6">
        <v>4</v>
      </c>
      <c r="BG150" s="6">
        <v>151.5</v>
      </c>
      <c r="BP150" s="4">
        <v>141</v>
      </c>
      <c r="BQ150" s="6">
        <v>12.9</v>
      </c>
      <c r="BR150" s="6">
        <v>113</v>
      </c>
      <c r="CC150" s="4">
        <v>12</v>
      </c>
      <c r="CD150" s="7">
        <v>31.869999999999997</v>
      </c>
      <c r="CE150" s="6">
        <v>151.5</v>
      </c>
      <c r="CN150" s="4">
        <v>96</v>
      </c>
      <c r="CO150" s="7">
        <v>10.970000000000002</v>
      </c>
      <c r="CP150" s="6">
        <v>175</v>
      </c>
    </row>
    <row r="151" spans="1:94" x14ac:dyDescent="0.2">
      <c r="A151" s="4">
        <v>44</v>
      </c>
      <c r="B151" s="5">
        <v>45039</v>
      </c>
      <c r="C151" s="6">
        <v>51.38</v>
      </c>
      <c r="D151" s="6">
        <v>8.4</v>
      </c>
      <c r="E151" s="6">
        <v>26.4</v>
      </c>
      <c r="F151" s="7">
        <v>14.33</v>
      </c>
      <c r="G151" s="6">
        <v>149</v>
      </c>
      <c r="K151" s="4">
        <v>44</v>
      </c>
      <c r="L151" s="6">
        <v>51.38</v>
      </c>
      <c r="M151" s="6">
        <v>149</v>
      </c>
      <c r="U151" s="4">
        <v>81</v>
      </c>
      <c r="V151" s="6">
        <v>19.28</v>
      </c>
      <c r="W151" s="6">
        <v>120</v>
      </c>
      <c r="AG151" s="4">
        <v>44</v>
      </c>
      <c r="AH151" s="6">
        <v>8.4</v>
      </c>
      <c r="AI151" s="6">
        <v>149</v>
      </c>
      <c r="AS151" s="4">
        <v>47</v>
      </c>
      <c r="AT151" s="6">
        <v>9.9</v>
      </c>
      <c r="AU151" s="6">
        <v>119</v>
      </c>
      <c r="BE151" s="4">
        <v>44</v>
      </c>
      <c r="BF151" s="6">
        <v>26.4</v>
      </c>
      <c r="BG151" s="6">
        <v>149</v>
      </c>
      <c r="BP151" s="4">
        <v>14</v>
      </c>
      <c r="BQ151" s="6">
        <v>7.2</v>
      </c>
      <c r="BR151" s="6">
        <v>113</v>
      </c>
      <c r="CC151" s="4">
        <v>44</v>
      </c>
      <c r="CD151" s="7">
        <v>14.33</v>
      </c>
      <c r="CE151" s="6">
        <v>149</v>
      </c>
      <c r="CN151" s="4">
        <v>157</v>
      </c>
      <c r="CO151" s="7">
        <v>10.939999999999998</v>
      </c>
      <c r="CP151" s="6">
        <v>173</v>
      </c>
    </row>
    <row r="152" spans="1:94" x14ac:dyDescent="0.2">
      <c r="A152" s="4">
        <v>69</v>
      </c>
      <c r="B152" s="5">
        <v>45064</v>
      </c>
      <c r="C152" s="6">
        <v>51.480000000000004</v>
      </c>
      <c r="D152" s="6">
        <v>27.5</v>
      </c>
      <c r="E152" s="6">
        <v>11</v>
      </c>
      <c r="F152" s="7">
        <v>33.090000000000003</v>
      </c>
      <c r="G152" s="6">
        <v>196</v>
      </c>
      <c r="K152" s="4">
        <v>69</v>
      </c>
      <c r="L152" s="6">
        <v>51.480000000000004</v>
      </c>
      <c r="M152" s="6">
        <v>196</v>
      </c>
      <c r="U152" s="4">
        <v>162</v>
      </c>
      <c r="V152" s="6">
        <v>19.14</v>
      </c>
      <c r="W152" s="6">
        <v>151</v>
      </c>
      <c r="AG152" s="4">
        <v>69</v>
      </c>
      <c r="AH152" s="6">
        <v>27.5</v>
      </c>
      <c r="AI152" s="6">
        <v>196</v>
      </c>
      <c r="AS152" s="4">
        <v>52</v>
      </c>
      <c r="AT152" s="6">
        <v>9.6</v>
      </c>
      <c r="AU152" s="6">
        <v>112</v>
      </c>
      <c r="BE152" s="4">
        <v>69</v>
      </c>
      <c r="BF152" s="6">
        <v>11</v>
      </c>
      <c r="BG152" s="6">
        <v>196</v>
      </c>
      <c r="BP152" s="4">
        <v>33</v>
      </c>
      <c r="BQ152" s="6">
        <v>30</v>
      </c>
      <c r="BR152" s="6">
        <v>112</v>
      </c>
      <c r="CC152" s="4">
        <v>69</v>
      </c>
      <c r="CD152" s="7">
        <v>33.090000000000003</v>
      </c>
      <c r="CE152" s="6">
        <v>196</v>
      </c>
      <c r="CN152" s="4">
        <v>117</v>
      </c>
      <c r="CO152" s="7">
        <v>10.829999999999998</v>
      </c>
      <c r="CP152" s="6">
        <v>129</v>
      </c>
    </row>
    <row r="153" spans="1:94" x14ac:dyDescent="0.2">
      <c r="A153" s="4">
        <v>101</v>
      </c>
      <c r="B153" s="5">
        <v>45096</v>
      </c>
      <c r="C153" s="6">
        <v>51.480000000000004</v>
      </c>
      <c r="D153" s="6">
        <v>4.3</v>
      </c>
      <c r="E153" s="6">
        <v>49.8</v>
      </c>
      <c r="F153" s="7">
        <v>4.4699999999999989</v>
      </c>
      <c r="G153" s="6">
        <v>137</v>
      </c>
      <c r="K153" s="4">
        <v>101</v>
      </c>
      <c r="L153" s="6">
        <v>51.480000000000004</v>
      </c>
      <c r="M153" s="6">
        <v>137</v>
      </c>
      <c r="U153" s="4">
        <v>47</v>
      </c>
      <c r="V153" s="6">
        <v>18.940000000000001</v>
      </c>
      <c r="W153" s="6">
        <v>119</v>
      </c>
      <c r="AG153" s="4">
        <v>101</v>
      </c>
      <c r="AH153" s="6">
        <v>4.3</v>
      </c>
      <c r="AI153" s="6">
        <v>137</v>
      </c>
      <c r="AS153" s="4">
        <v>198</v>
      </c>
      <c r="AT153" s="6">
        <v>9.3000000000000007</v>
      </c>
      <c r="AU153" s="6">
        <v>139</v>
      </c>
      <c r="BE153" s="4">
        <v>101</v>
      </c>
      <c r="BF153" s="6">
        <v>49.8</v>
      </c>
      <c r="BG153" s="6">
        <v>137</v>
      </c>
      <c r="BP153" s="4">
        <v>52</v>
      </c>
      <c r="BQ153" s="6">
        <v>3.6</v>
      </c>
      <c r="BR153" s="6">
        <v>112</v>
      </c>
      <c r="CC153" s="4">
        <v>101</v>
      </c>
      <c r="CD153" s="7">
        <v>4.4699999999999989</v>
      </c>
      <c r="CE153" s="6">
        <v>137</v>
      </c>
      <c r="CN153" s="4">
        <v>132</v>
      </c>
      <c r="CO153" s="7">
        <v>10.77</v>
      </c>
      <c r="CP153" s="6">
        <v>147</v>
      </c>
    </row>
    <row r="154" spans="1:94" x14ac:dyDescent="0.2">
      <c r="A154" s="4">
        <v>125</v>
      </c>
      <c r="B154" s="5">
        <v>45120</v>
      </c>
      <c r="C154" s="6">
        <v>51.9</v>
      </c>
      <c r="D154" s="6">
        <v>32.299999999999997</v>
      </c>
      <c r="E154" s="6">
        <v>74.2</v>
      </c>
      <c r="F154" s="7">
        <v>9.419999999999991</v>
      </c>
      <c r="G154" s="6">
        <v>201</v>
      </c>
      <c r="K154" s="4">
        <v>125</v>
      </c>
      <c r="L154" s="6">
        <v>51.9</v>
      </c>
      <c r="M154" s="6">
        <v>201</v>
      </c>
      <c r="U154" s="4">
        <v>130</v>
      </c>
      <c r="V154" s="6">
        <v>18.920000000000002</v>
      </c>
      <c r="W154" s="6">
        <v>116</v>
      </c>
      <c r="AG154" s="4">
        <v>125</v>
      </c>
      <c r="AH154" s="6">
        <v>32.299999999999997</v>
      </c>
      <c r="AI154" s="6">
        <v>201</v>
      </c>
      <c r="AS154" s="4">
        <v>66</v>
      </c>
      <c r="AT154" s="6">
        <v>9.3000000000000007</v>
      </c>
      <c r="AU154" s="6">
        <v>109</v>
      </c>
      <c r="BE154" s="4">
        <v>125</v>
      </c>
      <c r="BF154" s="6">
        <v>74.2</v>
      </c>
      <c r="BG154" s="6">
        <v>201</v>
      </c>
      <c r="BP154" s="4">
        <v>50</v>
      </c>
      <c r="BQ154" s="6">
        <v>36.799999999999997</v>
      </c>
      <c r="BR154" s="6">
        <v>111</v>
      </c>
      <c r="CC154" s="4">
        <v>125</v>
      </c>
      <c r="CD154" s="7">
        <v>9.419999999999991</v>
      </c>
      <c r="CE154" s="6">
        <v>201</v>
      </c>
      <c r="CN154" s="4">
        <v>141</v>
      </c>
      <c r="CO154" s="7">
        <v>10.68</v>
      </c>
      <c r="CP154" s="6">
        <v>113</v>
      </c>
    </row>
    <row r="155" spans="1:94" x14ac:dyDescent="0.2">
      <c r="A155" s="4">
        <v>200</v>
      </c>
      <c r="B155" s="5">
        <v>45195</v>
      </c>
      <c r="C155" s="6">
        <v>52.42</v>
      </c>
      <c r="D155" s="6">
        <v>8.6</v>
      </c>
      <c r="E155" s="6">
        <v>8.6999999999999993</v>
      </c>
      <c r="F155" s="7">
        <v>1</v>
      </c>
      <c r="G155" s="6">
        <v>139</v>
      </c>
      <c r="K155" s="4">
        <v>200</v>
      </c>
      <c r="L155" s="6">
        <v>52.42</v>
      </c>
      <c r="M155" s="6">
        <v>139</v>
      </c>
      <c r="U155" s="4">
        <v>115</v>
      </c>
      <c r="V155" s="6">
        <v>18.64</v>
      </c>
      <c r="W155" s="6">
        <v>152</v>
      </c>
      <c r="AG155" s="4">
        <v>200</v>
      </c>
      <c r="AH155" s="6">
        <v>8.6</v>
      </c>
      <c r="AI155" s="6">
        <v>139</v>
      </c>
      <c r="AS155" s="4">
        <v>200</v>
      </c>
      <c r="AT155" s="6">
        <v>8.6</v>
      </c>
      <c r="AU155" s="6">
        <v>139</v>
      </c>
      <c r="BE155" s="4">
        <v>200</v>
      </c>
      <c r="BF155" s="6">
        <v>8.6999999999999993</v>
      </c>
      <c r="BG155" s="6">
        <v>139</v>
      </c>
      <c r="BP155" s="4">
        <v>158</v>
      </c>
      <c r="BQ155" s="6">
        <v>24.3</v>
      </c>
      <c r="BR155" s="6">
        <v>111</v>
      </c>
      <c r="CC155" s="4">
        <v>200</v>
      </c>
      <c r="CD155" s="7">
        <v>1</v>
      </c>
      <c r="CE155" s="6">
        <v>139</v>
      </c>
      <c r="CN155" s="4">
        <v>49</v>
      </c>
      <c r="CO155" s="7">
        <v>10.659999999999997</v>
      </c>
      <c r="CP155" s="6">
        <v>149</v>
      </c>
    </row>
    <row r="156" spans="1:94" x14ac:dyDescent="0.2">
      <c r="A156" s="4">
        <v>182</v>
      </c>
      <c r="B156" s="5">
        <v>45177</v>
      </c>
      <c r="C156" s="6">
        <v>52.7</v>
      </c>
      <c r="D156" s="6">
        <v>5.4</v>
      </c>
      <c r="E156" s="6">
        <v>27.4</v>
      </c>
      <c r="F156" s="7">
        <v>13.59</v>
      </c>
      <c r="G156" s="6">
        <v>124</v>
      </c>
      <c r="K156" s="4">
        <v>182</v>
      </c>
      <c r="L156" s="6">
        <v>52.7</v>
      </c>
      <c r="M156" s="6">
        <v>124</v>
      </c>
      <c r="U156" s="4">
        <v>126</v>
      </c>
      <c r="V156" s="6">
        <v>18.440000000000001</v>
      </c>
      <c r="W156" s="6">
        <v>126</v>
      </c>
      <c r="AG156" s="4">
        <v>182</v>
      </c>
      <c r="AH156" s="6">
        <v>5.4</v>
      </c>
      <c r="AI156" s="6">
        <v>124</v>
      </c>
      <c r="AS156" s="4">
        <v>44</v>
      </c>
      <c r="AT156" s="6">
        <v>8.4</v>
      </c>
      <c r="AU156" s="6">
        <v>149</v>
      </c>
      <c r="BE156" s="4">
        <v>182</v>
      </c>
      <c r="BF156" s="6">
        <v>27.4</v>
      </c>
      <c r="BG156" s="6">
        <v>124</v>
      </c>
      <c r="BP156" s="4">
        <v>25</v>
      </c>
      <c r="BQ156" s="6">
        <v>18.3</v>
      </c>
      <c r="BR156" s="6">
        <v>110</v>
      </c>
      <c r="CC156" s="4">
        <v>182</v>
      </c>
      <c r="CD156" s="7">
        <v>13.59</v>
      </c>
      <c r="CE156" s="6">
        <v>124</v>
      </c>
      <c r="CN156" s="4">
        <v>192</v>
      </c>
      <c r="CO156" s="7">
        <v>10.549999999999999</v>
      </c>
      <c r="CP156" s="6">
        <v>116</v>
      </c>
    </row>
    <row r="157" spans="1:94" x14ac:dyDescent="0.2">
      <c r="A157" s="4">
        <v>29</v>
      </c>
      <c r="B157" s="5">
        <v>45024</v>
      </c>
      <c r="C157" s="6">
        <v>52.760000000000005</v>
      </c>
      <c r="D157" s="6">
        <v>27.1</v>
      </c>
      <c r="E157" s="6">
        <v>22.9</v>
      </c>
      <c r="F157" s="7">
        <v>29.270000000000007</v>
      </c>
      <c r="G157" s="6">
        <v>199</v>
      </c>
      <c r="K157" s="4">
        <v>29</v>
      </c>
      <c r="L157" s="6">
        <v>52.760000000000005</v>
      </c>
      <c r="M157" s="6">
        <v>199</v>
      </c>
      <c r="U157" s="4">
        <v>183</v>
      </c>
      <c r="V157" s="6">
        <v>18.240000000000002</v>
      </c>
      <c r="W157" s="6">
        <v>105</v>
      </c>
      <c r="AG157" s="4">
        <v>29</v>
      </c>
      <c r="AH157" s="6">
        <v>27.1</v>
      </c>
      <c r="AI157" s="6">
        <v>199</v>
      </c>
      <c r="AS157" s="4">
        <v>152</v>
      </c>
      <c r="AT157" s="6">
        <v>8.4</v>
      </c>
      <c r="AU157" s="6">
        <v>125</v>
      </c>
      <c r="BE157" s="4">
        <v>29</v>
      </c>
      <c r="BF157" s="6">
        <v>22.9</v>
      </c>
      <c r="BG157" s="6">
        <v>199</v>
      </c>
      <c r="BP157" s="4">
        <v>149</v>
      </c>
      <c r="BQ157" s="6">
        <v>11.9</v>
      </c>
      <c r="BR157" s="6">
        <v>110</v>
      </c>
      <c r="CC157" s="4">
        <v>29</v>
      </c>
      <c r="CD157" s="7">
        <v>29.270000000000007</v>
      </c>
      <c r="CE157" s="6">
        <v>199</v>
      </c>
      <c r="CN157" s="4">
        <v>92</v>
      </c>
      <c r="CO157" s="7">
        <v>10.41</v>
      </c>
      <c r="CP157" s="6">
        <v>74</v>
      </c>
    </row>
    <row r="158" spans="1:94" x14ac:dyDescent="0.2">
      <c r="A158" s="4">
        <v>48</v>
      </c>
      <c r="B158" s="5">
        <v>45043</v>
      </c>
      <c r="C158" s="6">
        <v>52.980000000000004</v>
      </c>
      <c r="D158" s="6">
        <v>41.5</v>
      </c>
      <c r="E158" s="6">
        <v>18.5</v>
      </c>
      <c r="F158" s="7">
        <v>37.340000000000003</v>
      </c>
      <c r="G158" s="6">
        <v>245</v>
      </c>
      <c r="K158" s="4">
        <v>48</v>
      </c>
      <c r="L158" s="6">
        <v>52.980000000000004</v>
      </c>
      <c r="M158" s="6">
        <v>245</v>
      </c>
      <c r="U158" s="4">
        <v>83</v>
      </c>
      <c r="V158" s="6">
        <v>18.059999999999999</v>
      </c>
      <c r="W158" s="6">
        <v>128</v>
      </c>
      <c r="AG158" s="4">
        <v>48</v>
      </c>
      <c r="AH158" s="6">
        <v>41.5</v>
      </c>
      <c r="AI158" s="6">
        <v>245</v>
      </c>
      <c r="AS158" s="4">
        <v>111</v>
      </c>
      <c r="AT158" s="6">
        <v>8.1999999999999993</v>
      </c>
      <c r="AU158" s="6">
        <v>150</v>
      </c>
      <c r="BE158" s="4">
        <v>48</v>
      </c>
      <c r="BF158" s="6">
        <v>18.5</v>
      </c>
      <c r="BG158" s="6">
        <v>245</v>
      </c>
      <c r="BP158" s="4">
        <v>139</v>
      </c>
      <c r="BQ158" s="6">
        <v>20.5</v>
      </c>
      <c r="BR158" s="6">
        <v>109</v>
      </c>
      <c r="CC158" s="4">
        <v>48</v>
      </c>
      <c r="CD158" s="7">
        <v>37.340000000000003</v>
      </c>
      <c r="CE158" s="6">
        <v>245</v>
      </c>
      <c r="CN158" s="4">
        <v>102</v>
      </c>
      <c r="CO158" s="7">
        <v>10.339999999999989</v>
      </c>
      <c r="CP158" s="6">
        <v>254</v>
      </c>
    </row>
    <row r="159" spans="1:94" x14ac:dyDescent="0.2">
      <c r="A159" s="4">
        <v>110</v>
      </c>
      <c r="B159" s="5">
        <v>45105</v>
      </c>
      <c r="C159" s="6">
        <v>53.08</v>
      </c>
      <c r="D159" s="6">
        <v>26.9</v>
      </c>
      <c r="E159" s="6">
        <v>5.5</v>
      </c>
      <c r="F159" s="7">
        <v>36.789999999999992</v>
      </c>
      <c r="G159" s="13">
        <v>53.208571428571432</v>
      </c>
      <c r="K159" s="4">
        <v>110</v>
      </c>
      <c r="L159" s="6">
        <v>53.08</v>
      </c>
      <c r="M159" s="13">
        <v>53.208571428571432</v>
      </c>
      <c r="U159" s="4">
        <v>61</v>
      </c>
      <c r="V159" s="6">
        <v>16.7</v>
      </c>
      <c r="W159" s="6">
        <v>83</v>
      </c>
      <c r="AG159" s="4">
        <v>110</v>
      </c>
      <c r="AH159" s="6">
        <v>26.9</v>
      </c>
      <c r="AI159" s="13">
        <v>53.208571428571432</v>
      </c>
      <c r="AS159" s="4">
        <v>178</v>
      </c>
      <c r="AT159" s="6">
        <v>7.8</v>
      </c>
      <c r="AU159" s="6">
        <v>131</v>
      </c>
      <c r="BE159" s="4">
        <v>110</v>
      </c>
      <c r="BF159" s="6">
        <v>5.5</v>
      </c>
      <c r="BG159" s="13">
        <v>53.208571428571432</v>
      </c>
      <c r="BP159" s="4">
        <v>66</v>
      </c>
      <c r="BQ159" s="6">
        <v>0.9</v>
      </c>
      <c r="BR159" s="6">
        <v>109</v>
      </c>
      <c r="CC159" s="4">
        <v>110</v>
      </c>
      <c r="CD159" s="7">
        <v>36.789999999999992</v>
      </c>
      <c r="CE159" s="13">
        <v>53.208571428571432</v>
      </c>
      <c r="CN159" s="4">
        <v>169</v>
      </c>
      <c r="CO159" s="7">
        <v>10.3</v>
      </c>
      <c r="CP159" s="6">
        <v>185</v>
      </c>
    </row>
    <row r="160" spans="1:94" x14ac:dyDescent="0.2">
      <c r="A160" s="4">
        <v>175</v>
      </c>
      <c r="B160" s="5">
        <v>45170</v>
      </c>
      <c r="C160" s="6">
        <v>53.480000000000004</v>
      </c>
      <c r="D160" s="6">
        <v>3.4</v>
      </c>
      <c r="E160" s="6">
        <v>13.1</v>
      </c>
      <c r="F160" s="7">
        <v>18.700000000000003</v>
      </c>
      <c r="G160" s="6">
        <v>127</v>
      </c>
      <c r="K160" s="4">
        <v>175</v>
      </c>
      <c r="L160" s="6">
        <v>53.480000000000004</v>
      </c>
      <c r="M160" s="6">
        <v>127</v>
      </c>
      <c r="U160" s="4">
        <v>191</v>
      </c>
      <c r="V160" s="6">
        <v>15.9</v>
      </c>
      <c r="W160" s="6">
        <v>114</v>
      </c>
      <c r="AG160" s="4">
        <v>175</v>
      </c>
      <c r="AH160" s="6">
        <v>3.4</v>
      </c>
      <c r="AI160" s="6">
        <v>127</v>
      </c>
      <c r="AS160" s="4">
        <v>80</v>
      </c>
      <c r="AT160" s="6">
        <v>7.7</v>
      </c>
      <c r="AU160" s="6">
        <v>120</v>
      </c>
      <c r="BE160" s="4">
        <v>175</v>
      </c>
      <c r="BF160" s="6">
        <v>13.1</v>
      </c>
      <c r="BG160" s="6">
        <v>127</v>
      </c>
      <c r="BP160" s="4">
        <v>187</v>
      </c>
      <c r="BQ160" s="6">
        <v>26.6</v>
      </c>
      <c r="BR160" s="6">
        <v>108</v>
      </c>
      <c r="CC160" s="4">
        <v>175</v>
      </c>
      <c r="CD160" s="7">
        <v>18.700000000000003</v>
      </c>
      <c r="CE160" s="6">
        <v>127</v>
      </c>
      <c r="CN160" s="4">
        <v>19</v>
      </c>
      <c r="CO160" s="7">
        <v>9.8500000000000014</v>
      </c>
      <c r="CP160" s="6">
        <v>127</v>
      </c>
    </row>
    <row r="161" spans="1:94" x14ac:dyDescent="0.2">
      <c r="A161" s="4">
        <v>40</v>
      </c>
      <c r="B161" s="5">
        <v>45035</v>
      </c>
      <c r="C161" s="6">
        <v>53.6</v>
      </c>
      <c r="D161" s="6">
        <v>37.700000000000003</v>
      </c>
      <c r="E161" s="6">
        <v>32</v>
      </c>
      <c r="F161" s="7">
        <v>28.850000000000005</v>
      </c>
      <c r="G161" s="6">
        <v>230</v>
      </c>
      <c r="K161" s="4">
        <v>40</v>
      </c>
      <c r="L161" s="6">
        <v>53.6</v>
      </c>
      <c r="M161" s="6">
        <v>230</v>
      </c>
      <c r="U161" s="4">
        <v>149</v>
      </c>
      <c r="V161" s="6">
        <v>15.6</v>
      </c>
      <c r="W161" s="6">
        <v>110</v>
      </c>
      <c r="AG161" s="4">
        <v>40</v>
      </c>
      <c r="AH161" s="6">
        <v>37.700000000000003</v>
      </c>
      <c r="AI161" s="6">
        <v>230</v>
      </c>
      <c r="AS161" s="4">
        <v>14</v>
      </c>
      <c r="AT161" s="6">
        <v>7.6</v>
      </c>
      <c r="AU161" s="6">
        <v>113</v>
      </c>
      <c r="BE161" s="4">
        <v>40</v>
      </c>
      <c r="BF161" s="6">
        <v>32</v>
      </c>
      <c r="BG161" s="6">
        <v>230</v>
      </c>
      <c r="BP161" s="4">
        <v>118</v>
      </c>
      <c r="BQ161" s="6">
        <v>14.8</v>
      </c>
      <c r="BR161" s="6">
        <v>108</v>
      </c>
      <c r="CC161" s="4">
        <v>40</v>
      </c>
      <c r="CD161" s="7">
        <v>28.850000000000005</v>
      </c>
      <c r="CE161" s="6">
        <v>230</v>
      </c>
      <c r="CN161" s="4">
        <v>23</v>
      </c>
      <c r="CO161" s="7">
        <v>9.4299999999999962</v>
      </c>
      <c r="CP161" s="13">
        <v>11.605714285714287</v>
      </c>
    </row>
    <row r="162" spans="1:94" x14ac:dyDescent="0.2">
      <c r="A162" s="4">
        <v>63</v>
      </c>
      <c r="B162" s="5">
        <v>45058</v>
      </c>
      <c r="C162" s="6">
        <v>53.86</v>
      </c>
      <c r="D162" s="6">
        <v>15.5</v>
      </c>
      <c r="E162" s="6">
        <v>27.3</v>
      </c>
      <c r="F162" s="7">
        <v>20.759999999999998</v>
      </c>
      <c r="G162" s="6">
        <v>170</v>
      </c>
      <c r="K162" s="4">
        <v>63</v>
      </c>
      <c r="L162" s="6">
        <v>53.86</v>
      </c>
      <c r="M162" s="6">
        <v>170</v>
      </c>
      <c r="U162" s="4">
        <v>73</v>
      </c>
      <c r="V162" s="6">
        <v>15.36</v>
      </c>
      <c r="W162" s="6">
        <v>106</v>
      </c>
      <c r="AG162" s="4">
        <v>63</v>
      </c>
      <c r="AH162" s="6">
        <v>15.5</v>
      </c>
      <c r="AI162" s="6">
        <v>170</v>
      </c>
      <c r="AS162" s="4">
        <v>147</v>
      </c>
      <c r="AT162" s="6">
        <v>7.3</v>
      </c>
      <c r="AU162" s="6">
        <v>142</v>
      </c>
      <c r="BE162" s="4">
        <v>63</v>
      </c>
      <c r="BF162" s="6">
        <v>27.3</v>
      </c>
      <c r="BG162" s="6">
        <v>170</v>
      </c>
      <c r="BP162" s="4">
        <v>181</v>
      </c>
      <c r="BQ162" s="6">
        <v>8.3000000000000007</v>
      </c>
      <c r="BR162" s="6">
        <v>108</v>
      </c>
      <c r="CC162" s="4">
        <v>63</v>
      </c>
      <c r="CD162" s="7">
        <v>20.759999999999998</v>
      </c>
      <c r="CE162" s="6">
        <v>170</v>
      </c>
      <c r="CN162" s="4">
        <v>125</v>
      </c>
      <c r="CO162" s="7">
        <v>9.419999999999991</v>
      </c>
      <c r="CP162" s="6">
        <v>201</v>
      </c>
    </row>
    <row r="163" spans="1:94" x14ac:dyDescent="0.2">
      <c r="A163" s="4">
        <v>129</v>
      </c>
      <c r="B163" s="5">
        <v>45124</v>
      </c>
      <c r="C163" s="6">
        <v>54.06</v>
      </c>
      <c r="D163" s="6">
        <v>49</v>
      </c>
      <c r="E163" s="6">
        <v>3.2</v>
      </c>
      <c r="F163" s="7">
        <v>45.25</v>
      </c>
      <c r="G163" s="6">
        <v>264</v>
      </c>
      <c r="K163" s="4">
        <v>129</v>
      </c>
      <c r="L163" s="6">
        <v>54.06</v>
      </c>
      <c r="M163" s="6">
        <v>264</v>
      </c>
      <c r="U163" s="4">
        <v>67</v>
      </c>
      <c r="V163" s="6">
        <v>15.3</v>
      </c>
      <c r="W163" s="6">
        <v>104</v>
      </c>
      <c r="AG163" s="4">
        <v>129</v>
      </c>
      <c r="AH163" s="6">
        <v>49</v>
      </c>
      <c r="AI163" s="6">
        <v>264</v>
      </c>
      <c r="AS163" s="4">
        <v>174</v>
      </c>
      <c r="AT163" s="6">
        <v>7.1</v>
      </c>
      <c r="AU163" s="6">
        <v>129</v>
      </c>
      <c r="BE163" s="4">
        <v>129</v>
      </c>
      <c r="BF163" s="6">
        <v>3.2</v>
      </c>
      <c r="BG163" s="6">
        <v>264</v>
      </c>
      <c r="BP163" s="4">
        <v>73</v>
      </c>
      <c r="BQ163" s="6">
        <v>19.3</v>
      </c>
      <c r="BR163" s="6">
        <v>106</v>
      </c>
      <c r="CC163" s="4">
        <v>129</v>
      </c>
      <c r="CD163" s="7">
        <v>45.25</v>
      </c>
      <c r="CE163" s="6">
        <v>264</v>
      </c>
      <c r="CN163" s="4">
        <v>150</v>
      </c>
      <c r="CO163" s="7">
        <v>9.1300000000000008</v>
      </c>
      <c r="CP163" s="6">
        <v>118</v>
      </c>
    </row>
    <row r="164" spans="1:94" x14ac:dyDescent="0.2">
      <c r="A164" s="4">
        <v>111</v>
      </c>
      <c r="B164" s="5">
        <v>45106</v>
      </c>
      <c r="C164" s="6">
        <v>54.160000000000004</v>
      </c>
      <c r="D164" s="6">
        <v>8.1999999999999993</v>
      </c>
      <c r="E164" s="6">
        <v>56.5</v>
      </c>
      <c r="F164" s="7">
        <v>4.0799999999999983</v>
      </c>
      <c r="G164" s="6">
        <v>150</v>
      </c>
      <c r="K164" s="4">
        <v>111</v>
      </c>
      <c r="L164" s="6">
        <v>54.160000000000004</v>
      </c>
      <c r="M164" s="6">
        <v>150</v>
      </c>
      <c r="U164" s="4">
        <v>30</v>
      </c>
      <c r="V164" s="6">
        <v>15.12</v>
      </c>
      <c r="W164" s="6">
        <v>123</v>
      </c>
      <c r="AG164" s="4">
        <v>111</v>
      </c>
      <c r="AH164" s="6">
        <v>8.1999999999999993</v>
      </c>
      <c r="AI164" s="6">
        <v>150</v>
      </c>
      <c r="AS164" s="4">
        <v>11</v>
      </c>
      <c r="AT164" s="6">
        <v>5.8</v>
      </c>
      <c r="AU164" s="6">
        <v>95</v>
      </c>
      <c r="BE164" s="4">
        <v>111</v>
      </c>
      <c r="BF164" s="6">
        <v>56.5</v>
      </c>
      <c r="BG164" s="6">
        <v>150</v>
      </c>
      <c r="BP164" s="4">
        <v>76</v>
      </c>
      <c r="BQ164" s="17">
        <v>75</v>
      </c>
      <c r="BR164" s="6">
        <v>105</v>
      </c>
      <c r="CC164" s="4">
        <v>111</v>
      </c>
      <c r="CD164" s="7">
        <v>4.0799999999999983</v>
      </c>
      <c r="CE164" s="6">
        <v>150</v>
      </c>
      <c r="CN164" s="4">
        <v>121</v>
      </c>
      <c r="CO164" s="7">
        <v>9.0500000000000007</v>
      </c>
      <c r="CP164" s="6">
        <v>163</v>
      </c>
    </row>
    <row r="165" spans="1:94" x14ac:dyDescent="0.2">
      <c r="A165" s="4">
        <v>105</v>
      </c>
      <c r="B165" s="5">
        <v>45100</v>
      </c>
      <c r="C165" s="6">
        <v>54.64</v>
      </c>
      <c r="D165" s="6">
        <v>34.299999999999997</v>
      </c>
      <c r="E165" s="6">
        <v>5.3</v>
      </c>
      <c r="F165" s="7">
        <v>38.85</v>
      </c>
      <c r="G165" s="6">
        <v>208</v>
      </c>
      <c r="K165" s="4">
        <v>105</v>
      </c>
      <c r="L165" s="6">
        <v>54.64</v>
      </c>
      <c r="M165" s="6">
        <v>208</v>
      </c>
      <c r="U165" s="4">
        <v>19</v>
      </c>
      <c r="V165" s="6">
        <v>14.84</v>
      </c>
      <c r="W165" s="6">
        <v>127</v>
      </c>
      <c r="AG165" s="4">
        <v>105</v>
      </c>
      <c r="AH165" s="6">
        <v>34.299999999999997</v>
      </c>
      <c r="AI165" s="6">
        <v>208</v>
      </c>
      <c r="AS165" s="4">
        <v>74</v>
      </c>
      <c r="AT165" s="6">
        <v>5.7</v>
      </c>
      <c r="AU165" s="6">
        <v>117</v>
      </c>
      <c r="BE165" s="4">
        <v>105</v>
      </c>
      <c r="BF165" s="6">
        <v>5.3</v>
      </c>
      <c r="BG165" s="6">
        <v>208</v>
      </c>
      <c r="BP165" s="4">
        <v>183</v>
      </c>
      <c r="BQ165" s="6">
        <v>29.7</v>
      </c>
      <c r="BR165" s="6">
        <v>105</v>
      </c>
      <c r="CC165" s="4">
        <v>105</v>
      </c>
      <c r="CD165" s="7">
        <v>38.85</v>
      </c>
      <c r="CE165" s="6">
        <v>208</v>
      </c>
      <c r="CN165" s="4">
        <v>139</v>
      </c>
      <c r="CO165" s="7">
        <v>9.0499999999999989</v>
      </c>
      <c r="CP165" s="6">
        <v>109</v>
      </c>
    </row>
    <row r="166" spans="1:94" x14ac:dyDescent="0.2">
      <c r="A166" s="4">
        <v>147</v>
      </c>
      <c r="B166" s="5">
        <v>45142</v>
      </c>
      <c r="C166" s="6">
        <v>55.019999999999996</v>
      </c>
      <c r="D166" s="6">
        <v>7.3</v>
      </c>
      <c r="E166" s="6">
        <v>8.6999999999999993</v>
      </c>
      <c r="F166" s="7">
        <v>24.179999999999996</v>
      </c>
      <c r="G166" s="6">
        <v>142</v>
      </c>
      <c r="K166" s="4">
        <v>147</v>
      </c>
      <c r="L166" s="6">
        <v>55.019999999999996</v>
      </c>
      <c r="M166" s="6">
        <v>142</v>
      </c>
      <c r="U166" s="4">
        <v>92</v>
      </c>
      <c r="V166" s="6">
        <v>14.72</v>
      </c>
      <c r="W166" s="6">
        <v>74</v>
      </c>
      <c r="AG166" s="4">
        <v>147</v>
      </c>
      <c r="AH166" s="6">
        <v>7.3</v>
      </c>
      <c r="AI166" s="6">
        <v>142</v>
      </c>
      <c r="AS166" s="4">
        <v>183</v>
      </c>
      <c r="AT166" s="6">
        <v>5.7</v>
      </c>
      <c r="AU166" s="6">
        <v>105</v>
      </c>
      <c r="BE166" s="4">
        <v>147</v>
      </c>
      <c r="BF166" s="6">
        <v>8.6999999999999993</v>
      </c>
      <c r="BG166" s="6">
        <v>142</v>
      </c>
      <c r="BP166" s="4">
        <v>108</v>
      </c>
      <c r="BQ166" s="6">
        <v>23.2</v>
      </c>
      <c r="BR166" s="6">
        <v>104</v>
      </c>
      <c r="CC166" s="4">
        <v>147</v>
      </c>
      <c r="CD166" s="7">
        <v>24.179999999999996</v>
      </c>
      <c r="CE166" s="6">
        <v>142</v>
      </c>
      <c r="CN166" s="4">
        <v>197</v>
      </c>
      <c r="CO166" s="7">
        <v>8.6300000000000008</v>
      </c>
      <c r="CP166" s="6">
        <v>116</v>
      </c>
    </row>
    <row r="167" spans="1:94" x14ac:dyDescent="0.2">
      <c r="A167" s="4">
        <v>132</v>
      </c>
      <c r="B167" s="5">
        <v>45127</v>
      </c>
      <c r="C167" s="6">
        <v>55.04</v>
      </c>
      <c r="D167" s="6">
        <v>2.9</v>
      </c>
      <c r="E167" s="6">
        <v>43</v>
      </c>
      <c r="F167" s="7">
        <v>10.77</v>
      </c>
      <c r="G167" s="6">
        <v>147</v>
      </c>
      <c r="K167" s="4">
        <v>132</v>
      </c>
      <c r="L167" s="6">
        <v>55.04</v>
      </c>
      <c r="M167" s="6">
        <v>147</v>
      </c>
      <c r="U167" s="4">
        <v>136</v>
      </c>
      <c r="V167" s="6">
        <v>14.66</v>
      </c>
      <c r="W167" s="6">
        <v>124</v>
      </c>
      <c r="AG167" s="4">
        <v>132</v>
      </c>
      <c r="AH167" s="6">
        <v>2.9</v>
      </c>
      <c r="AI167" s="6">
        <v>147</v>
      </c>
      <c r="AS167" s="4">
        <v>144</v>
      </c>
      <c r="AT167" s="6">
        <v>5.7</v>
      </c>
      <c r="AU167" s="13">
        <v>28.83428571428572</v>
      </c>
      <c r="BE167" s="4">
        <v>132</v>
      </c>
      <c r="BF167" s="6">
        <v>43</v>
      </c>
      <c r="BG167" s="6">
        <v>147</v>
      </c>
      <c r="BP167" s="4">
        <v>67</v>
      </c>
      <c r="BQ167" s="6">
        <v>2.2000000000000002</v>
      </c>
      <c r="BR167" s="6">
        <v>104</v>
      </c>
      <c r="CC167" s="4">
        <v>132</v>
      </c>
      <c r="CD167" s="7">
        <v>10.77</v>
      </c>
      <c r="CE167" s="6">
        <v>147</v>
      </c>
      <c r="CN167" s="4">
        <v>160</v>
      </c>
      <c r="CO167" s="7">
        <v>8.5299999999999958</v>
      </c>
      <c r="CP167" s="6">
        <v>138</v>
      </c>
    </row>
    <row r="168" spans="1:94" x14ac:dyDescent="0.2">
      <c r="A168" s="4">
        <v>112</v>
      </c>
      <c r="B168" s="5">
        <v>45107</v>
      </c>
      <c r="C168" s="6">
        <v>55.339999999999996</v>
      </c>
      <c r="D168" s="6">
        <v>38</v>
      </c>
      <c r="E168" s="6">
        <v>23.2</v>
      </c>
      <c r="F168" s="7">
        <v>33.89</v>
      </c>
      <c r="G168" s="6">
        <v>221</v>
      </c>
      <c r="K168" s="4">
        <v>112</v>
      </c>
      <c r="L168" s="6">
        <v>55.339999999999996</v>
      </c>
      <c r="M168" s="6">
        <v>221</v>
      </c>
      <c r="U168" s="4">
        <v>196</v>
      </c>
      <c r="V168" s="6">
        <v>14.64</v>
      </c>
      <c r="W168" s="6">
        <v>91</v>
      </c>
      <c r="AG168" s="4">
        <v>112</v>
      </c>
      <c r="AH168" s="6">
        <v>38</v>
      </c>
      <c r="AI168" s="6">
        <v>221</v>
      </c>
      <c r="AS168" s="4">
        <v>182</v>
      </c>
      <c r="AT168" s="6">
        <v>5.4</v>
      </c>
      <c r="AU168" s="6">
        <v>124</v>
      </c>
      <c r="BE168" s="4">
        <v>112</v>
      </c>
      <c r="BF168" s="6">
        <v>23.2</v>
      </c>
      <c r="BG168" s="6">
        <v>221</v>
      </c>
      <c r="BP168" s="4">
        <v>137</v>
      </c>
      <c r="BQ168" s="6">
        <v>9.3000000000000007</v>
      </c>
      <c r="BR168" s="6">
        <v>98</v>
      </c>
      <c r="CC168" s="4">
        <v>112</v>
      </c>
      <c r="CD168" s="7">
        <v>33.89</v>
      </c>
      <c r="CE168" s="6">
        <v>221</v>
      </c>
      <c r="CN168" s="4">
        <v>172</v>
      </c>
      <c r="CO168" s="7">
        <v>7.9399999999999977</v>
      </c>
      <c r="CP168" s="6">
        <v>163</v>
      </c>
    </row>
    <row r="169" spans="1:94" x14ac:dyDescent="0.2">
      <c r="A169" s="4">
        <v>1</v>
      </c>
      <c r="B169" s="5">
        <v>44996</v>
      </c>
      <c r="C169" s="6">
        <v>56.02</v>
      </c>
      <c r="D169" s="6">
        <v>37.799999999999997</v>
      </c>
      <c r="E169" s="6">
        <v>69.2</v>
      </c>
      <c r="F169" s="7">
        <v>14.229999999999993</v>
      </c>
      <c r="G169" s="6">
        <v>236</v>
      </c>
      <c r="K169" s="4">
        <v>1</v>
      </c>
      <c r="L169" s="6">
        <v>56.02</v>
      </c>
      <c r="M169" s="6">
        <v>236</v>
      </c>
      <c r="U169" s="4">
        <v>39</v>
      </c>
      <c r="V169" s="6">
        <v>14.620000000000001</v>
      </c>
      <c r="W169" s="6">
        <v>114</v>
      </c>
      <c r="AG169" s="4">
        <v>1</v>
      </c>
      <c r="AH169" s="6">
        <v>37.799999999999997</v>
      </c>
      <c r="AI169" s="6">
        <v>236</v>
      </c>
      <c r="AS169" s="4">
        <v>168</v>
      </c>
      <c r="AT169" s="6">
        <v>5.2</v>
      </c>
      <c r="AU169" s="6">
        <v>129</v>
      </c>
      <c r="BE169" s="4">
        <v>1</v>
      </c>
      <c r="BF169" s="6">
        <v>69.2</v>
      </c>
      <c r="BG169" s="6">
        <v>236</v>
      </c>
      <c r="BP169" s="4">
        <v>3</v>
      </c>
      <c r="BQ169" s="6">
        <v>69.3</v>
      </c>
      <c r="BR169" s="6">
        <v>96</v>
      </c>
      <c r="CC169" s="4">
        <v>1</v>
      </c>
      <c r="CD169" s="7">
        <v>14.229999999999993</v>
      </c>
      <c r="CE169" s="6">
        <v>236</v>
      </c>
      <c r="CN169" s="4">
        <v>76</v>
      </c>
      <c r="CO169" s="7">
        <v>7.7799999999999976</v>
      </c>
      <c r="CP169" s="6">
        <v>105</v>
      </c>
    </row>
    <row r="170" spans="1:94" x14ac:dyDescent="0.2">
      <c r="A170" s="4">
        <v>94</v>
      </c>
      <c r="B170" s="5">
        <v>45089</v>
      </c>
      <c r="C170" s="6">
        <v>56.18</v>
      </c>
      <c r="D170" s="6">
        <v>36.5</v>
      </c>
      <c r="E170" s="6">
        <v>72.3</v>
      </c>
      <c r="F170" s="7">
        <v>14.420000000000002</v>
      </c>
      <c r="G170" s="6">
        <v>225</v>
      </c>
      <c r="K170" s="4">
        <v>94</v>
      </c>
      <c r="L170" s="6">
        <v>56.18</v>
      </c>
      <c r="M170" s="6">
        <v>225</v>
      </c>
      <c r="U170" s="4">
        <v>50</v>
      </c>
      <c r="V170" s="6">
        <v>14.38</v>
      </c>
      <c r="W170" s="6">
        <v>111</v>
      </c>
      <c r="AG170" s="4">
        <v>94</v>
      </c>
      <c r="AH170" s="6">
        <v>36.5</v>
      </c>
      <c r="AI170" s="6">
        <v>225</v>
      </c>
      <c r="AS170" s="4">
        <v>197</v>
      </c>
      <c r="AT170" s="6">
        <v>4.9000000000000004</v>
      </c>
      <c r="AU170" s="6">
        <v>116</v>
      </c>
      <c r="BE170" s="4">
        <v>94</v>
      </c>
      <c r="BF170" s="6">
        <v>72.3</v>
      </c>
      <c r="BG170" s="6">
        <v>225</v>
      </c>
      <c r="BP170" s="4">
        <v>13</v>
      </c>
      <c r="BQ170" s="6">
        <v>65.900000000000006</v>
      </c>
      <c r="BR170" s="6">
        <v>95</v>
      </c>
      <c r="CC170" s="4">
        <v>94</v>
      </c>
      <c r="CD170" s="7">
        <v>14.420000000000002</v>
      </c>
      <c r="CE170" s="6">
        <v>225</v>
      </c>
      <c r="CN170" s="4">
        <v>51</v>
      </c>
      <c r="CO170" s="7">
        <v>7.6899999999999995</v>
      </c>
      <c r="CP170" s="6">
        <v>122</v>
      </c>
    </row>
    <row r="171" spans="1:94" x14ac:dyDescent="0.2">
      <c r="A171" s="4">
        <v>37</v>
      </c>
      <c r="B171" s="5">
        <v>45032</v>
      </c>
      <c r="C171" s="6">
        <v>56.379999999999995</v>
      </c>
      <c r="D171" s="6">
        <v>43.8</v>
      </c>
      <c r="E171" s="6">
        <v>5</v>
      </c>
      <c r="F171" s="7">
        <v>46.589999999999996</v>
      </c>
      <c r="G171" s="6">
        <v>256</v>
      </c>
      <c r="K171" s="4">
        <v>37</v>
      </c>
      <c r="L171" s="6">
        <v>56.379999999999995</v>
      </c>
      <c r="M171" s="6">
        <v>256</v>
      </c>
      <c r="U171" s="4">
        <v>135</v>
      </c>
      <c r="V171" s="6">
        <v>14.379999999999999</v>
      </c>
      <c r="W171" s="6">
        <v>124</v>
      </c>
      <c r="AG171" s="4">
        <v>37</v>
      </c>
      <c r="AH171" s="6">
        <v>43.8</v>
      </c>
      <c r="AI171" s="6">
        <v>256</v>
      </c>
      <c r="AS171" s="4">
        <v>91</v>
      </c>
      <c r="AT171" s="6">
        <v>4.9000000000000004</v>
      </c>
      <c r="AU171" s="6">
        <v>93</v>
      </c>
      <c r="BE171" s="4">
        <v>37</v>
      </c>
      <c r="BF171" s="6">
        <v>5</v>
      </c>
      <c r="BG171" s="6">
        <v>256</v>
      </c>
      <c r="BP171" s="4">
        <v>11</v>
      </c>
      <c r="BQ171" s="6">
        <v>24.2</v>
      </c>
      <c r="BR171" s="6">
        <v>95</v>
      </c>
      <c r="CC171" s="4">
        <v>37</v>
      </c>
      <c r="CD171" s="7">
        <v>46.589999999999996</v>
      </c>
      <c r="CE171" s="6">
        <v>256</v>
      </c>
      <c r="CN171" s="4">
        <v>35</v>
      </c>
      <c r="CO171" s="7">
        <v>7.3099999999999987</v>
      </c>
      <c r="CP171" s="6">
        <v>91.5</v>
      </c>
    </row>
    <row r="172" spans="1:94" x14ac:dyDescent="0.2">
      <c r="A172" s="4">
        <v>166</v>
      </c>
      <c r="B172" s="5">
        <v>45161</v>
      </c>
      <c r="C172" s="6">
        <v>56.9</v>
      </c>
      <c r="D172" s="6">
        <v>3.4</v>
      </c>
      <c r="E172" s="6">
        <v>84.8</v>
      </c>
      <c r="F172" s="7">
        <v>11.229999999999997</v>
      </c>
      <c r="G172" s="6">
        <v>131</v>
      </c>
      <c r="K172" s="4">
        <v>166</v>
      </c>
      <c r="L172" s="6">
        <v>56.9</v>
      </c>
      <c r="M172" s="6">
        <v>131</v>
      </c>
      <c r="U172" s="4">
        <v>7</v>
      </c>
      <c r="V172" s="6">
        <v>13.5</v>
      </c>
      <c r="W172" s="6">
        <v>123</v>
      </c>
      <c r="AG172" s="4">
        <v>166</v>
      </c>
      <c r="AH172" s="6">
        <v>3.4</v>
      </c>
      <c r="AI172" s="6">
        <v>131</v>
      </c>
      <c r="AS172" s="4">
        <v>101</v>
      </c>
      <c r="AT172" s="6">
        <v>4.3</v>
      </c>
      <c r="AU172" s="6">
        <v>137</v>
      </c>
      <c r="BE172" s="4">
        <v>166</v>
      </c>
      <c r="BF172" s="6">
        <v>84.8</v>
      </c>
      <c r="BG172" s="6">
        <v>131</v>
      </c>
      <c r="BP172" s="4">
        <v>173</v>
      </c>
      <c r="BQ172" s="6">
        <v>17</v>
      </c>
      <c r="BR172" s="6">
        <v>93</v>
      </c>
      <c r="CC172" s="4">
        <v>166</v>
      </c>
      <c r="CD172" s="7">
        <v>11.229999999999997</v>
      </c>
      <c r="CE172" s="6">
        <v>131</v>
      </c>
      <c r="CN172" s="4">
        <v>142</v>
      </c>
      <c r="CO172" s="7">
        <v>6.8299999999999947</v>
      </c>
      <c r="CP172" s="6">
        <v>207</v>
      </c>
    </row>
    <row r="173" spans="1:94" x14ac:dyDescent="0.2">
      <c r="A173" s="4">
        <v>199</v>
      </c>
      <c r="B173" s="5">
        <v>45194</v>
      </c>
      <c r="C173" s="6">
        <v>57.720000000000006</v>
      </c>
      <c r="D173" s="6">
        <v>42</v>
      </c>
      <c r="E173" s="6">
        <v>66.2</v>
      </c>
      <c r="F173" s="7">
        <v>22.879999999999995</v>
      </c>
      <c r="G173" s="6">
        <v>235.5</v>
      </c>
      <c r="K173" s="4">
        <v>199</v>
      </c>
      <c r="L173" s="6">
        <v>57.720000000000006</v>
      </c>
      <c r="M173" s="6">
        <v>235.5</v>
      </c>
      <c r="U173" s="4">
        <v>77</v>
      </c>
      <c r="V173" s="6">
        <v>13.5</v>
      </c>
      <c r="W173" s="6">
        <v>83</v>
      </c>
      <c r="AG173" s="4">
        <v>199</v>
      </c>
      <c r="AH173" s="6">
        <v>42</v>
      </c>
      <c r="AI173" s="6">
        <v>235.5</v>
      </c>
      <c r="AS173" s="4">
        <v>36</v>
      </c>
      <c r="AT173" s="6">
        <v>4.0999999999999996</v>
      </c>
      <c r="AU173" s="6">
        <v>129</v>
      </c>
      <c r="BE173" s="4">
        <v>199</v>
      </c>
      <c r="BF173" s="6">
        <v>66.2</v>
      </c>
      <c r="BG173" s="6">
        <v>235.5</v>
      </c>
      <c r="BP173" s="4">
        <v>91</v>
      </c>
      <c r="BQ173" s="6">
        <v>9.3000000000000007</v>
      </c>
      <c r="BR173" s="6">
        <v>93</v>
      </c>
      <c r="CC173" s="4">
        <v>199</v>
      </c>
      <c r="CD173" s="7">
        <v>22.879999999999995</v>
      </c>
      <c r="CE173" s="6">
        <v>235.5</v>
      </c>
      <c r="CN173" s="4">
        <v>162</v>
      </c>
      <c r="CO173" s="7">
        <v>6.75</v>
      </c>
      <c r="CP173" s="6">
        <v>151</v>
      </c>
    </row>
    <row r="174" spans="1:94" x14ac:dyDescent="0.2">
      <c r="A174" s="4">
        <v>177</v>
      </c>
      <c r="B174" s="5">
        <v>45172</v>
      </c>
      <c r="C174" s="6">
        <v>58.68</v>
      </c>
      <c r="D174" s="6">
        <v>30.2</v>
      </c>
      <c r="E174" s="6">
        <v>20.3</v>
      </c>
      <c r="F174" s="7">
        <v>31.819999999999997</v>
      </c>
      <c r="G174" s="6">
        <v>216</v>
      </c>
      <c r="K174" s="4">
        <v>177</v>
      </c>
      <c r="L174" s="6">
        <v>58.68</v>
      </c>
      <c r="M174" s="6">
        <v>216</v>
      </c>
      <c r="U174" s="4">
        <v>3</v>
      </c>
      <c r="V174" s="6">
        <v>12.44</v>
      </c>
      <c r="W174" s="6">
        <v>96</v>
      </c>
      <c r="AG174" s="4">
        <v>177</v>
      </c>
      <c r="AH174" s="6">
        <v>30.2</v>
      </c>
      <c r="AI174" s="6">
        <v>216</v>
      </c>
      <c r="AS174" s="4">
        <v>82</v>
      </c>
      <c r="AT174" s="6">
        <v>4.0999999999999996</v>
      </c>
      <c r="AU174" s="6">
        <v>128</v>
      </c>
      <c r="BE174" s="4">
        <v>177</v>
      </c>
      <c r="BF174" s="6">
        <v>20.3</v>
      </c>
      <c r="BG174" s="6">
        <v>216</v>
      </c>
      <c r="BP174" s="4">
        <v>128</v>
      </c>
      <c r="BQ174" s="6">
        <v>9.1999999999999993</v>
      </c>
      <c r="BR174" s="6">
        <v>92</v>
      </c>
      <c r="CC174" s="4">
        <v>177</v>
      </c>
      <c r="CD174" s="7">
        <v>31.819999999999997</v>
      </c>
      <c r="CE174" s="6">
        <v>216</v>
      </c>
      <c r="CN174" s="4">
        <v>80</v>
      </c>
      <c r="CO174" s="7">
        <v>6.2099999999999991</v>
      </c>
      <c r="CP174" s="6">
        <v>120</v>
      </c>
    </row>
    <row r="175" spans="1:94" x14ac:dyDescent="0.2">
      <c r="A175" s="4">
        <v>138</v>
      </c>
      <c r="B175" s="5">
        <v>45133</v>
      </c>
      <c r="C175" s="6">
        <v>58.739999999999995</v>
      </c>
      <c r="D175" s="6">
        <v>28.9</v>
      </c>
      <c r="E175" s="6">
        <v>59.7</v>
      </c>
      <c r="F175" s="7">
        <v>17.939999999999991</v>
      </c>
      <c r="G175" s="6">
        <v>210</v>
      </c>
      <c r="K175" s="4">
        <v>138</v>
      </c>
      <c r="L175" s="6">
        <v>58.739999999999995</v>
      </c>
      <c r="M175" s="6">
        <v>210</v>
      </c>
      <c r="U175" s="4">
        <v>193</v>
      </c>
      <c r="V175" s="6">
        <v>12.44</v>
      </c>
      <c r="W175" s="6">
        <v>62</v>
      </c>
      <c r="AG175" s="4">
        <v>138</v>
      </c>
      <c r="AH175" s="6">
        <v>28.9</v>
      </c>
      <c r="AI175" s="6">
        <v>210</v>
      </c>
      <c r="AS175" s="4">
        <v>193</v>
      </c>
      <c r="AT175" s="6">
        <v>4.0999999999999996</v>
      </c>
      <c r="AU175" s="6">
        <v>62</v>
      </c>
      <c r="BE175" s="4">
        <v>138</v>
      </c>
      <c r="BF175" s="6">
        <v>59.7</v>
      </c>
      <c r="BG175" s="6">
        <v>210</v>
      </c>
      <c r="BP175" s="4">
        <v>35</v>
      </c>
      <c r="BQ175" s="6">
        <v>7.4</v>
      </c>
      <c r="BR175" s="6">
        <v>91.5</v>
      </c>
      <c r="CC175" s="4">
        <v>138</v>
      </c>
      <c r="CD175" s="7">
        <v>17.939999999999991</v>
      </c>
      <c r="CE175" s="6">
        <v>210</v>
      </c>
      <c r="CN175" s="4">
        <v>88</v>
      </c>
      <c r="CO175" s="7">
        <v>6.09</v>
      </c>
      <c r="CP175" s="6">
        <v>180</v>
      </c>
    </row>
    <row r="176" spans="1:94" x14ac:dyDescent="0.2">
      <c r="A176" s="4">
        <v>185</v>
      </c>
      <c r="B176" s="5">
        <v>45180</v>
      </c>
      <c r="C176" s="6">
        <v>58.760000000000005</v>
      </c>
      <c r="D176" s="6">
        <v>21.3</v>
      </c>
      <c r="E176" s="6">
        <v>30</v>
      </c>
      <c r="F176" s="7">
        <v>24.03</v>
      </c>
      <c r="G176" s="6">
        <v>188</v>
      </c>
      <c r="K176" s="4">
        <v>185</v>
      </c>
      <c r="L176" s="6">
        <v>58.760000000000005</v>
      </c>
      <c r="M176" s="6">
        <v>188</v>
      </c>
      <c r="U176" s="4">
        <v>76</v>
      </c>
      <c r="V176" s="6">
        <v>12.379999999999999</v>
      </c>
      <c r="W176" s="6">
        <v>105</v>
      </c>
      <c r="AG176" s="4">
        <v>185</v>
      </c>
      <c r="AH176" s="6">
        <v>21.3</v>
      </c>
      <c r="AI176" s="6">
        <v>188</v>
      </c>
      <c r="AS176" s="4">
        <v>196</v>
      </c>
      <c r="AT176" s="6">
        <v>3.7</v>
      </c>
      <c r="AU176" s="6">
        <v>91</v>
      </c>
      <c r="BE176" s="4">
        <v>185</v>
      </c>
      <c r="BF176" s="6">
        <v>30</v>
      </c>
      <c r="BG176" s="6">
        <v>188</v>
      </c>
      <c r="BP176" s="4">
        <v>196</v>
      </c>
      <c r="BQ176" s="6">
        <v>13.8</v>
      </c>
      <c r="BR176" s="6">
        <v>91</v>
      </c>
      <c r="CC176" s="4">
        <v>185</v>
      </c>
      <c r="CD176" s="7">
        <v>24.03</v>
      </c>
      <c r="CE176" s="6">
        <v>188</v>
      </c>
      <c r="CN176" s="4">
        <v>2</v>
      </c>
      <c r="CO176" s="7">
        <v>6.0599999999999952</v>
      </c>
      <c r="CP176" s="6">
        <v>122</v>
      </c>
    </row>
    <row r="177" spans="1:94" x14ac:dyDescent="0.2">
      <c r="A177" s="4">
        <v>189</v>
      </c>
      <c r="B177" s="5">
        <v>45184</v>
      </c>
      <c r="C177" s="6">
        <v>59.2</v>
      </c>
      <c r="D177" s="6">
        <v>13.9</v>
      </c>
      <c r="E177" s="6">
        <v>3.7</v>
      </c>
      <c r="F177" s="7">
        <v>34.070000000000007</v>
      </c>
      <c r="G177" s="6">
        <v>167</v>
      </c>
      <c r="K177" s="4">
        <v>189</v>
      </c>
      <c r="L177" s="6">
        <v>59.2</v>
      </c>
      <c r="M177" s="6">
        <v>167</v>
      </c>
      <c r="U177" s="4">
        <v>159</v>
      </c>
      <c r="V177" s="6">
        <v>12.34</v>
      </c>
      <c r="W177" s="6">
        <v>85</v>
      </c>
      <c r="AG177" s="4">
        <v>189</v>
      </c>
      <c r="AH177" s="6">
        <v>13.9</v>
      </c>
      <c r="AI177" s="6">
        <v>167</v>
      </c>
      <c r="AS177" s="4">
        <v>26</v>
      </c>
      <c r="AT177" s="6">
        <v>3.5</v>
      </c>
      <c r="AU177" s="6">
        <v>139</v>
      </c>
      <c r="BE177" s="4">
        <v>189</v>
      </c>
      <c r="BF177" s="6">
        <v>3.7</v>
      </c>
      <c r="BG177" s="6">
        <v>167</v>
      </c>
      <c r="BP177" s="4">
        <v>167</v>
      </c>
      <c r="BQ177" s="6">
        <v>21.6</v>
      </c>
      <c r="BR177" s="6">
        <v>90</v>
      </c>
      <c r="CC177" s="4">
        <v>189</v>
      </c>
      <c r="CD177" s="7">
        <v>34.070000000000007</v>
      </c>
      <c r="CE177" s="6">
        <v>167</v>
      </c>
      <c r="CN177" s="4">
        <v>158</v>
      </c>
      <c r="CO177" s="7">
        <v>5.91</v>
      </c>
      <c r="CP177" s="6">
        <v>111</v>
      </c>
    </row>
    <row r="178" spans="1:94" x14ac:dyDescent="0.2">
      <c r="A178" s="4">
        <v>26</v>
      </c>
      <c r="B178" s="5">
        <v>45021</v>
      </c>
      <c r="C178" s="6">
        <v>59.58</v>
      </c>
      <c r="D178" s="6">
        <v>3.5</v>
      </c>
      <c r="E178" s="6">
        <v>19.5</v>
      </c>
      <c r="F178" s="7">
        <v>20.239999999999998</v>
      </c>
      <c r="G178" s="6">
        <v>139</v>
      </c>
      <c r="K178" s="4">
        <v>26</v>
      </c>
      <c r="L178" s="6">
        <v>59.58</v>
      </c>
      <c r="M178" s="6">
        <v>139</v>
      </c>
      <c r="U178" s="4">
        <v>45</v>
      </c>
      <c r="V178" s="6">
        <v>12.02</v>
      </c>
      <c r="W178" s="6">
        <v>89</v>
      </c>
      <c r="AG178" s="4">
        <v>26</v>
      </c>
      <c r="AH178" s="6">
        <v>3.5</v>
      </c>
      <c r="AI178" s="6">
        <v>139</v>
      </c>
      <c r="AS178" s="4">
        <v>97</v>
      </c>
      <c r="AT178" s="6">
        <v>3.5</v>
      </c>
      <c r="AU178" s="6">
        <v>132</v>
      </c>
      <c r="BE178" s="4">
        <v>26</v>
      </c>
      <c r="BF178" s="6">
        <v>19.5</v>
      </c>
      <c r="BG178" s="6">
        <v>139</v>
      </c>
      <c r="BP178" s="4">
        <v>171</v>
      </c>
      <c r="BQ178" s="6">
        <v>18.399999999999999</v>
      </c>
      <c r="BR178" s="6">
        <v>90</v>
      </c>
      <c r="CC178" s="4">
        <v>26</v>
      </c>
      <c r="CD178" s="7">
        <v>20.239999999999998</v>
      </c>
      <c r="CE178" s="6">
        <v>139</v>
      </c>
      <c r="CN178" s="4">
        <v>72</v>
      </c>
      <c r="CO178" s="7">
        <v>5.4500000000000028</v>
      </c>
      <c r="CP178" s="6">
        <v>129</v>
      </c>
    </row>
    <row r="179" spans="1:94" x14ac:dyDescent="0.2">
      <c r="A179" s="4">
        <v>31</v>
      </c>
      <c r="B179" s="5">
        <v>45026</v>
      </c>
      <c r="C179" s="6">
        <v>59.58</v>
      </c>
      <c r="D179" s="6">
        <v>28.3</v>
      </c>
      <c r="E179" s="6">
        <v>43.2</v>
      </c>
      <c r="F179" s="7">
        <v>26.159999999999997</v>
      </c>
      <c r="G179" s="6">
        <v>231</v>
      </c>
      <c r="K179" s="4">
        <v>31</v>
      </c>
      <c r="L179" s="6">
        <v>59.58</v>
      </c>
      <c r="M179" s="6">
        <v>231</v>
      </c>
      <c r="U179" s="4">
        <v>171</v>
      </c>
      <c r="V179" s="6">
        <v>12</v>
      </c>
      <c r="W179" s="6">
        <v>90</v>
      </c>
      <c r="AG179" s="4">
        <v>31</v>
      </c>
      <c r="AH179" s="6">
        <v>28.3</v>
      </c>
      <c r="AI179" s="6">
        <v>231</v>
      </c>
      <c r="AS179" s="4">
        <v>166</v>
      </c>
      <c r="AT179" s="6">
        <v>3.4</v>
      </c>
      <c r="AU179" s="6">
        <v>131</v>
      </c>
      <c r="BE179" s="4">
        <v>31</v>
      </c>
      <c r="BF179" s="6">
        <v>43.2</v>
      </c>
      <c r="BG179" s="6">
        <v>231</v>
      </c>
      <c r="BP179" s="4">
        <v>45</v>
      </c>
      <c r="BQ179" s="6">
        <v>43.3</v>
      </c>
      <c r="BR179" s="6">
        <v>89</v>
      </c>
      <c r="CC179" s="4">
        <v>31</v>
      </c>
      <c r="CD179" s="7">
        <v>26.159999999999997</v>
      </c>
      <c r="CE179" s="6">
        <v>231</v>
      </c>
      <c r="CN179" s="4">
        <v>173</v>
      </c>
      <c r="CO179" s="7">
        <v>5.2100000000000009</v>
      </c>
      <c r="CP179" s="6">
        <v>93</v>
      </c>
    </row>
    <row r="180" spans="1:94" x14ac:dyDescent="0.2">
      <c r="A180" s="4">
        <v>170</v>
      </c>
      <c r="B180" s="5">
        <v>45165</v>
      </c>
      <c r="C180" s="6">
        <v>60.86</v>
      </c>
      <c r="D180" s="6">
        <v>10.6</v>
      </c>
      <c r="E180" s="6">
        <v>6.4</v>
      </c>
      <c r="F180" s="7">
        <v>31.169999999999995</v>
      </c>
      <c r="G180" s="6">
        <v>162</v>
      </c>
      <c r="K180" s="4">
        <v>170</v>
      </c>
      <c r="L180" s="6">
        <v>60.86</v>
      </c>
      <c r="M180" s="6">
        <v>162</v>
      </c>
      <c r="U180" s="4">
        <v>23</v>
      </c>
      <c r="V180" s="6">
        <v>11.64</v>
      </c>
      <c r="W180" s="13">
        <v>11.605714285714287</v>
      </c>
      <c r="AG180" s="4">
        <v>170</v>
      </c>
      <c r="AH180" s="6">
        <v>10.6</v>
      </c>
      <c r="AI180" s="6">
        <v>162</v>
      </c>
      <c r="AS180" s="4">
        <v>175</v>
      </c>
      <c r="AT180" s="6">
        <v>3.4</v>
      </c>
      <c r="AU180" s="6">
        <v>127</v>
      </c>
      <c r="BE180" s="4">
        <v>170</v>
      </c>
      <c r="BF180" s="6">
        <v>6.4</v>
      </c>
      <c r="BG180" s="6">
        <v>162</v>
      </c>
      <c r="BP180" s="4">
        <v>6</v>
      </c>
      <c r="BQ180" s="6">
        <v>75</v>
      </c>
      <c r="BR180" s="6">
        <v>86</v>
      </c>
      <c r="CC180" s="4">
        <v>170</v>
      </c>
      <c r="CD180" s="7">
        <v>31.169999999999995</v>
      </c>
      <c r="CE180" s="6">
        <v>162</v>
      </c>
      <c r="CN180" s="4">
        <v>25</v>
      </c>
      <c r="CO180" s="7">
        <v>5.2099999999999991</v>
      </c>
      <c r="CP180" s="6">
        <v>110</v>
      </c>
    </row>
    <row r="181" spans="1:94" x14ac:dyDescent="0.2">
      <c r="A181" s="4">
        <v>34</v>
      </c>
      <c r="B181" s="5">
        <v>45029</v>
      </c>
      <c r="C181" s="6">
        <v>61.120000000000005</v>
      </c>
      <c r="D181" s="6">
        <v>20</v>
      </c>
      <c r="E181" s="6">
        <v>0.3</v>
      </c>
      <c r="F181" s="7">
        <v>36.440000000000005</v>
      </c>
      <c r="G181" s="6">
        <v>184</v>
      </c>
      <c r="K181" s="4">
        <v>34</v>
      </c>
      <c r="L181" s="6">
        <v>61.120000000000005</v>
      </c>
      <c r="M181" s="6">
        <v>184</v>
      </c>
      <c r="U181" s="4">
        <v>167</v>
      </c>
      <c r="V181" s="6">
        <v>11.58</v>
      </c>
      <c r="W181" s="6">
        <v>90</v>
      </c>
      <c r="AG181" s="4">
        <v>34</v>
      </c>
      <c r="AH181" s="6">
        <v>20</v>
      </c>
      <c r="AI181" s="6">
        <v>184</v>
      </c>
      <c r="AS181" s="4">
        <v>51</v>
      </c>
      <c r="AT181" s="6">
        <v>3.1</v>
      </c>
      <c r="AU181" s="6">
        <v>122</v>
      </c>
      <c r="BE181" s="4">
        <v>34</v>
      </c>
      <c r="BF181" s="6">
        <v>0.3</v>
      </c>
      <c r="BG181" s="6">
        <v>184</v>
      </c>
      <c r="BP181" s="4">
        <v>107</v>
      </c>
      <c r="BQ181" s="6">
        <v>29.7</v>
      </c>
      <c r="BR181" s="6">
        <v>86</v>
      </c>
      <c r="CC181" s="4">
        <v>34</v>
      </c>
      <c r="CD181" s="7">
        <v>36.440000000000005</v>
      </c>
      <c r="CE181" s="6">
        <v>184</v>
      </c>
      <c r="CN181" s="4">
        <v>83</v>
      </c>
      <c r="CO181" s="7">
        <v>4.68</v>
      </c>
      <c r="CP181" s="6">
        <v>128</v>
      </c>
    </row>
    <row r="182" spans="1:94" x14ac:dyDescent="0.2">
      <c r="A182" s="4">
        <v>62</v>
      </c>
      <c r="B182" s="5">
        <v>45057</v>
      </c>
      <c r="C182" s="6">
        <v>61.260000000000005</v>
      </c>
      <c r="D182" s="6">
        <v>42.7</v>
      </c>
      <c r="E182" s="6">
        <v>54.7</v>
      </c>
      <c r="F182" s="7">
        <v>25.6</v>
      </c>
      <c r="G182" s="6">
        <v>240</v>
      </c>
      <c r="K182" s="4">
        <v>62</v>
      </c>
      <c r="L182" s="6">
        <v>61.260000000000005</v>
      </c>
      <c r="M182" s="6">
        <v>240</v>
      </c>
      <c r="U182" s="4">
        <v>2</v>
      </c>
      <c r="V182" s="6">
        <v>10.9</v>
      </c>
      <c r="W182" s="6">
        <v>122</v>
      </c>
      <c r="AG182" s="4">
        <v>62</v>
      </c>
      <c r="AH182" s="6">
        <v>42.7</v>
      </c>
      <c r="AI182" s="6">
        <v>240</v>
      </c>
      <c r="AS182" s="4">
        <v>132</v>
      </c>
      <c r="AT182" s="6">
        <v>2.9</v>
      </c>
      <c r="AU182" s="6">
        <v>147</v>
      </c>
      <c r="BE182" s="4">
        <v>62</v>
      </c>
      <c r="BF182" s="6">
        <v>54.7</v>
      </c>
      <c r="BG182" s="6">
        <v>240</v>
      </c>
      <c r="BP182" s="4">
        <v>159</v>
      </c>
      <c r="BQ182" s="6">
        <v>45.2</v>
      </c>
      <c r="BR182" s="6">
        <v>85</v>
      </c>
      <c r="CC182" s="4">
        <v>62</v>
      </c>
      <c r="CD182" s="7">
        <v>25.6</v>
      </c>
      <c r="CE182" s="6">
        <v>240</v>
      </c>
      <c r="CN182" s="4">
        <v>101</v>
      </c>
      <c r="CO182" s="7">
        <v>4.4699999999999989</v>
      </c>
      <c r="CP182" s="6">
        <v>137</v>
      </c>
    </row>
    <row r="183" spans="1:94" x14ac:dyDescent="0.2">
      <c r="A183" s="4">
        <v>36</v>
      </c>
      <c r="B183" s="5">
        <v>45031</v>
      </c>
      <c r="C183" s="6">
        <v>62.14</v>
      </c>
      <c r="D183" s="6">
        <v>4.0999999999999996</v>
      </c>
      <c r="E183" s="6">
        <v>8.5</v>
      </c>
      <c r="F183" s="7">
        <v>27.72</v>
      </c>
      <c r="G183" s="6">
        <v>129</v>
      </c>
      <c r="K183" s="4">
        <v>36</v>
      </c>
      <c r="L183" s="6">
        <v>62.14</v>
      </c>
      <c r="M183" s="6">
        <v>129</v>
      </c>
      <c r="U183" s="4">
        <v>13</v>
      </c>
      <c r="V183" s="6">
        <v>10.76</v>
      </c>
      <c r="W183" s="6">
        <v>95</v>
      </c>
      <c r="AG183" s="4">
        <v>36</v>
      </c>
      <c r="AH183" s="6">
        <v>4.0999999999999996</v>
      </c>
      <c r="AI183" s="6">
        <v>129</v>
      </c>
      <c r="AS183" s="4">
        <v>10</v>
      </c>
      <c r="AT183" s="6">
        <v>2.6</v>
      </c>
      <c r="AU183" s="6">
        <v>119</v>
      </c>
      <c r="BE183" s="4">
        <v>36</v>
      </c>
      <c r="BF183" s="6">
        <v>8.5</v>
      </c>
      <c r="BG183" s="6">
        <v>129</v>
      </c>
      <c r="BP183" s="4">
        <v>190</v>
      </c>
      <c r="BQ183" s="6">
        <v>23.4</v>
      </c>
      <c r="BR183" s="6">
        <v>83</v>
      </c>
      <c r="CC183" s="4">
        <v>36</v>
      </c>
      <c r="CD183" s="7">
        <v>27.72</v>
      </c>
      <c r="CE183" s="6">
        <v>129</v>
      </c>
      <c r="CN183" s="4">
        <v>187</v>
      </c>
      <c r="CO183" s="7">
        <v>4.3599999999999994</v>
      </c>
      <c r="CP183" s="6">
        <v>108</v>
      </c>
    </row>
    <row r="184" spans="1:94" x14ac:dyDescent="0.2">
      <c r="A184" s="4">
        <v>18</v>
      </c>
      <c r="B184" s="5">
        <v>45013</v>
      </c>
      <c r="C184" s="6">
        <v>62.279999999999994</v>
      </c>
      <c r="D184" s="6">
        <v>39.6</v>
      </c>
      <c r="E184" s="6">
        <v>55.8</v>
      </c>
      <c r="F184" s="7">
        <v>25.619999999999997</v>
      </c>
      <c r="G184" s="6">
        <v>258</v>
      </c>
      <c r="K184" s="4">
        <v>18</v>
      </c>
      <c r="L184" s="6">
        <v>62.279999999999994</v>
      </c>
      <c r="M184" s="6">
        <v>258</v>
      </c>
      <c r="U184" s="4">
        <v>137</v>
      </c>
      <c r="V184" s="6">
        <v>10.120000000000001</v>
      </c>
      <c r="W184" s="6">
        <v>98</v>
      </c>
      <c r="AG184" s="4">
        <v>18</v>
      </c>
      <c r="AH184" s="6">
        <v>39.6</v>
      </c>
      <c r="AI184" s="6">
        <v>258</v>
      </c>
      <c r="AS184" s="4">
        <v>181</v>
      </c>
      <c r="AT184" s="6">
        <v>2.6</v>
      </c>
      <c r="AU184" s="6">
        <v>108</v>
      </c>
      <c r="BE184" s="4">
        <v>18</v>
      </c>
      <c r="BF184" s="6">
        <v>55.8</v>
      </c>
      <c r="BG184" s="6">
        <v>258</v>
      </c>
      <c r="BP184" s="4">
        <v>61</v>
      </c>
      <c r="BQ184" s="6">
        <v>21.4</v>
      </c>
      <c r="BR184" s="6">
        <v>83</v>
      </c>
      <c r="CC184" s="4">
        <v>18</v>
      </c>
      <c r="CD184" s="7">
        <v>25.619999999999997</v>
      </c>
      <c r="CE184" s="6">
        <v>258</v>
      </c>
      <c r="CN184" s="4">
        <v>126</v>
      </c>
      <c r="CO184" s="7">
        <v>4.2600000000000016</v>
      </c>
      <c r="CP184" s="6">
        <v>126</v>
      </c>
    </row>
    <row r="185" spans="1:94" x14ac:dyDescent="0.2">
      <c r="A185" s="4">
        <v>55</v>
      </c>
      <c r="B185" s="5">
        <v>45050</v>
      </c>
      <c r="C185" s="6">
        <v>62.54</v>
      </c>
      <c r="D185" s="6">
        <v>28.8</v>
      </c>
      <c r="E185" s="6">
        <v>15.9</v>
      </c>
      <c r="F185" s="7">
        <v>34.31</v>
      </c>
      <c r="G185" s="6">
        <v>220</v>
      </c>
      <c r="K185" s="4">
        <v>55</v>
      </c>
      <c r="L185" s="6">
        <v>62.54</v>
      </c>
      <c r="M185" s="6">
        <v>220</v>
      </c>
      <c r="U185" s="4">
        <v>173</v>
      </c>
      <c r="V185" s="6">
        <v>9.92</v>
      </c>
      <c r="W185" s="6">
        <v>93</v>
      </c>
      <c r="AG185" s="4">
        <v>55</v>
      </c>
      <c r="AH185" s="6">
        <v>28.8</v>
      </c>
      <c r="AI185" s="6">
        <v>220</v>
      </c>
      <c r="AS185" s="4">
        <v>123</v>
      </c>
      <c r="AT185" s="6">
        <v>2.4</v>
      </c>
      <c r="AU185" s="6">
        <v>125</v>
      </c>
      <c r="BE185" s="4">
        <v>55</v>
      </c>
      <c r="BF185" s="6">
        <v>15.9</v>
      </c>
      <c r="BG185" s="6">
        <v>220</v>
      </c>
      <c r="BP185" s="4">
        <v>77</v>
      </c>
      <c r="BQ185" s="6">
        <v>20.7</v>
      </c>
      <c r="BR185" s="6">
        <v>83</v>
      </c>
      <c r="CC185" s="4">
        <v>55</v>
      </c>
      <c r="CD185" s="7">
        <v>34.31</v>
      </c>
      <c r="CE185" s="6">
        <v>220</v>
      </c>
      <c r="CN185" s="4">
        <v>111</v>
      </c>
      <c r="CO185" s="7">
        <v>4.0799999999999983</v>
      </c>
      <c r="CP185" s="6">
        <v>150</v>
      </c>
    </row>
    <row r="186" spans="1:94" x14ac:dyDescent="0.2">
      <c r="A186" s="4">
        <v>102</v>
      </c>
      <c r="B186" s="5">
        <v>45097</v>
      </c>
      <c r="C186" s="6">
        <v>63.279999999999994</v>
      </c>
      <c r="D186" s="6">
        <v>36.299999999999997</v>
      </c>
      <c r="E186" s="6">
        <v>93.625</v>
      </c>
      <c r="F186" s="7">
        <v>10.339999999999989</v>
      </c>
      <c r="G186" s="6">
        <v>254</v>
      </c>
      <c r="K186" s="4">
        <v>102</v>
      </c>
      <c r="L186" s="6">
        <v>63.279999999999994</v>
      </c>
      <c r="M186" s="6">
        <v>254</v>
      </c>
      <c r="U186" s="4">
        <v>120</v>
      </c>
      <c r="V186" s="6">
        <v>9.879999999999999</v>
      </c>
      <c r="W186" s="6">
        <v>77</v>
      </c>
      <c r="AG186" s="4">
        <v>102</v>
      </c>
      <c r="AH186" s="6">
        <v>36.299999999999997</v>
      </c>
      <c r="AI186" s="6">
        <v>254</v>
      </c>
      <c r="AS186" s="4">
        <v>179</v>
      </c>
      <c r="AT186" s="6">
        <v>2.2999999999999998</v>
      </c>
      <c r="AU186" s="6">
        <v>131</v>
      </c>
      <c r="BE186" s="4">
        <v>102</v>
      </c>
      <c r="BF186" s="6">
        <v>93.625</v>
      </c>
      <c r="BG186" s="6">
        <v>254</v>
      </c>
      <c r="BP186" s="4">
        <v>122</v>
      </c>
      <c r="BQ186" s="6">
        <v>50.4</v>
      </c>
      <c r="BR186" s="6">
        <v>81</v>
      </c>
      <c r="CC186" s="4">
        <v>102</v>
      </c>
      <c r="CD186" s="7">
        <v>10.339999999999989</v>
      </c>
      <c r="CE186" s="6">
        <v>254</v>
      </c>
      <c r="CN186" s="4">
        <v>116</v>
      </c>
      <c r="CO186" s="7">
        <v>3.9299999999999962</v>
      </c>
      <c r="CP186" s="6">
        <v>133</v>
      </c>
    </row>
    <row r="187" spans="1:94" x14ac:dyDescent="0.2">
      <c r="A187" s="4">
        <v>179</v>
      </c>
      <c r="B187" s="5">
        <v>45174</v>
      </c>
      <c r="C187" s="6">
        <v>63.339999999999996</v>
      </c>
      <c r="D187" s="6">
        <v>2.2999999999999998</v>
      </c>
      <c r="E187" s="6">
        <v>23.7</v>
      </c>
      <c r="F187" s="7">
        <v>19.339999999999996</v>
      </c>
      <c r="G187" s="6">
        <v>131</v>
      </c>
      <c r="K187" s="4">
        <v>179</v>
      </c>
      <c r="L187" s="6">
        <v>63.339999999999996</v>
      </c>
      <c r="M187" s="6">
        <v>131</v>
      </c>
      <c r="U187" s="4">
        <v>156</v>
      </c>
      <c r="V187" s="6">
        <v>9.82</v>
      </c>
      <c r="W187" s="6">
        <v>35</v>
      </c>
      <c r="AG187" s="4">
        <v>179</v>
      </c>
      <c r="AH187" s="6">
        <v>2.2999999999999998</v>
      </c>
      <c r="AI187" s="6">
        <v>131</v>
      </c>
      <c r="AS187" s="4">
        <v>187</v>
      </c>
      <c r="AT187" s="6">
        <v>2.1</v>
      </c>
      <c r="AU187" s="6">
        <v>108</v>
      </c>
      <c r="BE187" s="4">
        <v>179</v>
      </c>
      <c r="BF187" s="6">
        <v>23.7</v>
      </c>
      <c r="BG187" s="6">
        <v>131</v>
      </c>
      <c r="BP187" s="4">
        <v>127</v>
      </c>
      <c r="BQ187" s="6">
        <v>50.6</v>
      </c>
      <c r="BR187" s="6">
        <v>78</v>
      </c>
      <c r="CC187" s="4">
        <v>179</v>
      </c>
      <c r="CD187" s="7">
        <v>19.339999999999996</v>
      </c>
      <c r="CE187" s="6">
        <v>131</v>
      </c>
      <c r="CN187" s="4">
        <v>39</v>
      </c>
      <c r="CO187" s="7">
        <v>3.6199999999999992</v>
      </c>
      <c r="CP187" s="6">
        <v>114</v>
      </c>
    </row>
    <row r="188" spans="1:94" x14ac:dyDescent="0.2">
      <c r="A188" s="4">
        <v>103</v>
      </c>
      <c r="B188" s="5">
        <v>45098</v>
      </c>
      <c r="C188" s="6">
        <v>64.039999999999992</v>
      </c>
      <c r="D188" s="6">
        <v>10.1</v>
      </c>
      <c r="E188" s="6">
        <v>21.4</v>
      </c>
      <c r="F188" s="7">
        <v>24.509999999999998</v>
      </c>
      <c r="G188" s="6">
        <v>158</v>
      </c>
      <c r="K188" s="4">
        <v>103</v>
      </c>
      <c r="L188" s="6">
        <v>64.039999999999992</v>
      </c>
      <c r="M188" s="6">
        <v>158</v>
      </c>
      <c r="U188" s="4">
        <v>9</v>
      </c>
      <c r="V188" s="6">
        <v>9.7200000000000006</v>
      </c>
      <c r="W188" s="6">
        <v>54</v>
      </c>
      <c r="AG188" s="4">
        <v>103</v>
      </c>
      <c r="AH188" s="6">
        <v>10.1</v>
      </c>
      <c r="AI188" s="6">
        <v>158</v>
      </c>
      <c r="AS188" s="4">
        <v>9</v>
      </c>
      <c r="AT188" s="6">
        <v>2.1</v>
      </c>
      <c r="AU188" s="6">
        <v>54</v>
      </c>
      <c r="BE188" s="4">
        <v>103</v>
      </c>
      <c r="BF188" s="6">
        <v>21.4</v>
      </c>
      <c r="BG188" s="6">
        <v>158</v>
      </c>
      <c r="BP188" s="4">
        <v>120</v>
      </c>
      <c r="BQ188" s="6">
        <v>22.3</v>
      </c>
      <c r="BR188" s="6">
        <v>77</v>
      </c>
      <c r="CC188" s="4">
        <v>103</v>
      </c>
      <c r="CD188" s="7">
        <v>24.509999999999998</v>
      </c>
      <c r="CE188" s="6">
        <v>158</v>
      </c>
      <c r="CN188" s="4">
        <v>171</v>
      </c>
      <c r="CO188" s="7">
        <v>3.4400000000000013</v>
      </c>
      <c r="CP188" s="6">
        <v>90</v>
      </c>
    </row>
    <row r="189" spans="1:94" x14ac:dyDescent="0.2">
      <c r="A189" s="4">
        <v>176</v>
      </c>
      <c r="B189" s="5">
        <v>45171</v>
      </c>
      <c r="C189" s="6">
        <v>64.38</v>
      </c>
      <c r="D189" s="6">
        <v>48.9</v>
      </c>
      <c r="E189" s="6">
        <v>41.8</v>
      </c>
      <c r="F189" s="7">
        <v>35.42</v>
      </c>
      <c r="G189" s="6">
        <v>271</v>
      </c>
      <c r="K189" s="4">
        <v>176</v>
      </c>
      <c r="L189" s="6">
        <v>64.38</v>
      </c>
      <c r="M189" s="6">
        <v>271</v>
      </c>
      <c r="U189" s="4">
        <v>109</v>
      </c>
      <c r="V189" s="6">
        <v>9.620000000000001</v>
      </c>
      <c r="W189" s="6">
        <v>54</v>
      </c>
      <c r="AG189" s="4">
        <v>176</v>
      </c>
      <c r="AH189" s="6">
        <v>48.9</v>
      </c>
      <c r="AI189" s="6">
        <v>271</v>
      </c>
      <c r="AS189" s="4">
        <v>61</v>
      </c>
      <c r="AT189" s="6">
        <v>2</v>
      </c>
      <c r="AU189" s="6">
        <v>83</v>
      </c>
      <c r="BE189" s="4">
        <v>176</v>
      </c>
      <c r="BF189" s="6">
        <v>41.8</v>
      </c>
      <c r="BG189" s="6">
        <v>271</v>
      </c>
      <c r="BP189" s="4">
        <v>92</v>
      </c>
      <c r="BQ189" s="6">
        <v>33</v>
      </c>
      <c r="BR189" s="6">
        <v>74</v>
      </c>
      <c r="CC189" s="4">
        <v>176</v>
      </c>
      <c r="CD189" s="7">
        <v>35.42</v>
      </c>
      <c r="CE189" s="6">
        <v>271</v>
      </c>
      <c r="CN189" s="4">
        <v>74</v>
      </c>
      <c r="CO189" s="7">
        <v>3.2699999999999996</v>
      </c>
      <c r="CP189" s="6">
        <v>117</v>
      </c>
    </row>
    <row r="190" spans="1:94" x14ac:dyDescent="0.2">
      <c r="A190" s="4">
        <v>99</v>
      </c>
      <c r="B190" s="5">
        <v>45094</v>
      </c>
      <c r="C190" s="6">
        <v>64.94</v>
      </c>
      <c r="D190" s="6">
        <v>42.3</v>
      </c>
      <c r="E190" s="6">
        <v>51.2</v>
      </c>
      <c r="F190" s="7">
        <v>29.639999999999993</v>
      </c>
      <c r="G190" s="6">
        <v>257</v>
      </c>
      <c r="K190" s="4">
        <v>99</v>
      </c>
      <c r="L190" s="6">
        <v>64.94</v>
      </c>
      <c r="M190" s="6">
        <v>257</v>
      </c>
      <c r="U190" s="4">
        <v>139</v>
      </c>
      <c r="V190" s="6">
        <v>9.6</v>
      </c>
      <c r="W190" s="6">
        <v>109</v>
      </c>
      <c r="AG190" s="4">
        <v>99</v>
      </c>
      <c r="AH190" s="6">
        <v>42.3</v>
      </c>
      <c r="AI190" s="6">
        <v>257</v>
      </c>
      <c r="AS190" s="4">
        <v>146</v>
      </c>
      <c r="AT190" s="6">
        <v>1.9</v>
      </c>
      <c r="AU190" s="6">
        <v>123</v>
      </c>
      <c r="BE190" s="4">
        <v>99</v>
      </c>
      <c r="BF190" s="6">
        <v>51.2</v>
      </c>
      <c r="BG190" s="6">
        <v>257</v>
      </c>
      <c r="BP190" s="4">
        <v>57</v>
      </c>
      <c r="BQ190" s="6">
        <v>41.4</v>
      </c>
      <c r="BR190" s="6">
        <v>71</v>
      </c>
      <c r="CC190" s="4">
        <v>99</v>
      </c>
      <c r="CD190" s="7">
        <v>29.639999999999993</v>
      </c>
      <c r="CE190" s="6">
        <v>257</v>
      </c>
      <c r="CN190" s="4">
        <v>86</v>
      </c>
      <c r="CO190" s="7">
        <v>2.2399999999999984</v>
      </c>
      <c r="CP190" s="6">
        <v>159</v>
      </c>
    </row>
    <row r="191" spans="1:94" x14ac:dyDescent="0.2">
      <c r="A191" s="4">
        <v>184</v>
      </c>
      <c r="B191" s="5">
        <v>45179</v>
      </c>
      <c r="C191" s="6">
        <v>65.52000000000001</v>
      </c>
      <c r="D191" s="6">
        <v>43</v>
      </c>
      <c r="E191" s="6">
        <v>71.8</v>
      </c>
      <c r="F191" s="7">
        <v>21.540000000000006</v>
      </c>
      <c r="G191" s="6">
        <v>272</v>
      </c>
      <c r="K191" s="4">
        <v>184</v>
      </c>
      <c r="L191" s="6">
        <v>65.52000000000001</v>
      </c>
      <c r="M191" s="6">
        <v>272</v>
      </c>
      <c r="U191" s="4">
        <v>127</v>
      </c>
      <c r="V191" s="6">
        <v>8.56</v>
      </c>
      <c r="W191" s="6">
        <v>78</v>
      </c>
      <c r="AG191" s="4">
        <v>184</v>
      </c>
      <c r="AH191" s="6">
        <v>43</v>
      </c>
      <c r="AI191" s="6">
        <v>272</v>
      </c>
      <c r="AS191" s="4">
        <v>77</v>
      </c>
      <c r="AT191" s="6">
        <v>1.6</v>
      </c>
      <c r="AU191" s="6">
        <v>83</v>
      </c>
      <c r="BE191" s="4">
        <v>184</v>
      </c>
      <c r="BF191" s="6">
        <v>71.8</v>
      </c>
      <c r="BG191" s="6">
        <v>272</v>
      </c>
      <c r="BP191" s="4">
        <v>133</v>
      </c>
      <c r="BQ191" s="6">
        <v>2.1</v>
      </c>
      <c r="BR191" s="6">
        <v>71</v>
      </c>
      <c r="CC191" s="4">
        <v>184</v>
      </c>
      <c r="CD191" s="7">
        <v>21.540000000000006</v>
      </c>
      <c r="CE191" s="6">
        <v>272</v>
      </c>
      <c r="CN191" s="4">
        <v>118</v>
      </c>
      <c r="CO191" s="7">
        <v>2.12</v>
      </c>
      <c r="CP191" s="6">
        <v>108</v>
      </c>
    </row>
    <row r="192" spans="1:94" x14ac:dyDescent="0.2">
      <c r="A192" s="4">
        <v>151</v>
      </c>
      <c r="B192" s="5">
        <v>45146</v>
      </c>
      <c r="C192" s="6">
        <v>66.14</v>
      </c>
      <c r="D192" s="6">
        <v>13.9</v>
      </c>
      <c r="E192" s="6">
        <v>37</v>
      </c>
      <c r="F192" s="7">
        <v>20.220000000000002</v>
      </c>
      <c r="G192" s="6">
        <v>166</v>
      </c>
      <c r="K192" s="4">
        <v>151</v>
      </c>
      <c r="L192" s="6">
        <v>66.14</v>
      </c>
      <c r="M192" s="6">
        <v>166</v>
      </c>
      <c r="U192" s="4">
        <v>79</v>
      </c>
      <c r="V192" s="6">
        <v>8.08</v>
      </c>
      <c r="W192" s="6">
        <v>62</v>
      </c>
      <c r="AG192" s="4">
        <v>151</v>
      </c>
      <c r="AH192" s="6">
        <v>13.9</v>
      </c>
      <c r="AI192" s="6">
        <v>166</v>
      </c>
      <c r="AS192" s="4">
        <v>33</v>
      </c>
      <c r="AT192" s="6">
        <v>1.5</v>
      </c>
      <c r="AU192" s="6">
        <v>112</v>
      </c>
      <c r="BE192" s="4">
        <v>151</v>
      </c>
      <c r="BF192" s="6">
        <v>37</v>
      </c>
      <c r="BG192" s="6">
        <v>166</v>
      </c>
      <c r="BP192" s="4">
        <v>193</v>
      </c>
      <c r="BQ192" s="6">
        <v>31.6</v>
      </c>
      <c r="BR192" s="6">
        <v>62</v>
      </c>
      <c r="CC192" s="4">
        <v>151</v>
      </c>
      <c r="CD192" s="7">
        <v>20.220000000000002</v>
      </c>
      <c r="CE192" s="6">
        <v>166</v>
      </c>
      <c r="CN192" s="4">
        <v>159</v>
      </c>
      <c r="CO192" s="7">
        <v>1.5399999999999956</v>
      </c>
      <c r="CP192" s="6">
        <v>85</v>
      </c>
    </row>
    <row r="193" spans="1:94" x14ac:dyDescent="0.2">
      <c r="A193" s="4">
        <v>43</v>
      </c>
      <c r="B193" s="5">
        <v>45038</v>
      </c>
      <c r="C193" s="6">
        <v>67.72</v>
      </c>
      <c r="D193" s="6">
        <v>27.7</v>
      </c>
      <c r="E193" s="6">
        <v>1.8</v>
      </c>
      <c r="F193" s="7">
        <v>42.49</v>
      </c>
      <c r="G193" s="6">
        <v>226</v>
      </c>
      <c r="K193" s="4">
        <v>43</v>
      </c>
      <c r="L193" s="6">
        <v>67.72</v>
      </c>
      <c r="M193" s="6">
        <v>226</v>
      </c>
      <c r="U193" s="4">
        <v>107</v>
      </c>
      <c r="V193" s="6">
        <v>8</v>
      </c>
      <c r="W193" s="6">
        <v>86</v>
      </c>
      <c r="AG193" s="4">
        <v>43</v>
      </c>
      <c r="AH193" s="6">
        <v>27.7</v>
      </c>
      <c r="AI193" s="6">
        <v>226</v>
      </c>
      <c r="AS193" s="4">
        <v>92</v>
      </c>
      <c r="AT193" s="6">
        <v>1.5</v>
      </c>
      <c r="AU193" s="6">
        <v>74</v>
      </c>
      <c r="BE193" s="4">
        <v>43</v>
      </c>
      <c r="BF193" s="6">
        <v>1.8</v>
      </c>
      <c r="BG193" s="6">
        <v>226</v>
      </c>
      <c r="BP193" s="4">
        <v>79</v>
      </c>
      <c r="BQ193" s="6">
        <v>9.4</v>
      </c>
      <c r="BR193" s="6">
        <v>62</v>
      </c>
      <c r="CC193" s="4">
        <v>43</v>
      </c>
      <c r="CD193" s="7">
        <v>42.49</v>
      </c>
      <c r="CE193" s="6">
        <v>226</v>
      </c>
      <c r="CN193" s="4">
        <v>9</v>
      </c>
      <c r="CO193" s="7">
        <v>1.5100000000000002</v>
      </c>
      <c r="CP193" s="6">
        <v>54</v>
      </c>
    </row>
    <row r="194" spans="1:94" x14ac:dyDescent="0.2">
      <c r="A194" s="4">
        <v>128</v>
      </c>
      <c r="B194" s="5">
        <v>45123</v>
      </c>
      <c r="C194" s="6">
        <v>71.06</v>
      </c>
      <c r="D194" s="6"/>
      <c r="E194" s="6">
        <v>9.1999999999999993</v>
      </c>
      <c r="F194" s="7">
        <v>31.35</v>
      </c>
      <c r="G194" s="6">
        <v>92</v>
      </c>
      <c r="K194" s="4">
        <v>128</v>
      </c>
      <c r="L194" s="6">
        <v>71.06</v>
      </c>
      <c r="M194" s="6">
        <v>92</v>
      </c>
      <c r="U194" s="4">
        <v>122</v>
      </c>
      <c r="V194" s="6">
        <v>7.76</v>
      </c>
      <c r="W194" s="6">
        <v>81</v>
      </c>
      <c r="AG194" s="4">
        <v>128</v>
      </c>
      <c r="AH194" s="6"/>
      <c r="AI194" s="6">
        <v>92</v>
      </c>
      <c r="AS194" s="4">
        <v>35</v>
      </c>
      <c r="AT194" s="6">
        <v>1.4</v>
      </c>
      <c r="AU194" s="6">
        <v>91.5</v>
      </c>
      <c r="BE194" s="4">
        <v>128</v>
      </c>
      <c r="BF194" s="6">
        <v>9.1999999999999993</v>
      </c>
      <c r="BG194" s="6">
        <v>92</v>
      </c>
      <c r="BP194" s="4">
        <v>109</v>
      </c>
      <c r="BQ194" s="6">
        <v>25.6</v>
      </c>
      <c r="BR194" s="6">
        <v>54</v>
      </c>
      <c r="CC194" s="4">
        <v>128</v>
      </c>
      <c r="CD194" s="7">
        <v>31.35</v>
      </c>
      <c r="CE194" s="6">
        <v>92</v>
      </c>
      <c r="CN194" s="4">
        <v>145</v>
      </c>
      <c r="CO194" s="7">
        <v>1.4600000000000026</v>
      </c>
      <c r="CP194" s="6">
        <v>127</v>
      </c>
    </row>
    <row r="195" spans="1:94" x14ac:dyDescent="0.2">
      <c r="A195" s="4">
        <v>17</v>
      </c>
      <c r="B195" s="5">
        <v>45012</v>
      </c>
      <c r="C195" s="6">
        <v>89.06</v>
      </c>
      <c r="D195" s="6">
        <v>36.6</v>
      </c>
      <c r="E195" s="6">
        <v>93.625</v>
      </c>
      <c r="F195" s="7">
        <v>23.379999999999995</v>
      </c>
      <c r="G195" s="6">
        <v>135</v>
      </c>
      <c r="K195" s="4">
        <v>17</v>
      </c>
      <c r="L195" s="6">
        <v>89.06</v>
      </c>
      <c r="M195" s="6">
        <v>135</v>
      </c>
      <c r="U195" s="4">
        <v>6</v>
      </c>
      <c r="V195" s="6">
        <v>6.74</v>
      </c>
      <c r="W195" s="6">
        <v>86</v>
      </c>
      <c r="AG195" s="4">
        <v>17</v>
      </c>
      <c r="AH195" s="6">
        <v>36.6</v>
      </c>
      <c r="AI195" s="6">
        <v>135</v>
      </c>
      <c r="AS195" s="4">
        <v>158</v>
      </c>
      <c r="AT195" s="6">
        <v>1.3</v>
      </c>
      <c r="AU195" s="6">
        <v>111</v>
      </c>
      <c r="BE195" s="4">
        <v>17</v>
      </c>
      <c r="BF195" s="6">
        <v>93.625</v>
      </c>
      <c r="BG195" s="6">
        <v>135</v>
      </c>
      <c r="BP195" s="4">
        <v>9</v>
      </c>
      <c r="BQ195" s="6">
        <v>1</v>
      </c>
      <c r="BR195" s="6">
        <v>54</v>
      </c>
      <c r="CC195" s="4">
        <v>17</v>
      </c>
      <c r="CD195" s="7">
        <v>23.379999999999995</v>
      </c>
      <c r="CE195" s="6">
        <v>135</v>
      </c>
      <c r="CN195" s="4">
        <v>120</v>
      </c>
      <c r="CO195" s="7">
        <v>1.0199999999999996</v>
      </c>
      <c r="CP195" s="6">
        <v>77</v>
      </c>
    </row>
    <row r="196" spans="1:94" x14ac:dyDescent="0.2">
      <c r="A196" s="4">
        <v>32</v>
      </c>
      <c r="B196" s="5">
        <v>45027</v>
      </c>
      <c r="C196" s="6">
        <v>92.987500000000011</v>
      </c>
      <c r="D196" s="6">
        <v>17.399999999999999</v>
      </c>
      <c r="E196" s="6">
        <v>38.6</v>
      </c>
      <c r="F196" s="7">
        <v>37.253750000000011</v>
      </c>
      <c r="G196" s="6">
        <v>126</v>
      </c>
      <c r="K196" s="4">
        <v>32</v>
      </c>
      <c r="L196" s="6">
        <v>92.987500000000011</v>
      </c>
      <c r="M196" s="6">
        <v>126</v>
      </c>
      <c r="U196" s="4">
        <v>190</v>
      </c>
      <c r="V196" s="6">
        <v>6.74</v>
      </c>
      <c r="W196" s="6">
        <v>83</v>
      </c>
      <c r="AG196" s="4">
        <v>32</v>
      </c>
      <c r="AH196" s="6">
        <v>17.399999999999999</v>
      </c>
      <c r="AI196" s="6">
        <v>126</v>
      </c>
      <c r="AS196" s="4">
        <v>118</v>
      </c>
      <c r="AT196" s="6">
        <v>0.8</v>
      </c>
      <c r="AU196" s="6">
        <v>108</v>
      </c>
      <c r="BE196" s="4">
        <v>32</v>
      </c>
      <c r="BF196" s="6">
        <v>38.6</v>
      </c>
      <c r="BG196" s="6">
        <v>126</v>
      </c>
      <c r="BP196" s="4">
        <v>110</v>
      </c>
      <c r="BQ196" s="6">
        <v>5.5</v>
      </c>
      <c r="BR196" s="13">
        <v>53.208571428571432</v>
      </c>
      <c r="CC196" s="4">
        <v>32</v>
      </c>
      <c r="CD196" s="7">
        <v>37.253750000000011</v>
      </c>
      <c r="CE196" s="6">
        <v>126</v>
      </c>
      <c r="CN196" s="4">
        <v>200</v>
      </c>
      <c r="CO196" s="7">
        <v>1</v>
      </c>
      <c r="CP196" s="6">
        <v>139</v>
      </c>
    </row>
    <row r="197" spans="1:94" x14ac:dyDescent="0.2">
      <c r="A197" s="4">
        <v>82</v>
      </c>
      <c r="B197" s="5">
        <v>45077</v>
      </c>
      <c r="C197" s="6">
        <v>151.96</v>
      </c>
      <c r="D197" s="6">
        <v>4.0999999999999996</v>
      </c>
      <c r="E197" s="6">
        <v>36.9</v>
      </c>
      <c r="F197" s="7">
        <v>11.270000000000001</v>
      </c>
      <c r="G197" s="6">
        <v>128</v>
      </c>
      <c r="K197" s="4">
        <v>82</v>
      </c>
      <c r="L197" s="6">
        <v>151.96</v>
      </c>
      <c r="M197" s="6">
        <v>128</v>
      </c>
      <c r="U197" s="4">
        <v>131</v>
      </c>
      <c r="V197" s="6">
        <v>6</v>
      </c>
      <c r="W197" s="6">
        <v>28</v>
      </c>
      <c r="AG197" s="4">
        <v>82</v>
      </c>
      <c r="AH197" s="6">
        <v>4.0999999999999996</v>
      </c>
      <c r="AI197" s="6">
        <v>128</v>
      </c>
      <c r="AS197" s="4">
        <v>109</v>
      </c>
      <c r="AT197" s="6">
        <v>0.4</v>
      </c>
      <c r="AU197" s="6">
        <v>54</v>
      </c>
      <c r="BE197" s="4">
        <v>82</v>
      </c>
      <c r="BF197" s="6">
        <v>36.9</v>
      </c>
      <c r="BG197" s="6">
        <v>128</v>
      </c>
      <c r="BP197" s="4">
        <v>134</v>
      </c>
      <c r="BQ197" s="6">
        <v>45.1</v>
      </c>
      <c r="BR197" s="13">
        <v>45.937142857142859</v>
      </c>
      <c r="CC197" s="4">
        <v>82</v>
      </c>
      <c r="CD197" s="7">
        <v>11.270000000000001</v>
      </c>
      <c r="CE197" s="6">
        <v>128</v>
      </c>
      <c r="CN197" s="4">
        <v>196</v>
      </c>
      <c r="CO197" s="7">
        <v>0.14999999999999947</v>
      </c>
      <c r="CP197" s="6">
        <v>91</v>
      </c>
    </row>
    <row r="198" spans="1:94" x14ac:dyDescent="0.2">
      <c r="A198" s="4">
        <v>150</v>
      </c>
      <c r="B198" s="5">
        <v>45145</v>
      </c>
      <c r="C198" s="6">
        <v>164</v>
      </c>
      <c r="D198" s="6">
        <v>25.8</v>
      </c>
      <c r="E198" s="6">
        <v>20.6</v>
      </c>
      <c r="F198" s="7">
        <v>9.1300000000000008</v>
      </c>
      <c r="G198" s="6">
        <v>118</v>
      </c>
      <c r="K198" s="4">
        <v>150</v>
      </c>
      <c r="L198" s="6">
        <v>164</v>
      </c>
      <c r="M198" s="6">
        <v>118</v>
      </c>
      <c r="U198" s="4">
        <v>133</v>
      </c>
      <c r="V198" s="6">
        <v>5.68</v>
      </c>
      <c r="W198" s="6">
        <v>71</v>
      </c>
      <c r="AG198" s="4">
        <v>150</v>
      </c>
      <c r="AH198" s="6">
        <v>25.8</v>
      </c>
      <c r="AI198" s="6">
        <v>118</v>
      </c>
      <c r="AS198" s="4">
        <v>108</v>
      </c>
      <c r="AT198" s="6">
        <v>0.3</v>
      </c>
      <c r="AU198" s="6">
        <v>104</v>
      </c>
      <c r="BE198" s="4">
        <v>150</v>
      </c>
      <c r="BF198" s="6">
        <v>20.6</v>
      </c>
      <c r="BG198" s="6">
        <v>118</v>
      </c>
      <c r="BP198" s="4">
        <v>156</v>
      </c>
      <c r="BQ198" s="6">
        <v>5.7</v>
      </c>
      <c r="BR198" s="6">
        <v>35</v>
      </c>
      <c r="CC198" s="4">
        <v>150</v>
      </c>
      <c r="CD198" s="7">
        <v>9.1300000000000008</v>
      </c>
      <c r="CE198" s="6">
        <v>118</v>
      </c>
      <c r="CN198" s="4">
        <v>5</v>
      </c>
      <c r="CO198" s="7">
        <v>0.12000000000000455</v>
      </c>
      <c r="CP198" s="6">
        <v>137</v>
      </c>
    </row>
    <row r="199" spans="1:94" x14ac:dyDescent="0.2">
      <c r="A199" s="4">
        <v>140</v>
      </c>
      <c r="B199" s="5">
        <v>45135</v>
      </c>
      <c r="C199" s="6">
        <v>196.98</v>
      </c>
      <c r="D199" s="6">
        <v>43.9</v>
      </c>
      <c r="E199" s="6">
        <v>1.7</v>
      </c>
      <c r="F199" s="7">
        <v>39.76</v>
      </c>
      <c r="G199" s="6">
        <v>227</v>
      </c>
      <c r="K199" s="4">
        <v>140</v>
      </c>
      <c r="L199" s="6">
        <v>196.98</v>
      </c>
      <c r="M199" s="6">
        <v>227</v>
      </c>
      <c r="U199" s="4">
        <v>57</v>
      </c>
      <c r="V199" s="6">
        <v>3.46</v>
      </c>
      <c r="W199" s="6">
        <v>71</v>
      </c>
      <c r="AG199" s="4">
        <v>140</v>
      </c>
      <c r="AH199" s="6">
        <v>43.9</v>
      </c>
      <c r="AI199" s="6">
        <v>227</v>
      </c>
      <c r="AS199" s="4">
        <v>75</v>
      </c>
      <c r="AT199" s="6">
        <v>0</v>
      </c>
      <c r="AU199" s="6">
        <v>187</v>
      </c>
      <c r="BE199" s="4">
        <v>140</v>
      </c>
      <c r="BF199" s="6">
        <v>1.7</v>
      </c>
      <c r="BG199" s="6">
        <v>227</v>
      </c>
      <c r="BP199" s="4">
        <v>144</v>
      </c>
      <c r="BQ199" s="6">
        <v>34.4</v>
      </c>
      <c r="BR199" s="13">
        <v>28.83428571428572</v>
      </c>
      <c r="CC199" s="4">
        <v>140</v>
      </c>
      <c r="CD199" s="7">
        <v>39.76</v>
      </c>
      <c r="CE199" s="6">
        <v>227</v>
      </c>
      <c r="CN199" s="4">
        <v>195</v>
      </c>
      <c r="CO199" s="7"/>
      <c r="CP199" s="6">
        <v>184</v>
      </c>
    </row>
    <row r="200" spans="1:94" x14ac:dyDescent="0.2">
      <c r="A200" s="4">
        <v>141</v>
      </c>
      <c r="B200" s="5">
        <v>45136</v>
      </c>
      <c r="C200" s="6"/>
      <c r="D200" s="6">
        <v>17</v>
      </c>
      <c r="E200" s="6">
        <v>12.9</v>
      </c>
      <c r="F200" s="7">
        <v>10.68</v>
      </c>
      <c r="G200" s="6">
        <v>113</v>
      </c>
      <c r="K200" s="4">
        <v>141</v>
      </c>
      <c r="L200" s="6"/>
      <c r="M200" s="6">
        <v>113</v>
      </c>
      <c r="U200" s="4">
        <v>142</v>
      </c>
      <c r="V200" s="6"/>
      <c r="W200" s="6">
        <v>207</v>
      </c>
      <c r="AG200" s="4">
        <v>141</v>
      </c>
      <c r="AH200" s="6">
        <v>17</v>
      </c>
      <c r="AI200" s="6">
        <v>113</v>
      </c>
      <c r="AS200" s="4">
        <v>163</v>
      </c>
      <c r="AT200" s="6"/>
      <c r="AU200" s="6">
        <v>168</v>
      </c>
      <c r="BE200" s="4">
        <v>141</v>
      </c>
      <c r="BF200" s="6">
        <v>12.9</v>
      </c>
      <c r="BG200" s="6">
        <v>113</v>
      </c>
      <c r="BP200" s="4">
        <v>131</v>
      </c>
      <c r="BQ200" s="6">
        <v>8.6999999999999993</v>
      </c>
      <c r="BR200" s="6">
        <v>28</v>
      </c>
      <c r="CC200" s="4">
        <v>141</v>
      </c>
      <c r="CD200" s="7">
        <v>10.68</v>
      </c>
      <c r="CE200" s="6">
        <v>113</v>
      </c>
      <c r="CN200" s="4">
        <v>14</v>
      </c>
      <c r="CO200" s="7"/>
      <c r="CP200" s="6">
        <v>113</v>
      </c>
    </row>
    <row r="201" spans="1:94" x14ac:dyDescent="0.2">
      <c r="A201" s="4">
        <v>142</v>
      </c>
      <c r="B201" s="5">
        <v>45137</v>
      </c>
      <c r="C201" s="6"/>
      <c r="D201" s="6">
        <v>35.4</v>
      </c>
      <c r="E201" s="6">
        <v>75.599999999999994</v>
      </c>
      <c r="F201" s="7">
        <v>6.8299999999999947</v>
      </c>
      <c r="G201" s="6">
        <v>207</v>
      </c>
      <c r="K201" s="4">
        <v>142</v>
      </c>
      <c r="L201" s="6"/>
      <c r="M201" s="6">
        <v>207</v>
      </c>
      <c r="U201" s="4">
        <v>141</v>
      </c>
      <c r="V201" s="6"/>
      <c r="W201" s="6">
        <v>113</v>
      </c>
      <c r="AG201" s="4">
        <v>142</v>
      </c>
      <c r="AH201" s="6">
        <v>35.4</v>
      </c>
      <c r="AI201" s="6">
        <v>207</v>
      </c>
      <c r="AS201" s="4">
        <v>128</v>
      </c>
      <c r="AT201" s="6"/>
      <c r="AU201" s="6">
        <v>92</v>
      </c>
      <c r="BE201" s="4">
        <v>142</v>
      </c>
      <c r="BF201" s="6">
        <v>75.599999999999994</v>
      </c>
      <c r="BG201" s="6">
        <v>207</v>
      </c>
      <c r="BP201" s="4">
        <v>23</v>
      </c>
      <c r="BQ201" s="6">
        <v>49.6</v>
      </c>
      <c r="BR201" s="13">
        <v>11.605714285714287</v>
      </c>
      <c r="CC201" s="4">
        <v>142</v>
      </c>
      <c r="CD201" s="7">
        <v>6.8299999999999947</v>
      </c>
      <c r="CE201" s="6">
        <v>207</v>
      </c>
      <c r="CN201" s="4">
        <v>13</v>
      </c>
      <c r="CO201" s="7"/>
      <c r="CP201" s="6">
        <v>95</v>
      </c>
    </row>
    <row r="202" spans="1:94" x14ac:dyDescent="0.2">
      <c r="A202" s="4"/>
      <c r="B202" s="5"/>
      <c r="C202" s="6"/>
      <c r="D202" s="6"/>
      <c r="E202" s="6"/>
      <c r="F202" s="7"/>
      <c r="G202" s="6"/>
      <c r="K202" s="4"/>
      <c r="L202" s="6"/>
      <c r="M202" s="6"/>
      <c r="U202" s="4"/>
      <c r="V202" s="6"/>
      <c r="W202" s="6"/>
      <c r="AG202" s="4"/>
      <c r="AH202" s="6"/>
      <c r="AI202" s="6"/>
      <c r="AS202" s="4"/>
      <c r="AT202" s="6"/>
      <c r="AU202" s="6"/>
      <c r="BE202" s="4"/>
      <c r="BF202" s="6"/>
      <c r="BG202" s="6"/>
      <c r="BP202" s="4"/>
      <c r="BQ202" s="6"/>
      <c r="BR202" s="6"/>
      <c r="CC202" s="4"/>
      <c r="CD202" s="7"/>
      <c r="CE202" s="6"/>
      <c r="CN202" s="4"/>
      <c r="CO202" s="7"/>
      <c r="CP202" s="6"/>
    </row>
  </sheetData>
  <autoFilter ref="CN1:CP1" xr:uid="{E9F7963E-8911-2C4F-9F0B-21284649FCE9}">
    <sortState xmlns:xlrd2="http://schemas.microsoft.com/office/spreadsheetml/2017/richdata2" ref="CN2:CP201">
      <sortCondition descending="1" ref="CO1:CO201"/>
    </sortState>
  </autoFilter>
  <mergeCells count="8">
    <mergeCell ref="CS19:CU19"/>
    <mergeCell ref="I1:I1048576"/>
    <mergeCell ref="AF1:AF1048576"/>
    <mergeCell ref="BC1:BC1048576"/>
    <mergeCell ref="CA1:CA1048576"/>
    <mergeCell ref="Z17:AB17"/>
    <mergeCell ref="AX16:AZ16"/>
    <mergeCell ref="BU17:BW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25E5-93CD-8648-A524-82ED5AA780FF}">
  <dimension ref="A1:R17"/>
  <sheetViews>
    <sheetView tabSelected="1" zoomScale="140" zoomScaleNormal="140" workbookViewId="0">
      <selection activeCell="F11" sqref="F11"/>
    </sheetView>
  </sheetViews>
  <sheetFormatPr baseColWidth="10" defaultRowHeight="16" x14ac:dyDescent="0.2"/>
  <cols>
    <col min="1" max="1" width="16.33203125" bestFit="1" customWidth="1"/>
  </cols>
  <sheetData>
    <row r="1" spans="1:18" x14ac:dyDescent="0.2">
      <c r="B1" s="32" t="s">
        <v>23</v>
      </c>
      <c r="C1" s="8"/>
      <c r="E1" s="28" t="s">
        <v>29</v>
      </c>
      <c r="F1" s="28"/>
      <c r="G1" s="28"/>
      <c r="H1" s="28"/>
      <c r="J1" s="28" t="s">
        <v>6</v>
      </c>
      <c r="K1" s="28"/>
      <c r="L1" s="28"/>
      <c r="M1" s="28"/>
      <c r="O1" s="28" t="s">
        <v>28</v>
      </c>
      <c r="P1" s="28"/>
      <c r="Q1" s="28"/>
      <c r="R1" s="28"/>
    </row>
    <row r="2" spans="1:18" x14ac:dyDescent="0.2">
      <c r="A2" s="32" t="s">
        <v>24</v>
      </c>
      <c r="B2">
        <v>1000</v>
      </c>
      <c r="C2" s="21">
        <v>1000</v>
      </c>
      <c r="E2" s="28"/>
      <c r="F2" s="28"/>
      <c r="G2" s="28"/>
      <c r="H2" s="28"/>
      <c r="J2" s="28"/>
      <c r="K2" s="28"/>
      <c r="L2" s="28"/>
      <c r="M2" s="28"/>
      <c r="O2" s="28"/>
      <c r="P2" s="28"/>
      <c r="Q2" s="28"/>
      <c r="R2" s="28"/>
    </row>
    <row r="3" spans="1:18" ht="16" customHeight="1" x14ac:dyDescent="0.2">
      <c r="A3" s="32" t="s">
        <v>25</v>
      </c>
      <c r="B3">
        <v>300</v>
      </c>
      <c r="C3" s="21">
        <f>B3/C2</f>
        <v>0.3</v>
      </c>
      <c r="F3" s="10"/>
      <c r="G3" s="10"/>
      <c r="H3" s="10"/>
      <c r="K3" s="10"/>
      <c r="L3" s="10"/>
      <c r="M3" s="10"/>
      <c r="P3" s="10"/>
      <c r="Q3" s="10"/>
      <c r="R3" s="10"/>
    </row>
    <row r="4" spans="1:18" ht="16" customHeight="1" x14ac:dyDescent="0.2">
      <c r="A4" s="32" t="s">
        <v>26</v>
      </c>
      <c r="B4">
        <v>240</v>
      </c>
      <c r="C4" s="21">
        <f>C2/B4</f>
        <v>4.166666666666667</v>
      </c>
      <c r="E4" s="30" t="s">
        <v>7</v>
      </c>
      <c r="F4" s="30"/>
      <c r="G4" s="30"/>
      <c r="H4" s="30"/>
      <c r="J4" s="31">
        <v>0.42</v>
      </c>
      <c r="K4" s="30"/>
      <c r="L4" s="30"/>
      <c r="M4" s="30"/>
      <c r="O4" s="29" t="s">
        <v>8</v>
      </c>
      <c r="P4" s="29"/>
      <c r="Q4" s="29"/>
      <c r="R4" s="29"/>
    </row>
    <row r="5" spans="1:18" ht="16" customHeight="1" x14ac:dyDescent="0.2">
      <c r="A5" s="32" t="s">
        <v>27</v>
      </c>
      <c r="B5">
        <v>16</v>
      </c>
      <c r="C5" s="22">
        <f>C2/B5</f>
        <v>62.5</v>
      </c>
      <c r="E5" s="30"/>
      <c r="F5" s="30"/>
      <c r="G5" s="30"/>
      <c r="H5" s="30"/>
      <c r="J5" s="30"/>
      <c r="K5" s="30"/>
      <c r="L5" s="30"/>
      <c r="M5" s="30"/>
      <c r="O5" s="29"/>
      <c r="P5" s="29"/>
      <c r="Q5" s="29"/>
      <c r="R5" s="29"/>
    </row>
    <row r="6" spans="1:18" ht="16" customHeight="1" x14ac:dyDescent="0.2">
      <c r="A6" t="s">
        <v>6</v>
      </c>
      <c r="B6" s="19">
        <v>0.42</v>
      </c>
      <c r="E6" s="30"/>
      <c r="F6" s="30"/>
      <c r="G6" s="30"/>
      <c r="H6" s="30"/>
      <c r="J6" s="30"/>
      <c r="K6" s="30"/>
      <c r="L6" s="30"/>
      <c r="M6" s="30"/>
      <c r="O6" s="29"/>
      <c r="P6" s="29"/>
      <c r="Q6" s="29"/>
      <c r="R6" s="29"/>
    </row>
    <row r="7" spans="1:18" ht="16" customHeight="1" x14ac:dyDescent="0.2">
      <c r="A7" s="11" t="s">
        <v>16</v>
      </c>
      <c r="B7" s="19">
        <f>1-B6</f>
        <v>0.58000000000000007</v>
      </c>
      <c r="E7" s="30"/>
      <c r="F7" s="30"/>
      <c r="G7" s="30"/>
      <c r="H7" s="30"/>
      <c r="J7" s="30"/>
      <c r="K7" s="30"/>
      <c r="L7" s="30"/>
      <c r="M7" s="30"/>
      <c r="O7" s="29"/>
      <c r="P7" s="29"/>
      <c r="Q7" s="29"/>
      <c r="R7" s="29"/>
    </row>
    <row r="8" spans="1:18" ht="16" customHeight="1" x14ac:dyDescent="0.2">
      <c r="A8" s="11" t="s">
        <v>17</v>
      </c>
      <c r="B8" s="20">
        <f>1/B7*12</f>
        <v>20.689655172413794</v>
      </c>
      <c r="E8" s="30"/>
      <c r="F8" s="30"/>
      <c r="G8" s="30"/>
      <c r="H8" s="30"/>
      <c r="J8" s="30"/>
      <c r="K8" s="30"/>
      <c r="L8" s="30"/>
      <c r="M8" s="30"/>
      <c r="O8" s="29"/>
      <c r="P8" s="29"/>
      <c r="Q8" s="29"/>
      <c r="R8" s="29"/>
    </row>
    <row r="9" spans="1:18" x14ac:dyDescent="0.2">
      <c r="A9" s="32" t="s">
        <v>28</v>
      </c>
      <c r="B9">
        <v>15</v>
      </c>
    </row>
    <row r="10" spans="1:18" ht="16" customHeight="1" x14ac:dyDescent="0.2">
      <c r="A10" s="11" t="s">
        <v>18</v>
      </c>
      <c r="B10" s="22">
        <f>B9*B8</f>
        <v>310.34482758620692</v>
      </c>
      <c r="E10" s="9"/>
      <c r="F10" s="10"/>
      <c r="G10" s="10"/>
      <c r="H10" s="10"/>
    </row>
    <row r="11" spans="1:18" ht="16" customHeight="1" x14ac:dyDescent="0.2">
      <c r="E11" s="10"/>
      <c r="F11" s="10"/>
      <c r="G11" s="10"/>
      <c r="H11" s="10"/>
    </row>
    <row r="12" spans="1:18" ht="16" customHeight="1" x14ac:dyDescent="0.2">
      <c r="A12" s="33" t="s">
        <v>30</v>
      </c>
      <c r="B12" s="27"/>
      <c r="C12" s="27"/>
      <c r="D12" s="27"/>
      <c r="E12" s="10"/>
      <c r="F12" s="10"/>
      <c r="G12" s="10"/>
      <c r="H12" s="10"/>
    </row>
    <row r="13" spans="1:18" ht="16" customHeight="1" x14ac:dyDescent="0.2">
      <c r="A13" s="27"/>
      <c r="B13" s="27"/>
      <c r="C13" s="27"/>
      <c r="D13" s="27"/>
      <c r="E13" s="10"/>
      <c r="F13" s="10"/>
      <c r="G13" s="10"/>
      <c r="H13" s="10"/>
    </row>
    <row r="14" spans="1:18" ht="16" customHeight="1" x14ac:dyDescent="0.2">
      <c r="A14" s="27"/>
      <c r="B14" s="27"/>
      <c r="C14" s="27"/>
      <c r="D14" s="27"/>
      <c r="E14" s="10"/>
      <c r="F14" s="10"/>
      <c r="G14" s="10"/>
      <c r="H14" s="10"/>
    </row>
    <row r="15" spans="1:18" ht="16" customHeight="1" x14ac:dyDescent="0.2">
      <c r="A15" s="27"/>
      <c r="B15" s="27"/>
      <c r="C15" s="27"/>
      <c r="D15" s="27"/>
      <c r="E15" s="10"/>
      <c r="F15" s="10"/>
      <c r="G15" s="10"/>
      <c r="H15" s="10"/>
    </row>
    <row r="16" spans="1:18" x14ac:dyDescent="0.2">
      <c r="A16" s="27"/>
      <c r="B16" s="27"/>
      <c r="C16" s="27"/>
      <c r="D16" s="27"/>
    </row>
    <row r="17" spans="1:4" x14ac:dyDescent="0.2">
      <c r="A17" s="27"/>
      <c r="B17" s="27"/>
      <c r="C17" s="27"/>
      <c r="D17" s="27"/>
    </row>
  </sheetData>
  <mergeCells count="7">
    <mergeCell ref="A12:D17"/>
    <mergeCell ref="O1:R2"/>
    <mergeCell ref="O4:R8"/>
    <mergeCell ref="E4:H8"/>
    <mergeCell ref="E1:H2"/>
    <mergeCell ref="J1:M2"/>
    <mergeCell ref="J4:M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&amp; First_Look</vt:lpstr>
      <vt:lpstr>Outlier&amp;Regression</vt:lpstr>
      <vt:lpstr>CLTV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Sümeyye Kurnaz</cp:lastModifiedBy>
  <dcterms:created xsi:type="dcterms:W3CDTF">2020-10-13T01:54:16Z</dcterms:created>
  <dcterms:modified xsi:type="dcterms:W3CDTF">2024-12-29T19:38:48Z</dcterms:modified>
</cp:coreProperties>
</file>