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Sumaiya batch 61\"/>
    </mc:Choice>
  </mc:AlternateContent>
  <xr:revisionPtr revIDLastSave="0" documentId="8_{EA7845BE-32BC-479D-BDF5-3B14E098D580}" xr6:coauthVersionLast="36" xr6:coauthVersionMax="36" xr10:uidLastSave="{00000000-0000-0000-0000-000000000000}"/>
  <bookViews>
    <workbookView xWindow="0" yWindow="0" windowWidth="20445" windowHeight="7080" activeTab="2" xr2:uid="{067D025A-B4BB-47D8-A7B5-DE84D480C466}"/>
  </bookViews>
  <sheets>
    <sheet name="Sheet1" sheetId="1" r:id="rId1"/>
    <sheet name="Sheet6" sheetId="6" r:id="rId2"/>
    <sheet name="Sheet2" sheetId="16" r:id="rId3"/>
    <sheet name="Sheet10" sheetId="10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0" l="1"/>
  <c r="K11" i="10"/>
  <c r="K12" i="10"/>
  <c r="K13" i="10"/>
  <c r="K14" i="10"/>
  <c r="K9" i="10"/>
  <c r="J10" i="10"/>
  <c r="J11" i="10"/>
  <c r="J12" i="10"/>
  <c r="J13" i="10"/>
  <c r="J14" i="10"/>
  <c r="J9" i="10"/>
  <c r="H14" i="10"/>
  <c r="I14" i="10" s="1"/>
  <c r="H13" i="10"/>
  <c r="I13" i="10" s="1"/>
  <c r="I12" i="10"/>
  <c r="H12" i="10"/>
  <c r="I11" i="10"/>
  <c r="H11" i="10"/>
  <c r="H10" i="10"/>
  <c r="I10" i="10" s="1"/>
  <c r="H9" i="10"/>
  <c r="I9" i="10" s="1"/>
  <c r="J18" i="16"/>
  <c r="J19" i="16"/>
  <c r="J20" i="16"/>
  <c r="J21" i="16"/>
  <c r="J22" i="16"/>
  <c r="J17" i="16"/>
  <c r="I22" i="16"/>
  <c r="I21" i="16"/>
  <c r="I20" i="16"/>
  <c r="I19" i="16"/>
  <c r="I18" i="16"/>
  <c r="I17" i="16"/>
  <c r="I17" i="6"/>
  <c r="I16" i="6"/>
  <c r="I15" i="6"/>
  <c r="I14" i="6"/>
  <c r="I13" i="6"/>
  <c r="I12" i="6"/>
</calcChain>
</file>

<file path=xl/sharedStrings.xml><?xml version="1.0" encoding="utf-8"?>
<sst xmlns="http://schemas.openxmlformats.org/spreadsheetml/2006/main" count="148" uniqueCount="34">
  <si>
    <r>
      <rPr>
        <b/>
        <sz val="11"/>
        <color theme="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2</t>
    </r>
  </si>
  <si>
    <t>Statistics of sales representation</t>
  </si>
  <si>
    <t>january</t>
  </si>
  <si>
    <t>ID</t>
  </si>
  <si>
    <t>Name</t>
  </si>
  <si>
    <t>Bonus</t>
  </si>
  <si>
    <t>Total</t>
  </si>
  <si>
    <t>Arif hossain</t>
  </si>
  <si>
    <t>Oishi Das</t>
  </si>
  <si>
    <t>Parvez Hosan</t>
  </si>
  <si>
    <t>Nabila Sultana</t>
  </si>
  <si>
    <t>Eva karim</t>
  </si>
  <si>
    <t>Farhan Islam</t>
  </si>
  <si>
    <t xml:space="preserve"> </t>
  </si>
  <si>
    <t>Arif Hossain</t>
  </si>
  <si>
    <t>Parvez Hasan</t>
  </si>
  <si>
    <t>Eva Karim</t>
  </si>
  <si>
    <t>Row Labels</t>
  </si>
  <si>
    <t>Grand Total</t>
  </si>
  <si>
    <t>Jan</t>
  </si>
  <si>
    <t>Sum of Total Sales (BDT)</t>
  </si>
  <si>
    <t>Salary</t>
  </si>
  <si>
    <t>Sales(in january)</t>
  </si>
  <si>
    <t>B)</t>
  </si>
  <si>
    <t>a)</t>
  </si>
  <si>
    <t>C)</t>
  </si>
  <si>
    <t>Feb</t>
  </si>
  <si>
    <t>Mar</t>
  </si>
  <si>
    <t>sales</t>
  </si>
  <si>
    <t>Sales(in jan-march)</t>
  </si>
  <si>
    <t>jan-march</t>
  </si>
  <si>
    <t>d)</t>
  </si>
  <si>
    <t>Average salary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</si>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</sst>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0" xfId="0" applyNumberFormat="1"/>
    <xf numFmtId="0" fontId="0" fillId="0" borderId="1" xfId="0" applyNumberFormat="1" applyFon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3038057742782"/>
          <c:y val="0.29671296296296296"/>
          <c:w val="0.7376961942257217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Sheet2!$H$16</c:f>
              <c:strCache>
                <c:ptCount val="1"/>
                <c:pt idx="0">
                  <c:v>Sales(in jan-march)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Sheet2!$H$17:$H$22</c:f>
              <c:numCache>
                <c:formatCode>General</c:formatCode>
                <c:ptCount val="6"/>
                <c:pt idx="0">
                  <c:v>4710000</c:v>
                </c:pt>
                <c:pt idx="1">
                  <c:v>5130000</c:v>
                </c:pt>
                <c:pt idx="2">
                  <c:v>6930000</c:v>
                </c:pt>
                <c:pt idx="3">
                  <c:v>4190000</c:v>
                </c:pt>
                <c:pt idx="4">
                  <c:v>2390000</c:v>
                </c:pt>
                <c:pt idx="5">
                  <c:v>5320000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B6C-9E5F-F1E73CC13A9F}"/>
            </c:ext>
          </c:extLst>
        </c:ser>
        <c:ser>
          <c:idx val="1"/>
          <c:order val="1"/>
          <c:tx>
            <c:strRef>
              <c:f>Sheet2!$I$16</c:f>
              <c:strCache>
                <c:ptCount val="1"/>
                <c:pt idx="0">
                  <c:v>Bonus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Sheet2!$I$17:$I$22</c:f>
              <c:numCache>
                <c:formatCode>General</c:formatCode>
                <c:ptCount val="6"/>
                <c:pt idx="0">
                  <c:v>471000</c:v>
                </c:pt>
                <c:pt idx="1">
                  <c:v>513000</c:v>
                </c:pt>
                <c:pt idx="2">
                  <c:v>693000</c:v>
                </c:pt>
                <c:pt idx="3">
                  <c:v>419000</c:v>
                </c:pt>
                <c:pt idx="4">
                  <c:v>239000</c:v>
                </c:pt>
                <c:pt idx="5">
                  <c:v>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B-4B6C-9E5F-F1E73CC13A9F}"/>
            </c:ext>
          </c:extLst>
        </c:ser>
        <c:ser>
          <c:idx val="2"/>
          <c:order val="2"/>
          <c:tx>
            <c:strRef>
              <c:f>Sheet2!$J$16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Sheet2!$J$17:$J$22</c:f>
              <c:numCache>
                <c:formatCode>General</c:formatCode>
                <c:ptCount val="6"/>
                <c:pt idx="0">
                  <c:v>501000</c:v>
                </c:pt>
                <c:pt idx="1">
                  <c:v>543000</c:v>
                </c:pt>
                <c:pt idx="2">
                  <c:v>723000</c:v>
                </c:pt>
                <c:pt idx="3">
                  <c:v>449000</c:v>
                </c:pt>
                <c:pt idx="4">
                  <c:v>269000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B-4B6C-9E5F-F1E73CC13A9F}"/>
            </c:ext>
          </c:extLst>
        </c:ser>
        <c:ser>
          <c:idx val="3"/>
          <c:order val="3"/>
          <c:tx>
            <c:strRef>
              <c:f>Sheet2!$K$16</c:f>
              <c:strCache>
                <c:ptCount val="1"/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Sheet2!$K$17:$K$22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AEB-4B6C-9E5F-F1E73CC1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46615103"/>
        <c:axId val="746625663"/>
      </c:barChart>
      <c:catAx>
        <c:axId val="74661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5663"/>
        <c:crosses val="autoZero"/>
        <c:auto val="1"/>
        <c:lblAlgn val="ctr"/>
        <c:lblOffset val="100"/>
        <c:noMultiLvlLbl val="0"/>
      </c:catAx>
      <c:valAx>
        <c:axId val="7466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23</xdr:row>
      <xdr:rowOff>114300</xdr:rowOff>
    </xdr:from>
    <xdr:to>
      <xdr:col>8</xdr:col>
      <xdr:colOff>447675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CB08-CDC8-CA63-98D3-42450753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Sumia%20Akter(01-061-07)project%202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658458217593" createdVersion="8" refreshedVersion="8" minRefreshableVersion="3" recordCount="76" xr:uid="{2055C1BA-9038-4F1B-B4DF-C2F10338EA01}">
  <cacheSource type="worksheet">
    <worksheetSource ref="B5:H81" sheet="Sheet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721943865741" createdVersion="8" refreshedVersion="8" minRefreshableVersion="3" recordCount="76" xr:uid="{8E47C257-026D-4937-BF90-6B7920D68EE9}">
  <cacheSource type="worksheet">
    <worksheetSource ref="B3:H79" sheet="Sheet15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s v="Laptop"/>
    <n v="5"/>
    <n v="70000"/>
    <n v="350000"/>
  </r>
  <r>
    <x v="1"/>
    <s v="Chittagong"/>
    <x v="1"/>
    <s v="Desktop"/>
    <n v="10"/>
    <n v="50000"/>
    <n v="500000"/>
  </r>
  <r>
    <x v="2"/>
    <s v="Khulna"/>
    <x v="2"/>
    <s v="Tablet"/>
    <n v="7"/>
    <n v="20000"/>
    <n v="140000"/>
  </r>
  <r>
    <x v="3"/>
    <s v="Rajshahi"/>
    <x v="3"/>
    <s v="Smartphone"/>
    <n v="15"/>
    <n v="30000"/>
    <n v="450000"/>
  </r>
  <r>
    <x v="4"/>
    <s v="Sylhet"/>
    <x v="4"/>
    <s v="Laptop"/>
    <n v="3"/>
    <n v="70000"/>
    <n v="210000"/>
  </r>
  <r>
    <x v="5"/>
    <s v="Dhaka"/>
    <x v="5"/>
    <s v="Desktop"/>
    <n v="6"/>
    <n v="50000"/>
    <n v="300000"/>
  </r>
  <r>
    <x v="6"/>
    <s v="Chittagong"/>
    <x v="2"/>
    <s v="Tablet"/>
    <n v="4"/>
    <n v="20000"/>
    <n v="80000"/>
  </r>
  <r>
    <x v="7"/>
    <s v="Khulna"/>
    <x v="3"/>
    <s v="Smartphone"/>
    <n v="10"/>
    <n v="30000"/>
    <n v="300000"/>
  </r>
  <r>
    <x v="8"/>
    <s v="Barishal"/>
    <x v="0"/>
    <s v="Laptop"/>
    <n v="8"/>
    <n v="70000"/>
    <n v="560000"/>
  </r>
  <r>
    <x v="9"/>
    <s v="Sylhet"/>
    <x v="0"/>
    <s v="Desktop"/>
    <n v="12"/>
    <n v="50000"/>
    <n v="600000"/>
  </r>
  <r>
    <x v="10"/>
    <s v="Dhaka"/>
    <x v="1"/>
    <s v="Tablet"/>
    <n v="9"/>
    <n v="20000"/>
    <n v="180000"/>
  </r>
  <r>
    <x v="11"/>
    <s v="Chittagong"/>
    <x v="2"/>
    <s v="Smartphone"/>
    <n v="5"/>
    <n v="30000"/>
    <n v="150000"/>
  </r>
  <r>
    <x v="12"/>
    <s v="Khulna"/>
    <x v="3"/>
    <s v="Laptop"/>
    <n v="11"/>
    <n v="70000"/>
    <n v="770000"/>
  </r>
  <r>
    <x v="13"/>
    <s v="Rajshahi"/>
    <x v="4"/>
    <s v="Desktop"/>
    <n v="7"/>
    <n v="50000"/>
    <n v="350000"/>
  </r>
  <r>
    <x v="14"/>
    <s v="Sylhet"/>
    <x v="5"/>
    <s v="Tablet"/>
    <n v="6"/>
    <n v="20000"/>
    <n v="120000"/>
  </r>
  <r>
    <x v="15"/>
    <s v="Dhaka"/>
    <x v="2"/>
    <s v="Smartphone"/>
    <n v="13"/>
    <n v="30000"/>
    <n v="390000"/>
  </r>
  <r>
    <x v="16"/>
    <s v="Barishal"/>
    <x v="3"/>
    <s v="Laptop"/>
    <n v="9"/>
    <n v="70000"/>
    <n v="630000"/>
  </r>
  <r>
    <x v="17"/>
    <s v="Khulna"/>
    <x v="4"/>
    <s v="Desktop"/>
    <n v="8"/>
    <n v="50000"/>
    <n v="400000"/>
  </r>
  <r>
    <x v="18"/>
    <s v="Rajshahi"/>
    <x v="5"/>
    <s v="Tablet"/>
    <n v="14"/>
    <n v="20000"/>
    <n v="280000"/>
  </r>
  <r>
    <x v="19"/>
    <s v="Sylhet"/>
    <x v="2"/>
    <s v="Smartphone"/>
    <n v="7"/>
    <n v="30000"/>
    <n v="210000"/>
  </r>
  <r>
    <x v="20"/>
    <s v="Dhaka"/>
    <x v="3"/>
    <s v="Laptop"/>
    <n v="10"/>
    <n v="70000"/>
    <n v="700000"/>
  </r>
  <r>
    <x v="21"/>
    <s v="Chittagong"/>
    <x v="0"/>
    <s v="Desktop"/>
    <n v="5"/>
    <n v="50000"/>
    <n v="250000"/>
  </r>
  <r>
    <x v="22"/>
    <s v="Barishal"/>
    <x v="1"/>
    <s v="Tablet"/>
    <n v="8"/>
    <n v="20000"/>
    <n v="160000"/>
  </r>
  <r>
    <x v="23"/>
    <s v="Rajshahi"/>
    <x v="2"/>
    <s v="Smartphone"/>
    <n v="6"/>
    <n v="30000"/>
    <n v="180000"/>
  </r>
  <r>
    <x v="24"/>
    <s v="Sylhet"/>
    <x v="3"/>
    <s v="Laptop"/>
    <n v="7"/>
    <n v="70000"/>
    <n v="490000"/>
  </r>
  <r>
    <x v="25"/>
    <s v="Dhaka"/>
    <x v="4"/>
    <s v="Laptop"/>
    <n v="8"/>
    <n v="70000"/>
    <n v="560000"/>
  </r>
  <r>
    <x v="26"/>
    <s v="Chittagong"/>
    <x v="5"/>
    <s v="Desktop"/>
    <n v="6"/>
    <n v="50000"/>
    <n v="300000"/>
  </r>
  <r>
    <x v="27"/>
    <s v="Khulna"/>
    <x v="2"/>
    <s v="Tablet"/>
    <n v="10"/>
    <n v="20000"/>
    <n v="200000"/>
  </r>
  <r>
    <x v="28"/>
    <s v="Rajshahi"/>
    <x v="0"/>
    <s v="Smartphone"/>
    <n v="20"/>
    <n v="30000"/>
    <n v="600000"/>
  </r>
  <r>
    <x v="29"/>
    <s v="Barishal"/>
    <x v="4"/>
    <s v="Laptop"/>
    <n v="4"/>
    <n v="70000"/>
    <n v="280000"/>
  </r>
  <r>
    <x v="30"/>
    <s v="Dhaka"/>
    <x v="5"/>
    <s v="Desktop"/>
    <n v="9"/>
    <n v="50000"/>
    <n v="450000"/>
  </r>
  <r>
    <x v="31"/>
    <s v="Chittagong"/>
    <x v="4"/>
    <s v="Tablet"/>
    <n v="5"/>
    <n v="20000"/>
    <n v="100000"/>
  </r>
  <r>
    <x v="32"/>
    <s v="Barishal"/>
    <x v="5"/>
    <s v="Smartphone"/>
    <n v="15"/>
    <n v="30000"/>
    <n v="450000"/>
  </r>
  <r>
    <x v="33"/>
    <s v="Rajshahi"/>
    <x v="2"/>
    <s v="Laptop"/>
    <n v="7"/>
    <n v="70000"/>
    <n v="490000"/>
  </r>
  <r>
    <x v="34"/>
    <s v="Sylhet"/>
    <x v="3"/>
    <s v="Desktop"/>
    <n v="11"/>
    <n v="50000"/>
    <n v="550000"/>
  </r>
  <r>
    <x v="35"/>
    <s v="Dhaka"/>
    <x v="0"/>
    <s v="Tablet"/>
    <n v="12"/>
    <n v="20000"/>
    <n v="240000"/>
  </r>
  <r>
    <x v="36"/>
    <s v="Chittagong"/>
    <x v="0"/>
    <s v="Smartphone"/>
    <n v="10"/>
    <n v="30000"/>
    <n v="300000"/>
  </r>
  <r>
    <x v="37"/>
    <s v="Khulna"/>
    <x v="1"/>
    <s v="Laptop"/>
    <n v="9"/>
    <n v="70000"/>
    <n v="630000"/>
  </r>
  <r>
    <x v="38"/>
    <s v="Rajshahi"/>
    <x v="2"/>
    <s v="Desktop"/>
    <n v="8"/>
    <n v="50000"/>
    <n v="400000"/>
  </r>
  <r>
    <x v="39"/>
    <s v="Sylhet"/>
    <x v="3"/>
    <s v="Tablet"/>
    <n v="11"/>
    <n v="20000"/>
    <n v="220000"/>
  </r>
  <r>
    <x v="40"/>
    <s v="Barishal"/>
    <x v="4"/>
    <s v="Smartphone"/>
    <n v="14"/>
    <n v="30000"/>
    <n v="420000"/>
  </r>
  <r>
    <x v="41"/>
    <s v="Chittagong"/>
    <x v="5"/>
    <s v="Laptop"/>
    <n v="10"/>
    <n v="70000"/>
    <n v="700000"/>
  </r>
  <r>
    <x v="42"/>
    <s v="Khulna"/>
    <x v="2"/>
    <s v="Desktop"/>
    <n v="9"/>
    <n v="50000"/>
    <n v="450000"/>
  </r>
  <r>
    <x v="43"/>
    <s v="Rajshahi"/>
    <x v="3"/>
    <s v="Tablet"/>
    <n v="13"/>
    <n v="20000"/>
    <n v="260000"/>
  </r>
  <r>
    <x v="44"/>
    <s v="Sylhet"/>
    <x v="4"/>
    <s v="Smartphone"/>
    <n v="8"/>
    <n v="30000"/>
    <n v="240000"/>
  </r>
  <r>
    <x v="45"/>
    <s v="Dhaka"/>
    <x v="5"/>
    <s v="Laptop"/>
    <n v="12"/>
    <n v="70000"/>
    <n v="840000"/>
  </r>
  <r>
    <x v="46"/>
    <s v="Chittagong"/>
    <x v="2"/>
    <s v="Desktop"/>
    <n v="7"/>
    <n v="50000"/>
    <n v="350000"/>
  </r>
  <r>
    <x v="47"/>
    <s v="Khulna"/>
    <x v="3"/>
    <s v="Tablet"/>
    <n v="9"/>
    <n v="20000"/>
    <n v="180000"/>
  </r>
  <r>
    <x v="48"/>
    <s v="Barishal"/>
    <x v="0"/>
    <s v="Smartphone"/>
    <n v="12"/>
    <n v="30000"/>
    <n v="360000"/>
  </r>
  <r>
    <x v="49"/>
    <s v="Sylhet"/>
    <x v="1"/>
    <s v="Laptop"/>
    <n v="5"/>
    <n v="70000"/>
    <n v="350000"/>
  </r>
  <r>
    <x v="50"/>
    <s v="Dhaka"/>
    <x v="0"/>
    <s v="Laptop"/>
    <n v="12"/>
    <n v="70000"/>
    <n v="840000"/>
  </r>
  <r>
    <x v="51"/>
    <s v="Chittagong"/>
    <x v="0"/>
    <s v="Desktop"/>
    <n v="8"/>
    <n v="50000"/>
    <n v="400000"/>
  </r>
  <r>
    <x v="52"/>
    <s v="Khulna"/>
    <x v="4"/>
    <s v="Tablet"/>
    <n v="7"/>
    <n v="20000"/>
    <n v="140000"/>
  </r>
  <r>
    <x v="53"/>
    <s v="Rajshahi"/>
    <x v="5"/>
    <s v="Smartphone"/>
    <n v="9"/>
    <n v="30000"/>
    <n v="270000"/>
  </r>
  <r>
    <x v="54"/>
    <s v="Sylhet"/>
    <x v="4"/>
    <s v="Laptop"/>
    <n v="6"/>
    <n v="70000"/>
    <n v="420000"/>
  </r>
  <r>
    <x v="55"/>
    <s v="Barishal"/>
    <x v="5"/>
    <s v="Desktop"/>
    <n v="10"/>
    <n v="50000"/>
    <n v="500000"/>
  </r>
  <r>
    <x v="56"/>
    <s v="Chittagong"/>
    <x v="2"/>
    <s v="Tablet"/>
    <n v="8"/>
    <n v="20000"/>
    <n v="160000"/>
  </r>
  <r>
    <x v="57"/>
    <s v="Barishal"/>
    <x v="3"/>
    <s v="Smartphone"/>
    <n v="13"/>
    <n v="30000"/>
    <n v="390000"/>
  </r>
  <r>
    <x v="58"/>
    <s v="Rajshahi"/>
    <x v="0"/>
    <s v="Laptop"/>
    <n v="9"/>
    <n v="70000"/>
    <n v="630000"/>
  </r>
  <r>
    <x v="59"/>
    <s v="Sylhet"/>
    <x v="2"/>
    <s v="Desktop"/>
    <n v="5"/>
    <n v="50000"/>
    <n v="250000"/>
  </r>
  <r>
    <x v="60"/>
    <s v="Dhaka"/>
    <x v="1"/>
    <s v="Tablet"/>
    <n v="11"/>
    <n v="20000"/>
    <n v="220000"/>
  </r>
  <r>
    <x v="61"/>
    <s v="Chittagong"/>
    <x v="2"/>
    <s v="Smartphone"/>
    <n v="14"/>
    <n v="30000"/>
    <n v="420000"/>
  </r>
  <r>
    <x v="62"/>
    <s v="Khulna"/>
    <x v="3"/>
    <s v="Laptop"/>
    <n v="10"/>
    <n v="70000"/>
    <n v="700000"/>
  </r>
  <r>
    <x v="63"/>
    <s v="Rajshahi"/>
    <x v="4"/>
    <s v="Desktop"/>
    <n v="6"/>
    <n v="50000"/>
    <n v="300000"/>
  </r>
  <r>
    <x v="64"/>
    <s v="Barishal"/>
    <x v="5"/>
    <s v="Tablet"/>
    <n v="8"/>
    <n v="20000"/>
    <n v="160000"/>
  </r>
  <r>
    <x v="65"/>
    <s v="Dhaka"/>
    <x v="2"/>
    <s v="Smartphone"/>
    <n v="12"/>
    <n v="30000"/>
    <n v="360000"/>
  </r>
  <r>
    <x v="66"/>
    <s v="Chittagong"/>
    <x v="3"/>
    <s v="Laptop"/>
    <n v="9"/>
    <n v="70000"/>
    <n v="630000"/>
  </r>
  <r>
    <x v="67"/>
    <s v="Barishal"/>
    <x v="1"/>
    <s v="Desktop"/>
    <n v="7"/>
    <n v="50000"/>
    <n v="350000"/>
  </r>
  <r>
    <x v="68"/>
    <s v="Rajshahi"/>
    <x v="2"/>
    <s v="Tablet"/>
    <n v="14"/>
    <n v="20000"/>
    <n v="280000"/>
  </r>
  <r>
    <x v="69"/>
    <s v="Sylhet"/>
    <x v="3"/>
    <s v="Smartphone"/>
    <n v="8"/>
    <n v="30000"/>
    <n v="240000"/>
  </r>
  <r>
    <x v="70"/>
    <s v="Dhaka"/>
    <x v="4"/>
    <s v="Laptop"/>
    <n v="11"/>
    <n v="70000"/>
    <n v="770000"/>
  </r>
  <r>
    <x v="71"/>
    <s v="Barishal"/>
    <x v="5"/>
    <s v="Desktop"/>
    <n v="5"/>
    <n v="50000"/>
    <n v="250000"/>
  </r>
  <r>
    <x v="72"/>
    <s v="Khulna"/>
    <x v="2"/>
    <s v="Tablet"/>
    <n v="10"/>
    <n v="20000"/>
    <n v="200000"/>
  </r>
  <r>
    <x v="73"/>
    <s v="Rajshahi"/>
    <x v="3"/>
    <s v="Smartphone"/>
    <n v="9"/>
    <n v="30000"/>
    <n v="270000"/>
  </r>
  <r>
    <x v="74"/>
    <s v="Sylhet"/>
    <x v="5"/>
    <s v="Laptop"/>
    <n v="10"/>
    <n v="70000"/>
    <n v="700000"/>
  </r>
  <r>
    <x v="75"/>
    <s v="Barishal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B40AC-BE0B-4CDE-B4DA-E73E31D4C4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2"/>
    <field x="8"/>
    <field x="7"/>
    <field x="0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Sum of Total Sales (BDT)" fld="6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53214-2B69-4F6C-8109-D783C3D6B537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F1C36-7D72-4964-B5FD-EC768EBABCD7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C42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2C44-AD7F-4410-A9A4-C4F612E98178}">
  <dimension ref="C3:O14"/>
  <sheetViews>
    <sheetView workbookViewId="0">
      <selection activeCell="D21" sqref="D21"/>
    </sheetView>
  </sheetViews>
  <sheetFormatPr defaultRowHeight="15" x14ac:dyDescent="0.25"/>
  <cols>
    <col min="4" max="4" width="15.140625" customWidth="1"/>
    <col min="11" max="11" width="16" customWidth="1"/>
  </cols>
  <sheetData>
    <row r="3" spans="3:15" x14ac:dyDescent="0.25">
      <c r="C3" t="s">
        <v>0</v>
      </c>
    </row>
    <row r="4" spans="3:15" x14ac:dyDescent="0.25">
      <c r="C4" t="s">
        <v>24</v>
      </c>
    </row>
    <row r="5" spans="3:15" x14ac:dyDescent="0.25">
      <c r="C5" s="9" t="s">
        <v>1</v>
      </c>
      <c r="D5" s="9"/>
      <c r="E5" s="9"/>
      <c r="F5" s="9"/>
      <c r="G5" s="9"/>
      <c r="H5" s="9"/>
    </row>
    <row r="6" spans="3:15" x14ac:dyDescent="0.25">
      <c r="C6" s="10" t="s">
        <v>2</v>
      </c>
      <c r="D6" s="10"/>
      <c r="E6" s="10"/>
      <c r="F6" s="10"/>
      <c r="G6" s="10"/>
      <c r="H6" s="10"/>
      <c r="J6" s="9" t="s">
        <v>1</v>
      </c>
      <c r="K6" s="9"/>
      <c r="L6" s="9"/>
      <c r="M6" s="9"/>
      <c r="N6" s="9"/>
      <c r="O6" s="9"/>
    </row>
    <row r="7" spans="3:15" x14ac:dyDescent="0.25">
      <c r="C7" s="1" t="s">
        <v>3</v>
      </c>
      <c r="D7" s="1" t="s">
        <v>4</v>
      </c>
      <c r="E7" s="1" t="s">
        <v>21</v>
      </c>
      <c r="F7" s="1" t="s">
        <v>28</v>
      </c>
      <c r="G7" s="1" t="s">
        <v>5</v>
      </c>
      <c r="H7" s="1" t="s">
        <v>6</v>
      </c>
      <c r="J7" s="10" t="s">
        <v>2</v>
      </c>
      <c r="K7" s="10"/>
      <c r="L7" s="10"/>
      <c r="M7" s="10"/>
      <c r="N7" s="10"/>
      <c r="O7" s="10"/>
    </row>
    <row r="8" spans="3:15" x14ac:dyDescent="0.25">
      <c r="C8" s="1">
        <v>2</v>
      </c>
      <c r="D8" s="1" t="s">
        <v>7</v>
      </c>
      <c r="E8" s="1">
        <v>30000</v>
      </c>
      <c r="F8" s="1"/>
      <c r="G8" s="1"/>
      <c r="H8" s="1"/>
      <c r="J8" s="1" t="s">
        <v>3</v>
      </c>
      <c r="K8" s="1" t="s">
        <v>4</v>
      </c>
      <c r="L8" s="1" t="s">
        <v>21</v>
      </c>
      <c r="M8" s="1" t="s">
        <v>28</v>
      </c>
      <c r="N8" s="1" t="s">
        <v>5</v>
      </c>
      <c r="O8" s="1" t="s">
        <v>6</v>
      </c>
    </row>
    <row r="9" spans="3:15" x14ac:dyDescent="0.25">
      <c r="C9" s="1">
        <v>5</v>
      </c>
      <c r="D9" s="1" t="s">
        <v>8</v>
      </c>
      <c r="E9" s="1">
        <v>30000</v>
      </c>
      <c r="F9" s="1"/>
      <c r="G9" s="1"/>
      <c r="H9" s="1"/>
      <c r="J9" s="1">
        <v>1</v>
      </c>
      <c r="K9" s="1" t="s">
        <v>9</v>
      </c>
      <c r="L9" s="1">
        <v>30000</v>
      </c>
      <c r="M9" s="1"/>
      <c r="N9" s="1"/>
      <c r="O9" s="1"/>
    </row>
    <row r="10" spans="3:15" x14ac:dyDescent="0.25">
      <c r="C10" s="1">
        <v>1</v>
      </c>
      <c r="D10" s="1" t="s">
        <v>9</v>
      </c>
      <c r="E10" s="1">
        <v>30000</v>
      </c>
      <c r="F10" s="1"/>
      <c r="G10" s="1"/>
      <c r="H10" s="1"/>
      <c r="J10" s="1">
        <v>2</v>
      </c>
      <c r="K10" s="1" t="s">
        <v>7</v>
      </c>
      <c r="L10" s="1">
        <v>30000</v>
      </c>
      <c r="M10" s="1"/>
      <c r="N10" s="1"/>
      <c r="O10" s="1"/>
    </row>
    <row r="11" spans="3:15" x14ac:dyDescent="0.25">
      <c r="C11" s="1">
        <v>3</v>
      </c>
      <c r="D11" s="1" t="s">
        <v>10</v>
      </c>
      <c r="E11" s="1">
        <v>30000</v>
      </c>
      <c r="F11" s="1"/>
      <c r="G11" s="1"/>
      <c r="H11" s="1"/>
      <c r="J11" s="1">
        <v>3</v>
      </c>
      <c r="K11" s="1" t="s">
        <v>10</v>
      </c>
      <c r="L11" s="1">
        <v>30000</v>
      </c>
      <c r="M11" s="1"/>
      <c r="N11" s="1"/>
      <c r="O11" s="1"/>
    </row>
    <row r="12" spans="3:15" x14ac:dyDescent="0.25">
      <c r="C12" s="1">
        <v>4</v>
      </c>
      <c r="D12" s="1" t="s">
        <v>11</v>
      </c>
      <c r="E12" s="1">
        <v>30000</v>
      </c>
      <c r="F12" s="1"/>
      <c r="G12" s="1"/>
      <c r="H12" s="1"/>
      <c r="J12" s="1">
        <v>4</v>
      </c>
      <c r="K12" s="1" t="s">
        <v>11</v>
      </c>
      <c r="L12" s="1">
        <v>30000</v>
      </c>
      <c r="M12" s="1"/>
      <c r="N12" s="1"/>
      <c r="O12" s="1"/>
    </row>
    <row r="13" spans="3:15" x14ac:dyDescent="0.25">
      <c r="C13" s="1">
        <v>6</v>
      </c>
      <c r="D13" s="1" t="s">
        <v>12</v>
      </c>
      <c r="E13" s="1">
        <v>30000</v>
      </c>
      <c r="F13" s="1"/>
      <c r="G13" s="1"/>
      <c r="H13" s="1"/>
      <c r="J13" s="1">
        <v>5</v>
      </c>
      <c r="K13" s="1" t="s">
        <v>8</v>
      </c>
      <c r="L13" s="1">
        <v>30000</v>
      </c>
      <c r="M13" s="1"/>
      <c r="N13" s="1"/>
      <c r="O13" s="1"/>
    </row>
    <row r="14" spans="3:15" x14ac:dyDescent="0.25">
      <c r="G14" t="s">
        <v>13</v>
      </c>
      <c r="J14" s="1">
        <v>6</v>
      </c>
      <c r="K14" s="1" t="s">
        <v>12</v>
      </c>
      <c r="L14" s="1">
        <v>30000</v>
      </c>
      <c r="M14" s="1"/>
      <c r="N14" s="1"/>
      <c r="O14" s="1"/>
    </row>
  </sheetData>
  <sortState ref="J9:O14">
    <sortCondition ref="J9:J14"/>
  </sortState>
  <mergeCells count="4">
    <mergeCell ref="C5:H5"/>
    <mergeCell ref="C6:H6"/>
    <mergeCell ref="J6:O6"/>
    <mergeCell ref="J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2162-4AF8-4DD8-8F14-E12087A63E2E}">
  <dimension ref="A3:J17"/>
  <sheetViews>
    <sheetView workbookViewId="0">
      <selection activeCell="D21" sqref="D21"/>
    </sheetView>
  </sheetViews>
  <sheetFormatPr defaultRowHeight="15" x14ac:dyDescent="0.25"/>
  <cols>
    <col min="1" max="1" width="15.7109375" bestFit="1" customWidth="1"/>
    <col min="2" max="2" width="22.7109375" bestFit="1" customWidth="1"/>
    <col min="8" max="8" width="15" customWidth="1"/>
  </cols>
  <sheetData>
    <row r="3" spans="1:10" x14ac:dyDescent="0.25">
      <c r="A3" s="2" t="s">
        <v>17</v>
      </c>
      <c r="B3" t="s">
        <v>20</v>
      </c>
    </row>
    <row r="4" spans="1:10" x14ac:dyDescent="0.25">
      <c r="A4" s="3" t="s">
        <v>14</v>
      </c>
      <c r="B4">
        <v>1760000</v>
      </c>
    </row>
    <row r="5" spans="1:10" x14ac:dyDescent="0.25">
      <c r="A5" s="4" t="s">
        <v>19</v>
      </c>
      <c r="B5">
        <v>1760000</v>
      </c>
    </row>
    <row r="6" spans="1:10" x14ac:dyDescent="0.25">
      <c r="A6" s="3" t="s">
        <v>16</v>
      </c>
      <c r="B6">
        <v>960000</v>
      </c>
    </row>
    <row r="7" spans="1:10" x14ac:dyDescent="0.25">
      <c r="A7" s="4" t="s">
        <v>19</v>
      </c>
      <c r="B7">
        <v>960000</v>
      </c>
      <c r="E7" t="s">
        <v>23</v>
      </c>
    </row>
    <row r="8" spans="1:10" x14ac:dyDescent="0.25">
      <c r="A8" s="3" t="s">
        <v>12</v>
      </c>
      <c r="B8">
        <v>700000</v>
      </c>
    </row>
    <row r="9" spans="1:10" x14ac:dyDescent="0.25">
      <c r="A9" s="4" t="s">
        <v>19</v>
      </c>
      <c r="B9">
        <v>700000</v>
      </c>
      <c r="E9" s="9" t="s">
        <v>1</v>
      </c>
      <c r="F9" s="9"/>
      <c r="G9" s="9"/>
      <c r="H9" s="9"/>
      <c r="I9" s="9"/>
      <c r="J9" s="9"/>
    </row>
    <row r="10" spans="1:10" x14ac:dyDescent="0.25">
      <c r="A10" s="3" t="s">
        <v>10</v>
      </c>
      <c r="B10">
        <v>3340000</v>
      </c>
      <c r="E10" s="10" t="s">
        <v>2</v>
      </c>
      <c r="F10" s="10"/>
      <c r="G10" s="10"/>
      <c r="H10" s="10"/>
      <c r="I10" s="10"/>
      <c r="J10" s="10"/>
    </row>
    <row r="11" spans="1:10" x14ac:dyDescent="0.25">
      <c r="A11" s="4" t="s">
        <v>19</v>
      </c>
      <c r="B11">
        <v>3340000</v>
      </c>
      <c r="E11" s="1" t="s">
        <v>3</v>
      </c>
      <c r="F11" s="1" t="s">
        <v>4</v>
      </c>
      <c r="G11" s="1" t="s">
        <v>21</v>
      </c>
      <c r="H11" s="1" t="s">
        <v>22</v>
      </c>
      <c r="I11" s="1" t="s">
        <v>5</v>
      </c>
      <c r="J11" s="1" t="s">
        <v>6</v>
      </c>
    </row>
    <row r="12" spans="1:10" x14ac:dyDescent="0.25">
      <c r="A12" s="3" t="s">
        <v>8</v>
      </c>
      <c r="B12">
        <v>840000</v>
      </c>
      <c r="E12" s="1">
        <v>1</v>
      </c>
      <c r="F12" s="1" t="s">
        <v>9</v>
      </c>
      <c r="G12" s="1">
        <v>30000</v>
      </c>
      <c r="H12" s="5">
        <v>1150000</v>
      </c>
      <c r="I12" s="1">
        <f>IF(H12&gt;=2000000,H12*0.1,IF(H12&gt;=1000000,H12*0.08,IF(H12&lt;1000000,H12*0.06)))</f>
        <v>92000</v>
      </c>
      <c r="J12" s="1"/>
    </row>
    <row r="13" spans="1:10" x14ac:dyDescent="0.25">
      <c r="A13" s="4" t="s">
        <v>19</v>
      </c>
      <c r="B13">
        <v>840000</v>
      </c>
      <c r="E13" s="1">
        <v>2</v>
      </c>
      <c r="F13" s="1" t="s">
        <v>7</v>
      </c>
      <c r="G13" s="1">
        <v>30000</v>
      </c>
      <c r="H13" s="5">
        <v>1760000</v>
      </c>
      <c r="I13" s="1">
        <f t="shared" ref="I13:I17" si="0">IF(H13&gt;=2000000,H13*0.1,IF(H13&gt;=1000000,H13*0.08,IF(H13&lt;1000000,H13*0.06)))</f>
        <v>140800</v>
      </c>
      <c r="J13" s="1"/>
    </row>
    <row r="14" spans="1:10" x14ac:dyDescent="0.25">
      <c r="A14" s="3" t="s">
        <v>15</v>
      </c>
      <c r="B14">
        <v>1150000</v>
      </c>
      <c r="E14" s="1">
        <v>3</v>
      </c>
      <c r="F14" s="1" t="s">
        <v>10</v>
      </c>
      <c r="G14" s="1">
        <v>30000</v>
      </c>
      <c r="H14" s="5">
        <v>3340000</v>
      </c>
      <c r="I14" s="1">
        <f t="shared" si="0"/>
        <v>334000</v>
      </c>
      <c r="J14" s="1"/>
    </row>
    <row r="15" spans="1:10" x14ac:dyDescent="0.25">
      <c r="A15" s="4" t="s">
        <v>19</v>
      </c>
      <c r="B15">
        <v>1150000</v>
      </c>
      <c r="E15" s="1">
        <v>4</v>
      </c>
      <c r="F15" s="1" t="s">
        <v>11</v>
      </c>
      <c r="G15" s="1">
        <v>30000</v>
      </c>
      <c r="H15" s="5">
        <v>960000</v>
      </c>
      <c r="I15" s="1">
        <f t="shared" si="0"/>
        <v>57600</v>
      </c>
      <c r="J15" s="1"/>
    </row>
    <row r="16" spans="1:10" x14ac:dyDescent="0.25">
      <c r="A16" s="3" t="s">
        <v>18</v>
      </c>
      <c r="B16">
        <v>8750000</v>
      </c>
      <c r="E16" s="1">
        <v>5</v>
      </c>
      <c r="F16" s="1" t="s">
        <v>8</v>
      </c>
      <c r="G16" s="1">
        <v>30000</v>
      </c>
      <c r="H16" s="5">
        <v>840000</v>
      </c>
      <c r="I16" s="1">
        <f t="shared" si="0"/>
        <v>50400</v>
      </c>
      <c r="J16" s="1"/>
    </row>
    <row r="17" spans="5:10" x14ac:dyDescent="0.25">
      <c r="E17" s="1">
        <v>6</v>
      </c>
      <c r="F17" s="1" t="s">
        <v>12</v>
      </c>
      <c r="G17" s="1">
        <v>30000</v>
      </c>
      <c r="H17" s="5">
        <v>700000</v>
      </c>
      <c r="I17" s="1">
        <f t="shared" si="0"/>
        <v>42000</v>
      </c>
      <c r="J17" s="1"/>
    </row>
  </sheetData>
  <mergeCells count="2">
    <mergeCell ref="E9:J9"/>
    <mergeCell ref="E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CD5D-5EAC-4E4B-8AF6-A8233B3D3AD2}">
  <dimension ref="A3:J28"/>
  <sheetViews>
    <sheetView tabSelected="1"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22.7109375" bestFit="1" customWidth="1"/>
    <col min="6" max="6" width="15.5703125" customWidth="1"/>
    <col min="8" max="8" width="20.7109375" customWidth="1"/>
  </cols>
  <sheetData>
    <row r="3" spans="1:10" x14ac:dyDescent="0.25">
      <c r="A3" s="2" t="s">
        <v>17</v>
      </c>
      <c r="B3" t="s">
        <v>20</v>
      </c>
    </row>
    <row r="4" spans="1:10" x14ac:dyDescent="0.25">
      <c r="A4" s="3" t="s">
        <v>14</v>
      </c>
      <c r="B4" s="6">
        <v>5130000</v>
      </c>
    </row>
    <row r="5" spans="1:10" x14ac:dyDescent="0.25">
      <c r="A5" s="4" t="s">
        <v>19</v>
      </c>
      <c r="B5" s="6">
        <v>1760000</v>
      </c>
    </row>
    <row r="6" spans="1:10" x14ac:dyDescent="0.25">
      <c r="A6" s="4" t="s">
        <v>26</v>
      </c>
      <c r="B6" s="6">
        <v>1500000</v>
      </c>
    </row>
    <row r="7" spans="1:10" x14ac:dyDescent="0.25">
      <c r="A7" s="4" t="s">
        <v>27</v>
      </c>
      <c r="B7" s="6">
        <v>1870000</v>
      </c>
    </row>
    <row r="8" spans="1:10" x14ac:dyDescent="0.25">
      <c r="A8" s="3" t="s">
        <v>16</v>
      </c>
      <c r="B8" s="6">
        <v>4190000</v>
      </c>
    </row>
    <row r="9" spans="1:10" x14ac:dyDescent="0.25">
      <c r="A9" s="4" t="s">
        <v>19</v>
      </c>
      <c r="B9" s="6">
        <v>960000</v>
      </c>
    </row>
    <row r="10" spans="1:10" x14ac:dyDescent="0.25">
      <c r="A10" s="4" t="s">
        <v>26</v>
      </c>
      <c r="B10" s="6">
        <v>1600000</v>
      </c>
      <c r="E10" t="s">
        <v>25</v>
      </c>
    </row>
    <row r="11" spans="1:10" x14ac:dyDescent="0.25">
      <c r="A11" s="4" t="s">
        <v>27</v>
      </c>
      <c r="B11" s="6">
        <v>1630000</v>
      </c>
    </row>
    <row r="12" spans="1:10" x14ac:dyDescent="0.25">
      <c r="A12" s="3" t="s">
        <v>12</v>
      </c>
      <c r="B12" s="6">
        <v>5320000</v>
      </c>
    </row>
    <row r="13" spans="1:10" x14ac:dyDescent="0.25">
      <c r="A13" s="4" t="s">
        <v>19</v>
      </c>
      <c r="B13" s="6">
        <v>700000</v>
      </c>
    </row>
    <row r="14" spans="1:10" x14ac:dyDescent="0.25">
      <c r="A14" s="4" t="s">
        <v>26</v>
      </c>
      <c r="B14" s="6">
        <v>2740000</v>
      </c>
      <c r="D14" t="s">
        <v>13</v>
      </c>
      <c r="E14" s="9" t="s">
        <v>1</v>
      </c>
      <c r="F14" s="9"/>
      <c r="G14" s="9"/>
      <c r="H14" s="9"/>
      <c r="I14" s="9"/>
      <c r="J14" s="9"/>
    </row>
    <row r="15" spans="1:10" x14ac:dyDescent="0.25">
      <c r="A15" s="4" t="s">
        <v>27</v>
      </c>
      <c r="B15" s="6">
        <v>1880000</v>
      </c>
      <c r="E15" s="10" t="s">
        <v>30</v>
      </c>
      <c r="F15" s="10"/>
      <c r="G15" s="10"/>
      <c r="H15" s="10"/>
      <c r="I15" s="10"/>
      <c r="J15" s="10"/>
    </row>
    <row r="16" spans="1:10" x14ac:dyDescent="0.25">
      <c r="A16" s="3" t="s">
        <v>10</v>
      </c>
      <c r="B16" s="6">
        <v>6930000</v>
      </c>
      <c r="E16" s="1" t="s">
        <v>3</v>
      </c>
      <c r="F16" s="1" t="s">
        <v>4</v>
      </c>
      <c r="G16" s="1" t="s">
        <v>21</v>
      </c>
      <c r="H16" s="1" t="s">
        <v>29</v>
      </c>
      <c r="I16" s="1" t="s">
        <v>5</v>
      </c>
      <c r="J16" s="1" t="s">
        <v>6</v>
      </c>
    </row>
    <row r="17" spans="1:10" x14ac:dyDescent="0.25">
      <c r="A17" s="4" t="s">
        <v>19</v>
      </c>
      <c r="B17" s="6">
        <v>3340000</v>
      </c>
      <c r="E17" s="1">
        <v>1</v>
      </c>
      <c r="F17" s="1" t="s">
        <v>9</v>
      </c>
      <c r="G17" s="1">
        <v>30000</v>
      </c>
      <c r="H17" s="7">
        <v>4710000</v>
      </c>
      <c r="I17" s="1">
        <f>IF(H17&gt;=2000000,H17*0.1,IF(H17&gt;=1000000,H17*0.08,IF(H17&lt;1000000,H17*0.06)))</f>
        <v>471000</v>
      </c>
      <c r="J17" s="1">
        <f>G17+I17</f>
        <v>501000</v>
      </c>
    </row>
    <row r="18" spans="1:10" x14ac:dyDescent="0.25">
      <c r="A18" s="4" t="s">
        <v>26</v>
      </c>
      <c r="B18" s="6">
        <v>1210000</v>
      </c>
      <c r="E18" s="1">
        <v>2</v>
      </c>
      <c r="F18" s="1" t="s">
        <v>7</v>
      </c>
      <c r="G18" s="1">
        <v>30000</v>
      </c>
      <c r="H18" s="7">
        <v>5130000</v>
      </c>
      <c r="I18" s="1">
        <f t="shared" ref="I18:I22" si="0">IF(H18&gt;=2000000,H18*0.1,IF(H18&gt;=1000000,H18*0.08,IF(H18&lt;1000000,H18*0.06)))</f>
        <v>513000</v>
      </c>
      <c r="J18" s="1">
        <f t="shared" ref="J18:J22" si="1">G18+I18</f>
        <v>543000</v>
      </c>
    </row>
    <row r="19" spans="1:10" x14ac:dyDescent="0.25">
      <c r="A19" s="4" t="s">
        <v>27</v>
      </c>
      <c r="B19" s="6">
        <v>2380000</v>
      </c>
      <c r="E19" s="1">
        <v>3</v>
      </c>
      <c r="F19" s="1" t="s">
        <v>10</v>
      </c>
      <c r="G19" s="1">
        <v>30000</v>
      </c>
      <c r="H19" s="7">
        <v>6930000</v>
      </c>
      <c r="I19" s="1">
        <f t="shared" si="0"/>
        <v>693000</v>
      </c>
      <c r="J19" s="1">
        <f t="shared" si="1"/>
        <v>723000</v>
      </c>
    </row>
    <row r="20" spans="1:10" x14ac:dyDescent="0.25">
      <c r="A20" s="3" t="s">
        <v>8</v>
      </c>
      <c r="B20" s="6">
        <v>2390000</v>
      </c>
      <c r="E20" s="1">
        <v>4</v>
      </c>
      <c r="F20" s="1" t="s">
        <v>11</v>
      </c>
      <c r="G20" s="1">
        <v>30000</v>
      </c>
      <c r="H20" s="7">
        <v>4190000</v>
      </c>
      <c r="I20" s="1">
        <f t="shared" si="0"/>
        <v>419000</v>
      </c>
      <c r="J20" s="1">
        <f t="shared" si="1"/>
        <v>449000</v>
      </c>
    </row>
    <row r="21" spans="1:10" x14ac:dyDescent="0.25">
      <c r="A21" s="4" t="s">
        <v>19</v>
      </c>
      <c r="B21" s="6">
        <v>840000</v>
      </c>
      <c r="E21" s="1">
        <v>5</v>
      </c>
      <c r="F21" s="1" t="s">
        <v>8</v>
      </c>
      <c r="G21" s="1">
        <v>30000</v>
      </c>
      <c r="H21" s="7">
        <v>2390000</v>
      </c>
      <c r="I21" s="1">
        <f t="shared" si="0"/>
        <v>239000</v>
      </c>
      <c r="J21" s="1">
        <f t="shared" si="1"/>
        <v>269000</v>
      </c>
    </row>
    <row r="22" spans="1:10" x14ac:dyDescent="0.25">
      <c r="A22" s="4" t="s">
        <v>26</v>
      </c>
      <c r="B22" s="6">
        <v>980000</v>
      </c>
      <c r="E22" s="1">
        <v>6</v>
      </c>
      <c r="F22" s="1" t="s">
        <v>12</v>
      </c>
      <c r="G22" s="1">
        <v>30000</v>
      </c>
      <c r="H22" s="7">
        <v>5320000</v>
      </c>
      <c r="I22" s="1">
        <f t="shared" si="0"/>
        <v>532000</v>
      </c>
      <c r="J22" s="1">
        <f t="shared" si="1"/>
        <v>562000</v>
      </c>
    </row>
    <row r="23" spans="1:10" x14ac:dyDescent="0.25">
      <c r="A23" s="4" t="s">
        <v>27</v>
      </c>
      <c r="B23" s="6">
        <v>570000</v>
      </c>
    </row>
    <row r="24" spans="1:10" x14ac:dyDescent="0.25">
      <c r="A24" s="3" t="s">
        <v>15</v>
      </c>
      <c r="B24" s="6">
        <v>4710000</v>
      </c>
    </row>
    <row r="25" spans="1:10" x14ac:dyDescent="0.25">
      <c r="A25" s="4" t="s">
        <v>19</v>
      </c>
      <c r="B25" s="6">
        <v>1150000</v>
      </c>
    </row>
    <row r="26" spans="1:10" x14ac:dyDescent="0.25">
      <c r="A26" s="4" t="s">
        <v>26</v>
      </c>
      <c r="B26" s="6">
        <v>1890000</v>
      </c>
    </row>
    <row r="27" spans="1:10" x14ac:dyDescent="0.25">
      <c r="A27" s="4" t="s">
        <v>27</v>
      </c>
      <c r="B27" s="6">
        <v>1670000</v>
      </c>
    </row>
    <row r="28" spans="1:10" x14ac:dyDescent="0.25">
      <c r="A28" s="3" t="s">
        <v>18</v>
      </c>
      <c r="B28" s="6">
        <v>28670000</v>
      </c>
    </row>
  </sheetData>
  <mergeCells count="2">
    <mergeCell ref="E14:J14"/>
    <mergeCell ref="E15:J1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F215-05C0-404E-86AE-1FEB5168739D}">
  <dimension ref="B4:K42"/>
  <sheetViews>
    <sheetView workbookViewId="0">
      <selection activeCell="C21" sqref="C21"/>
    </sheetView>
  </sheetViews>
  <sheetFormatPr defaultRowHeight="15" x14ac:dyDescent="0.25"/>
  <cols>
    <col min="2" max="2" width="15.7109375" bestFit="1" customWidth="1"/>
    <col min="3" max="3" width="22.7109375" bestFit="1" customWidth="1"/>
    <col min="4" max="4" width="2.85546875" bestFit="1" customWidth="1"/>
    <col min="7" max="7" width="17.42578125" customWidth="1"/>
    <col min="8" max="8" width="7" bestFit="1" customWidth="1"/>
    <col min="10" max="10" width="15.85546875" customWidth="1"/>
  </cols>
  <sheetData>
    <row r="4" spans="4:11" x14ac:dyDescent="0.25">
      <c r="D4" t="s">
        <v>31</v>
      </c>
    </row>
    <row r="6" spans="4:11" x14ac:dyDescent="0.25">
      <c r="D6" s="9" t="s">
        <v>1</v>
      </c>
      <c r="E6" s="9"/>
      <c r="F6" s="9"/>
      <c r="G6" s="9"/>
      <c r="H6" s="9"/>
      <c r="I6" s="9"/>
      <c r="J6" s="9"/>
      <c r="K6" s="9"/>
    </row>
    <row r="7" spans="4:11" x14ac:dyDescent="0.25">
      <c r="D7" s="10" t="s">
        <v>30</v>
      </c>
      <c r="E7" s="10"/>
      <c r="F7" s="10"/>
      <c r="G7" s="10"/>
      <c r="H7" s="10"/>
      <c r="I7" s="10"/>
      <c r="J7" s="10"/>
      <c r="K7" s="10"/>
    </row>
    <row r="8" spans="4:11" x14ac:dyDescent="0.25">
      <c r="D8" s="1" t="s">
        <v>3</v>
      </c>
      <c r="E8" s="1" t="s">
        <v>4</v>
      </c>
      <c r="F8" s="1" t="s">
        <v>21</v>
      </c>
      <c r="G8" s="1" t="s">
        <v>29</v>
      </c>
      <c r="H8" s="1" t="s">
        <v>5</v>
      </c>
      <c r="I8" s="1" t="s">
        <v>6</v>
      </c>
      <c r="J8" s="8" t="s">
        <v>32</v>
      </c>
      <c r="K8" s="1" t="s">
        <v>33</v>
      </c>
    </row>
    <row r="9" spans="4:11" x14ac:dyDescent="0.25">
      <c r="D9" s="1">
        <v>1</v>
      </c>
      <c r="E9" s="1" t="s">
        <v>9</v>
      </c>
      <c r="F9" s="1">
        <v>30000</v>
      </c>
      <c r="G9" s="7">
        <v>4710000</v>
      </c>
      <c r="H9" s="1">
        <f>IF(G9&gt;=2000000,G9*0.1,IF(G9&gt;=1000000,G9*0.08,IF(G9&lt;1000000,G9*0.06)))</f>
        <v>471000</v>
      </c>
      <c r="I9" s="1">
        <f>F9+H9</f>
        <v>501000</v>
      </c>
      <c r="J9" s="1">
        <f>AVERAGE(I9,3)</f>
        <v>250501.5</v>
      </c>
      <c r="K9" s="1">
        <f>ROUND(J9,0)</f>
        <v>250502</v>
      </c>
    </row>
    <row r="10" spans="4:11" x14ac:dyDescent="0.25">
      <c r="D10" s="1">
        <v>2</v>
      </c>
      <c r="E10" s="1" t="s">
        <v>7</v>
      </c>
      <c r="F10" s="1">
        <v>30000</v>
      </c>
      <c r="G10" s="7">
        <v>5130000</v>
      </c>
      <c r="H10" s="1">
        <f t="shared" ref="H10:H14" si="0">IF(G10&gt;=2000000,G10*0.1,IF(G10&gt;=1000000,G10*0.08,IF(G10&lt;1000000,G10*0.06)))</f>
        <v>513000</v>
      </c>
      <c r="I10" s="1">
        <f t="shared" ref="I10:I14" si="1">F10+H10</f>
        <v>543000</v>
      </c>
      <c r="J10" s="1">
        <f t="shared" ref="J10:J14" si="2">AVERAGE(I10,3)</f>
        <v>271501.5</v>
      </c>
      <c r="K10" s="1">
        <f t="shared" ref="K10:K14" si="3">ROUND(J10,0)</f>
        <v>271502</v>
      </c>
    </row>
    <row r="11" spans="4:11" x14ac:dyDescent="0.25">
      <c r="D11" s="1">
        <v>3</v>
      </c>
      <c r="E11" s="1" t="s">
        <v>10</v>
      </c>
      <c r="F11" s="1">
        <v>30000</v>
      </c>
      <c r="G11" s="7">
        <v>6930000</v>
      </c>
      <c r="H11" s="1">
        <f t="shared" si="0"/>
        <v>693000</v>
      </c>
      <c r="I11" s="1">
        <f t="shared" si="1"/>
        <v>723000</v>
      </c>
      <c r="J11" s="1">
        <f t="shared" si="2"/>
        <v>361501.5</v>
      </c>
      <c r="K11" s="1">
        <f t="shared" si="3"/>
        <v>361502</v>
      </c>
    </row>
    <row r="12" spans="4:11" x14ac:dyDescent="0.25">
      <c r="D12" s="1">
        <v>4</v>
      </c>
      <c r="E12" s="1" t="s">
        <v>11</v>
      </c>
      <c r="F12" s="1">
        <v>30000</v>
      </c>
      <c r="G12" s="7">
        <v>4190000</v>
      </c>
      <c r="H12" s="1">
        <f t="shared" si="0"/>
        <v>419000</v>
      </c>
      <c r="I12" s="1">
        <f t="shared" si="1"/>
        <v>449000</v>
      </c>
      <c r="J12" s="1">
        <f t="shared" si="2"/>
        <v>224501.5</v>
      </c>
      <c r="K12" s="1">
        <f t="shared" si="3"/>
        <v>224502</v>
      </c>
    </row>
    <row r="13" spans="4:11" x14ac:dyDescent="0.25">
      <c r="D13" s="1">
        <v>5</v>
      </c>
      <c r="E13" s="1" t="s">
        <v>8</v>
      </c>
      <c r="F13" s="1">
        <v>30000</v>
      </c>
      <c r="G13" s="7">
        <v>2390000</v>
      </c>
      <c r="H13" s="1">
        <f t="shared" si="0"/>
        <v>239000</v>
      </c>
      <c r="I13" s="1">
        <f t="shared" si="1"/>
        <v>269000</v>
      </c>
      <c r="J13" s="1">
        <f t="shared" si="2"/>
        <v>134501.5</v>
      </c>
      <c r="K13" s="1">
        <f t="shared" si="3"/>
        <v>134502</v>
      </c>
    </row>
    <row r="14" spans="4:11" x14ac:dyDescent="0.25">
      <c r="D14" s="1">
        <v>6</v>
      </c>
      <c r="E14" s="1" t="s">
        <v>12</v>
      </c>
      <c r="F14" s="1">
        <v>30000</v>
      </c>
      <c r="G14" s="7">
        <v>5320000</v>
      </c>
      <c r="H14" s="1">
        <f t="shared" si="0"/>
        <v>532000</v>
      </c>
      <c r="I14" s="1">
        <f t="shared" si="1"/>
        <v>562000</v>
      </c>
      <c r="J14" s="1">
        <f t="shared" si="2"/>
        <v>281001.5</v>
      </c>
      <c r="K14" s="1">
        <f t="shared" si="3"/>
        <v>281002</v>
      </c>
    </row>
    <row r="17" spans="2:3" x14ac:dyDescent="0.25">
      <c r="B17" s="2" t="s">
        <v>17</v>
      </c>
      <c r="C17" t="s">
        <v>20</v>
      </c>
    </row>
    <row r="18" spans="2:3" x14ac:dyDescent="0.25">
      <c r="B18" s="3" t="s">
        <v>14</v>
      </c>
      <c r="C18" s="6">
        <v>5130000</v>
      </c>
    </row>
    <row r="19" spans="2:3" x14ac:dyDescent="0.25">
      <c r="B19" s="4" t="s">
        <v>19</v>
      </c>
      <c r="C19" s="6">
        <v>1760000</v>
      </c>
    </row>
    <row r="20" spans="2:3" x14ac:dyDescent="0.25">
      <c r="B20" s="4" t="s">
        <v>26</v>
      </c>
      <c r="C20" s="6">
        <v>1500000</v>
      </c>
    </row>
    <row r="21" spans="2:3" x14ac:dyDescent="0.25">
      <c r="B21" s="4" t="s">
        <v>27</v>
      </c>
      <c r="C21" s="6">
        <v>1870000</v>
      </c>
    </row>
    <row r="22" spans="2:3" x14ac:dyDescent="0.25">
      <c r="B22" s="3" t="s">
        <v>16</v>
      </c>
      <c r="C22" s="6">
        <v>4190000</v>
      </c>
    </row>
    <row r="23" spans="2:3" x14ac:dyDescent="0.25">
      <c r="B23" s="4" t="s">
        <v>19</v>
      </c>
      <c r="C23" s="6">
        <v>960000</v>
      </c>
    </row>
    <row r="24" spans="2:3" x14ac:dyDescent="0.25">
      <c r="B24" s="4" t="s">
        <v>26</v>
      </c>
      <c r="C24" s="6">
        <v>1600000</v>
      </c>
    </row>
    <row r="25" spans="2:3" x14ac:dyDescent="0.25">
      <c r="B25" s="4" t="s">
        <v>27</v>
      </c>
      <c r="C25" s="6">
        <v>1630000</v>
      </c>
    </row>
    <row r="26" spans="2:3" x14ac:dyDescent="0.25">
      <c r="B26" s="3" t="s">
        <v>12</v>
      </c>
      <c r="C26" s="6">
        <v>5320000</v>
      </c>
    </row>
    <row r="27" spans="2:3" x14ac:dyDescent="0.25">
      <c r="B27" s="4" t="s">
        <v>19</v>
      </c>
      <c r="C27" s="6">
        <v>700000</v>
      </c>
    </row>
    <row r="28" spans="2:3" x14ac:dyDescent="0.25">
      <c r="B28" s="4" t="s">
        <v>26</v>
      </c>
      <c r="C28" s="6">
        <v>2740000</v>
      </c>
    </row>
    <row r="29" spans="2:3" x14ac:dyDescent="0.25">
      <c r="B29" s="4" t="s">
        <v>27</v>
      </c>
      <c r="C29" s="6">
        <v>1880000</v>
      </c>
    </row>
    <row r="30" spans="2:3" x14ac:dyDescent="0.25">
      <c r="B30" s="3" t="s">
        <v>10</v>
      </c>
      <c r="C30" s="6">
        <v>6930000</v>
      </c>
    </row>
    <row r="31" spans="2:3" x14ac:dyDescent="0.25">
      <c r="B31" s="4" t="s">
        <v>19</v>
      </c>
      <c r="C31" s="6">
        <v>3340000</v>
      </c>
    </row>
    <row r="32" spans="2:3" x14ac:dyDescent="0.25">
      <c r="B32" s="4" t="s">
        <v>26</v>
      </c>
      <c r="C32" s="6">
        <v>1210000</v>
      </c>
    </row>
    <row r="33" spans="2:3" x14ac:dyDescent="0.25">
      <c r="B33" s="4" t="s">
        <v>27</v>
      </c>
      <c r="C33" s="6">
        <v>2380000</v>
      </c>
    </row>
    <row r="34" spans="2:3" x14ac:dyDescent="0.25">
      <c r="B34" s="3" t="s">
        <v>8</v>
      </c>
      <c r="C34" s="6">
        <v>2390000</v>
      </c>
    </row>
    <row r="35" spans="2:3" x14ac:dyDescent="0.25">
      <c r="B35" s="4" t="s">
        <v>19</v>
      </c>
      <c r="C35" s="6">
        <v>840000</v>
      </c>
    </row>
    <row r="36" spans="2:3" x14ac:dyDescent="0.25">
      <c r="B36" s="4" t="s">
        <v>26</v>
      </c>
      <c r="C36" s="6">
        <v>980000</v>
      </c>
    </row>
    <row r="37" spans="2:3" x14ac:dyDescent="0.25">
      <c r="B37" s="4" t="s">
        <v>27</v>
      </c>
      <c r="C37" s="6">
        <v>570000</v>
      </c>
    </row>
    <row r="38" spans="2:3" x14ac:dyDescent="0.25">
      <c r="B38" s="3" t="s">
        <v>15</v>
      </c>
      <c r="C38" s="6">
        <v>4710000</v>
      </c>
    </row>
    <row r="39" spans="2:3" x14ac:dyDescent="0.25">
      <c r="B39" s="4" t="s">
        <v>19</v>
      </c>
      <c r="C39" s="6">
        <v>1150000</v>
      </c>
    </row>
    <row r="40" spans="2:3" x14ac:dyDescent="0.25">
      <c r="B40" s="4" t="s">
        <v>26</v>
      </c>
      <c r="C40" s="6">
        <v>1890000</v>
      </c>
    </row>
    <row r="41" spans="2:3" x14ac:dyDescent="0.25">
      <c r="B41" s="4" t="s">
        <v>27</v>
      </c>
      <c r="C41" s="6">
        <v>1670000</v>
      </c>
    </row>
    <row r="42" spans="2:3" x14ac:dyDescent="0.25">
      <c r="B42" s="3" t="s">
        <v>18</v>
      </c>
      <c r="C42" s="6">
        <v>28670000</v>
      </c>
    </row>
  </sheetData>
  <mergeCells count="2">
    <mergeCell ref="D6:K6"/>
    <mergeCell ref="D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Networking-Lab</cp:lastModifiedBy>
  <dcterms:created xsi:type="dcterms:W3CDTF">2025-01-18T09:31:03Z</dcterms:created>
  <dcterms:modified xsi:type="dcterms:W3CDTF">2025-01-22T12:33:14Z</dcterms:modified>
</cp:coreProperties>
</file>