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umidit.paul\Desktop\web based\"/>
    </mc:Choice>
  </mc:AlternateContent>
  <xr:revisionPtr revIDLastSave="0" documentId="13_ncr:1_{767AE4F2-41E9-4C51-BFBA-D96D7B9EA7D7}" xr6:coauthVersionLast="47" xr6:coauthVersionMax="47" xr10:uidLastSave="{00000000-0000-0000-0000-000000000000}"/>
  <bookViews>
    <workbookView xWindow="28680" yWindow="-120" windowWidth="29040" windowHeight="15840" firstSheet="12" activeTab="13" xr2:uid="{00000000-000D-0000-FFFF-FFFF00000000}"/>
  </bookViews>
  <sheets>
    <sheet name="Barisal" sheetId="1" r:id="rId1"/>
    <sheet name="Bhola" sheetId="2" r:id="rId2"/>
    <sheet name="Bagerhat" sheetId="3" r:id="rId3"/>
    <sheet name="Gazipur" sheetId="4" r:id="rId4"/>
    <sheet name="Tangail" sheetId="5" r:id="rId5"/>
    <sheet name="Manikganj" sheetId="6" r:id="rId6"/>
    <sheet name="Faridpur" sheetId="7" r:id="rId7"/>
    <sheet name="Munshiganj" sheetId="8" r:id="rId8"/>
    <sheet name="Jessore" sheetId="9" r:id="rId9"/>
    <sheet name="Magura" sheetId="10" r:id="rId10"/>
    <sheet name="Narayanganj" sheetId="11" r:id="rId11"/>
    <sheet name="Narshingdi" sheetId="12" r:id="rId12"/>
    <sheet name="Dhaka" sheetId="23" r:id="rId13"/>
    <sheet name="Sheet1" sheetId="22" r:id="rId14"/>
    <sheet name="Mymensingh" sheetId="13" r:id="rId15"/>
    <sheet name="Rajbari" sheetId="14" r:id="rId16"/>
    <sheet name="Khulna" sheetId="15" r:id="rId17"/>
    <sheet name="Shatkhira" sheetId="16" r:id="rId18"/>
    <sheet name="Shirajganj" sheetId="17" r:id="rId19"/>
    <sheet name="Lalmonirhat" sheetId="18" r:id="rId20"/>
    <sheet name="Shariatpur" sheetId="19" r:id="rId21"/>
    <sheet name="Moulavibazar" sheetId="20" r:id="rId22"/>
    <sheet name="Kurigram" sheetId="21" r:id="rId23"/>
  </sheets>
  <calcPr calcId="191029"/>
  <extLst>
    <ext uri="GoogleSheetsCustomDataVersion1">
      <go:sheetsCustomData xmlns:go="http://customooxmlschemas.google.com/" r:id="rId25" roundtripDataSignature="AMtx7mjgC+SPcn0bS2t5DYHB2ulkubX6Eg=="/>
    </ext>
  </extLst>
</workbook>
</file>

<file path=xl/calcChain.xml><?xml version="1.0" encoding="utf-8"?>
<calcChain xmlns="http://schemas.openxmlformats.org/spreadsheetml/2006/main">
  <c r="I281" i="22" l="1"/>
  <c r="K280" i="22"/>
  <c r="I280" i="22"/>
  <c r="I279" i="22"/>
  <c r="K278" i="22"/>
  <c r="I278" i="22"/>
  <c r="I277" i="22"/>
  <c r="K276" i="22"/>
  <c r="I276" i="22"/>
  <c r="I275" i="22"/>
  <c r="K274" i="22"/>
  <c r="I274" i="22"/>
  <c r="I273" i="22"/>
  <c r="K272" i="22"/>
  <c r="I272" i="22"/>
  <c r="I271" i="22"/>
  <c r="K270" i="22"/>
  <c r="I270" i="22"/>
  <c r="I269" i="22"/>
  <c r="I268" i="22"/>
  <c r="I267" i="22"/>
  <c r="I266" i="22"/>
  <c r="I265" i="22"/>
  <c r="I264" i="22"/>
  <c r="I263" i="22"/>
  <c r="I262" i="22"/>
  <c r="I259" i="22"/>
  <c r="I258" i="22"/>
  <c r="I257" i="22"/>
  <c r="I256" i="22"/>
  <c r="I255" i="22"/>
  <c r="I254" i="22"/>
  <c r="I253" i="22"/>
  <c r="I252" i="22"/>
  <c r="I251" i="22"/>
  <c r="I250" i="22"/>
  <c r="I249" i="22"/>
  <c r="I248" i="22"/>
  <c r="I247" i="22"/>
  <c r="I246" i="22"/>
  <c r="I245" i="22"/>
  <c r="I244" i="22"/>
  <c r="I243" i="22"/>
  <c r="I242" i="22"/>
  <c r="I241" i="22"/>
  <c r="I240" i="22"/>
  <c r="I239" i="22"/>
  <c r="I238" i="22"/>
  <c r="I237" i="22"/>
  <c r="I236" i="22"/>
  <c r="I235" i="22"/>
  <c r="I234" i="22"/>
  <c r="I233" i="22"/>
  <c r="I232" i="22"/>
  <c r="I231" i="22"/>
  <c r="I230" i="22"/>
  <c r="I229" i="22"/>
  <c r="I228" i="22"/>
  <c r="I227" i="22"/>
  <c r="I226" i="22"/>
  <c r="I225" i="22"/>
  <c r="I224" i="22"/>
  <c r="I223" i="22"/>
  <c r="I222" i="22"/>
  <c r="I221" i="22"/>
  <c r="I220" i="22"/>
  <c r="I219" i="22"/>
  <c r="I218" i="22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K20" i="22"/>
  <c r="I20" i="22"/>
  <c r="I19" i="22"/>
  <c r="K18" i="22"/>
  <c r="I18" i="22"/>
  <c r="I17" i="22"/>
  <c r="K16" i="22"/>
  <c r="I16" i="22"/>
  <c r="I15" i="22"/>
  <c r="K14" i="22"/>
  <c r="I14" i="22"/>
  <c r="I13" i="22"/>
  <c r="K12" i="22"/>
  <c r="I12" i="22"/>
  <c r="I11" i="22"/>
  <c r="K10" i="22"/>
  <c r="I10" i="22"/>
  <c r="I9" i="22"/>
  <c r="K8" i="22"/>
  <c r="I8" i="22"/>
  <c r="I7" i="22"/>
  <c r="K6" i="22"/>
  <c r="I6" i="22"/>
  <c r="I5" i="22"/>
  <c r="K4" i="22"/>
  <c r="I4" i="22"/>
  <c r="I3" i="22"/>
  <c r="K2" i="22"/>
  <c r="I2" i="22"/>
  <c r="I19" i="23"/>
  <c r="K18" i="23"/>
  <c r="I18" i="23"/>
  <c r="I14" i="23"/>
  <c r="K13" i="23"/>
  <c r="I13" i="23"/>
  <c r="I12" i="23"/>
  <c r="K11" i="23"/>
  <c r="I11" i="23"/>
  <c r="I10" i="23"/>
  <c r="K9" i="23"/>
  <c r="I9" i="23"/>
  <c r="I8" i="23"/>
  <c r="K7" i="23"/>
  <c r="I7" i="23"/>
  <c r="I6" i="23"/>
  <c r="K5" i="23"/>
  <c r="I5" i="23"/>
  <c r="I4" i="23"/>
  <c r="K3" i="23"/>
  <c r="I3" i="23"/>
  <c r="K15" i="20" l="1"/>
  <c r="K11" i="20"/>
  <c r="I7" i="20"/>
  <c r="K6" i="20"/>
  <c r="I6" i="20"/>
  <c r="I5" i="20"/>
  <c r="K4" i="20"/>
  <c r="I4" i="20"/>
  <c r="I3" i="20"/>
  <c r="K2" i="20"/>
  <c r="I2" i="20"/>
  <c r="I18" i="19"/>
  <c r="K17" i="19"/>
  <c r="I17" i="19"/>
  <c r="I16" i="19"/>
  <c r="K15" i="19"/>
  <c r="I15" i="19"/>
  <c r="I14" i="19"/>
  <c r="K13" i="19"/>
  <c r="I13" i="19"/>
  <c r="I9" i="19"/>
  <c r="K8" i="19"/>
  <c r="I8" i="19"/>
  <c r="I7" i="19"/>
  <c r="K6" i="19"/>
  <c r="I6" i="19"/>
  <c r="I5" i="19"/>
  <c r="K4" i="19"/>
  <c r="I4" i="19"/>
  <c r="I3" i="19"/>
  <c r="K2" i="19"/>
  <c r="I2" i="19"/>
  <c r="I7" i="18"/>
  <c r="I6" i="18"/>
  <c r="I3" i="18"/>
  <c r="I2" i="18"/>
  <c r="I22" i="17"/>
  <c r="K21" i="17"/>
  <c r="I21" i="17"/>
  <c r="I20" i="17"/>
  <c r="K19" i="17"/>
  <c r="I19" i="17"/>
  <c r="I18" i="17"/>
  <c r="K17" i="17"/>
  <c r="I17" i="17"/>
  <c r="I16" i="17"/>
  <c r="K15" i="17"/>
  <c r="I15" i="17"/>
  <c r="I12" i="17"/>
  <c r="K11" i="17"/>
  <c r="I11" i="17"/>
  <c r="I10" i="17"/>
  <c r="K9" i="17"/>
  <c r="I9" i="17"/>
  <c r="I8" i="17"/>
  <c r="K7" i="17"/>
  <c r="I7" i="17"/>
  <c r="I6" i="17"/>
  <c r="K5" i="17"/>
  <c r="I5" i="17"/>
  <c r="I4" i="17"/>
  <c r="K3" i="17"/>
  <c r="I3" i="17"/>
  <c r="I19" i="16"/>
  <c r="I18" i="16"/>
  <c r="I17" i="16"/>
  <c r="I16" i="16"/>
  <c r="I15" i="16"/>
  <c r="I14" i="16"/>
  <c r="I11" i="16"/>
  <c r="K10" i="16"/>
  <c r="I10" i="16"/>
  <c r="I9" i="16"/>
  <c r="K8" i="16"/>
  <c r="I8" i="16"/>
  <c r="I7" i="16"/>
  <c r="K6" i="16"/>
  <c r="I6" i="16"/>
  <c r="I5" i="16"/>
  <c r="K4" i="16"/>
  <c r="I4" i="16"/>
  <c r="I3" i="16"/>
  <c r="K2" i="16"/>
  <c r="I2" i="16"/>
  <c r="I21" i="15"/>
  <c r="K20" i="15"/>
  <c r="I20" i="15"/>
  <c r="I19" i="15"/>
  <c r="K18" i="15"/>
  <c r="I18" i="15"/>
  <c r="I17" i="15"/>
  <c r="K16" i="15"/>
  <c r="I16" i="15"/>
  <c r="I13" i="15"/>
  <c r="K12" i="15"/>
  <c r="I12" i="15"/>
  <c r="I11" i="15"/>
  <c r="K10" i="15"/>
  <c r="I10" i="15"/>
  <c r="I9" i="15"/>
  <c r="K8" i="15"/>
  <c r="I8" i="15"/>
  <c r="I6" i="15"/>
  <c r="I5" i="15"/>
  <c r="K4" i="15"/>
  <c r="I4" i="15"/>
  <c r="I3" i="15"/>
  <c r="K2" i="15"/>
  <c r="I2" i="15"/>
  <c r="I20" i="14"/>
  <c r="K19" i="14"/>
  <c r="I19" i="14"/>
  <c r="I14" i="14"/>
  <c r="K13" i="14"/>
  <c r="I13" i="14"/>
  <c r="I12" i="14"/>
  <c r="K11" i="14"/>
  <c r="I11" i="14"/>
  <c r="I10" i="14"/>
  <c r="K9" i="14"/>
  <c r="I9" i="14"/>
  <c r="I8" i="14"/>
  <c r="K7" i="14"/>
  <c r="I7" i="14"/>
  <c r="I6" i="14"/>
  <c r="K5" i="14"/>
  <c r="I5" i="14"/>
  <c r="I4" i="14"/>
  <c r="K3" i="14"/>
  <c r="I3" i="14"/>
  <c r="I21" i="13"/>
  <c r="I20" i="13"/>
  <c r="I17" i="13"/>
  <c r="I16" i="13"/>
  <c r="I15" i="13"/>
  <c r="I14" i="13"/>
  <c r="I13" i="13"/>
  <c r="I12" i="13"/>
  <c r="I9" i="13"/>
  <c r="I8" i="13"/>
  <c r="I7" i="13"/>
  <c r="I6" i="13"/>
  <c r="I5" i="13"/>
  <c r="I4" i="13"/>
  <c r="I3" i="13"/>
  <c r="I2" i="13"/>
  <c r="I18" i="12"/>
  <c r="I17" i="12"/>
  <c r="I16" i="12"/>
  <c r="I15" i="12"/>
  <c r="I14" i="12"/>
  <c r="I13" i="12"/>
  <c r="I12" i="12"/>
  <c r="I11" i="12"/>
  <c r="I8" i="12"/>
  <c r="K7" i="12"/>
  <c r="I7" i="12"/>
  <c r="I6" i="12"/>
  <c r="K5" i="12"/>
  <c r="I5" i="12"/>
  <c r="I4" i="12"/>
  <c r="K3" i="12"/>
  <c r="I3" i="12"/>
  <c r="I12" i="11"/>
  <c r="I11" i="11"/>
  <c r="I10" i="11"/>
  <c r="I9" i="11"/>
  <c r="I8" i="11"/>
  <c r="I7" i="11"/>
  <c r="I6" i="11"/>
  <c r="I5" i="11"/>
  <c r="I4" i="11"/>
  <c r="I3" i="11"/>
  <c r="I9" i="10"/>
  <c r="K8" i="10"/>
  <c r="I8" i="10"/>
  <c r="I7" i="10"/>
  <c r="K6" i="10"/>
  <c r="I6" i="10"/>
  <c r="I5" i="10"/>
  <c r="K4" i="10"/>
  <c r="I4" i="10"/>
  <c r="I3" i="10"/>
  <c r="K2" i="10"/>
  <c r="I2" i="10"/>
  <c r="I22" i="9"/>
  <c r="I21" i="9"/>
  <c r="I20" i="9"/>
  <c r="I19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H16" i="8"/>
  <c r="J15" i="8"/>
  <c r="H15" i="8"/>
  <c r="I13" i="8"/>
  <c r="K12" i="8"/>
  <c r="I12" i="8"/>
  <c r="I11" i="8"/>
  <c r="K10" i="8"/>
  <c r="I10" i="8"/>
  <c r="I9" i="8"/>
  <c r="K8" i="8"/>
  <c r="I8" i="8"/>
  <c r="I7" i="8"/>
  <c r="K6" i="8"/>
  <c r="I6" i="8"/>
  <c r="K2" i="8"/>
  <c r="I25" i="7"/>
  <c r="K24" i="7"/>
  <c r="I24" i="7"/>
  <c r="I23" i="7"/>
  <c r="K22" i="7"/>
  <c r="I22" i="7"/>
  <c r="I21" i="7"/>
  <c r="K20" i="7"/>
  <c r="I20" i="7"/>
  <c r="I17" i="7"/>
  <c r="K16" i="7"/>
  <c r="I16" i="7"/>
  <c r="I15" i="7"/>
  <c r="K14" i="7"/>
  <c r="I14" i="7"/>
  <c r="I13" i="7"/>
  <c r="K12" i="7"/>
  <c r="I12" i="7"/>
  <c r="I9" i="7"/>
  <c r="K8" i="7"/>
  <c r="I8" i="7"/>
  <c r="I7" i="7"/>
  <c r="K6" i="7"/>
  <c r="I6" i="7"/>
  <c r="I5" i="7"/>
  <c r="K4" i="7"/>
  <c r="I4" i="7"/>
  <c r="I3" i="7"/>
  <c r="K2" i="7"/>
  <c r="I2" i="7"/>
  <c r="I20" i="6"/>
  <c r="K19" i="6"/>
  <c r="I19" i="6"/>
  <c r="I16" i="6"/>
  <c r="K15" i="6"/>
  <c r="I15" i="6"/>
  <c r="I12" i="6"/>
  <c r="K11" i="6"/>
  <c r="I11" i="6"/>
  <c r="I10" i="6"/>
  <c r="K9" i="6"/>
  <c r="I9" i="6"/>
  <c r="I8" i="6"/>
  <c r="K7" i="6"/>
  <c r="I7" i="6"/>
  <c r="I6" i="6"/>
  <c r="K5" i="6"/>
  <c r="I5" i="6"/>
  <c r="I4" i="6"/>
  <c r="K3" i="6"/>
  <c r="I3" i="6"/>
  <c r="I32" i="5"/>
  <c r="K31" i="5"/>
  <c r="I31" i="5"/>
  <c r="I28" i="5"/>
  <c r="K27" i="5"/>
  <c r="I27" i="5"/>
  <c r="I26" i="5"/>
  <c r="K25" i="5"/>
  <c r="I25" i="5"/>
  <c r="I22" i="5"/>
  <c r="K21" i="5"/>
  <c r="I21" i="5"/>
  <c r="I20" i="5"/>
  <c r="K19" i="5"/>
  <c r="I19" i="5"/>
  <c r="I18" i="5"/>
  <c r="K17" i="5"/>
  <c r="I17" i="5"/>
  <c r="I14" i="5"/>
  <c r="K13" i="5"/>
  <c r="I13" i="5"/>
  <c r="I12" i="5"/>
  <c r="K11" i="5"/>
  <c r="I11" i="5"/>
  <c r="I10" i="5"/>
  <c r="K9" i="5"/>
  <c r="I9" i="5"/>
  <c r="I8" i="5"/>
  <c r="K7" i="5"/>
  <c r="I7" i="5"/>
  <c r="I6" i="5"/>
  <c r="K5" i="5"/>
  <c r="I5" i="5"/>
  <c r="I4" i="5"/>
  <c r="K3" i="5"/>
  <c r="I3" i="5"/>
  <c r="I16" i="4"/>
  <c r="K15" i="4"/>
  <c r="I15" i="4"/>
  <c r="I14" i="4"/>
  <c r="K13" i="4"/>
  <c r="I13" i="4"/>
  <c r="I10" i="4"/>
  <c r="K9" i="4"/>
  <c r="I9" i="4"/>
  <c r="I8" i="4"/>
  <c r="K7" i="4"/>
  <c r="I7" i="4"/>
  <c r="I6" i="4"/>
  <c r="K5" i="4"/>
  <c r="I5" i="4"/>
  <c r="I4" i="4"/>
  <c r="K3" i="4"/>
  <c r="I3" i="4"/>
  <c r="I21" i="3"/>
  <c r="I20" i="3"/>
  <c r="I19" i="3"/>
  <c r="I18" i="3"/>
  <c r="I15" i="3"/>
  <c r="I14" i="3"/>
  <c r="I13" i="3"/>
  <c r="I12" i="3"/>
  <c r="I11" i="3"/>
  <c r="I10" i="3"/>
  <c r="N7" i="3"/>
  <c r="N6" i="3"/>
  <c r="N5" i="3"/>
  <c r="N4" i="3"/>
  <c r="N3" i="3"/>
  <c r="N2" i="3"/>
  <c r="I16" i="2"/>
  <c r="I15" i="2"/>
  <c r="I12" i="2"/>
  <c r="K11" i="2"/>
  <c r="I11" i="2"/>
  <c r="I10" i="2"/>
  <c r="K9" i="2"/>
  <c r="I9" i="2"/>
  <c r="I8" i="2"/>
  <c r="K7" i="2"/>
  <c r="I7" i="2"/>
  <c r="I6" i="2"/>
  <c r="K5" i="2"/>
  <c r="I5" i="2"/>
  <c r="I4" i="2"/>
  <c r="K3" i="2"/>
  <c r="I3" i="2"/>
  <c r="I12" i="1"/>
  <c r="K11" i="1"/>
  <c r="I11" i="1"/>
  <c r="I10" i="1"/>
  <c r="K9" i="1"/>
  <c r="I9" i="1"/>
  <c r="I8" i="1"/>
  <c r="K7" i="1"/>
  <c r="I7" i="1"/>
  <c r="I6" i="1"/>
  <c r="K5" i="1"/>
  <c r="I5" i="1"/>
  <c r="I4" i="1"/>
  <c r="K3" i="1"/>
  <c r="I3" i="1"/>
</calcChain>
</file>

<file path=xl/sharedStrings.xml><?xml version="1.0" encoding="utf-8"?>
<sst xmlns="http://schemas.openxmlformats.org/spreadsheetml/2006/main" count="2798" uniqueCount="272">
  <si>
    <t>/"</t>
  </si>
  <si>
    <t>Node A</t>
  </si>
  <si>
    <t>Node B</t>
  </si>
  <si>
    <t>TX Card Node A</t>
  </si>
  <si>
    <t>TX  Node A Output</t>
  </si>
  <si>
    <t>Rx Amp Node B</t>
  </si>
  <si>
    <t>RX Node B Input</t>
  </si>
  <si>
    <t>RX Attenuation</t>
  </si>
  <si>
    <t>Link Loss</t>
  </si>
  <si>
    <t>Link Distance</t>
  </si>
  <si>
    <t>Standard</t>
  </si>
  <si>
    <t>BS_BARISALSADAR_UP1</t>
  </si>
  <si>
    <t>BS_BABUGANJ_UP1</t>
  </si>
  <si>
    <t>Shelf3 (1-C) 4-OBU</t>
  </si>
  <si>
    <t>5-OBU</t>
  </si>
  <si>
    <t>3-OBU</t>
  </si>
  <si>
    <t>Shelf3 (1-C) 2-OBU</t>
  </si>
  <si>
    <t>BS_WAZIRPUR_UP1</t>
  </si>
  <si>
    <t>4-OBU</t>
  </si>
  <si>
    <t>2-OBU</t>
  </si>
  <si>
    <t>BS_GAURNADI_UP1</t>
  </si>
  <si>
    <t>6-EMR8</t>
  </si>
  <si>
    <t>BS_AGAILJHARA_UP1</t>
  </si>
  <si>
    <t>7-EMR8</t>
  </si>
  <si>
    <t>S/N</t>
  </si>
  <si>
    <t>BS_BAKERGANJ_UP1</t>
  </si>
  <si>
    <t>Shelf4 (1-B) 3-OBU</t>
  </si>
  <si>
    <t>Shelf3 (1-A) 3-OBU</t>
  </si>
  <si>
    <t>Shelf3 (1-A) 2-OBU</t>
  </si>
  <si>
    <t>Shelf4 (1-B) 2-OBU</t>
  </si>
  <si>
    <t>BH_BHOLASADAR_UP1</t>
  </si>
  <si>
    <t>BH_TAJMUDDIN_UP1</t>
  </si>
  <si>
    <t>Shelf4 (B) 1-OBU</t>
  </si>
  <si>
    <t>Shelf4 (B) 5-OBU</t>
  </si>
  <si>
    <t>BH_LALMOHON_UP1</t>
  </si>
  <si>
    <t>BH_BURHANUDDIN_UP1</t>
  </si>
  <si>
    <t>BH_DAULATKHAN_UP1</t>
  </si>
  <si>
    <t>BH_CHARFASSON_UP1</t>
  </si>
  <si>
    <t>Shelf1 (1-A) 4-OBU</t>
  </si>
  <si>
    <t>Shelf1 (1-A) 3-OBU</t>
  </si>
  <si>
    <t>Shelf2 (D) 5-OBU</t>
  </si>
  <si>
    <t>TX Amp Node A</t>
  </si>
  <si>
    <t>Rx Amp Node A</t>
  </si>
  <si>
    <t>RX Node A Input</t>
  </si>
  <si>
    <t>TX Amp Node B</t>
  </si>
  <si>
    <t>TX  Node B Output</t>
  </si>
  <si>
    <t>BG_BAGERHATSADAR_UP1</t>
  </si>
  <si>
    <t>BG_KACHUA_UP1</t>
  </si>
  <si>
    <t>Shelf1 (1-E) 5-F2OBU</t>
  </si>
  <si>
    <t>Shelf1 (1-A) 2-F2OBU</t>
  </si>
  <si>
    <t>Shelf1 (1-E) 3-F2OBU</t>
  </si>
  <si>
    <t>Shelf1 (1-A) 4-F2OBU</t>
  </si>
  <si>
    <t>BG_CHITAIMARI_UP1</t>
  </si>
  <si>
    <t>Shelf1 (1-A) 7-EMR8</t>
  </si>
  <si>
    <t>Shelf1 (1-A) 5-F2OBU</t>
  </si>
  <si>
    <t>Shelf1 (1-A) 6-EMR8</t>
  </si>
  <si>
    <t>BG_MOLLARHAT_UP1</t>
  </si>
  <si>
    <t>Shelf1 (1-A) 3-F2OBU</t>
  </si>
  <si>
    <t>BG_RAMPAL_UP1</t>
  </si>
  <si>
    <t>Shelf2 (1-D) 7-EMR8</t>
  </si>
  <si>
    <t>BG_FAKIRHAT_UP1</t>
  </si>
  <si>
    <t>Shelf1(1-A) 2-OBU</t>
  </si>
  <si>
    <t>Shelf1(1-A) 5-OBU</t>
  </si>
  <si>
    <t>Shelf1(1-A) 3-OBU</t>
  </si>
  <si>
    <t>Shelf1(1-A) 4-OBU</t>
  </si>
  <si>
    <t>Shelf2 (1-D) 4-F2OBU</t>
  </si>
  <si>
    <t>Shelf2 (1-D) 2-F2OBU</t>
  </si>
  <si>
    <t>BG_MORRELGANJ_UP1</t>
  </si>
  <si>
    <t>Shelf3(1-C) 3-OBU</t>
  </si>
  <si>
    <t>Shelf1(1-B) 1-OBU</t>
  </si>
  <si>
    <t>Shelf1(1-B) 2-OBU</t>
  </si>
  <si>
    <t>Shelf3(1-C) 1-OBU</t>
  </si>
  <si>
    <t>BG_SARANKHOLA_UP1</t>
  </si>
  <si>
    <t>Shelf2(1-A) 3-OBU</t>
  </si>
  <si>
    <t>Shelf2(1-B) 3-OBU</t>
  </si>
  <si>
    <t>Shelf2(1-B) 2-OBU</t>
  </si>
  <si>
    <t>Standard Threshold</t>
  </si>
  <si>
    <t>GP_GAZIPURCENTRAL_UP1</t>
  </si>
  <si>
    <t>GP_SREEPUR_UP1</t>
  </si>
  <si>
    <t>Shelf1 (1-E) 7-EMR8</t>
  </si>
  <si>
    <t>Shelf1 (1-E) 5-OBU</t>
  </si>
  <si>
    <t>GP_KAPASIA_UP1</t>
  </si>
  <si>
    <t>GP_KALIGANJ_UP1</t>
  </si>
  <si>
    <t>Shelf1 (1-E) 2-OBU</t>
  </si>
  <si>
    <t>Shelf1 (1-E) 4-OBU</t>
  </si>
  <si>
    <t>GP_GAZIPURCENTRAL_UP1_WORKING</t>
  </si>
  <si>
    <t>GP_KALIAKAIR_UP1_WORKING</t>
  </si>
  <si>
    <t>Shelf1 (1-A) 5-OBU</t>
  </si>
  <si>
    <t>Shelf3 (1-C) 5-OBU</t>
  </si>
  <si>
    <t>GP_GAZIPURCENTRAL_UP1_PROTECTION</t>
  </si>
  <si>
    <t>GP_KALIAKAIR_UP1_PROTECTION</t>
  </si>
  <si>
    <t>Shelf2 (1-D) 2-OBU</t>
  </si>
  <si>
    <t>Shelf1 (1-A) 2-OBU</t>
  </si>
  <si>
    <t>Shelf2 (1-D) 4-OBU</t>
  </si>
  <si>
    <t>TN_TANGAILSADAR_UP1</t>
  </si>
  <si>
    <t>TN_BHUAPUR_UP1</t>
  </si>
  <si>
    <t>TN_GOPALPUR_UP1</t>
  </si>
  <si>
    <t>6-RMR8</t>
  </si>
  <si>
    <t>TN_DHANBARI_UP1</t>
  </si>
  <si>
    <t>TN_GHATAIL_UP</t>
  </si>
  <si>
    <t>TN_KALIHATI_UP1</t>
  </si>
  <si>
    <t>TN_GHATAIL_UP1</t>
  </si>
  <si>
    <t>Shelf3 (1-C) 7-EMR8</t>
  </si>
  <si>
    <t>TN_DELDUAR_UP1</t>
  </si>
  <si>
    <t>Shelf5 (1-A)</t>
  </si>
  <si>
    <t>TN_MIRZAPUR_UP1</t>
  </si>
  <si>
    <t>Shelf4 (1-B) 5-OBU</t>
  </si>
  <si>
    <t>1-OBU</t>
  </si>
  <si>
    <t>Shelf4 (1-B) 4-OBU</t>
  </si>
  <si>
    <t>TN_BASAIL_UP1</t>
  </si>
  <si>
    <t>TN_SAKHIPUR_UP1</t>
  </si>
  <si>
    <t>TN_NAGARPUR_UP1</t>
  </si>
  <si>
    <t>MG_MANIKGANJSADAR_UP1</t>
  </si>
  <si>
    <t>MG_SHIBALAYA_UP1</t>
  </si>
  <si>
    <t>Shelf3 (1-C) 2-F2OBU</t>
  </si>
  <si>
    <t>Shelf3 (1-C) 4-F2OBU</t>
  </si>
  <si>
    <t>MG_GHIOR_UP1</t>
  </si>
  <si>
    <t>Shelf1 (1-A) 6- F1EMR8</t>
  </si>
  <si>
    <t>Shelf1 (1-A) 5- F2OBU</t>
  </si>
  <si>
    <t>Shelf1 (1-A) 7- F1EMR8</t>
  </si>
  <si>
    <t>Shelf1 (1-A) 4- F2OBU</t>
  </si>
  <si>
    <t>MG_DOULATPUR_UP1</t>
  </si>
  <si>
    <t>MG_SATURIA_UP1</t>
  </si>
  <si>
    <t>Shelf3 (1-C) 3-F2OBU</t>
  </si>
  <si>
    <t>MG_HARIRAMPUR_UP1</t>
  </si>
  <si>
    <t>Shelf4 (1-B) 4-F2OBU</t>
  </si>
  <si>
    <t>MG_SINGAIR_UP1</t>
  </si>
  <si>
    <t>Remarks</t>
  </si>
  <si>
    <t>FP_FARIDPUR_UP1</t>
  </si>
  <si>
    <t>FP_BHANGA_UP1</t>
  </si>
  <si>
    <t>FP_ALFADANGA_UP1</t>
  </si>
  <si>
    <t>FP_BOALMARI_UP1</t>
  </si>
  <si>
    <t>Shelf2 (1-D) 5-OBU</t>
  </si>
  <si>
    <t>Shelf2 (1-D) 3-OBU</t>
  </si>
  <si>
    <t>FP_SADARPUR_UP1</t>
  </si>
  <si>
    <t>Shelf1(1-E) 3-OBU</t>
  </si>
  <si>
    <t>Shelf1(1-E) 5-OBU</t>
  </si>
  <si>
    <t>FP_CHARVADRASHON_UP1</t>
  </si>
  <si>
    <t>Shlef4 (1-B) 2-OBU</t>
  </si>
  <si>
    <t>FP_SALTHA_UP1</t>
  </si>
  <si>
    <t>FP_NAGARKANDA_UP1</t>
  </si>
  <si>
    <t>Updated by apon on 26.09.2022</t>
  </si>
  <si>
    <t>Shelf4 (1-B) 6-EMR8</t>
  </si>
  <si>
    <t>*</t>
  </si>
  <si>
    <t>MN_MUNSHIGANJ_UP1</t>
  </si>
  <si>
    <t>MN_GAZARIA_UP1</t>
  </si>
  <si>
    <t>MN_TONGIBARI_UP1</t>
  </si>
  <si>
    <t>Shelf3 (1-C) 6-EMR8</t>
  </si>
  <si>
    <t>MN_LOHAJONG_UP1</t>
  </si>
  <si>
    <t>MN_SHIRAJDIKHAN_UP1</t>
  </si>
  <si>
    <t>Shlef4 (1-B) 4-OBU</t>
  </si>
  <si>
    <t>JS_JESSORE_UP1</t>
  </si>
  <si>
    <t>JS_JHIKARGACHA_UP1</t>
  </si>
  <si>
    <t>Shelf2 (1-D) 6-EMR8</t>
  </si>
  <si>
    <t>JS_SARSHA_UP1</t>
  </si>
  <si>
    <t>JS_KESHABPUR_UP1</t>
  </si>
  <si>
    <t>Shelf2 (1-A)2-OBU</t>
  </si>
  <si>
    <t>Shelf1 (1-A)5-OBU</t>
  </si>
  <si>
    <t>Shelf1 (1-A)3-OBU</t>
  </si>
  <si>
    <t>Shelf2 (1-A)4-OBU</t>
  </si>
  <si>
    <t>JS_MANIRAMPUR_UP1</t>
  </si>
  <si>
    <t>JS_CHAUGACHHA_UP1</t>
  </si>
  <si>
    <t>Shelf1 (1-B) 4-OBU</t>
  </si>
  <si>
    <t>Shelf1 (1-B) 2-OBU</t>
  </si>
  <si>
    <t>JS_ABHAYNAGAR_UP1</t>
  </si>
  <si>
    <t>JS_BAGHERPARA_UP1</t>
  </si>
  <si>
    <t>MA_MAGURASADAR_UP1</t>
  </si>
  <si>
    <t>MA_SHALIKHA_UP1</t>
  </si>
  <si>
    <t>MA_MOHAMMADPUR_UP1</t>
  </si>
  <si>
    <t>MA_SREEPUR_UP1</t>
  </si>
  <si>
    <t>(1-A) 6-EMR8</t>
  </si>
  <si>
    <t>Shelf1 (1-E)  6-EMR8</t>
  </si>
  <si>
    <t>NG_NARAYANGANJ_UP1</t>
  </si>
  <si>
    <t>NG_RUPGANJ_UP1</t>
  </si>
  <si>
    <t>26883m</t>
  </si>
  <si>
    <t>NG_ARAIHAZAR_UP1</t>
  </si>
  <si>
    <t>18688m</t>
  </si>
  <si>
    <t>NG_SONARGAON_UP1</t>
  </si>
  <si>
    <t>29875m</t>
  </si>
  <si>
    <t>NG_BANDAR_UP1</t>
  </si>
  <si>
    <t>13599m</t>
  </si>
  <si>
    <t>39457m</t>
  </si>
  <si>
    <t xml:space="preserve">Shelf1 (1-E) </t>
  </si>
  <si>
    <t>NS_NARSHINGDISADAR_UP1</t>
  </si>
  <si>
    <t>NS_BELABO_UP1</t>
  </si>
  <si>
    <t>NS_ROYPURA_UP1</t>
  </si>
  <si>
    <t>Shelf1 (1-D) 4-OBU</t>
  </si>
  <si>
    <t>Shelf1 (1-D) 2-OBU</t>
  </si>
  <si>
    <t>NS_NARSINGDISADAR_UP1</t>
  </si>
  <si>
    <t>NS_PALASH_UP1</t>
  </si>
  <si>
    <t>NS_MONOHORDI_UP1</t>
  </si>
  <si>
    <t>NS_SHIBPUR_UP1</t>
  </si>
  <si>
    <t>MY_MYMENSINGHSADAR_UP1</t>
  </si>
  <si>
    <t>MY_MUKTAGACHA_UP1</t>
  </si>
  <si>
    <t>MY_FULBARIA_UP1</t>
  </si>
  <si>
    <t>MY_BHALUKA_UP1</t>
  </si>
  <si>
    <t>MY_PHULPUR_UP1</t>
  </si>
  <si>
    <t>Shelf1 (1-E) 3-OBU</t>
  </si>
  <si>
    <t>MY_HALUAGHAT_UP1</t>
  </si>
  <si>
    <t>MY_PLULPUR_UP1</t>
  </si>
  <si>
    <t>MY_DHOBAURA_UP1</t>
  </si>
  <si>
    <t>MY_GAURIPUR_UP1</t>
  </si>
  <si>
    <t>RJ_RajbariSadar_UP1</t>
  </si>
  <si>
    <t>RJ_PANGSHA_UP1</t>
  </si>
  <si>
    <t>RJ_KALUKHALI_UP1</t>
  </si>
  <si>
    <t>RJ_BALIAKANDI_UP1</t>
  </si>
  <si>
    <t>RJ_MADHUKHALI_UP1</t>
  </si>
  <si>
    <t>Shelf1 (1-A) 1-OBU</t>
  </si>
  <si>
    <t>1-EMR8</t>
  </si>
  <si>
    <t>RJ_GOALANDA_SADAR_UP1</t>
  </si>
  <si>
    <t>Shelf1 (1-E) 6-EMR8</t>
  </si>
  <si>
    <t>Standard Loss</t>
  </si>
  <si>
    <t>KH_KHULNASADAR_UP1</t>
  </si>
  <si>
    <t>KH_DAULATPUR_UP1</t>
  </si>
  <si>
    <t>3-EMR8</t>
  </si>
  <si>
    <t>Shelf2 (1-D) 6-OBU</t>
  </si>
  <si>
    <t>KH_DIGHALIA_UP1</t>
  </si>
  <si>
    <t>KH_BATIGHATA_UP1</t>
  </si>
  <si>
    <t>KH_RUPSHA_UP1</t>
  </si>
  <si>
    <t>KH_TEROKHADHA_UP1</t>
  </si>
  <si>
    <t>KH_DUMURIA_UP1</t>
  </si>
  <si>
    <t>KH_PAIKGACHHA_UP1</t>
  </si>
  <si>
    <t>KH_KOYRA_UP1</t>
  </si>
  <si>
    <t>SK_SHATKHIRASADAR_UP1</t>
  </si>
  <si>
    <t>SK_ASSASUNI_UP1</t>
  </si>
  <si>
    <t>SK_KALIGANJ_UP1</t>
  </si>
  <si>
    <t>SK_SHYAMNAGAR_UP1</t>
  </si>
  <si>
    <t>SK_DEBHATA_UP1</t>
  </si>
  <si>
    <t>SK_TALA_UP1</t>
  </si>
  <si>
    <t>SK_KALOROA_UP1</t>
  </si>
  <si>
    <t>SG_SHIRAJGANJSADAR_UP1</t>
  </si>
  <si>
    <t>SG_BELKUCHI_UP1</t>
  </si>
  <si>
    <t>SG_KAMARKHANDA_UP1</t>
  </si>
  <si>
    <t>SG_SHAHJADPUR_UP1</t>
  </si>
  <si>
    <t>SG_SHAHAJADPUR_UP1</t>
  </si>
  <si>
    <t>SG_ULLAPARA_UP1</t>
  </si>
  <si>
    <t>(1-C) 7-EMR8</t>
  </si>
  <si>
    <t>(1-C) 5-OBU</t>
  </si>
  <si>
    <t>SG_TARASH_UP1</t>
  </si>
  <si>
    <t>SG_ROYGANJ_UP1</t>
  </si>
  <si>
    <t>SG_KAZIPUR_UP1</t>
  </si>
  <si>
    <t>LM_LALMONIRHAT_UP1</t>
  </si>
  <si>
    <t>LM_PATGRAM_UP1</t>
  </si>
  <si>
    <t>LM_ADITMARI_UP1</t>
  </si>
  <si>
    <t>LM_KALIGANJ_UP1</t>
  </si>
  <si>
    <t>DOWN</t>
  </si>
  <si>
    <t>SP_SHARIATPURSADAR_UP1</t>
  </si>
  <si>
    <t>SP_BHEDARGANJ_UP1</t>
  </si>
  <si>
    <t>SP_SHARIATPUR_UP1</t>
  </si>
  <si>
    <t>SP_DAMUDIA_UP1</t>
  </si>
  <si>
    <t>SP_GOSAIRHAT_UP1</t>
  </si>
  <si>
    <t>GOSAIRHAT_UP1</t>
  </si>
  <si>
    <t>SP_NARIA_UP1</t>
  </si>
  <si>
    <t>SP_ZANJIRA_UP1</t>
  </si>
  <si>
    <t>MB_MOULVIBAZARSADAR_UP1</t>
  </si>
  <si>
    <t>MB_RAJNAGAR_UP1</t>
  </si>
  <si>
    <t>MR_JURI_UP1</t>
  </si>
  <si>
    <t>MB_KULAURA_UP1</t>
  </si>
  <si>
    <t>MB_SREEMANGAL_UP1</t>
  </si>
  <si>
    <t>MB_KAMALGANJ_UP1</t>
  </si>
  <si>
    <t>S/L</t>
  </si>
  <si>
    <t>DH_DHAKACENTRAL_UP1</t>
  </si>
  <si>
    <t>DH_KADAMTALI_UP1</t>
  </si>
  <si>
    <t>6-F1EMR8</t>
  </si>
  <si>
    <t>7-F1EMR8</t>
  </si>
  <si>
    <t>DH_JATRABARI_UP1</t>
  </si>
  <si>
    <t>DH_DEMRA_UP1</t>
  </si>
  <si>
    <t>DH_KHILGAON_UP1</t>
  </si>
  <si>
    <t xml:space="preserve">DH_KHILGAON_UP1 </t>
  </si>
  <si>
    <t xml:space="preserve">DH_SABUJBAGH_UP1 </t>
  </si>
  <si>
    <t>DH_SABUJBAGH_UP1</t>
  </si>
  <si>
    <t>DH_BADDA_UP1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</si>
</sst>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93C47D"/>
        <bgColor rgb="FF93C47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0000"/>
      </patternFill>
    </fill>
    <fill>
      <patternFill patternType="solid">
        <fgColor theme="4" tint="0.39997558519241921"/>
        <bgColor rgb="FFFF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0000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theme="1"/>
      </top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rgb="FF000000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5" borderId="14" xfId="0" applyFont="1" applyFill="1" applyBorder="1"/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2" borderId="33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3" borderId="3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2" borderId="39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left" wrapText="1"/>
    </xf>
    <xf numFmtId="0" fontId="1" fillId="3" borderId="5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23" xfId="0" applyFont="1" applyBorder="1" applyAlignment="1">
      <alignment horizont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wrapText="1"/>
    </xf>
    <xf numFmtId="2" fontId="1" fillId="2" borderId="45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5" borderId="9" xfId="0" applyFont="1" applyFill="1" applyBorder="1" applyAlignment="1">
      <alignment horizontal="center" wrapText="1"/>
    </xf>
    <xf numFmtId="0" fontId="1" fillId="0" borderId="46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47" xfId="0" applyFont="1" applyBorder="1"/>
    <xf numFmtId="0" fontId="1" fillId="0" borderId="46" xfId="0" applyFont="1" applyBorder="1"/>
    <xf numFmtId="0" fontId="1" fillId="0" borderId="13" xfId="0" applyFont="1" applyBorder="1" applyAlignment="1">
      <alignment horizontal="center" wrapText="1"/>
    </xf>
    <xf numFmtId="0" fontId="1" fillId="0" borderId="48" xfId="0" applyFont="1" applyBorder="1"/>
    <xf numFmtId="0" fontId="1" fillId="2" borderId="45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/>
    </xf>
    <xf numFmtId="0" fontId="1" fillId="6" borderId="9" xfId="0" applyFont="1" applyFill="1" applyBorder="1"/>
    <xf numFmtId="0" fontId="1" fillId="6" borderId="9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wrapText="1"/>
    </xf>
    <xf numFmtId="0" fontId="1" fillId="0" borderId="23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/>
    <xf numFmtId="0" fontId="1" fillId="3" borderId="1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7" borderId="16" xfId="0" applyFont="1" applyFill="1" applyBorder="1"/>
    <xf numFmtId="0" fontId="1" fillId="7" borderId="5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53" xfId="0" applyFont="1" applyBorder="1" applyAlignment="1">
      <alignment horizontal="center" vertical="center"/>
    </xf>
    <xf numFmtId="0" fontId="6" fillId="2" borderId="53" xfId="0" applyFont="1" applyFill="1" applyBorder="1" applyAlignment="1">
      <alignment horizontal="left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/>
    </xf>
    <xf numFmtId="0" fontId="1" fillId="8" borderId="53" xfId="0" applyFont="1" applyFill="1" applyBorder="1" applyAlignment="1">
      <alignment horizontal="center" vertical="center"/>
    </xf>
    <xf numFmtId="0" fontId="1" fillId="8" borderId="53" xfId="0" applyFont="1" applyFill="1" applyBorder="1"/>
    <xf numFmtId="0" fontId="1" fillId="8" borderId="53" xfId="0" applyFont="1" applyFill="1" applyBorder="1" applyAlignment="1">
      <alignment horizontal="center"/>
    </xf>
    <xf numFmtId="0" fontId="1" fillId="8" borderId="53" xfId="0" applyFont="1" applyFill="1" applyBorder="1" applyAlignment="1">
      <alignment horizontal="center" wrapText="1"/>
    </xf>
    <xf numFmtId="0" fontId="1" fillId="8" borderId="53" xfId="0" applyFont="1" applyFill="1" applyBorder="1" applyAlignment="1">
      <alignment horizontal="center" vertical="center" wrapText="1"/>
    </xf>
    <xf numFmtId="0" fontId="1" fillId="9" borderId="53" xfId="0" applyFont="1" applyFill="1" applyBorder="1" applyAlignment="1">
      <alignment horizontal="center" vertical="center"/>
    </xf>
    <xf numFmtId="0" fontId="1" fillId="9" borderId="53" xfId="0" applyFont="1" applyFill="1" applyBorder="1"/>
    <xf numFmtId="0" fontId="1" fillId="9" borderId="53" xfId="0" applyFont="1" applyFill="1" applyBorder="1" applyAlignment="1">
      <alignment horizontal="center" vertical="center" wrapText="1"/>
    </xf>
    <xf numFmtId="0" fontId="1" fillId="9" borderId="53" xfId="0" applyFont="1" applyFill="1" applyBorder="1" applyAlignment="1">
      <alignment horizontal="center"/>
    </xf>
    <xf numFmtId="0" fontId="1" fillId="10" borderId="53" xfId="0" applyFont="1" applyFill="1" applyBorder="1" applyAlignment="1">
      <alignment horizontal="center" vertical="center"/>
    </xf>
    <xf numFmtId="0" fontId="1" fillId="10" borderId="53" xfId="0" applyFont="1" applyFill="1" applyBorder="1"/>
    <xf numFmtId="0" fontId="1" fillId="10" borderId="53" xfId="0" applyFont="1" applyFill="1" applyBorder="1" applyAlignment="1">
      <alignment horizontal="center" vertical="center" wrapText="1"/>
    </xf>
    <xf numFmtId="0" fontId="1" fillId="10" borderId="53" xfId="0" applyFont="1" applyFill="1" applyBorder="1" applyAlignment="1">
      <alignment horizontal="center"/>
    </xf>
    <xf numFmtId="0" fontId="1" fillId="11" borderId="53" xfId="0" applyFont="1" applyFill="1" applyBorder="1" applyAlignment="1">
      <alignment horizontal="center"/>
    </xf>
    <xf numFmtId="0" fontId="5" fillId="8" borderId="53" xfId="0" applyFont="1" applyFill="1" applyBorder="1"/>
    <xf numFmtId="0" fontId="1" fillId="12" borderId="53" xfId="0" applyFont="1" applyFill="1" applyBorder="1" applyAlignment="1">
      <alignment horizontal="center"/>
    </xf>
    <xf numFmtId="0" fontId="1" fillId="13" borderId="53" xfId="0" applyFont="1" applyFill="1" applyBorder="1" applyAlignment="1">
      <alignment horizontal="center" vertical="center"/>
    </xf>
    <xf numFmtId="0" fontId="5" fillId="13" borderId="53" xfId="0" applyFont="1" applyFill="1" applyBorder="1"/>
    <xf numFmtId="0" fontId="1" fillId="13" borderId="53" xfId="0" applyFont="1" applyFill="1" applyBorder="1" applyAlignment="1">
      <alignment horizontal="center" vertical="center" wrapText="1"/>
    </xf>
    <xf numFmtId="0" fontId="1" fillId="13" borderId="53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/>
    <xf numFmtId="0" fontId="1" fillId="0" borderId="6" xfId="0" applyFont="1" applyBorder="1" applyAlignment="1">
      <alignment horizontal="center" vertical="center"/>
    </xf>
    <xf numFmtId="0" fontId="2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1" fillId="0" borderId="1" xfId="0" applyFont="1" applyBorder="1" applyAlignment="1">
      <alignment horizontal="center" vertical="center"/>
    </xf>
    <xf numFmtId="0" fontId="2" fillId="0" borderId="16" xfId="0" applyFont="1" applyBorder="1"/>
    <xf numFmtId="0" fontId="1" fillId="0" borderId="21" xfId="0" applyFont="1" applyBorder="1" applyAlignment="1">
      <alignment horizontal="center" vertical="center"/>
    </xf>
    <xf numFmtId="0" fontId="2" fillId="0" borderId="20" xfId="0" applyFont="1" applyBorder="1"/>
    <xf numFmtId="0" fontId="2" fillId="0" borderId="15" xfId="0" applyFont="1" applyBorder="1"/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3" fillId="0" borderId="28" xfId="0" applyFont="1" applyBorder="1" applyAlignment="1">
      <alignment horizontal="center"/>
    </xf>
    <xf numFmtId="0" fontId="2" fillId="0" borderId="31" xfId="0" applyFont="1" applyBorder="1"/>
    <xf numFmtId="0" fontId="3" fillId="0" borderId="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" fillId="0" borderId="36" xfId="0" applyFont="1" applyBorder="1"/>
    <xf numFmtId="0" fontId="1" fillId="5" borderId="40" xfId="0" applyFont="1" applyFill="1" applyBorder="1" applyAlignment="1">
      <alignment horizontal="center" vertical="center"/>
    </xf>
    <xf numFmtId="0" fontId="2" fillId="0" borderId="41" xfId="0" applyFont="1" applyBorder="1"/>
    <xf numFmtId="0" fontId="1" fillId="0" borderId="23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2" fillId="0" borderId="43" xfId="0" applyFont="1" applyBorder="1"/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2" fontId="1" fillId="0" borderId="3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8" borderId="53" xfId="0" applyFont="1" applyFill="1" applyBorder="1" applyAlignment="1">
      <alignment horizontal="center" vertical="center"/>
    </xf>
    <xf numFmtId="0" fontId="2" fillId="8" borderId="53" xfId="0" applyFont="1" applyFill="1" applyBorder="1"/>
    <xf numFmtId="0" fontId="1" fillId="13" borderId="53" xfId="0" applyFont="1" applyFill="1" applyBorder="1" applyAlignment="1">
      <alignment horizontal="center" vertical="center"/>
    </xf>
    <xf numFmtId="0" fontId="2" fillId="13" borderId="53" xfId="0" applyFont="1" applyFill="1" applyBorder="1"/>
    <xf numFmtId="0" fontId="1" fillId="10" borderId="53" xfId="0" applyFont="1" applyFill="1" applyBorder="1" applyAlignment="1">
      <alignment horizontal="center" vertical="center"/>
    </xf>
    <xf numFmtId="0" fontId="2" fillId="10" borderId="53" xfId="0" applyFont="1" applyFill="1" applyBorder="1"/>
    <xf numFmtId="0" fontId="1" fillId="9" borderId="53" xfId="0" applyFont="1" applyFill="1" applyBorder="1" applyAlignment="1">
      <alignment horizontal="center" vertical="center"/>
    </xf>
    <xf numFmtId="0" fontId="2" fillId="9" borderId="53" xfId="0" applyFont="1" applyFill="1" applyBorder="1"/>
    <xf numFmtId="0" fontId="1" fillId="0" borderId="6" xfId="0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3" fontId="1" fillId="0" borderId="23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 vertical="center"/>
    </xf>
    <xf numFmtId="0" fontId="2" fillId="0" borderId="23" xfId="0" applyFont="1" applyBorder="1"/>
    <xf numFmtId="3" fontId="1" fillId="5" borderId="12" xfId="0" applyNumberFormat="1" applyFont="1" applyFill="1" applyBorder="1" applyAlignment="1">
      <alignment horizontal="center" vertical="center"/>
    </xf>
    <xf numFmtId="0" fontId="2" fillId="0" borderId="51" xfId="0" applyFont="1" applyBorder="1"/>
    <xf numFmtId="0" fontId="1" fillId="0" borderId="0" xfId="0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workbookViewId="0">
      <selection activeCell="A2" sqref="A2:K12"/>
    </sheetView>
  </sheetViews>
  <sheetFormatPr defaultColWidth="14.42578125" defaultRowHeight="15" customHeight="1"/>
  <cols>
    <col min="1" max="1" width="4.28515625" customWidth="1"/>
    <col min="2" max="3" width="26.85546875" customWidth="1"/>
    <col min="4" max="4" width="21.140625" customWidth="1"/>
    <col min="5" max="5" width="9" customWidth="1"/>
    <col min="6" max="6" width="20.140625" customWidth="1"/>
    <col min="7" max="7" width="8.5703125" customWidth="1"/>
    <col min="8" max="8" width="11.7109375" customWidth="1"/>
    <col min="9" max="9" width="8.7109375" customWidth="1"/>
    <col min="10" max="10" width="12.5703125" customWidth="1"/>
    <col min="11" max="26" width="8.7109375" customWidth="1"/>
  </cols>
  <sheetData>
    <row r="1" spans="1:11" ht="14.25" customHeight="1"/>
    <row r="2" spans="1:11" ht="14.25" customHeight="1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6" t="s">
        <v>10</v>
      </c>
    </row>
    <row r="3" spans="1:11" ht="14.25" customHeight="1">
      <c r="A3" s="151">
        <v>1</v>
      </c>
      <c r="B3" s="7" t="s">
        <v>11</v>
      </c>
      <c r="C3" s="7" t="s">
        <v>12</v>
      </c>
      <c r="D3" s="8" t="s">
        <v>13</v>
      </c>
      <c r="E3" s="9">
        <v>11</v>
      </c>
      <c r="F3" s="10" t="s">
        <v>14</v>
      </c>
      <c r="G3" s="10">
        <v>-17</v>
      </c>
      <c r="H3" s="10">
        <v>13</v>
      </c>
      <c r="I3" s="10">
        <f t="shared" ref="I3:I10" si="0">E3-G3-H3</f>
        <v>15</v>
      </c>
      <c r="J3" s="153">
        <v>24.521000000000001</v>
      </c>
      <c r="K3" s="155">
        <f>(J3*0.25)+(J3*0.05)+2</f>
        <v>9.3563000000000009</v>
      </c>
    </row>
    <row r="4" spans="1:11" ht="14.25" customHeight="1">
      <c r="A4" s="152"/>
      <c r="B4" s="11" t="s">
        <v>12</v>
      </c>
      <c r="C4" s="11" t="s">
        <v>11</v>
      </c>
      <c r="D4" s="12" t="s">
        <v>15</v>
      </c>
      <c r="E4" s="13">
        <v>6.6</v>
      </c>
      <c r="F4" s="12" t="s">
        <v>16</v>
      </c>
      <c r="G4" s="14">
        <v>-18.600000000000001</v>
      </c>
      <c r="H4" s="13">
        <v>14</v>
      </c>
      <c r="I4" s="12">
        <f t="shared" si="0"/>
        <v>11.200000000000003</v>
      </c>
      <c r="J4" s="154"/>
      <c r="K4" s="156"/>
    </row>
    <row r="5" spans="1:11" ht="14.25" customHeight="1">
      <c r="A5" s="151">
        <v>2</v>
      </c>
      <c r="B5" s="7" t="s">
        <v>12</v>
      </c>
      <c r="C5" s="7" t="s">
        <v>17</v>
      </c>
      <c r="D5" s="16" t="s">
        <v>18</v>
      </c>
      <c r="E5" s="17">
        <v>10.7</v>
      </c>
      <c r="F5" s="16" t="s">
        <v>14</v>
      </c>
      <c r="G5" s="16">
        <v>-16.5</v>
      </c>
      <c r="H5" s="16">
        <v>13</v>
      </c>
      <c r="I5" s="10">
        <f t="shared" si="0"/>
        <v>14.2</v>
      </c>
      <c r="J5" s="157">
        <v>16.564</v>
      </c>
      <c r="K5" s="155">
        <f>(J5*0.25)+(J5*0.05)+2</f>
        <v>6.9691999999999998</v>
      </c>
    </row>
    <row r="6" spans="1:11" ht="14.25" customHeight="1">
      <c r="A6" s="152"/>
      <c r="B6" s="11" t="s">
        <v>17</v>
      </c>
      <c r="C6" s="11" t="s">
        <v>12</v>
      </c>
      <c r="D6" s="18" t="s">
        <v>15</v>
      </c>
      <c r="E6" s="14">
        <v>6.7</v>
      </c>
      <c r="F6" s="18" t="s">
        <v>19</v>
      </c>
      <c r="G6" s="14">
        <v>-20</v>
      </c>
      <c r="H6" s="14">
        <v>13</v>
      </c>
      <c r="I6" s="12">
        <f t="shared" si="0"/>
        <v>13.7</v>
      </c>
      <c r="J6" s="158"/>
      <c r="K6" s="156"/>
    </row>
    <row r="7" spans="1:11" ht="14.25" customHeight="1">
      <c r="A7" s="151">
        <v>3</v>
      </c>
      <c r="B7" s="7" t="s">
        <v>17</v>
      </c>
      <c r="C7" s="7" t="s">
        <v>20</v>
      </c>
      <c r="D7" s="16" t="s">
        <v>21</v>
      </c>
      <c r="E7" s="17">
        <v>3.3</v>
      </c>
      <c r="F7" s="16" t="s">
        <v>14</v>
      </c>
      <c r="G7" s="16">
        <v>-17.100000000000001</v>
      </c>
      <c r="H7" s="16">
        <v>6</v>
      </c>
      <c r="I7" s="10">
        <f t="shared" si="0"/>
        <v>14.400000000000002</v>
      </c>
      <c r="J7" s="157">
        <v>23.562999999999999</v>
      </c>
      <c r="K7" s="155">
        <f>(J7*0.25)+(J7*0.05)+2</f>
        <v>9.0688999999999993</v>
      </c>
    </row>
    <row r="8" spans="1:11" ht="14.25" customHeight="1">
      <c r="A8" s="152"/>
      <c r="B8" s="11" t="s">
        <v>20</v>
      </c>
      <c r="C8" s="11" t="s">
        <v>17</v>
      </c>
      <c r="D8" s="14" t="s">
        <v>15</v>
      </c>
      <c r="E8" s="14">
        <v>4.4000000000000004</v>
      </c>
      <c r="F8" s="14" t="s">
        <v>18</v>
      </c>
      <c r="G8" s="14">
        <v>-23</v>
      </c>
      <c r="H8" s="14">
        <v>15</v>
      </c>
      <c r="I8" s="12">
        <f t="shared" si="0"/>
        <v>12.399999999999999</v>
      </c>
      <c r="J8" s="158"/>
      <c r="K8" s="156"/>
    </row>
    <row r="9" spans="1:11" ht="14.25" customHeight="1">
      <c r="A9" s="151">
        <v>4</v>
      </c>
      <c r="B9" s="7" t="s">
        <v>20</v>
      </c>
      <c r="C9" s="7" t="s">
        <v>22</v>
      </c>
      <c r="D9" s="16" t="s">
        <v>21</v>
      </c>
      <c r="E9" s="17">
        <v>3</v>
      </c>
      <c r="F9" s="17" t="s">
        <v>14</v>
      </c>
      <c r="G9" s="17">
        <v>-17.399999999999999</v>
      </c>
      <c r="H9" s="17">
        <v>14.5</v>
      </c>
      <c r="I9" s="10">
        <f t="shared" si="0"/>
        <v>5.8999999999999986</v>
      </c>
      <c r="J9" s="157">
        <v>8.9700000000000006</v>
      </c>
      <c r="K9" s="155">
        <f>(J9*0.25)+(J9*0.05)+2</f>
        <v>4.6910000000000007</v>
      </c>
    </row>
    <row r="10" spans="1:11" ht="14.25" customHeight="1">
      <c r="A10" s="152"/>
      <c r="B10" s="11" t="s">
        <v>22</v>
      </c>
      <c r="C10" s="11" t="s">
        <v>20</v>
      </c>
      <c r="D10" s="18" t="s">
        <v>23</v>
      </c>
      <c r="E10" s="14">
        <v>-2</v>
      </c>
      <c r="F10" s="14" t="s">
        <v>18</v>
      </c>
      <c r="G10" s="14">
        <v>-18.8</v>
      </c>
      <c r="H10" s="14">
        <v>1</v>
      </c>
      <c r="I10" s="19">
        <f t="shared" si="0"/>
        <v>15.8</v>
      </c>
      <c r="J10" s="158"/>
      <c r="K10" s="156"/>
    </row>
    <row r="11" spans="1:11" ht="14.25" customHeight="1">
      <c r="A11" s="151">
        <v>1</v>
      </c>
      <c r="B11" s="7" t="s">
        <v>11</v>
      </c>
      <c r="C11" s="7" t="s">
        <v>25</v>
      </c>
      <c r="D11" s="8" t="s">
        <v>26</v>
      </c>
      <c r="E11" s="9">
        <v>13</v>
      </c>
      <c r="F11" s="8" t="s">
        <v>27</v>
      </c>
      <c r="G11" s="10">
        <v>-10.5</v>
      </c>
      <c r="H11" s="10">
        <v>14</v>
      </c>
      <c r="I11" s="10">
        <f t="shared" ref="I11:I12" si="1">E11-G11-H11</f>
        <v>9.5</v>
      </c>
      <c r="J11" s="153">
        <v>27.472000000000001</v>
      </c>
      <c r="K11" s="155">
        <f>(J11*0.25)+(J11*0.05)+2</f>
        <v>10.2416</v>
      </c>
    </row>
    <row r="12" spans="1:11" ht="14.25" customHeight="1">
      <c r="A12" s="152"/>
      <c r="B12" s="7" t="s">
        <v>25</v>
      </c>
      <c r="C12" s="7" t="s">
        <v>11</v>
      </c>
      <c r="D12" s="8" t="s">
        <v>28</v>
      </c>
      <c r="E12" s="13">
        <v>8.6999999999999993</v>
      </c>
      <c r="F12" s="8" t="s">
        <v>29</v>
      </c>
      <c r="G12" s="14">
        <v>-19</v>
      </c>
      <c r="H12" s="13">
        <v>19</v>
      </c>
      <c r="I12" s="12">
        <f t="shared" si="1"/>
        <v>8.6999999999999993</v>
      </c>
      <c r="J12" s="154"/>
      <c r="K12" s="156"/>
    </row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15">
    <mergeCell ref="A9:A10"/>
    <mergeCell ref="A11:A12"/>
    <mergeCell ref="A3:A4"/>
    <mergeCell ref="J3:J4"/>
    <mergeCell ref="K3:K4"/>
    <mergeCell ref="A5:A6"/>
    <mergeCell ref="K5:K6"/>
    <mergeCell ref="A7:A8"/>
    <mergeCell ref="K9:K10"/>
    <mergeCell ref="J7:J8"/>
    <mergeCell ref="K7:K8"/>
    <mergeCell ref="J5:J6"/>
    <mergeCell ref="J9:J10"/>
    <mergeCell ref="J11:J12"/>
    <mergeCell ref="K11:K1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activeCell="B2" sqref="B2:J9"/>
    </sheetView>
  </sheetViews>
  <sheetFormatPr defaultColWidth="14.42578125" defaultRowHeight="15" customHeight="1"/>
  <cols>
    <col min="1" max="1" width="4.28515625" customWidth="1"/>
    <col min="2" max="3" width="25.140625" customWidth="1"/>
    <col min="4" max="4" width="18.5703125" customWidth="1"/>
    <col min="5" max="5" width="9" customWidth="1"/>
    <col min="6" max="6" width="17.7109375" customWidth="1"/>
    <col min="7" max="7" width="8.5703125" customWidth="1"/>
    <col min="8" max="9" width="8.7109375" customWidth="1"/>
    <col min="10" max="10" width="12.5703125" customWidth="1"/>
    <col min="11" max="26" width="8.7109375" customWidth="1"/>
  </cols>
  <sheetData>
    <row r="1" spans="1:11" ht="14.25" customHeight="1">
      <c r="A1" s="1" t="s">
        <v>24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91" t="s">
        <v>9</v>
      </c>
      <c r="K1" s="4" t="s">
        <v>10</v>
      </c>
    </row>
    <row r="2" spans="1:11" ht="14.25" customHeight="1">
      <c r="A2" s="151">
        <v>1</v>
      </c>
      <c r="B2" s="7" t="s">
        <v>166</v>
      </c>
      <c r="C2" s="7" t="s">
        <v>167</v>
      </c>
      <c r="D2" s="7" t="s">
        <v>153</v>
      </c>
      <c r="E2" s="10">
        <v>5</v>
      </c>
      <c r="F2" s="10" t="s">
        <v>14</v>
      </c>
      <c r="G2" s="10">
        <v>-18.8</v>
      </c>
      <c r="H2" s="10">
        <v>12</v>
      </c>
      <c r="I2" s="10">
        <f t="shared" ref="I2:I9" si="0">E2-G2-H2</f>
        <v>11.8</v>
      </c>
      <c r="J2" s="189">
        <v>15.09</v>
      </c>
      <c r="K2" s="155">
        <f>(0.25*J2)+(J2*0.05)+2</f>
        <v>6.5270000000000001</v>
      </c>
    </row>
    <row r="3" spans="1:11" ht="14.25" customHeight="1">
      <c r="A3" s="152"/>
      <c r="B3" s="11" t="s">
        <v>167</v>
      </c>
      <c r="C3" s="11" t="s">
        <v>166</v>
      </c>
      <c r="D3" s="12" t="s">
        <v>15</v>
      </c>
      <c r="E3" s="12">
        <v>8.4</v>
      </c>
      <c r="F3" s="7" t="s">
        <v>93</v>
      </c>
      <c r="G3" s="72">
        <v>-14</v>
      </c>
      <c r="H3" s="72">
        <v>8.5</v>
      </c>
      <c r="I3" s="12">
        <f t="shared" si="0"/>
        <v>13.899999999999999</v>
      </c>
      <c r="J3" s="177"/>
      <c r="K3" s="156"/>
    </row>
    <row r="4" spans="1:11" ht="14.25" customHeight="1">
      <c r="A4" s="151">
        <v>2</v>
      </c>
      <c r="B4" s="7" t="s">
        <v>167</v>
      </c>
      <c r="C4" s="7" t="s">
        <v>168</v>
      </c>
      <c r="D4" s="10" t="s">
        <v>18</v>
      </c>
      <c r="E4" s="10">
        <v>13</v>
      </c>
      <c r="F4" s="10" t="s">
        <v>14</v>
      </c>
      <c r="G4" s="42">
        <v>-16.5</v>
      </c>
      <c r="H4" s="42">
        <v>1</v>
      </c>
      <c r="I4" s="10">
        <f t="shared" si="0"/>
        <v>28.5</v>
      </c>
      <c r="J4" s="189">
        <v>58.85</v>
      </c>
      <c r="K4" s="155">
        <f>(0.25*J4)+(J4*0.05)+2</f>
        <v>19.655000000000001</v>
      </c>
    </row>
    <row r="5" spans="1:11" ht="14.25" customHeight="1">
      <c r="A5" s="152"/>
      <c r="B5" s="11" t="s">
        <v>168</v>
      </c>
      <c r="C5" s="11" t="s">
        <v>167</v>
      </c>
      <c r="D5" s="12" t="s">
        <v>14</v>
      </c>
      <c r="E5" s="12">
        <v>8.8000000000000007</v>
      </c>
      <c r="F5" s="12" t="s">
        <v>19</v>
      </c>
      <c r="G5" s="43">
        <v>-23</v>
      </c>
      <c r="H5" s="43">
        <v>0.8</v>
      </c>
      <c r="I5" s="12">
        <f t="shared" si="0"/>
        <v>31</v>
      </c>
      <c r="J5" s="177"/>
      <c r="K5" s="156"/>
    </row>
    <row r="6" spans="1:11" ht="14.25" customHeight="1">
      <c r="A6" s="151">
        <v>3</v>
      </c>
      <c r="B6" s="7" t="s">
        <v>168</v>
      </c>
      <c r="C6" s="7" t="s">
        <v>169</v>
      </c>
      <c r="D6" s="10" t="s">
        <v>18</v>
      </c>
      <c r="E6" s="10">
        <v>10</v>
      </c>
      <c r="F6" s="10" t="s">
        <v>14</v>
      </c>
      <c r="G6" s="42">
        <v>-17</v>
      </c>
      <c r="H6" s="42">
        <v>6</v>
      </c>
      <c r="I6" s="10">
        <f t="shared" si="0"/>
        <v>21</v>
      </c>
      <c r="J6" s="189">
        <v>48.171999999999997</v>
      </c>
      <c r="K6" s="155">
        <f>(0.25*J6)+(J6*0.05)+2</f>
        <v>16.451599999999999</v>
      </c>
    </row>
    <row r="7" spans="1:11" ht="14.25" customHeight="1">
      <c r="A7" s="152"/>
      <c r="B7" s="11" t="s">
        <v>169</v>
      </c>
      <c r="C7" s="11" t="s">
        <v>168</v>
      </c>
      <c r="D7" s="12" t="s">
        <v>23</v>
      </c>
      <c r="E7" s="12">
        <v>4</v>
      </c>
      <c r="F7" s="12" t="s">
        <v>19</v>
      </c>
      <c r="G7" s="43">
        <v>-19</v>
      </c>
      <c r="H7" s="43">
        <v>3</v>
      </c>
      <c r="I7" s="12">
        <f t="shared" si="0"/>
        <v>20</v>
      </c>
      <c r="J7" s="177"/>
      <c r="K7" s="156"/>
    </row>
    <row r="8" spans="1:11" ht="14.25" customHeight="1">
      <c r="A8" s="151">
        <v>4</v>
      </c>
      <c r="B8" s="7" t="s">
        <v>169</v>
      </c>
      <c r="C8" s="7" t="s">
        <v>166</v>
      </c>
      <c r="D8" s="10" t="s">
        <v>170</v>
      </c>
      <c r="E8" s="10">
        <v>1.1000000000000001</v>
      </c>
      <c r="F8" s="10" t="s">
        <v>18</v>
      </c>
      <c r="G8" s="10">
        <v>-19.600000000000001</v>
      </c>
      <c r="H8" s="10">
        <v>16</v>
      </c>
      <c r="I8" s="10">
        <f t="shared" si="0"/>
        <v>4.7000000000000028</v>
      </c>
      <c r="J8" s="189">
        <v>16.672000000000001</v>
      </c>
      <c r="K8" s="155">
        <f>(0.25*J8)+(J8*0.05)+2</f>
        <v>7.0015999999999998</v>
      </c>
    </row>
    <row r="9" spans="1:11" ht="14.25" customHeight="1">
      <c r="A9" s="152"/>
      <c r="B9" s="11" t="s">
        <v>166</v>
      </c>
      <c r="C9" s="11" t="s">
        <v>169</v>
      </c>
      <c r="D9" s="12" t="s">
        <v>171</v>
      </c>
      <c r="E9" s="12">
        <v>3.9</v>
      </c>
      <c r="F9" s="12" t="s">
        <v>18</v>
      </c>
      <c r="G9" s="12">
        <v>-16</v>
      </c>
      <c r="H9" s="12">
        <v>13</v>
      </c>
      <c r="I9" s="12">
        <f t="shared" si="0"/>
        <v>6.8999999999999986</v>
      </c>
      <c r="J9" s="177"/>
      <c r="K9" s="156"/>
    </row>
    <row r="10" spans="1:11" ht="14.25" customHeight="1">
      <c r="J10" s="92"/>
    </row>
    <row r="11" spans="1:11" ht="14.25" customHeight="1">
      <c r="J11" s="92"/>
    </row>
    <row r="12" spans="1:11" ht="14.25" customHeight="1">
      <c r="J12" s="92"/>
    </row>
    <row r="13" spans="1:11" ht="14.25" customHeight="1">
      <c r="J13" s="92"/>
    </row>
    <row r="14" spans="1:11" ht="14.25" customHeight="1">
      <c r="J14" s="92"/>
    </row>
    <row r="15" spans="1:11" ht="14.25" customHeight="1">
      <c r="J15" s="92"/>
    </row>
    <row r="16" spans="1:11" ht="14.25" customHeight="1">
      <c r="J16" s="92"/>
    </row>
    <row r="17" spans="10:10" ht="14.25" customHeight="1">
      <c r="J17" s="92"/>
    </row>
    <row r="18" spans="10:10" ht="14.25" customHeight="1">
      <c r="J18" s="92"/>
    </row>
    <row r="19" spans="10:10" ht="14.25" customHeight="1">
      <c r="J19" s="92"/>
    </row>
    <row r="20" spans="10:10" ht="14.25" customHeight="1">
      <c r="J20" s="92"/>
    </row>
    <row r="21" spans="10:10" ht="14.25" customHeight="1">
      <c r="J21" s="92"/>
    </row>
    <row r="22" spans="10:10" ht="14.25" customHeight="1">
      <c r="J22" s="92"/>
    </row>
    <row r="23" spans="10:10" ht="14.25" customHeight="1">
      <c r="J23" s="92"/>
    </row>
    <row r="24" spans="10:10" ht="14.25" customHeight="1">
      <c r="J24" s="92"/>
    </row>
    <row r="25" spans="10:10" ht="14.25" customHeight="1">
      <c r="J25" s="92"/>
    </row>
    <row r="26" spans="10:10" ht="14.25" customHeight="1">
      <c r="J26" s="92"/>
    </row>
    <row r="27" spans="10:10" ht="14.25" customHeight="1">
      <c r="J27" s="92"/>
    </row>
    <row r="28" spans="10:10" ht="14.25" customHeight="1">
      <c r="J28" s="92"/>
    </row>
    <row r="29" spans="10:10" ht="14.25" customHeight="1">
      <c r="J29" s="92"/>
    </row>
    <row r="30" spans="10:10" ht="14.25" customHeight="1">
      <c r="J30" s="92"/>
    </row>
    <row r="31" spans="10:10" ht="14.25" customHeight="1">
      <c r="J31" s="92"/>
    </row>
    <row r="32" spans="10:10" ht="14.25" customHeight="1">
      <c r="J32" s="92"/>
    </row>
    <row r="33" spans="10:10" ht="14.25" customHeight="1">
      <c r="J33" s="92"/>
    </row>
    <row r="34" spans="10:10" ht="14.25" customHeight="1">
      <c r="J34" s="92"/>
    </row>
    <row r="35" spans="10:10" ht="14.25" customHeight="1">
      <c r="J35" s="92"/>
    </row>
    <row r="36" spans="10:10" ht="14.25" customHeight="1">
      <c r="J36" s="92"/>
    </row>
    <row r="37" spans="10:10" ht="14.25" customHeight="1">
      <c r="J37" s="92"/>
    </row>
    <row r="38" spans="10:10" ht="14.25" customHeight="1">
      <c r="J38" s="92"/>
    </row>
    <row r="39" spans="10:10" ht="14.25" customHeight="1">
      <c r="J39" s="92"/>
    </row>
    <row r="40" spans="10:10" ht="14.25" customHeight="1">
      <c r="J40" s="92"/>
    </row>
    <row r="41" spans="10:10" ht="14.25" customHeight="1">
      <c r="J41" s="92"/>
    </row>
    <row r="42" spans="10:10" ht="14.25" customHeight="1">
      <c r="J42" s="92"/>
    </row>
    <row r="43" spans="10:10" ht="14.25" customHeight="1">
      <c r="J43" s="92"/>
    </row>
    <row r="44" spans="10:10" ht="14.25" customHeight="1">
      <c r="J44" s="92"/>
    </row>
    <row r="45" spans="10:10" ht="14.25" customHeight="1">
      <c r="J45" s="92"/>
    </row>
    <row r="46" spans="10:10" ht="14.25" customHeight="1">
      <c r="J46" s="92"/>
    </row>
    <row r="47" spans="10:10" ht="14.25" customHeight="1">
      <c r="J47" s="92"/>
    </row>
    <row r="48" spans="10:10" ht="14.25" customHeight="1">
      <c r="J48" s="92"/>
    </row>
    <row r="49" spans="10:10" ht="14.25" customHeight="1">
      <c r="J49" s="92"/>
    </row>
    <row r="50" spans="10:10" ht="14.25" customHeight="1">
      <c r="J50" s="92"/>
    </row>
    <row r="51" spans="10:10" ht="14.25" customHeight="1">
      <c r="J51" s="92"/>
    </row>
    <row r="52" spans="10:10" ht="14.25" customHeight="1">
      <c r="J52" s="92"/>
    </row>
    <row r="53" spans="10:10" ht="14.25" customHeight="1">
      <c r="J53" s="92"/>
    </row>
    <row r="54" spans="10:10" ht="14.25" customHeight="1">
      <c r="J54" s="92"/>
    </row>
    <row r="55" spans="10:10" ht="14.25" customHeight="1">
      <c r="J55" s="92"/>
    </row>
    <row r="56" spans="10:10" ht="14.25" customHeight="1">
      <c r="J56" s="92"/>
    </row>
    <row r="57" spans="10:10" ht="14.25" customHeight="1">
      <c r="J57" s="92"/>
    </row>
    <row r="58" spans="10:10" ht="14.25" customHeight="1">
      <c r="J58" s="92"/>
    </row>
    <row r="59" spans="10:10" ht="14.25" customHeight="1">
      <c r="J59" s="92"/>
    </row>
    <row r="60" spans="10:10" ht="14.25" customHeight="1">
      <c r="J60" s="92"/>
    </row>
    <row r="61" spans="10:10" ht="14.25" customHeight="1">
      <c r="J61" s="92"/>
    </row>
    <row r="62" spans="10:10" ht="14.25" customHeight="1">
      <c r="J62" s="92"/>
    </row>
    <row r="63" spans="10:10" ht="14.25" customHeight="1">
      <c r="J63" s="92"/>
    </row>
    <row r="64" spans="10:10" ht="14.25" customHeight="1">
      <c r="J64" s="92"/>
    </row>
    <row r="65" spans="10:10" ht="14.25" customHeight="1">
      <c r="J65" s="92"/>
    </row>
    <row r="66" spans="10:10" ht="14.25" customHeight="1">
      <c r="J66" s="92"/>
    </row>
    <row r="67" spans="10:10" ht="14.25" customHeight="1">
      <c r="J67" s="92"/>
    </row>
    <row r="68" spans="10:10" ht="14.25" customHeight="1">
      <c r="J68" s="92"/>
    </row>
    <row r="69" spans="10:10" ht="14.25" customHeight="1">
      <c r="J69" s="92"/>
    </row>
    <row r="70" spans="10:10" ht="14.25" customHeight="1">
      <c r="J70" s="92"/>
    </row>
    <row r="71" spans="10:10" ht="14.25" customHeight="1">
      <c r="J71" s="92"/>
    </row>
    <row r="72" spans="10:10" ht="14.25" customHeight="1">
      <c r="J72" s="92"/>
    </row>
    <row r="73" spans="10:10" ht="14.25" customHeight="1">
      <c r="J73" s="92"/>
    </row>
    <row r="74" spans="10:10" ht="14.25" customHeight="1">
      <c r="J74" s="92"/>
    </row>
    <row r="75" spans="10:10" ht="14.25" customHeight="1">
      <c r="J75" s="92"/>
    </row>
    <row r="76" spans="10:10" ht="14.25" customHeight="1">
      <c r="J76" s="92"/>
    </row>
    <row r="77" spans="10:10" ht="14.25" customHeight="1">
      <c r="J77" s="92"/>
    </row>
    <row r="78" spans="10:10" ht="14.25" customHeight="1">
      <c r="J78" s="92"/>
    </row>
    <row r="79" spans="10:10" ht="14.25" customHeight="1">
      <c r="J79" s="92"/>
    </row>
    <row r="80" spans="10:10" ht="14.25" customHeight="1">
      <c r="J80" s="92"/>
    </row>
    <row r="81" spans="10:10" ht="14.25" customHeight="1">
      <c r="J81" s="92"/>
    </row>
    <row r="82" spans="10:10" ht="14.25" customHeight="1">
      <c r="J82" s="92"/>
    </row>
    <row r="83" spans="10:10" ht="14.25" customHeight="1">
      <c r="J83" s="92"/>
    </row>
    <row r="84" spans="10:10" ht="14.25" customHeight="1">
      <c r="J84" s="92"/>
    </row>
    <row r="85" spans="10:10" ht="14.25" customHeight="1">
      <c r="J85" s="92"/>
    </row>
    <row r="86" spans="10:10" ht="14.25" customHeight="1">
      <c r="J86" s="92"/>
    </row>
    <row r="87" spans="10:10" ht="14.25" customHeight="1">
      <c r="J87" s="92"/>
    </row>
    <row r="88" spans="10:10" ht="14.25" customHeight="1">
      <c r="J88" s="92"/>
    </row>
    <row r="89" spans="10:10" ht="14.25" customHeight="1">
      <c r="J89" s="92"/>
    </row>
    <row r="90" spans="10:10" ht="14.25" customHeight="1">
      <c r="J90" s="92"/>
    </row>
    <row r="91" spans="10:10" ht="14.25" customHeight="1">
      <c r="J91" s="92"/>
    </row>
    <row r="92" spans="10:10" ht="14.25" customHeight="1">
      <c r="J92" s="92"/>
    </row>
    <row r="93" spans="10:10" ht="14.25" customHeight="1">
      <c r="J93" s="92"/>
    </row>
    <row r="94" spans="10:10" ht="14.25" customHeight="1">
      <c r="J94" s="92"/>
    </row>
    <row r="95" spans="10:10" ht="14.25" customHeight="1">
      <c r="J95" s="92"/>
    </row>
    <row r="96" spans="10:10" ht="14.25" customHeight="1">
      <c r="J96" s="92"/>
    </row>
    <row r="97" spans="10:10" ht="14.25" customHeight="1">
      <c r="J97" s="92"/>
    </row>
    <row r="98" spans="10:10" ht="14.25" customHeight="1">
      <c r="J98" s="92"/>
    </row>
    <row r="99" spans="10:10" ht="14.25" customHeight="1">
      <c r="J99" s="92"/>
    </row>
    <row r="100" spans="10:10" ht="14.25" customHeight="1">
      <c r="J100" s="92"/>
    </row>
    <row r="101" spans="10:10" ht="14.25" customHeight="1">
      <c r="J101" s="92"/>
    </row>
    <row r="102" spans="10:10" ht="14.25" customHeight="1">
      <c r="J102" s="92"/>
    </row>
    <row r="103" spans="10:10" ht="14.25" customHeight="1">
      <c r="J103" s="92"/>
    </row>
    <row r="104" spans="10:10" ht="14.25" customHeight="1">
      <c r="J104" s="92"/>
    </row>
    <row r="105" spans="10:10" ht="14.25" customHeight="1">
      <c r="J105" s="92"/>
    </row>
    <row r="106" spans="10:10" ht="14.25" customHeight="1">
      <c r="J106" s="92"/>
    </row>
    <row r="107" spans="10:10" ht="14.25" customHeight="1">
      <c r="J107" s="92"/>
    </row>
    <row r="108" spans="10:10" ht="14.25" customHeight="1">
      <c r="J108" s="92"/>
    </row>
    <row r="109" spans="10:10" ht="14.25" customHeight="1">
      <c r="J109" s="92"/>
    </row>
    <row r="110" spans="10:10" ht="14.25" customHeight="1">
      <c r="J110" s="92"/>
    </row>
    <row r="111" spans="10:10" ht="14.25" customHeight="1">
      <c r="J111" s="92"/>
    </row>
    <row r="112" spans="10:10" ht="14.25" customHeight="1">
      <c r="J112" s="92"/>
    </row>
    <row r="113" spans="10:10" ht="14.25" customHeight="1">
      <c r="J113" s="92"/>
    </row>
    <row r="114" spans="10:10" ht="14.25" customHeight="1">
      <c r="J114" s="92"/>
    </row>
    <row r="115" spans="10:10" ht="14.25" customHeight="1">
      <c r="J115" s="92"/>
    </row>
    <row r="116" spans="10:10" ht="14.25" customHeight="1">
      <c r="J116" s="92"/>
    </row>
    <row r="117" spans="10:10" ht="14.25" customHeight="1">
      <c r="J117" s="92"/>
    </row>
    <row r="118" spans="10:10" ht="14.25" customHeight="1">
      <c r="J118" s="92"/>
    </row>
    <row r="119" spans="10:10" ht="14.25" customHeight="1">
      <c r="J119" s="92"/>
    </row>
    <row r="120" spans="10:10" ht="14.25" customHeight="1">
      <c r="J120" s="92"/>
    </row>
    <row r="121" spans="10:10" ht="14.25" customHeight="1">
      <c r="J121" s="92"/>
    </row>
    <row r="122" spans="10:10" ht="14.25" customHeight="1">
      <c r="J122" s="92"/>
    </row>
    <row r="123" spans="10:10" ht="14.25" customHeight="1">
      <c r="J123" s="92"/>
    </row>
    <row r="124" spans="10:10" ht="14.25" customHeight="1">
      <c r="J124" s="92"/>
    </row>
    <row r="125" spans="10:10" ht="14.25" customHeight="1">
      <c r="J125" s="92"/>
    </row>
    <row r="126" spans="10:10" ht="14.25" customHeight="1">
      <c r="J126" s="92"/>
    </row>
    <row r="127" spans="10:10" ht="14.25" customHeight="1">
      <c r="J127" s="92"/>
    </row>
    <row r="128" spans="10:10" ht="14.25" customHeight="1">
      <c r="J128" s="92"/>
    </row>
    <row r="129" spans="10:10" ht="14.25" customHeight="1">
      <c r="J129" s="92"/>
    </row>
    <row r="130" spans="10:10" ht="14.25" customHeight="1">
      <c r="J130" s="92"/>
    </row>
    <row r="131" spans="10:10" ht="14.25" customHeight="1">
      <c r="J131" s="92"/>
    </row>
    <row r="132" spans="10:10" ht="14.25" customHeight="1">
      <c r="J132" s="92"/>
    </row>
    <row r="133" spans="10:10" ht="14.25" customHeight="1">
      <c r="J133" s="92"/>
    </row>
    <row r="134" spans="10:10" ht="14.25" customHeight="1">
      <c r="J134" s="92"/>
    </row>
    <row r="135" spans="10:10" ht="14.25" customHeight="1">
      <c r="J135" s="92"/>
    </row>
    <row r="136" spans="10:10" ht="14.25" customHeight="1">
      <c r="J136" s="92"/>
    </row>
    <row r="137" spans="10:10" ht="14.25" customHeight="1">
      <c r="J137" s="92"/>
    </row>
    <row r="138" spans="10:10" ht="14.25" customHeight="1">
      <c r="J138" s="92"/>
    </row>
    <row r="139" spans="10:10" ht="14.25" customHeight="1">
      <c r="J139" s="92"/>
    </row>
    <row r="140" spans="10:10" ht="14.25" customHeight="1">
      <c r="J140" s="92"/>
    </row>
    <row r="141" spans="10:10" ht="14.25" customHeight="1">
      <c r="J141" s="92"/>
    </row>
    <row r="142" spans="10:10" ht="14.25" customHeight="1">
      <c r="J142" s="92"/>
    </row>
    <row r="143" spans="10:10" ht="14.25" customHeight="1">
      <c r="J143" s="92"/>
    </row>
    <row r="144" spans="10:10" ht="14.25" customHeight="1">
      <c r="J144" s="92"/>
    </row>
    <row r="145" spans="10:10" ht="14.25" customHeight="1">
      <c r="J145" s="92"/>
    </row>
    <row r="146" spans="10:10" ht="14.25" customHeight="1">
      <c r="J146" s="92"/>
    </row>
    <row r="147" spans="10:10" ht="14.25" customHeight="1">
      <c r="J147" s="92"/>
    </row>
    <row r="148" spans="10:10" ht="14.25" customHeight="1">
      <c r="J148" s="92"/>
    </row>
    <row r="149" spans="10:10" ht="14.25" customHeight="1">
      <c r="J149" s="92"/>
    </row>
    <row r="150" spans="10:10" ht="14.25" customHeight="1">
      <c r="J150" s="92"/>
    </row>
    <row r="151" spans="10:10" ht="14.25" customHeight="1">
      <c r="J151" s="92"/>
    </row>
    <row r="152" spans="10:10" ht="14.25" customHeight="1">
      <c r="J152" s="92"/>
    </row>
    <row r="153" spans="10:10" ht="14.25" customHeight="1">
      <c r="J153" s="92"/>
    </row>
    <row r="154" spans="10:10" ht="14.25" customHeight="1">
      <c r="J154" s="92"/>
    </row>
    <row r="155" spans="10:10" ht="14.25" customHeight="1">
      <c r="J155" s="92"/>
    </row>
    <row r="156" spans="10:10" ht="14.25" customHeight="1">
      <c r="J156" s="92"/>
    </row>
    <row r="157" spans="10:10" ht="14.25" customHeight="1">
      <c r="J157" s="92"/>
    </row>
    <row r="158" spans="10:10" ht="14.25" customHeight="1">
      <c r="J158" s="92"/>
    </row>
    <row r="159" spans="10:10" ht="14.25" customHeight="1">
      <c r="J159" s="92"/>
    </row>
    <row r="160" spans="10:10" ht="14.25" customHeight="1">
      <c r="J160" s="92"/>
    </row>
    <row r="161" spans="10:10" ht="14.25" customHeight="1">
      <c r="J161" s="92"/>
    </row>
    <row r="162" spans="10:10" ht="14.25" customHeight="1">
      <c r="J162" s="92"/>
    </row>
    <row r="163" spans="10:10" ht="14.25" customHeight="1">
      <c r="J163" s="92"/>
    </row>
    <row r="164" spans="10:10" ht="14.25" customHeight="1">
      <c r="J164" s="92"/>
    </row>
    <row r="165" spans="10:10" ht="14.25" customHeight="1">
      <c r="J165" s="92"/>
    </row>
    <row r="166" spans="10:10" ht="14.25" customHeight="1">
      <c r="J166" s="92"/>
    </row>
    <row r="167" spans="10:10" ht="14.25" customHeight="1">
      <c r="J167" s="92"/>
    </row>
    <row r="168" spans="10:10" ht="14.25" customHeight="1">
      <c r="J168" s="92"/>
    </row>
    <row r="169" spans="10:10" ht="14.25" customHeight="1">
      <c r="J169" s="92"/>
    </row>
    <row r="170" spans="10:10" ht="14.25" customHeight="1">
      <c r="J170" s="92"/>
    </row>
    <row r="171" spans="10:10" ht="14.25" customHeight="1">
      <c r="J171" s="92"/>
    </row>
    <row r="172" spans="10:10" ht="14.25" customHeight="1">
      <c r="J172" s="92"/>
    </row>
    <row r="173" spans="10:10" ht="14.25" customHeight="1">
      <c r="J173" s="92"/>
    </row>
    <row r="174" spans="10:10" ht="14.25" customHeight="1">
      <c r="J174" s="92"/>
    </row>
    <row r="175" spans="10:10" ht="14.25" customHeight="1">
      <c r="J175" s="92"/>
    </row>
    <row r="176" spans="10:10" ht="14.25" customHeight="1">
      <c r="J176" s="92"/>
    </row>
    <row r="177" spans="10:10" ht="14.25" customHeight="1">
      <c r="J177" s="92"/>
    </row>
    <row r="178" spans="10:10" ht="14.25" customHeight="1">
      <c r="J178" s="92"/>
    </row>
    <row r="179" spans="10:10" ht="14.25" customHeight="1">
      <c r="J179" s="92"/>
    </row>
    <row r="180" spans="10:10" ht="14.25" customHeight="1">
      <c r="J180" s="92"/>
    </row>
    <row r="181" spans="10:10" ht="14.25" customHeight="1">
      <c r="J181" s="92"/>
    </row>
    <row r="182" spans="10:10" ht="14.25" customHeight="1">
      <c r="J182" s="92"/>
    </row>
    <row r="183" spans="10:10" ht="14.25" customHeight="1">
      <c r="J183" s="92"/>
    </row>
    <row r="184" spans="10:10" ht="14.25" customHeight="1">
      <c r="J184" s="92"/>
    </row>
    <row r="185" spans="10:10" ht="14.25" customHeight="1">
      <c r="J185" s="92"/>
    </row>
    <row r="186" spans="10:10" ht="14.25" customHeight="1">
      <c r="J186" s="92"/>
    </row>
    <row r="187" spans="10:10" ht="14.25" customHeight="1">
      <c r="J187" s="92"/>
    </row>
    <row r="188" spans="10:10" ht="14.25" customHeight="1">
      <c r="J188" s="92"/>
    </row>
    <row r="189" spans="10:10" ht="14.25" customHeight="1">
      <c r="J189" s="92"/>
    </row>
    <row r="190" spans="10:10" ht="14.25" customHeight="1">
      <c r="J190" s="92"/>
    </row>
    <row r="191" spans="10:10" ht="14.25" customHeight="1">
      <c r="J191" s="92"/>
    </row>
    <row r="192" spans="10:10" ht="14.25" customHeight="1">
      <c r="J192" s="92"/>
    </row>
    <row r="193" spans="10:10" ht="14.25" customHeight="1">
      <c r="J193" s="92"/>
    </row>
    <row r="194" spans="10:10" ht="14.25" customHeight="1">
      <c r="J194" s="92"/>
    </row>
    <row r="195" spans="10:10" ht="14.25" customHeight="1">
      <c r="J195" s="92"/>
    </row>
    <row r="196" spans="10:10" ht="14.25" customHeight="1">
      <c r="J196" s="92"/>
    </row>
    <row r="197" spans="10:10" ht="14.25" customHeight="1">
      <c r="J197" s="92"/>
    </row>
    <row r="198" spans="10:10" ht="14.25" customHeight="1">
      <c r="J198" s="92"/>
    </row>
    <row r="199" spans="10:10" ht="14.25" customHeight="1">
      <c r="J199" s="92"/>
    </row>
    <row r="200" spans="10:10" ht="14.25" customHeight="1">
      <c r="J200" s="92"/>
    </row>
    <row r="201" spans="10:10" ht="14.25" customHeight="1">
      <c r="J201" s="92"/>
    </row>
    <row r="202" spans="10:10" ht="14.25" customHeight="1">
      <c r="J202" s="92"/>
    </row>
    <row r="203" spans="10:10" ht="14.25" customHeight="1">
      <c r="J203" s="92"/>
    </row>
    <row r="204" spans="10:10" ht="14.25" customHeight="1">
      <c r="J204" s="92"/>
    </row>
    <row r="205" spans="10:10" ht="14.25" customHeight="1">
      <c r="J205" s="92"/>
    </row>
    <row r="206" spans="10:10" ht="14.25" customHeight="1">
      <c r="J206" s="92"/>
    </row>
    <row r="207" spans="10:10" ht="14.25" customHeight="1">
      <c r="J207" s="92"/>
    </row>
    <row r="208" spans="10:10" ht="14.25" customHeight="1">
      <c r="J208" s="92"/>
    </row>
    <row r="209" spans="10:10" ht="14.25" customHeight="1">
      <c r="J209" s="92"/>
    </row>
    <row r="210" spans="10:10" ht="14.25" customHeight="1">
      <c r="J210" s="92"/>
    </row>
    <row r="211" spans="10:10" ht="14.25" customHeight="1">
      <c r="J211" s="92"/>
    </row>
    <row r="212" spans="10:10" ht="14.25" customHeight="1">
      <c r="J212" s="92"/>
    </row>
    <row r="213" spans="10:10" ht="14.25" customHeight="1">
      <c r="J213" s="92"/>
    </row>
    <row r="214" spans="10:10" ht="14.25" customHeight="1">
      <c r="J214" s="92"/>
    </row>
    <row r="215" spans="10:10" ht="14.25" customHeight="1">
      <c r="J215" s="92"/>
    </row>
    <row r="216" spans="10:10" ht="14.25" customHeight="1">
      <c r="J216" s="92"/>
    </row>
    <row r="217" spans="10:10" ht="14.25" customHeight="1">
      <c r="J217" s="92"/>
    </row>
    <row r="218" spans="10:10" ht="14.25" customHeight="1">
      <c r="J218" s="92"/>
    </row>
    <row r="219" spans="10:10" ht="14.25" customHeight="1">
      <c r="J219" s="92"/>
    </row>
    <row r="220" spans="10:10" ht="14.25" customHeight="1">
      <c r="J220" s="92"/>
    </row>
    <row r="221" spans="10:10" ht="14.25" customHeight="1">
      <c r="J221" s="92"/>
    </row>
    <row r="222" spans="10:10" ht="14.25" customHeight="1">
      <c r="J222" s="92"/>
    </row>
    <row r="223" spans="10:10" ht="14.25" customHeight="1">
      <c r="J223" s="92"/>
    </row>
    <row r="224" spans="10:10" ht="14.25" customHeight="1">
      <c r="J224" s="92"/>
    </row>
    <row r="225" spans="10:10" ht="14.25" customHeight="1">
      <c r="J225" s="92"/>
    </row>
    <row r="226" spans="10:10" ht="14.25" customHeight="1">
      <c r="J226" s="92"/>
    </row>
    <row r="227" spans="10:10" ht="14.25" customHeight="1">
      <c r="J227" s="92"/>
    </row>
    <row r="228" spans="10:10" ht="14.25" customHeight="1">
      <c r="J228" s="92"/>
    </row>
    <row r="229" spans="10:10" ht="14.25" customHeight="1">
      <c r="J229" s="92"/>
    </row>
    <row r="230" spans="10:10" ht="14.25" customHeight="1">
      <c r="J230" s="92"/>
    </row>
    <row r="231" spans="10:10" ht="14.25" customHeight="1">
      <c r="J231" s="92"/>
    </row>
    <row r="232" spans="10:10" ht="14.25" customHeight="1">
      <c r="J232" s="92"/>
    </row>
    <row r="233" spans="10:10" ht="14.25" customHeight="1">
      <c r="J233" s="92"/>
    </row>
    <row r="234" spans="10:10" ht="14.25" customHeight="1">
      <c r="J234" s="92"/>
    </row>
    <row r="235" spans="10:10" ht="14.25" customHeight="1">
      <c r="J235" s="92"/>
    </row>
    <row r="236" spans="10:10" ht="14.25" customHeight="1">
      <c r="J236" s="92"/>
    </row>
    <row r="237" spans="10:10" ht="14.25" customHeight="1">
      <c r="J237" s="92"/>
    </row>
    <row r="238" spans="10:10" ht="14.25" customHeight="1">
      <c r="J238" s="92"/>
    </row>
    <row r="239" spans="10:10" ht="14.25" customHeight="1">
      <c r="J239" s="92"/>
    </row>
    <row r="240" spans="10:10" ht="14.25" customHeight="1">
      <c r="J240" s="92"/>
    </row>
    <row r="241" spans="10:10" ht="14.25" customHeight="1">
      <c r="J241" s="92"/>
    </row>
    <row r="242" spans="10:10" ht="14.25" customHeight="1">
      <c r="J242" s="92"/>
    </row>
    <row r="243" spans="10:10" ht="14.25" customHeight="1">
      <c r="J243" s="92"/>
    </row>
    <row r="244" spans="10:10" ht="14.25" customHeight="1">
      <c r="J244" s="92"/>
    </row>
    <row r="245" spans="10:10" ht="14.25" customHeight="1">
      <c r="J245" s="92"/>
    </row>
    <row r="246" spans="10:10" ht="14.25" customHeight="1">
      <c r="J246" s="92"/>
    </row>
    <row r="247" spans="10:10" ht="14.25" customHeight="1">
      <c r="J247" s="92"/>
    </row>
    <row r="248" spans="10:10" ht="14.25" customHeight="1">
      <c r="J248" s="92"/>
    </row>
    <row r="249" spans="10:10" ht="14.25" customHeight="1">
      <c r="J249" s="92"/>
    </row>
    <row r="250" spans="10:10" ht="14.25" customHeight="1">
      <c r="J250" s="92"/>
    </row>
    <row r="251" spans="10:10" ht="14.25" customHeight="1">
      <c r="J251" s="92"/>
    </row>
    <row r="252" spans="10:10" ht="14.25" customHeight="1">
      <c r="J252" s="92"/>
    </row>
    <row r="253" spans="10:10" ht="14.25" customHeight="1">
      <c r="J253" s="92"/>
    </row>
    <row r="254" spans="10:10" ht="14.25" customHeight="1">
      <c r="J254" s="92"/>
    </row>
    <row r="255" spans="10:10" ht="14.25" customHeight="1">
      <c r="J255" s="92"/>
    </row>
    <row r="256" spans="10:10" ht="14.25" customHeight="1">
      <c r="J256" s="92"/>
    </row>
    <row r="257" spans="10:10" ht="14.25" customHeight="1">
      <c r="J257" s="92"/>
    </row>
    <row r="258" spans="10:10" ht="14.25" customHeight="1">
      <c r="J258" s="92"/>
    </row>
    <row r="259" spans="10:10" ht="14.25" customHeight="1">
      <c r="J259" s="92"/>
    </row>
    <row r="260" spans="10:10" ht="14.25" customHeight="1">
      <c r="J260" s="92"/>
    </row>
    <row r="261" spans="10:10" ht="14.25" customHeight="1">
      <c r="J261" s="92"/>
    </row>
    <row r="262" spans="10:10" ht="14.25" customHeight="1">
      <c r="J262" s="92"/>
    </row>
    <row r="263" spans="10:10" ht="14.25" customHeight="1">
      <c r="J263" s="92"/>
    </row>
    <row r="264" spans="10:10" ht="14.25" customHeight="1">
      <c r="J264" s="92"/>
    </row>
    <row r="265" spans="10:10" ht="14.25" customHeight="1">
      <c r="J265" s="92"/>
    </row>
    <row r="266" spans="10:10" ht="14.25" customHeight="1">
      <c r="J266" s="92"/>
    </row>
    <row r="267" spans="10:10" ht="14.25" customHeight="1">
      <c r="J267" s="92"/>
    </row>
    <row r="268" spans="10:10" ht="14.25" customHeight="1">
      <c r="J268" s="92"/>
    </row>
    <row r="269" spans="10:10" ht="14.25" customHeight="1">
      <c r="J269" s="92"/>
    </row>
    <row r="270" spans="10:10" ht="14.25" customHeight="1">
      <c r="J270" s="92"/>
    </row>
    <row r="271" spans="10:10" ht="14.25" customHeight="1">
      <c r="J271" s="92"/>
    </row>
    <row r="272" spans="10:10" ht="14.25" customHeight="1">
      <c r="J272" s="92"/>
    </row>
    <row r="273" spans="10:10" ht="14.25" customHeight="1">
      <c r="J273" s="92"/>
    </row>
    <row r="274" spans="10:10" ht="14.25" customHeight="1">
      <c r="J274" s="92"/>
    </row>
    <row r="275" spans="10:10" ht="14.25" customHeight="1">
      <c r="J275" s="92"/>
    </row>
    <row r="276" spans="10:10" ht="14.25" customHeight="1">
      <c r="J276" s="92"/>
    </row>
    <row r="277" spans="10:10" ht="14.25" customHeight="1">
      <c r="J277" s="92"/>
    </row>
    <row r="278" spans="10:10" ht="14.25" customHeight="1">
      <c r="J278" s="92"/>
    </row>
    <row r="279" spans="10:10" ht="14.25" customHeight="1">
      <c r="J279" s="92"/>
    </row>
    <row r="280" spans="10:10" ht="14.25" customHeight="1">
      <c r="J280" s="92"/>
    </row>
    <row r="281" spans="10:10" ht="14.25" customHeight="1">
      <c r="J281" s="92"/>
    </row>
    <row r="282" spans="10:10" ht="14.25" customHeight="1">
      <c r="J282" s="92"/>
    </row>
    <row r="283" spans="10:10" ht="14.25" customHeight="1">
      <c r="J283" s="92"/>
    </row>
    <row r="284" spans="10:10" ht="14.25" customHeight="1">
      <c r="J284" s="92"/>
    </row>
    <row r="285" spans="10:10" ht="14.25" customHeight="1">
      <c r="J285" s="92"/>
    </row>
    <row r="286" spans="10:10" ht="14.25" customHeight="1">
      <c r="J286" s="92"/>
    </row>
    <row r="287" spans="10:10" ht="14.25" customHeight="1">
      <c r="J287" s="92"/>
    </row>
    <row r="288" spans="10:10" ht="14.25" customHeight="1">
      <c r="J288" s="92"/>
    </row>
    <row r="289" spans="10:10" ht="14.25" customHeight="1">
      <c r="J289" s="92"/>
    </row>
    <row r="290" spans="10:10" ht="14.25" customHeight="1">
      <c r="J290" s="92"/>
    </row>
    <row r="291" spans="10:10" ht="14.25" customHeight="1">
      <c r="J291" s="92"/>
    </row>
    <row r="292" spans="10:10" ht="14.25" customHeight="1">
      <c r="J292" s="92"/>
    </row>
    <row r="293" spans="10:10" ht="14.25" customHeight="1">
      <c r="J293" s="92"/>
    </row>
    <row r="294" spans="10:10" ht="14.25" customHeight="1">
      <c r="J294" s="92"/>
    </row>
    <row r="295" spans="10:10" ht="14.25" customHeight="1">
      <c r="J295" s="92"/>
    </row>
    <row r="296" spans="10:10" ht="14.25" customHeight="1">
      <c r="J296" s="92"/>
    </row>
    <row r="297" spans="10:10" ht="14.25" customHeight="1">
      <c r="J297" s="92"/>
    </row>
    <row r="298" spans="10:10" ht="14.25" customHeight="1">
      <c r="J298" s="92"/>
    </row>
    <row r="299" spans="10:10" ht="14.25" customHeight="1">
      <c r="J299" s="92"/>
    </row>
    <row r="300" spans="10:10" ht="14.25" customHeight="1">
      <c r="J300" s="92"/>
    </row>
    <row r="301" spans="10:10" ht="14.25" customHeight="1">
      <c r="J301" s="92"/>
    </row>
    <row r="302" spans="10:10" ht="14.25" customHeight="1">
      <c r="J302" s="92"/>
    </row>
    <row r="303" spans="10:10" ht="14.25" customHeight="1">
      <c r="J303" s="92"/>
    </row>
    <row r="304" spans="10:10" ht="14.25" customHeight="1">
      <c r="J304" s="92"/>
    </row>
    <row r="305" spans="10:10" ht="14.25" customHeight="1">
      <c r="J305" s="92"/>
    </row>
    <row r="306" spans="10:10" ht="14.25" customHeight="1">
      <c r="J306" s="92"/>
    </row>
    <row r="307" spans="10:10" ht="14.25" customHeight="1">
      <c r="J307" s="92"/>
    </row>
    <row r="308" spans="10:10" ht="14.25" customHeight="1">
      <c r="J308" s="92"/>
    </row>
    <row r="309" spans="10:10" ht="14.25" customHeight="1">
      <c r="J309" s="92"/>
    </row>
    <row r="310" spans="10:10" ht="14.25" customHeight="1">
      <c r="J310" s="92"/>
    </row>
    <row r="311" spans="10:10" ht="14.25" customHeight="1">
      <c r="J311" s="92"/>
    </row>
    <row r="312" spans="10:10" ht="14.25" customHeight="1">
      <c r="J312" s="92"/>
    </row>
    <row r="313" spans="10:10" ht="14.25" customHeight="1">
      <c r="J313" s="92"/>
    </row>
    <row r="314" spans="10:10" ht="14.25" customHeight="1">
      <c r="J314" s="92"/>
    </row>
    <row r="315" spans="10:10" ht="14.25" customHeight="1">
      <c r="J315" s="92"/>
    </row>
    <row r="316" spans="10:10" ht="14.25" customHeight="1">
      <c r="J316" s="92"/>
    </row>
    <row r="317" spans="10:10" ht="14.25" customHeight="1">
      <c r="J317" s="92"/>
    </row>
    <row r="318" spans="10:10" ht="14.25" customHeight="1">
      <c r="J318" s="92"/>
    </row>
    <row r="319" spans="10:10" ht="14.25" customHeight="1">
      <c r="J319" s="92"/>
    </row>
    <row r="320" spans="10:10" ht="14.25" customHeight="1">
      <c r="J320" s="92"/>
    </row>
    <row r="321" spans="10:10" ht="14.25" customHeight="1">
      <c r="J321" s="92"/>
    </row>
    <row r="322" spans="10:10" ht="14.25" customHeight="1">
      <c r="J322" s="92"/>
    </row>
    <row r="323" spans="10:10" ht="14.25" customHeight="1">
      <c r="J323" s="92"/>
    </row>
    <row r="324" spans="10:10" ht="14.25" customHeight="1">
      <c r="J324" s="92"/>
    </row>
    <row r="325" spans="10:10" ht="14.25" customHeight="1">
      <c r="J325" s="92"/>
    </row>
    <row r="326" spans="10:10" ht="14.25" customHeight="1">
      <c r="J326" s="92"/>
    </row>
    <row r="327" spans="10:10" ht="14.25" customHeight="1">
      <c r="J327" s="92"/>
    </row>
    <row r="328" spans="10:10" ht="14.25" customHeight="1">
      <c r="J328" s="92"/>
    </row>
    <row r="329" spans="10:10" ht="14.25" customHeight="1">
      <c r="J329" s="92"/>
    </row>
    <row r="330" spans="10:10" ht="14.25" customHeight="1">
      <c r="J330" s="92"/>
    </row>
    <row r="331" spans="10:10" ht="14.25" customHeight="1">
      <c r="J331" s="92"/>
    </row>
    <row r="332" spans="10:10" ht="14.25" customHeight="1">
      <c r="J332" s="92"/>
    </row>
    <row r="333" spans="10:10" ht="14.25" customHeight="1">
      <c r="J333" s="92"/>
    </row>
    <row r="334" spans="10:10" ht="14.25" customHeight="1">
      <c r="J334" s="92"/>
    </row>
    <row r="335" spans="10:10" ht="14.25" customHeight="1">
      <c r="J335" s="92"/>
    </row>
    <row r="336" spans="10:10" ht="14.25" customHeight="1">
      <c r="J336" s="92"/>
    </row>
    <row r="337" spans="10:10" ht="14.25" customHeight="1">
      <c r="J337" s="92"/>
    </row>
    <row r="338" spans="10:10" ht="14.25" customHeight="1">
      <c r="J338" s="92"/>
    </row>
    <row r="339" spans="10:10" ht="14.25" customHeight="1">
      <c r="J339" s="92"/>
    </row>
    <row r="340" spans="10:10" ht="14.25" customHeight="1">
      <c r="J340" s="92"/>
    </row>
    <row r="341" spans="10:10" ht="14.25" customHeight="1">
      <c r="J341" s="92"/>
    </row>
    <row r="342" spans="10:10" ht="14.25" customHeight="1">
      <c r="J342" s="92"/>
    </row>
    <row r="343" spans="10:10" ht="14.25" customHeight="1">
      <c r="J343" s="92"/>
    </row>
    <row r="344" spans="10:10" ht="14.25" customHeight="1">
      <c r="J344" s="92"/>
    </row>
    <row r="345" spans="10:10" ht="14.25" customHeight="1">
      <c r="J345" s="92"/>
    </row>
    <row r="346" spans="10:10" ht="14.25" customHeight="1">
      <c r="J346" s="92"/>
    </row>
    <row r="347" spans="10:10" ht="14.25" customHeight="1">
      <c r="J347" s="92"/>
    </row>
    <row r="348" spans="10:10" ht="14.25" customHeight="1">
      <c r="J348" s="92"/>
    </row>
    <row r="349" spans="10:10" ht="14.25" customHeight="1">
      <c r="J349" s="92"/>
    </row>
    <row r="350" spans="10:10" ht="14.25" customHeight="1">
      <c r="J350" s="92"/>
    </row>
    <row r="351" spans="10:10" ht="14.25" customHeight="1">
      <c r="J351" s="92"/>
    </row>
    <row r="352" spans="10:10" ht="14.25" customHeight="1">
      <c r="J352" s="92"/>
    </row>
    <row r="353" spans="10:10" ht="14.25" customHeight="1">
      <c r="J353" s="92"/>
    </row>
    <row r="354" spans="10:10" ht="14.25" customHeight="1">
      <c r="J354" s="92"/>
    </row>
    <row r="355" spans="10:10" ht="14.25" customHeight="1">
      <c r="J355" s="92"/>
    </row>
    <row r="356" spans="10:10" ht="14.25" customHeight="1">
      <c r="J356" s="92"/>
    </row>
    <row r="357" spans="10:10" ht="14.25" customHeight="1">
      <c r="J357" s="92"/>
    </row>
    <row r="358" spans="10:10" ht="14.25" customHeight="1">
      <c r="J358" s="92"/>
    </row>
    <row r="359" spans="10:10" ht="14.25" customHeight="1">
      <c r="J359" s="92"/>
    </row>
    <row r="360" spans="10:10" ht="14.25" customHeight="1">
      <c r="J360" s="92"/>
    </row>
    <row r="361" spans="10:10" ht="14.25" customHeight="1">
      <c r="J361" s="92"/>
    </row>
    <row r="362" spans="10:10" ht="14.25" customHeight="1">
      <c r="J362" s="92"/>
    </row>
    <row r="363" spans="10:10" ht="14.25" customHeight="1">
      <c r="J363" s="92"/>
    </row>
    <row r="364" spans="10:10" ht="14.25" customHeight="1">
      <c r="J364" s="92"/>
    </row>
    <row r="365" spans="10:10" ht="14.25" customHeight="1">
      <c r="J365" s="92"/>
    </row>
    <row r="366" spans="10:10" ht="14.25" customHeight="1">
      <c r="J366" s="92"/>
    </row>
    <row r="367" spans="10:10" ht="14.25" customHeight="1">
      <c r="J367" s="92"/>
    </row>
    <row r="368" spans="10:10" ht="14.25" customHeight="1">
      <c r="J368" s="92"/>
    </row>
    <row r="369" spans="10:10" ht="14.25" customHeight="1">
      <c r="J369" s="92"/>
    </row>
    <row r="370" spans="10:10" ht="14.25" customHeight="1">
      <c r="J370" s="92"/>
    </row>
    <row r="371" spans="10:10" ht="14.25" customHeight="1">
      <c r="J371" s="92"/>
    </row>
    <row r="372" spans="10:10" ht="14.25" customHeight="1">
      <c r="J372" s="92"/>
    </row>
    <row r="373" spans="10:10" ht="14.25" customHeight="1">
      <c r="J373" s="92"/>
    </row>
    <row r="374" spans="10:10" ht="14.25" customHeight="1">
      <c r="J374" s="92"/>
    </row>
    <row r="375" spans="10:10" ht="14.25" customHeight="1">
      <c r="J375" s="92"/>
    </row>
    <row r="376" spans="10:10" ht="14.25" customHeight="1">
      <c r="J376" s="92"/>
    </row>
    <row r="377" spans="10:10" ht="14.25" customHeight="1">
      <c r="J377" s="92"/>
    </row>
    <row r="378" spans="10:10" ht="14.25" customHeight="1">
      <c r="J378" s="92"/>
    </row>
    <row r="379" spans="10:10" ht="14.25" customHeight="1">
      <c r="J379" s="92"/>
    </row>
    <row r="380" spans="10:10" ht="14.25" customHeight="1">
      <c r="J380" s="92"/>
    </row>
    <row r="381" spans="10:10" ht="14.25" customHeight="1">
      <c r="J381" s="92"/>
    </row>
    <row r="382" spans="10:10" ht="14.25" customHeight="1">
      <c r="J382" s="92"/>
    </row>
    <row r="383" spans="10:10" ht="14.25" customHeight="1">
      <c r="J383" s="92"/>
    </row>
    <row r="384" spans="10:10" ht="14.25" customHeight="1">
      <c r="J384" s="92"/>
    </row>
    <row r="385" spans="10:10" ht="14.25" customHeight="1">
      <c r="J385" s="92"/>
    </row>
    <row r="386" spans="10:10" ht="14.25" customHeight="1">
      <c r="J386" s="92"/>
    </row>
    <row r="387" spans="10:10" ht="14.25" customHeight="1">
      <c r="J387" s="92"/>
    </row>
    <row r="388" spans="10:10" ht="14.25" customHeight="1">
      <c r="J388" s="92"/>
    </row>
    <row r="389" spans="10:10" ht="14.25" customHeight="1">
      <c r="J389" s="92"/>
    </row>
    <row r="390" spans="10:10" ht="14.25" customHeight="1">
      <c r="J390" s="92"/>
    </row>
    <row r="391" spans="10:10" ht="14.25" customHeight="1">
      <c r="J391" s="92"/>
    </row>
    <row r="392" spans="10:10" ht="14.25" customHeight="1">
      <c r="J392" s="92"/>
    </row>
    <row r="393" spans="10:10" ht="14.25" customHeight="1">
      <c r="J393" s="92"/>
    </row>
    <row r="394" spans="10:10" ht="14.25" customHeight="1">
      <c r="J394" s="92"/>
    </row>
    <row r="395" spans="10:10" ht="14.25" customHeight="1">
      <c r="J395" s="92"/>
    </row>
    <row r="396" spans="10:10" ht="14.25" customHeight="1">
      <c r="J396" s="92"/>
    </row>
    <row r="397" spans="10:10" ht="14.25" customHeight="1">
      <c r="J397" s="92"/>
    </row>
    <row r="398" spans="10:10" ht="14.25" customHeight="1">
      <c r="J398" s="92"/>
    </row>
    <row r="399" spans="10:10" ht="14.25" customHeight="1">
      <c r="J399" s="92"/>
    </row>
    <row r="400" spans="10:10" ht="14.25" customHeight="1">
      <c r="J400" s="92"/>
    </row>
    <row r="401" spans="10:10" ht="14.25" customHeight="1">
      <c r="J401" s="92"/>
    </row>
    <row r="402" spans="10:10" ht="14.25" customHeight="1">
      <c r="J402" s="92"/>
    </row>
    <row r="403" spans="10:10" ht="14.25" customHeight="1">
      <c r="J403" s="92"/>
    </row>
    <row r="404" spans="10:10" ht="14.25" customHeight="1">
      <c r="J404" s="92"/>
    </row>
    <row r="405" spans="10:10" ht="14.25" customHeight="1">
      <c r="J405" s="92"/>
    </row>
    <row r="406" spans="10:10" ht="14.25" customHeight="1">
      <c r="J406" s="92"/>
    </row>
    <row r="407" spans="10:10" ht="14.25" customHeight="1">
      <c r="J407" s="92"/>
    </row>
    <row r="408" spans="10:10" ht="14.25" customHeight="1">
      <c r="J408" s="92"/>
    </row>
    <row r="409" spans="10:10" ht="14.25" customHeight="1">
      <c r="J409" s="92"/>
    </row>
    <row r="410" spans="10:10" ht="14.25" customHeight="1">
      <c r="J410" s="92"/>
    </row>
    <row r="411" spans="10:10" ht="14.25" customHeight="1">
      <c r="J411" s="92"/>
    </row>
    <row r="412" spans="10:10" ht="14.25" customHeight="1">
      <c r="J412" s="92"/>
    </row>
    <row r="413" spans="10:10" ht="14.25" customHeight="1">
      <c r="J413" s="92"/>
    </row>
    <row r="414" spans="10:10" ht="14.25" customHeight="1">
      <c r="J414" s="92"/>
    </row>
    <row r="415" spans="10:10" ht="14.25" customHeight="1">
      <c r="J415" s="92"/>
    </row>
    <row r="416" spans="10:10" ht="14.25" customHeight="1">
      <c r="J416" s="92"/>
    </row>
    <row r="417" spans="10:10" ht="14.25" customHeight="1">
      <c r="J417" s="92"/>
    </row>
    <row r="418" spans="10:10" ht="14.25" customHeight="1">
      <c r="J418" s="92"/>
    </row>
    <row r="419" spans="10:10" ht="14.25" customHeight="1">
      <c r="J419" s="92"/>
    </row>
    <row r="420" spans="10:10" ht="14.25" customHeight="1">
      <c r="J420" s="92"/>
    </row>
    <row r="421" spans="10:10" ht="14.25" customHeight="1">
      <c r="J421" s="92"/>
    </row>
    <row r="422" spans="10:10" ht="14.25" customHeight="1">
      <c r="J422" s="92"/>
    </row>
    <row r="423" spans="10:10" ht="14.25" customHeight="1">
      <c r="J423" s="92"/>
    </row>
    <row r="424" spans="10:10" ht="14.25" customHeight="1">
      <c r="J424" s="92"/>
    </row>
    <row r="425" spans="10:10" ht="14.25" customHeight="1">
      <c r="J425" s="92"/>
    </row>
    <row r="426" spans="10:10" ht="14.25" customHeight="1">
      <c r="J426" s="92"/>
    </row>
    <row r="427" spans="10:10" ht="14.25" customHeight="1">
      <c r="J427" s="92"/>
    </row>
    <row r="428" spans="10:10" ht="14.25" customHeight="1">
      <c r="J428" s="92"/>
    </row>
    <row r="429" spans="10:10" ht="14.25" customHeight="1">
      <c r="J429" s="92"/>
    </row>
    <row r="430" spans="10:10" ht="14.25" customHeight="1">
      <c r="J430" s="92"/>
    </row>
    <row r="431" spans="10:10" ht="14.25" customHeight="1">
      <c r="J431" s="92"/>
    </row>
    <row r="432" spans="10:10" ht="14.25" customHeight="1">
      <c r="J432" s="92"/>
    </row>
    <row r="433" spans="10:10" ht="14.25" customHeight="1">
      <c r="J433" s="92"/>
    </row>
    <row r="434" spans="10:10" ht="14.25" customHeight="1">
      <c r="J434" s="92"/>
    </row>
    <row r="435" spans="10:10" ht="14.25" customHeight="1">
      <c r="J435" s="92"/>
    </row>
    <row r="436" spans="10:10" ht="14.25" customHeight="1">
      <c r="J436" s="92"/>
    </row>
    <row r="437" spans="10:10" ht="14.25" customHeight="1">
      <c r="J437" s="92"/>
    </row>
    <row r="438" spans="10:10" ht="14.25" customHeight="1">
      <c r="J438" s="92"/>
    </row>
    <row r="439" spans="10:10" ht="14.25" customHeight="1">
      <c r="J439" s="92"/>
    </row>
    <row r="440" spans="10:10" ht="14.25" customHeight="1">
      <c r="J440" s="92"/>
    </row>
    <row r="441" spans="10:10" ht="14.25" customHeight="1">
      <c r="J441" s="92"/>
    </row>
    <row r="442" spans="10:10" ht="14.25" customHeight="1">
      <c r="J442" s="92"/>
    </row>
    <row r="443" spans="10:10" ht="14.25" customHeight="1">
      <c r="J443" s="92"/>
    </row>
    <row r="444" spans="10:10" ht="14.25" customHeight="1">
      <c r="J444" s="92"/>
    </row>
    <row r="445" spans="10:10" ht="14.25" customHeight="1">
      <c r="J445" s="92"/>
    </row>
    <row r="446" spans="10:10" ht="14.25" customHeight="1">
      <c r="J446" s="92"/>
    </row>
    <row r="447" spans="10:10" ht="14.25" customHeight="1">
      <c r="J447" s="92"/>
    </row>
    <row r="448" spans="10:10" ht="14.25" customHeight="1">
      <c r="J448" s="92"/>
    </row>
    <row r="449" spans="10:10" ht="14.25" customHeight="1">
      <c r="J449" s="92"/>
    </row>
    <row r="450" spans="10:10" ht="14.25" customHeight="1">
      <c r="J450" s="92"/>
    </row>
    <row r="451" spans="10:10" ht="14.25" customHeight="1">
      <c r="J451" s="92"/>
    </row>
    <row r="452" spans="10:10" ht="14.25" customHeight="1">
      <c r="J452" s="92"/>
    </row>
    <row r="453" spans="10:10" ht="14.25" customHeight="1">
      <c r="J453" s="92"/>
    </row>
    <row r="454" spans="10:10" ht="14.25" customHeight="1">
      <c r="J454" s="92"/>
    </row>
    <row r="455" spans="10:10" ht="14.25" customHeight="1">
      <c r="J455" s="92"/>
    </row>
    <row r="456" spans="10:10" ht="14.25" customHeight="1">
      <c r="J456" s="92"/>
    </row>
    <row r="457" spans="10:10" ht="14.25" customHeight="1">
      <c r="J457" s="92"/>
    </row>
    <row r="458" spans="10:10" ht="14.25" customHeight="1">
      <c r="J458" s="92"/>
    </row>
    <row r="459" spans="10:10" ht="14.25" customHeight="1">
      <c r="J459" s="92"/>
    </row>
    <row r="460" spans="10:10" ht="14.25" customHeight="1">
      <c r="J460" s="92"/>
    </row>
    <row r="461" spans="10:10" ht="14.25" customHeight="1">
      <c r="J461" s="92"/>
    </row>
    <row r="462" spans="10:10" ht="14.25" customHeight="1">
      <c r="J462" s="92"/>
    </row>
    <row r="463" spans="10:10" ht="14.25" customHeight="1">
      <c r="J463" s="92"/>
    </row>
    <row r="464" spans="10:10" ht="14.25" customHeight="1">
      <c r="J464" s="92"/>
    </row>
    <row r="465" spans="10:10" ht="14.25" customHeight="1">
      <c r="J465" s="92"/>
    </row>
    <row r="466" spans="10:10" ht="14.25" customHeight="1">
      <c r="J466" s="92"/>
    </row>
    <row r="467" spans="10:10" ht="14.25" customHeight="1">
      <c r="J467" s="92"/>
    </row>
    <row r="468" spans="10:10" ht="14.25" customHeight="1">
      <c r="J468" s="92"/>
    </row>
    <row r="469" spans="10:10" ht="14.25" customHeight="1">
      <c r="J469" s="92"/>
    </row>
    <row r="470" spans="10:10" ht="14.25" customHeight="1">
      <c r="J470" s="92"/>
    </row>
    <row r="471" spans="10:10" ht="14.25" customHeight="1">
      <c r="J471" s="92"/>
    </row>
    <row r="472" spans="10:10" ht="14.25" customHeight="1">
      <c r="J472" s="92"/>
    </row>
    <row r="473" spans="10:10" ht="14.25" customHeight="1">
      <c r="J473" s="92"/>
    </row>
    <row r="474" spans="10:10" ht="14.25" customHeight="1">
      <c r="J474" s="92"/>
    </row>
    <row r="475" spans="10:10" ht="14.25" customHeight="1">
      <c r="J475" s="92"/>
    </row>
    <row r="476" spans="10:10" ht="14.25" customHeight="1">
      <c r="J476" s="92"/>
    </row>
    <row r="477" spans="10:10" ht="14.25" customHeight="1">
      <c r="J477" s="92"/>
    </row>
    <row r="478" spans="10:10" ht="14.25" customHeight="1">
      <c r="J478" s="92"/>
    </row>
    <row r="479" spans="10:10" ht="14.25" customHeight="1">
      <c r="J479" s="92"/>
    </row>
    <row r="480" spans="10:10" ht="14.25" customHeight="1">
      <c r="J480" s="92"/>
    </row>
    <row r="481" spans="10:10" ht="14.25" customHeight="1">
      <c r="J481" s="92"/>
    </row>
    <row r="482" spans="10:10" ht="14.25" customHeight="1">
      <c r="J482" s="92"/>
    </row>
    <row r="483" spans="10:10" ht="14.25" customHeight="1">
      <c r="J483" s="92"/>
    </row>
    <row r="484" spans="10:10" ht="14.25" customHeight="1">
      <c r="J484" s="92"/>
    </row>
    <row r="485" spans="10:10" ht="14.25" customHeight="1">
      <c r="J485" s="92"/>
    </row>
    <row r="486" spans="10:10" ht="14.25" customHeight="1">
      <c r="J486" s="92"/>
    </row>
    <row r="487" spans="10:10" ht="14.25" customHeight="1">
      <c r="J487" s="92"/>
    </row>
    <row r="488" spans="10:10" ht="14.25" customHeight="1">
      <c r="J488" s="92"/>
    </row>
    <row r="489" spans="10:10" ht="14.25" customHeight="1">
      <c r="J489" s="92"/>
    </row>
    <row r="490" spans="10:10" ht="14.25" customHeight="1">
      <c r="J490" s="92"/>
    </row>
    <row r="491" spans="10:10" ht="14.25" customHeight="1">
      <c r="J491" s="92"/>
    </row>
    <row r="492" spans="10:10" ht="14.25" customHeight="1">
      <c r="J492" s="92"/>
    </row>
    <row r="493" spans="10:10" ht="14.25" customHeight="1">
      <c r="J493" s="92"/>
    </row>
    <row r="494" spans="10:10" ht="14.25" customHeight="1">
      <c r="J494" s="92"/>
    </row>
    <row r="495" spans="10:10" ht="14.25" customHeight="1">
      <c r="J495" s="92"/>
    </row>
    <row r="496" spans="10:10" ht="14.25" customHeight="1">
      <c r="J496" s="92"/>
    </row>
    <row r="497" spans="10:10" ht="14.25" customHeight="1">
      <c r="J497" s="92"/>
    </row>
    <row r="498" spans="10:10" ht="14.25" customHeight="1">
      <c r="J498" s="92"/>
    </row>
    <row r="499" spans="10:10" ht="14.25" customHeight="1">
      <c r="J499" s="92"/>
    </row>
    <row r="500" spans="10:10" ht="14.25" customHeight="1">
      <c r="J500" s="92"/>
    </row>
    <row r="501" spans="10:10" ht="14.25" customHeight="1">
      <c r="J501" s="92"/>
    </row>
    <row r="502" spans="10:10" ht="14.25" customHeight="1">
      <c r="J502" s="92"/>
    </row>
    <row r="503" spans="10:10" ht="14.25" customHeight="1">
      <c r="J503" s="92"/>
    </row>
    <row r="504" spans="10:10" ht="14.25" customHeight="1">
      <c r="J504" s="92"/>
    </row>
    <row r="505" spans="10:10" ht="14.25" customHeight="1">
      <c r="J505" s="92"/>
    </row>
    <row r="506" spans="10:10" ht="14.25" customHeight="1">
      <c r="J506" s="92"/>
    </row>
    <row r="507" spans="10:10" ht="14.25" customHeight="1">
      <c r="J507" s="92"/>
    </row>
    <row r="508" spans="10:10" ht="14.25" customHeight="1">
      <c r="J508" s="92"/>
    </row>
    <row r="509" spans="10:10" ht="14.25" customHeight="1">
      <c r="J509" s="92"/>
    </row>
    <row r="510" spans="10:10" ht="14.25" customHeight="1">
      <c r="J510" s="92"/>
    </row>
    <row r="511" spans="10:10" ht="14.25" customHeight="1">
      <c r="J511" s="92"/>
    </row>
    <row r="512" spans="10:10" ht="14.25" customHeight="1">
      <c r="J512" s="92"/>
    </row>
    <row r="513" spans="10:10" ht="14.25" customHeight="1">
      <c r="J513" s="92"/>
    </row>
    <row r="514" spans="10:10" ht="14.25" customHeight="1">
      <c r="J514" s="92"/>
    </row>
    <row r="515" spans="10:10" ht="14.25" customHeight="1">
      <c r="J515" s="92"/>
    </row>
    <row r="516" spans="10:10" ht="14.25" customHeight="1">
      <c r="J516" s="92"/>
    </row>
    <row r="517" spans="10:10" ht="14.25" customHeight="1">
      <c r="J517" s="92"/>
    </row>
    <row r="518" spans="10:10" ht="14.25" customHeight="1">
      <c r="J518" s="92"/>
    </row>
    <row r="519" spans="10:10" ht="14.25" customHeight="1">
      <c r="J519" s="92"/>
    </row>
    <row r="520" spans="10:10" ht="14.25" customHeight="1">
      <c r="J520" s="92"/>
    </row>
    <row r="521" spans="10:10" ht="14.25" customHeight="1">
      <c r="J521" s="92"/>
    </row>
    <row r="522" spans="10:10" ht="14.25" customHeight="1">
      <c r="J522" s="92"/>
    </row>
    <row r="523" spans="10:10" ht="14.25" customHeight="1">
      <c r="J523" s="92"/>
    </row>
    <row r="524" spans="10:10" ht="14.25" customHeight="1">
      <c r="J524" s="92"/>
    </row>
    <row r="525" spans="10:10" ht="14.25" customHeight="1">
      <c r="J525" s="92"/>
    </row>
    <row r="526" spans="10:10" ht="14.25" customHeight="1">
      <c r="J526" s="92"/>
    </row>
    <row r="527" spans="10:10" ht="14.25" customHeight="1">
      <c r="J527" s="92"/>
    </row>
    <row r="528" spans="10:10" ht="14.25" customHeight="1">
      <c r="J528" s="92"/>
    </row>
    <row r="529" spans="10:10" ht="14.25" customHeight="1">
      <c r="J529" s="92"/>
    </row>
    <row r="530" spans="10:10" ht="14.25" customHeight="1">
      <c r="J530" s="92"/>
    </row>
    <row r="531" spans="10:10" ht="14.25" customHeight="1">
      <c r="J531" s="92"/>
    </row>
    <row r="532" spans="10:10" ht="14.25" customHeight="1">
      <c r="J532" s="92"/>
    </row>
    <row r="533" spans="10:10" ht="14.25" customHeight="1">
      <c r="J533" s="92"/>
    </row>
    <row r="534" spans="10:10" ht="14.25" customHeight="1">
      <c r="J534" s="92"/>
    </row>
    <row r="535" spans="10:10" ht="14.25" customHeight="1">
      <c r="J535" s="92"/>
    </row>
    <row r="536" spans="10:10" ht="14.25" customHeight="1">
      <c r="J536" s="92"/>
    </row>
    <row r="537" spans="10:10" ht="14.25" customHeight="1">
      <c r="J537" s="92"/>
    </row>
    <row r="538" spans="10:10" ht="14.25" customHeight="1">
      <c r="J538" s="92"/>
    </row>
    <row r="539" spans="10:10" ht="14.25" customHeight="1">
      <c r="J539" s="92"/>
    </row>
    <row r="540" spans="10:10" ht="14.25" customHeight="1">
      <c r="J540" s="92"/>
    </row>
    <row r="541" spans="10:10" ht="14.25" customHeight="1">
      <c r="J541" s="92"/>
    </row>
    <row r="542" spans="10:10" ht="14.25" customHeight="1">
      <c r="J542" s="92"/>
    </row>
    <row r="543" spans="10:10" ht="14.25" customHeight="1">
      <c r="J543" s="92"/>
    </row>
    <row r="544" spans="10:10" ht="14.25" customHeight="1">
      <c r="J544" s="92"/>
    </row>
    <row r="545" spans="10:10" ht="14.25" customHeight="1">
      <c r="J545" s="92"/>
    </row>
    <row r="546" spans="10:10" ht="14.25" customHeight="1">
      <c r="J546" s="92"/>
    </row>
    <row r="547" spans="10:10" ht="14.25" customHeight="1">
      <c r="J547" s="92"/>
    </row>
    <row r="548" spans="10:10" ht="14.25" customHeight="1">
      <c r="J548" s="92"/>
    </row>
    <row r="549" spans="10:10" ht="14.25" customHeight="1">
      <c r="J549" s="92"/>
    </row>
    <row r="550" spans="10:10" ht="14.25" customHeight="1">
      <c r="J550" s="92"/>
    </row>
    <row r="551" spans="10:10" ht="14.25" customHeight="1">
      <c r="J551" s="92"/>
    </row>
    <row r="552" spans="10:10" ht="14.25" customHeight="1">
      <c r="J552" s="92"/>
    </row>
    <row r="553" spans="10:10" ht="14.25" customHeight="1">
      <c r="J553" s="92"/>
    </row>
    <row r="554" spans="10:10" ht="14.25" customHeight="1">
      <c r="J554" s="92"/>
    </row>
    <row r="555" spans="10:10" ht="14.25" customHeight="1">
      <c r="J555" s="92"/>
    </row>
    <row r="556" spans="10:10" ht="14.25" customHeight="1">
      <c r="J556" s="92"/>
    </row>
    <row r="557" spans="10:10" ht="14.25" customHeight="1">
      <c r="J557" s="92"/>
    </row>
    <row r="558" spans="10:10" ht="14.25" customHeight="1">
      <c r="J558" s="92"/>
    </row>
    <row r="559" spans="10:10" ht="14.25" customHeight="1">
      <c r="J559" s="92"/>
    </row>
    <row r="560" spans="10:10" ht="14.25" customHeight="1">
      <c r="J560" s="92"/>
    </row>
    <row r="561" spans="10:10" ht="14.25" customHeight="1">
      <c r="J561" s="92"/>
    </row>
    <row r="562" spans="10:10" ht="14.25" customHeight="1">
      <c r="J562" s="92"/>
    </row>
    <row r="563" spans="10:10" ht="14.25" customHeight="1">
      <c r="J563" s="92"/>
    </row>
    <row r="564" spans="10:10" ht="14.25" customHeight="1">
      <c r="J564" s="92"/>
    </row>
    <row r="565" spans="10:10" ht="14.25" customHeight="1">
      <c r="J565" s="92"/>
    </row>
    <row r="566" spans="10:10" ht="14.25" customHeight="1">
      <c r="J566" s="92"/>
    </row>
    <row r="567" spans="10:10" ht="14.25" customHeight="1">
      <c r="J567" s="92"/>
    </row>
    <row r="568" spans="10:10" ht="14.25" customHeight="1">
      <c r="J568" s="92"/>
    </row>
    <row r="569" spans="10:10" ht="14.25" customHeight="1">
      <c r="J569" s="92"/>
    </row>
    <row r="570" spans="10:10" ht="14.25" customHeight="1">
      <c r="J570" s="92"/>
    </row>
    <row r="571" spans="10:10" ht="14.25" customHeight="1">
      <c r="J571" s="92"/>
    </row>
    <row r="572" spans="10:10" ht="14.25" customHeight="1">
      <c r="J572" s="92"/>
    </row>
    <row r="573" spans="10:10" ht="14.25" customHeight="1">
      <c r="J573" s="92"/>
    </row>
    <row r="574" spans="10:10" ht="14.25" customHeight="1">
      <c r="J574" s="92"/>
    </row>
    <row r="575" spans="10:10" ht="14.25" customHeight="1">
      <c r="J575" s="92"/>
    </row>
    <row r="576" spans="10:10" ht="14.25" customHeight="1">
      <c r="J576" s="92"/>
    </row>
    <row r="577" spans="10:10" ht="14.25" customHeight="1">
      <c r="J577" s="92"/>
    </row>
    <row r="578" spans="10:10" ht="14.25" customHeight="1">
      <c r="J578" s="92"/>
    </row>
    <row r="579" spans="10:10" ht="14.25" customHeight="1">
      <c r="J579" s="92"/>
    </row>
    <row r="580" spans="10:10" ht="14.25" customHeight="1">
      <c r="J580" s="92"/>
    </row>
    <row r="581" spans="10:10" ht="14.25" customHeight="1">
      <c r="J581" s="92"/>
    </row>
    <row r="582" spans="10:10" ht="14.25" customHeight="1">
      <c r="J582" s="92"/>
    </row>
    <row r="583" spans="10:10" ht="14.25" customHeight="1">
      <c r="J583" s="92"/>
    </row>
    <row r="584" spans="10:10" ht="14.25" customHeight="1">
      <c r="J584" s="92"/>
    </row>
    <row r="585" spans="10:10" ht="14.25" customHeight="1">
      <c r="J585" s="92"/>
    </row>
    <row r="586" spans="10:10" ht="14.25" customHeight="1">
      <c r="J586" s="92"/>
    </row>
    <row r="587" spans="10:10" ht="14.25" customHeight="1">
      <c r="J587" s="92"/>
    </row>
    <row r="588" spans="10:10" ht="14.25" customHeight="1">
      <c r="J588" s="92"/>
    </row>
    <row r="589" spans="10:10" ht="14.25" customHeight="1">
      <c r="J589" s="92"/>
    </row>
    <row r="590" spans="10:10" ht="14.25" customHeight="1">
      <c r="J590" s="92"/>
    </row>
    <row r="591" spans="10:10" ht="14.25" customHeight="1">
      <c r="J591" s="92"/>
    </row>
    <row r="592" spans="10:10" ht="14.25" customHeight="1">
      <c r="J592" s="92"/>
    </row>
    <row r="593" spans="10:10" ht="14.25" customHeight="1">
      <c r="J593" s="92"/>
    </row>
    <row r="594" spans="10:10" ht="14.25" customHeight="1">
      <c r="J594" s="92"/>
    </row>
    <row r="595" spans="10:10" ht="14.25" customHeight="1">
      <c r="J595" s="92"/>
    </row>
    <row r="596" spans="10:10" ht="14.25" customHeight="1">
      <c r="J596" s="92"/>
    </row>
    <row r="597" spans="10:10" ht="14.25" customHeight="1">
      <c r="J597" s="92"/>
    </row>
    <row r="598" spans="10:10" ht="14.25" customHeight="1">
      <c r="J598" s="92"/>
    </row>
    <row r="599" spans="10:10" ht="14.25" customHeight="1">
      <c r="J599" s="92"/>
    </row>
    <row r="600" spans="10:10" ht="14.25" customHeight="1">
      <c r="J600" s="92"/>
    </row>
    <row r="601" spans="10:10" ht="14.25" customHeight="1">
      <c r="J601" s="92"/>
    </row>
    <row r="602" spans="10:10" ht="14.25" customHeight="1">
      <c r="J602" s="92"/>
    </row>
    <row r="603" spans="10:10" ht="14.25" customHeight="1">
      <c r="J603" s="92"/>
    </row>
    <row r="604" spans="10:10" ht="14.25" customHeight="1">
      <c r="J604" s="92"/>
    </row>
    <row r="605" spans="10:10" ht="14.25" customHeight="1">
      <c r="J605" s="92"/>
    </row>
    <row r="606" spans="10:10" ht="14.25" customHeight="1">
      <c r="J606" s="92"/>
    </row>
    <row r="607" spans="10:10" ht="14.25" customHeight="1">
      <c r="J607" s="92"/>
    </row>
    <row r="608" spans="10:10" ht="14.25" customHeight="1">
      <c r="J608" s="92"/>
    </row>
    <row r="609" spans="10:10" ht="14.25" customHeight="1">
      <c r="J609" s="92"/>
    </row>
    <row r="610" spans="10:10" ht="14.25" customHeight="1">
      <c r="J610" s="92"/>
    </row>
    <row r="611" spans="10:10" ht="14.25" customHeight="1">
      <c r="J611" s="92"/>
    </row>
    <row r="612" spans="10:10" ht="14.25" customHeight="1">
      <c r="J612" s="92"/>
    </row>
    <row r="613" spans="10:10" ht="14.25" customHeight="1">
      <c r="J613" s="92"/>
    </row>
    <row r="614" spans="10:10" ht="14.25" customHeight="1">
      <c r="J614" s="92"/>
    </row>
    <row r="615" spans="10:10" ht="14.25" customHeight="1">
      <c r="J615" s="92"/>
    </row>
    <row r="616" spans="10:10" ht="14.25" customHeight="1">
      <c r="J616" s="92"/>
    </row>
    <row r="617" spans="10:10" ht="14.25" customHeight="1">
      <c r="J617" s="92"/>
    </row>
    <row r="618" spans="10:10" ht="14.25" customHeight="1">
      <c r="J618" s="92"/>
    </row>
    <row r="619" spans="10:10" ht="14.25" customHeight="1">
      <c r="J619" s="92"/>
    </row>
    <row r="620" spans="10:10" ht="14.25" customHeight="1">
      <c r="J620" s="92"/>
    </row>
    <row r="621" spans="10:10" ht="14.25" customHeight="1">
      <c r="J621" s="92"/>
    </row>
    <row r="622" spans="10:10" ht="14.25" customHeight="1">
      <c r="J622" s="92"/>
    </row>
    <row r="623" spans="10:10" ht="14.25" customHeight="1">
      <c r="J623" s="92"/>
    </row>
    <row r="624" spans="10:10" ht="14.25" customHeight="1">
      <c r="J624" s="92"/>
    </row>
    <row r="625" spans="10:10" ht="14.25" customHeight="1">
      <c r="J625" s="92"/>
    </row>
    <row r="626" spans="10:10" ht="14.25" customHeight="1">
      <c r="J626" s="92"/>
    </row>
    <row r="627" spans="10:10" ht="14.25" customHeight="1">
      <c r="J627" s="92"/>
    </row>
    <row r="628" spans="10:10" ht="14.25" customHeight="1">
      <c r="J628" s="92"/>
    </row>
    <row r="629" spans="10:10" ht="14.25" customHeight="1">
      <c r="J629" s="92"/>
    </row>
    <row r="630" spans="10:10" ht="14.25" customHeight="1">
      <c r="J630" s="92"/>
    </row>
    <row r="631" spans="10:10" ht="14.25" customHeight="1">
      <c r="J631" s="92"/>
    </row>
    <row r="632" spans="10:10" ht="14.25" customHeight="1">
      <c r="J632" s="92"/>
    </row>
    <row r="633" spans="10:10" ht="14.25" customHeight="1">
      <c r="J633" s="92"/>
    </row>
    <row r="634" spans="10:10" ht="14.25" customHeight="1">
      <c r="J634" s="92"/>
    </row>
    <row r="635" spans="10:10" ht="14.25" customHeight="1">
      <c r="J635" s="92"/>
    </row>
    <row r="636" spans="10:10" ht="14.25" customHeight="1">
      <c r="J636" s="92"/>
    </row>
    <row r="637" spans="10:10" ht="14.25" customHeight="1">
      <c r="J637" s="92"/>
    </row>
    <row r="638" spans="10:10" ht="14.25" customHeight="1">
      <c r="J638" s="92"/>
    </row>
    <row r="639" spans="10:10" ht="14.25" customHeight="1">
      <c r="J639" s="92"/>
    </row>
    <row r="640" spans="10:10" ht="14.25" customHeight="1">
      <c r="J640" s="92"/>
    </row>
    <row r="641" spans="10:10" ht="14.25" customHeight="1">
      <c r="J641" s="92"/>
    </row>
    <row r="642" spans="10:10" ht="14.25" customHeight="1">
      <c r="J642" s="92"/>
    </row>
    <row r="643" spans="10:10" ht="14.25" customHeight="1">
      <c r="J643" s="92"/>
    </row>
    <row r="644" spans="10:10" ht="14.25" customHeight="1">
      <c r="J644" s="92"/>
    </row>
    <row r="645" spans="10:10" ht="14.25" customHeight="1">
      <c r="J645" s="92"/>
    </row>
    <row r="646" spans="10:10" ht="14.25" customHeight="1">
      <c r="J646" s="92"/>
    </row>
    <row r="647" spans="10:10" ht="14.25" customHeight="1">
      <c r="J647" s="92"/>
    </row>
    <row r="648" spans="10:10" ht="14.25" customHeight="1">
      <c r="J648" s="92"/>
    </row>
    <row r="649" spans="10:10" ht="14.25" customHeight="1">
      <c r="J649" s="92"/>
    </row>
    <row r="650" spans="10:10" ht="14.25" customHeight="1">
      <c r="J650" s="92"/>
    </row>
    <row r="651" spans="10:10" ht="14.25" customHeight="1">
      <c r="J651" s="92"/>
    </row>
    <row r="652" spans="10:10" ht="14.25" customHeight="1">
      <c r="J652" s="92"/>
    </row>
    <row r="653" spans="10:10" ht="14.25" customHeight="1">
      <c r="J653" s="92"/>
    </row>
    <row r="654" spans="10:10" ht="14.25" customHeight="1">
      <c r="J654" s="92"/>
    </row>
    <row r="655" spans="10:10" ht="14.25" customHeight="1">
      <c r="J655" s="92"/>
    </row>
    <row r="656" spans="10:10" ht="14.25" customHeight="1">
      <c r="J656" s="92"/>
    </row>
    <row r="657" spans="10:10" ht="14.25" customHeight="1">
      <c r="J657" s="92"/>
    </row>
    <row r="658" spans="10:10" ht="14.25" customHeight="1">
      <c r="J658" s="92"/>
    </row>
    <row r="659" spans="10:10" ht="14.25" customHeight="1">
      <c r="J659" s="92"/>
    </row>
    <row r="660" spans="10:10" ht="14.25" customHeight="1">
      <c r="J660" s="92"/>
    </row>
    <row r="661" spans="10:10" ht="14.25" customHeight="1">
      <c r="J661" s="92"/>
    </row>
    <row r="662" spans="10:10" ht="14.25" customHeight="1">
      <c r="J662" s="92"/>
    </row>
    <row r="663" spans="10:10" ht="14.25" customHeight="1">
      <c r="J663" s="92"/>
    </row>
    <row r="664" spans="10:10" ht="14.25" customHeight="1">
      <c r="J664" s="92"/>
    </row>
    <row r="665" spans="10:10" ht="14.25" customHeight="1">
      <c r="J665" s="92"/>
    </row>
    <row r="666" spans="10:10" ht="14.25" customHeight="1">
      <c r="J666" s="92"/>
    </row>
    <row r="667" spans="10:10" ht="14.25" customHeight="1">
      <c r="J667" s="92"/>
    </row>
    <row r="668" spans="10:10" ht="14.25" customHeight="1">
      <c r="J668" s="92"/>
    </row>
    <row r="669" spans="10:10" ht="14.25" customHeight="1">
      <c r="J669" s="92"/>
    </row>
    <row r="670" spans="10:10" ht="14.25" customHeight="1">
      <c r="J670" s="92"/>
    </row>
    <row r="671" spans="10:10" ht="14.25" customHeight="1">
      <c r="J671" s="92"/>
    </row>
    <row r="672" spans="10:10" ht="14.25" customHeight="1">
      <c r="J672" s="92"/>
    </row>
    <row r="673" spans="10:10" ht="14.25" customHeight="1">
      <c r="J673" s="92"/>
    </row>
    <row r="674" spans="10:10" ht="14.25" customHeight="1">
      <c r="J674" s="92"/>
    </row>
    <row r="675" spans="10:10" ht="14.25" customHeight="1">
      <c r="J675" s="92"/>
    </row>
    <row r="676" spans="10:10" ht="14.25" customHeight="1">
      <c r="J676" s="92"/>
    </row>
    <row r="677" spans="10:10" ht="14.25" customHeight="1">
      <c r="J677" s="92"/>
    </row>
    <row r="678" spans="10:10" ht="14.25" customHeight="1">
      <c r="J678" s="92"/>
    </row>
    <row r="679" spans="10:10" ht="14.25" customHeight="1">
      <c r="J679" s="92"/>
    </row>
    <row r="680" spans="10:10" ht="14.25" customHeight="1">
      <c r="J680" s="92"/>
    </row>
    <row r="681" spans="10:10" ht="14.25" customHeight="1">
      <c r="J681" s="92"/>
    </row>
    <row r="682" spans="10:10" ht="14.25" customHeight="1">
      <c r="J682" s="92"/>
    </row>
    <row r="683" spans="10:10" ht="14.25" customHeight="1">
      <c r="J683" s="92"/>
    </row>
    <row r="684" spans="10:10" ht="14.25" customHeight="1">
      <c r="J684" s="92"/>
    </row>
    <row r="685" spans="10:10" ht="14.25" customHeight="1">
      <c r="J685" s="92"/>
    </row>
    <row r="686" spans="10:10" ht="14.25" customHeight="1">
      <c r="J686" s="92"/>
    </row>
    <row r="687" spans="10:10" ht="14.25" customHeight="1">
      <c r="J687" s="92"/>
    </row>
    <row r="688" spans="10:10" ht="14.25" customHeight="1">
      <c r="J688" s="92"/>
    </row>
    <row r="689" spans="10:10" ht="14.25" customHeight="1">
      <c r="J689" s="92"/>
    </row>
    <row r="690" spans="10:10" ht="14.25" customHeight="1">
      <c r="J690" s="92"/>
    </row>
    <row r="691" spans="10:10" ht="14.25" customHeight="1">
      <c r="J691" s="92"/>
    </row>
    <row r="692" spans="10:10" ht="14.25" customHeight="1">
      <c r="J692" s="92"/>
    </row>
    <row r="693" spans="10:10" ht="14.25" customHeight="1">
      <c r="J693" s="92"/>
    </row>
    <row r="694" spans="10:10" ht="14.25" customHeight="1">
      <c r="J694" s="92"/>
    </row>
    <row r="695" spans="10:10" ht="14.25" customHeight="1">
      <c r="J695" s="92"/>
    </row>
    <row r="696" spans="10:10" ht="14.25" customHeight="1">
      <c r="J696" s="92"/>
    </row>
    <row r="697" spans="10:10" ht="14.25" customHeight="1">
      <c r="J697" s="92"/>
    </row>
    <row r="698" spans="10:10" ht="14.25" customHeight="1">
      <c r="J698" s="92"/>
    </row>
    <row r="699" spans="10:10" ht="14.25" customHeight="1">
      <c r="J699" s="92"/>
    </row>
    <row r="700" spans="10:10" ht="14.25" customHeight="1">
      <c r="J700" s="92"/>
    </row>
    <row r="701" spans="10:10" ht="14.25" customHeight="1">
      <c r="J701" s="92"/>
    </row>
    <row r="702" spans="10:10" ht="14.25" customHeight="1">
      <c r="J702" s="92"/>
    </row>
    <row r="703" spans="10:10" ht="14.25" customHeight="1">
      <c r="J703" s="92"/>
    </row>
    <row r="704" spans="10:10" ht="14.25" customHeight="1">
      <c r="J704" s="92"/>
    </row>
    <row r="705" spans="10:10" ht="14.25" customHeight="1">
      <c r="J705" s="92"/>
    </row>
    <row r="706" spans="10:10" ht="14.25" customHeight="1">
      <c r="J706" s="92"/>
    </row>
    <row r="707" spans="10:10" ht="14.25" customHeight="1">
      <c r="J707" s="92"/>
    </row>
    <row r="708" spans="10:10" ht="14.25" customHeight="1">
      <c r="J708" s="92"/>
    </row>
    <row r="709" spans="10:10" ht="14.25" customHeight="1">
      <c r="J709" s="92"/>
    </row>
    <row r="710" spans="10:10" ht="14.25" customHeight="1">
      <c r="J710" s="92"/>
    </row>
    <row r="711" spans="10:10" ht="14.25" customHeight="1">
      <c r="J711" s="92"/>
    </row>
    <row r="712" spans="10:10" ht="14.25" customHeight="1">
      <c r="J712" s="92"/>
    </row>
    <row r="713" spans="10:10" ht="14.25" customHeight="1">
      <c r="J713" s="92"/>
    </row>
    <row r="714" spans="10:10" ht="14.25" customHeight="1">
      <c r="J714" s="92"/>
    </row>
    <row r="715" spans="10:10" ht="14.25" customHeight="1">
      <c r="J715" s="92"/>
    </row>
    <row r="716" spans="10:10" ht="14.25" customHeight="1">
      <c r="J716" s="92"/>
    </row>
    <row r="717" spans="10:10" ht="14.25" customHeight="1">
      <c r="J717" s="92"/>
    </row>
    <row r="718" spans="10:10" ht="14.25" customHeight="1">
      <c r="J718" s="92"/>
    </row>
    <row r="719" spans="10:10" ht="14.25" customHeight="1">
      <c r="J719" s="92"/>
    </row>
    <row r="720" spans="10:10" ht="14.25" customHeight="1">
      <c r="J720" s="92"/>
    </row>
    <row r="721" spans="10:10" ht="14.25" customHeight="1">
      <c r="J721" s="92"/>
    </row>
    <row r="722" spans="10:10" ht="14.25" customHeight="1">
      <c r="J722" s="92"/>
    </row>
    <row r="723" spans="10:10" ht="14.25" customHeight="1">
      <c r="J723" s="92"/>
    </row>
    <row r="724" spans="10:10" ht="14.25" customHeight="1">
      <c r="J724" s="92"/>
    </row>
    <row r="725" spans="10:10" ht="14.25" customHeight="1">
      <c r="J725" s="92"/>
    </row>
    <row r="726" spans="10:10" ht="14.25" customHeight="1">
      <c r="J726" s="92"/>
    </row>
    <row r="727" spans="10:10" ht="14.25" customHeight="1">
      <c r="J727" s="92"/>
    </row>
    <row r="728" spans="10:10" ht="14.25" customHeight="1">
      <c r="J728" s="92"/>
    </row>
    <row r="729" spans="10:10" ht="14.25" customHeight="1">
      <c r="J729" s="92"/>
    </row>
    <row r="730" spans="10:10" ht="14.25" customHeight="1">
      <c r="J730" s="92"/>
    </row>
    <row r="731" spans="10:10" ht="14.25" customHeight="1">
      <c r="J731" s="92"/>
    </row>
    <row r="732" spans="10:10" ht="14.25" customHeight="1">
      <c r="J732" s="92"/>
    </row>
    <row r="733" spans="10:10" ht="14.25" customHeight="1">
      <c r="J733" s="92"/>
    </row>
    <row r="734" spans="10:10" ht="14.25" customHeight="1">
      <c r="J734" s="92"/>
    </row>
    <row r="735" spans="10:10" ht="14.25" customHeight="1">
      <c r="J735" s="92"/>
    </row>
    <row r="736" spans="10:10" ht="14.25" customHeight="1">
      <c r="J736" s="92"/>
    </row>
    <row r="737" spans="10:10" ht="14.25" customHeight="1">
      <c r="J737" s="92"/>
    </row>
    <row r="738" spans="10:10" ht="14.25" customHeight="1">
      <c r="J738" s="92"/>
    </row>
    <row r="739" spans="10:10" ht="14.25" customHeight="1">
      <c r="J739" s="92"/>
    </row>
    <row r="740" spans="10:10" ht="14.25" customHeight="1">
      <c r="J740" s="92"/>
    </row>
    <row r="741" spans="10:10" ht="14.25" customHeight="1">
      <c r="J741" s="92"/>
    </row>
    <row r="742" spans="10:10" ht="14.25" customHeight="1">
      <c r="J742" s="92"/>
    </row>
    <row r="743" spans="10:10" ht="14.25" customHeight="1">
      <c r="J743" s="92"/>
    </row>
    <row r="744" spans="10:10" ht="14.25" customHeight="1">
      <c r="J744" s="92"/>
    </row>
    <row r="745" spans="10:10" ht="14.25" customHeight="1">
      <c r="J745" s="92"/>
    </row>
    <row r="746" spans="10:10" ht="14.25" customHeight="1">
      <c r="J746" s="92"/>
    </row>
    <row r="747" spans="10:10" ht="14.25" customHeight="1">
      <c r="J747" s="92"/>
    </row>
    <row r="748" spans="10:10" ht="14.25" customHeight="1">
      <c r="J748" s="92"/>
    </row>
    <row r="749" spans="10:10" ht="14.25" customHeight="1">
      <c r="J749" s="92"/>
    </row>
    <row r="750" spans="10:10" ht="14.25" customHeight="1">
      <c r="J750" s="92"/>
    </row>
    <row r="751" spans="10:10" ht="14.25" customHeight="1">
      <c r="J751" s="92"/>
    </row>
    <row r="752" spans="10:10" ht="14.25" customHeight="1">
      <c r="J752" s="92"/>
    </row>
    <row r="753" spans="10:10" ht="14.25" customHeight="1">
      <c r="J753" s="92"/>
    </row>
    <row r="754" spans="10:10" ht="14.25" customHeight="1">
      <c r="J754" s="92"/>
    </row>
    <row r="755" spans="10:10" ht="14.25" customHeight="1">
      <c r="J755" s="92"/>
    </row>
    <row r="756" spans="10:10" ht="14.25" customHeight="1">
      <c r="J756" s="92"/>
    </row>
    <row r="757" spans="10:10" ht="14.25" customHeight="1">
      <c r="J757" s="92"/>
    </row>
    <row r="758" spans="10:10" ht="14.25" customHeight="1">
      <c r="J758" s="92"/>
    </row>
    <row r="759" spans="10:10" ht="14.25" customHeight="1">
      <c r="J759" s="92"/>
    </row>
    <row r="760" spans="10:10" ht="14.25" customHeight="1">
      <c r="J760" s="92"/>
    </row>
    <row r="761" spans="10:10" ht="14.25" customHeight="1">
      <c r="J761" s="92"/>
    </row>
    <row r="762" spans="10:10" ht="14.25" customHeight="1">
      <c r="J762" s="92"/>
    </row>
    <row r="763" spans="10:10" ht="14.25" customHeight="1">
      <c r="J763" s="92"/>
    </row>
    <row r="764" spans="10:10" ht="14.25" customHeight="1">
      <c r="J764" s="92"/>
    </row>
    <row r="765" spans="10:10" ht="14.25" customHeight="1">
      <c r="J765" s="92"/>
    </row>
    <row r="766" spans="10:10" ht="14.25" customHeight="1">
      <c r="J766" s="92"/>
    </row>
    <row r="767" spans="10:10" ht="14.25" customHeight="1">
      <c r="J767" s="92"/>
    </row>
    <row r="768" spans="10:10" ht="14.25" customHeight="1">
      <c r="J768" s="92"/>
    </row>
    <row r="769" spans="10:10" ht="14.25" customHeight="1">
      <c r="J769" s="92"/>
    </row>
    <row r="770" spans="10:10" ht="14.25" customHeight="1">
      <c r="J770" s="92"/>
    </row>
    <row r="771" spans="10:10" ht="14.25" customHeight="1">
      <c r="J771" s="92"/>
    </row>
    <row r="772" spans="10:10" ht="14.25" customHeight="1">
      <c r="J772" s="92"/>
    </row>
    <row r="773" spans="10:10" ht="14.25" customHeight="1">
      <c r="J773" s="92"/>
    </row>
    <row r="774" spans="10:10" ht="14.25" customHeight="1">
      <c r="J774" s="92"/>
    </row>
    <row r="775" spans="10:10" ht="14.25" customHeight="1">
      <c r="J775" s="92"/>
    </row>
    <row r="776" spans="10:10" ht="14.25" customHeight="1">
      <c r="J776" s="92"/>
    </row>
    <row r="777" spans="10:10" ht="14.25" customHeight="1">
      <c r="J777" s="92"/>
    </row>
    <row r="778" spans="10:10" ht="14.25" customHeight="1">
      <c r="J778" s="92"/>
    </row>
    <row r="779" spans="10:10" ht="14.25" customHeight="1">
      <c r="J779" s="92"/>
    </row>
    <row r="780" spans="10:10" ht="14.25" customHeight="1">
      <c r="J780" s="92"/>
    </row>
    <row r="781" spans="10:10" ht="14.25" customHeight="1">
      <c r="J781" s="92"/>
    </row>
    <row r="782" spans="10:10" ht="14.25" customHeight="1">
      <c r="J782" s="92"/>
    </row>
    <row r="783" spans="10:10" ht="14.25" customHeight="1">
      <c r="J783" s="92"/>
    </row>
    <row r="784" spans="10:10" ht="14.25" customHeight="1">
      <c r="J784" s="92"/>
    </row>
    <row r="785" spans="10:10" ht="14.25" customHeight="1">
      <c r="J785" s="92"/>
    </row>
    <row r="786" spans="10:10" ht="14.25" customHeight="1">
      <c r="J786" s="92"/>
    </row>
    <row r="787" spans="10:10" ht="14.25" customHeight="1">
      <c r="J787" s="92"/>
    </row>
    <row r="788" spans="10:10" ht="14.25" customHeight="1">
      <c r="J788" s="92"/>
    </row>
    <row r="789" spans="10:10" ht="14.25" customHeight="1">
      <c r="J789" s="92"/>
    </row>
    <row r="790" spans="10:10" ht="14.25" customHeight="1">
      <c r="J790" s="92"/>
    </row>
    <row r="791" spans="10:10" ht="14.25" customHeight="1">
      <c r="J791" s="92"/>
    </row>
    <row r="792" spans="10:10" ht="14.25" customHeight="1">
      <c r="J792" s="92"/>
    </row>
    <row r="793" spans="10:10" ht="14.25" customHeight="1">
      <c r="J793" s="92"/>
    </row>
    <row r="794" spans="10:10" ht="14.25" customHeight="1">
      <c r="J794" s="92"/>
    </row>
    <row r="795" spans="10:10" ht="14.25" customHeight="1">
      <c r="J795" s="92"/>
    </row>
    <row r="796" spans="10:10" ht="14.25" customHeight="1">
      <c r="J796" s="92"/>
    </row>
    <row r="797" spans="10:10" ht="14.25" customHeight="1">
      <c r="J797" s="92"/>
    </row>
    <row r="798" spans="10:10" ht="14.25" customHeight="1">
      <c r="J798" s="92"/>
    </row>
    <row r="799" spans="10:10" ht="14.25" customHeight="1">
      <c r="J799" s="92"/>
    </row>
    <row r="800" spans="10:10" ht="14.25" customHeight="1">
      <c r="J800" s="92"/>
    </row>
    <row r="801" spans="10:10" ht="14.25" customHeight="1">
      <c r="J801" s="92"/>
    </row>
    <row r="802" spans="10:10" ht="14.25" customHeight="1">
      <c r="J802" s="92"/>
    </row>
    <row r="803" spans="10:10" ht="14.25" customHeight="1">
      <c r="J803" s="92"/>
    </row>
    <row r="804" spans="10:10" ht="14.25" customHeight="1">
      <c r="J804" s="92"/>
    </row>
    <row r="805" spans="10:10" ht="14.25" customHeight="1">
      <c r="J805" s="92"/>
    </row>
    <row r="806" spans="10:10" ht="14.25" customHeight="1">
      <c r="J806" s="92"/>
    </row>
    <row r="807" spans="10:10" ht="14.25" customHeight="1">
      <c r="J807" s="92"/>
    </row>
    <row r="808" spans="10:10" ht="14.25" customHeight="1">
      <c r="J808" s="92"/>
    </row>
    <row r="809" spans="10:10" ht="14.25" customHeight="1">
      <c r="J809" s="92"/>
    </row>
    <row r="810" spans="10:10" ht="14.25" customHeight="1">
      <c r="J810" s="92"/>
    </row>
    <row r="811" spans="10:10" ht="14.25" customHeight="1">
      <c r="J811" s="92"/>
    </row>
    <row r="812" spans="10:10" ht="14.25" customHeight="1">
      <c r="J812" s="92"/>
    </row>
    <row r="813" spans="10:10" ht="14.25" customHeight="1">
      <c r="J813" s="92"/>
    </row>
    <row r="814" spans="10:10" ht="14.25" customHeight="1">
      <c r="J814" s="92"/>
    </row>
    <row r="815" spans="10:10" ht="14.25" customHeight="1">
      <c r="J815" s="92"/>
    </row>
    <row r="816" spans="10:10" ht="14.25" customHeight="1">
      <c r="J816" s="92"/>
    </row>
    <row r="817" spans="10:10" ht="14.25" customHeight="1">
      <c r="J817" s="92"/>
    </row>
    <row r="818" spans="10:10" ht="14.25" customHeight="1">
      <c r="J818" s="92"/>
    </row>
    <row r="819" spans="10:10" ht="14.25" customHeight="1">
      <c r="J819" s="92"/>
    </row>
    <row r="820" spans="10:10" ht="14.25" customHeight="1">
      <c r="J820" s="92"/>
    </row>
    <row r="821" spans="10:10" ht="14.25" customHeight="1">
      <c r="J821" s="92"/>
    </row>
    <row r="822" spans="10:10" ht="14.25" customHeight="1">
      <c r="J822" s="92"/>
    </row>
    <row r="823" spans="10:10" ht="14.25" customHeight="1">
      <c r="J823" s="92"/>
    </row>
    <row r="824" spans="10:10" ht="14.25" customHeight="1">
      <c r="J824" s="92"/>
    </row>
    <row r="825" spans="10:10" ht="14.25" customHeight="1">
      <c r="J825" s="92"/>
    </row>
    <row r="826" spans="10:10" ht="14.25" customHeight="1">
      <c r="J826" s="92"/>
    </row>
    <row r="827" spans="10:10" ht="14.25" customHeight="1">
      <c r="J827" s="92"/>
    </row>
    <row r="828" spans="10:10" ht="14.25" customHeight="1">
      <c r="J828" s="92"/>
    </row>
    <row r="829" spans="10:10" ht="14.25" customHeight="1">
      <c r="J829" s="92"/>
    </row>
    <row r="830" spans="10:10" ht="14.25" customHeight="1">
      <c r="J830" s="92"/>
    </row>
    <row r="831" spans="10:10" ht="14.25" customHeight="1">
      <c r="J831" s="92"/>
    </row>
    <row r="832" spans="10:10" ht="14.25" customHeight="1">
      <c r="J832" s="92"/>
    </row>
    <row r="833" spans="10:10" ht="14.25" customHeight="1">
      <c r="J833" s="92"/>
    </row>
    <row r="834" spans="10:10" ht="14.25" customHeight="1">
      <c r="J834" s="92"/>
    </row>
    <row r="835" spans="10:10" ht="14.25" customHeight="1">
      <c r="J835" s="92"/>
    </row>
    <row r="836" spans="10:10" ht="14.25" customHeight="1">
      <c r="J836" s="92"/>
    </row>
    <row r="837" spans="10:10" ht="14.25" customHeight="1">
      <c r="J837" s="92"/>
    </row>
    <row r="838" spans="10:10" ht="14.25" customHeight="1">
      <c r="J838" s="92"/>
    </row>
    <row r="839" spans="10:10" ht="14.25" customHeight="1">
      <c r="J839" s="92"/>
    </row>
    <row r="840" spans="10:10" ht="14.25" customHeight="1">
      <c r="J840" s="92"/>
    </row>
    <row r="841" spans="10:10" ht="14.25" customHeight="1">
      <c r="J841" s="92"/>
    </row>
    <row r="842" spans="10:10" ht="14.25" customHeight="1">
      <c r="J842" s="92"/>
    </row>
    <row r="843" spans="10:10" ht="14.25" customHeight="1">
      <c r="J843" s="92"/>
    </row>
    <row r="844" spans="10:10" ht="14.25" customHeight="1">
      <c r="J844" s="92"/>
    </row>
    <row r="845" spans="10:10" ht="14.25" customHeight="1">
      <c r="J845" s="92"/>
    </row>
    <row r="846" spans="10:10" ht="14.25" customHeight="1">
      <c r="J846" s="92"/>
    </row>
    <row r="847" spans="10:10" ht="14.25" customHeight="1">
      <c r="J847" s="92"/>
    </row>
    <row r="848" spans="10:10" ht="14.25" customHeight="1">
      <c r="J848" s="92"/>
    </row>
    <row r="849" spans="10:10" ht="14.25" customHeight="1">
      <c r="J849" s="92"/>
    </row>
    <row r="850" spans="10:10" ht="14.25" customHeight="1">
      <c r="J850" s="92"/>
    </row>
    <row r="851" spans="10:10" ht="14.25" customHeight="1">
      <c r="J851" s="92"/>
    </row>
    <row r="852" spans="10:10" ht="14.25" customHeight="1">
      <c r="J852" s="92"/>
    </row>
    <row r="853" spans="10:10" ht="14.25" customHeight="1">
      <c r="J853" s="92"/>
    </row>
    <row r="854" spans="10:10" ht="14.25" customHeight="1">
      <c r="J854" s="92"/>
    </row>
    <row r="855" spans="10:10" ht="14.25" customHeight="1">
      <c r="J855" s="92"/>
    </row>
    <row r="856" spans="10:10" ht="14.25" customHeight="1">
      <c r="J856" s="92"/>
    </row>
    <row r="857" spans="10:10" ht="14.25" customHeight="1">
      <c r="J857" s="92"/>
    </row>
    <row r="858" spans="10:10" ht="14.25" customHeight="1">
      <c r="J858" s="92"/>
    </row>
    <row r="859" spans="10:10" ht="14.25" customHeight="1">
      <c r="J859" s="92"/>
    </row>
    <row r="860" spans="10:10" ht="14.25" customHeight="1">
      <c r="J860" s="92"/>
    </row>
    <row r="861" spans="10:10" ht="14.25" customHeight="1">
      <c r="J861" s="92"/>
    </row>
    <row r="862" spans="10:10" ht="14.25" customHeight="1">
      <c r="J862" s="92"/>
    </row>
    <row r="863" spans="10:10" ht="14.25" customHeight="1">
      <c r="J863" s="92"/>
    </row>
    <row r="864" spans="10:10" ht="14.25" customHeight="1">
      <c r="J864" s="92"/>
    </row>
    <row r="865" spans="10:10" ht="14.25" customHeight="1">
      <c r="J865" s="92"/>
    </row>
    <row r="866" spans="10:10" ht="14.25" customHeight="1">
      <c r="J866" s="92"/>
    </row>
    <row r="867" spans="10:10" ht="14.25" customHeight="1">
      <c r="J867" s="92"/>
    </row>
    <row r="868" spans="10:10" ht="14.25" customHeight="1">
      <c r="J868" s="92"/>
    </row>
    <row r="869" spans="10:10" ht="14.25" customHeight="1">
      <c r="J869" s="92"/>
    </row>
    <row r="870" spans="10:10" ht="14.25" customHeight="1">
      <c r="J870" s="92"/>
    </row>
    <row r="871" spans="10:10" ht="14.25" customHeight="1">
      <c r="J871" s="92"/>
    </row>
    <row r="872" spans="10:10" ht="14.25" customHeight="1">
      <c r="J872" s="92"/>
    </row>
    <row r="873" spans="10:10" ht="14.25" customHeight="1">
      <c r="J873" s="92"/>
    </row>
    <row r="874" spans="10:10" ht="14.25" customHeight="1">
      <c r="J874" s="92"/>
    </row>
    <row r="875" spans="10:10" ht="14.25" customHeight="1">
      <c r="J875" s="92"/>
    </row>
    <row r="876" spans="10:10" ht="14.25" customHeight="1">
      <c r="J876" s="92"/>
    </row>
    <row r="877" spans="10:10" ht="14.25" customHeight="1">
      <c r="J877" s="92"/>
    </row>
    <row r="878" spans="10:10" ht="14.25" customHeight="1">
      <c r="J878" s="92"/>
    </row>
    <row r="879" spans="10:10" ht="14.25" customHeight="1">
      <c r="J879" s="92"/>
    </row>
    <row r="880" spans="10:10" ht="14.25" customHeight="1">
      <c r="J880" s="92"/>
    </row>
    <row r="881" spans="10:10" ht="14.25" customHeight="1">
      <c r="J881" s="92"/>
    </row>
    <row r="882" spans="10:10" ht="14.25" customHeight="1">
      <c r="J882" s="92"/>
    </row>
    <row r="883" spans="10:10" ht="14.25" customHeight="1">
      <c r="J883" s="92"/>
    </row>
    <row r="884" spans="10:10" ht="14.25" customHeight="1">
      <c r="J884" s="92"/>
    </row>
    <row r="885" spans="10:10" ht="14.25" customHeight="1">
      <c r="J885" s="92"/>
    </row>
    <row r="886" spans="10:10" ht="14.25" customHeight="1">
      <c r="J886" s="92"/>
    </row>
    <row r="887" spans="10:10" ht="14.25" customHeight="1">
      <c r="J887" s="92"/>
    </row>
    <row r="888" spans="10:10" ht="14.25" customHeight="1">
      <c r="J888" s="92"/>
    </row>
    <row r="889" spans="10:10" ht="14.25" customHeight="1">
      <c r="J889" s="92"/>
    </row>
    <row r="890" spans="10:10" ht="14.25" customHeight="1">
      <c r="J890" s="92"/>
    </row>
    <row r="891" spans="10:10" ht="14.25" customHeight="1">
      <c r="J891" s="92"/>
    </row>
    <row r="892" spans="10:10" ht="14.25" customHeight="1">
      <c r="J892" s="92"/>
    </row>
    <row r="893" spans="10:10" ht="14.25" customHeight="1">
      <c r="J893" s="92"/>
    </row>
    <row r="894" spans="10:10" ht="14.25" customHeight="1">
      <c r="J894" s="92"/>
    </row>
    <row r="895" spans="10:10" ht="14.25" customHeight="1">
      <c r="J895" s="92"/>
    </row>
    <row r="896" spans="10:10" ht="14.25" customHeight="1">
      <c r="J896" s="92"/>
    </row>
    <row r="897" spans="10:10" ht="14.25" customHeight="1">
      <c r="J897" s="92"/>
    </row>
    <row r="898" spans="10:10" ht="14.25" customHeight="1">
      <c r="J898" s="92"/>
    </row>
    <row r="899" spans="10:10" ht="14.25" customHeight="1">
      <c r="J899" s="92"/>
    </row>
    <row r="900" spans="10:10" ht="14.25" customHeight="1">
      <c r="J900" s="92"/>
    </row>
    <row r="901" spans="10:10" ht="14.25" customHeight="1">
      <c r="J901" s="92"/>
    </row>
    <row r="902" spans="10:10" ht="14.25" customHeight="1">
      <c r="J902" s="92"/>
    </row>
    <row r="903" spans="10:10" ht="14.25" customHeight="1">
      <c r="J903" s="92"/>
    </row>
    <row r="904" spans="10:10" ht="14.25" customHeight="1">
      <c r="J904" s="92"/>
    </row>
    <row r="905" spans="10:10" ht="14.25" customHeight="1">
      <c r="J905" s="92"/>
    </row>
    <row r="906" spans="10:10" ht="14.25" customHeight="1">
      <c r="J906" s="92"/>
    </row>
    <row r="907" spans="10:10" ht="14.25" customHeight="1">
      <c r="J907" s="92"/>
    </row>
    <row r="908" spans="10:10" ht="14.25" customHeight="1">
      <c r="J908" s="92"/>
    </row>
    <row r="909" spans="10:10" ht="14.25" customHeight="1">
      <c r="J909" s="92"/>
    </row>
    <row r="910" spans="10:10" ht="14.25" customHeight="1">
      <c r="J910" s="92"/>
    </row>
    <row r="911" spans="10:10" ht="14.25" customHeight="1">
      <c r="J911" s="92"/>
    </row>
    <row r="912" spans="10:10" ht="14.25" customHeight="1">
      <c r="J912" s="92"/>
    </row>
    <row r="913" spans="10:10" ht="14.25" customHeight="1">
      <c r="J913" s="92"/>
    </row>
    <row r="914" spans="10:10" ht="14.25" customHeight="1">
      <c r="J914" s="92"/>
    </row>
    <row r="915" spans="10:10" ht="14.25" customHeight="1">
      <c r="J915" s="92"/>
    </row>
    <row r="916" spans="10:10" ht="14.25" customHeight="1">
      <c r="J916" s="92"/>
    </row>
    <row r="917" spans="10:10" ht="14.25" customHeight="1">
      <c r="J917" s="92"/>
    </row>
    <row r="918" spans="10:10" ht="14.25" customHeight="1">
      <c r="J918" s="92"/>
    </row>
    <row r="919" spans="10:10" ht="14.25" customHeight="1">
      <c r="J919" s="92"/>
    </row>
    <row r="920" spans="10:10" ht="14.25" customHeight="1">
      <c r="J920" s="92"/>
    </row>
    <row r="921" spans="10:10" ht="14.25" customHeight="1">
      <c r="J921" s="92"/>
    </row>
    <row r="922" spans="10:10" ht="14.25" customHeight="1">
      <c r="J922" s="92"/>
    </row>
    <row r="923" spans="10:10" ht="14.25" customHeight="1">
      <c r="J923" s="92"/>
    </row>
    <row r="924" spans="10:10" ht="14.25" customHeight="1">
      <c r="J924" s="92"/>
    </row>
    <row r="925" spans="10:10" ht="14.25" customHeight="1">
      <c r="J925" s="92"/>
    </row>
    <row r="926" spans="10:10" ht="14.25" customHeight="1">
      <c r="J926" s="92"/>
    </row>
    <row r="927" spans="10:10" ht="14.25" customHeight="1">
      <c r="J927" s="92"/>
    </row>
    <row r="928" spans="10:10" ht="14.25" customHeight="1">
      <c r="J928" s="92"/>
    </row>
    <row r="929" spans="10:10" ht="14.25" customHeight="1">
      <c r="J929" s="92"/>
    </row>
    <row r="930" spans="10:10" ht="14.25" customHeight="1">
      <c r="J930" s="92"/>
    </row>
    <row r="931" spans="10:10" ht="14.25" customHeight="1">
      <c r="J931" s="92"/>
    </row>
    <row r="932" spans="10:10" ht="14.25" customHeight="1">
      <c r="J932" s="92"/>
    </row>
    <row r="933" spans="10:10" ht="14.25" customHeight="1">
      <c r="J933" s="92"/>
    </row>
    <row r="934" spans="10:10" ht="14.25" customHeight="1">
      <c r="J934" s="92"/>
    </row>
    <row r="935" spans="10:10" ht="14.25" customHeight="1">
      <c r="J935" s="92"/>
    </row>
    <row r="936" spans="10:10" ht="14.25" customHeight="1">
      <c r="J936" s="92"/>
    </row>
    <row r="937" spans="10:10" ht="14.25" customHeight="1">
      <c r="J937" s="92"/>
    </row>
    <row r="938" spans="10:10" ht="14.25" customHeight="1">
      <c r="J938" s="92"/>
    </row>
    <row r="939" spans="10:10" ht="14.25" customHeight="1">
      <c r="J939" s="92"/>
    </row>
    <row r="940" spans="10:10" ht="14.25" customHeight="1">
      <c r="J940" s="92"/>
    </row>
    <row r="941" spans="10:10" ht="14.25" customHeight="1">
      <c r="J941" s="92"/>
    </row>
    <row r="942" spans="10:10" ht="14.25" customHeight="1">
      <c r="J942" s="92"/>
    </row>
    <row r="943" spans="10:10" ht="14.25" customHeight="1">
      <c r="J943" s="92"/>
    </row>
    <row r="944" spans="10:10" ht="14.25" customHeight="1">
      <c r="J944" s="92"/>
    </row>
    <row r="945" spans="10:10" ht="14.25" customHeight="1">
      <c r="J945" s="92"/>
    </row>
    <row r="946" spans="10:10" ht="14.25" customHeight="1">
      <c r="J946" s="92"/>
    </row>
    <row r="947" spans="10:10" ht="14.25" customHeight="1">
      <c r="J947" s="92"/>
    </row>
    <row r="948" spans="10:10" ht="14.25" customHeight="1">
      <c r="J948" s="92"/>
    </row>
    <row r="949" spans="10:10" ht="14.25" customHeight="1">
      <c r="J949" s="92"/>
    </row>
    <row r="950" spans="10:10" ht="14.25" customHeight="1">
      <c r="J950" s="92"/>
    </row>
    <row r="951" spans="10:10" ht="14.25" customHeight="1">
      <c r="J951" s="92"/>
    </row>
    <row r="952" spans="10:10" ht="14.25" customHeight="1">
      <c r="J952" s="92"/>
    </row>
    <row r="953" spans="10:10" ht="14.25" customHeight="1">
      <c r="J953" s="92"/>
    </row>
    <row r="954" spans="10:10" ht="14.25" customHeight="1">
      <c r="J954" s="92"/>
    </row>
    <row r="955" spans="10:10" ht="14.25" customHeight="1">
      <c r="J955" s="92"/>
    </row>
    <row r="956" spans="10:10" ht="14.25" customHeight="1">
      <c r="J956" s="92"/>
    </row>
    <row r="957" spans="10:10" ht="14.25" customHeight="1">
      <c r="J957" s="92"/>
    </row>
    <row r="958" spans="10:10" ht="14.25" customHeight="1">
      <c r="J958" s="92"/>
    </row>
    <row r="959" spans="10:10" ht="14.25" customHeight="1">
      <c r="J959" s="92"/>
    </row>
    <row r="960" spans="10:10" ht="14.25" customHeight="1">
      <c r="J960" s="92"/>
    </row>
    <row r="961" spans="10:10" ht="14.25" customHeight="1">
      <c r="J961" s="92"/>
    </row>
    <row r="962" spans="10:10" ht="14.25" customHeight="1">
      <c r="J962" s="92"/>
    </row>
    <row r="963" spans="10:10" ht="14.25" customHeight="1">
      <c r="J963" s="92"/>
    </row>
    <row r="964" spans="10:10" ht="14.25" customHeight="1">
      <c r="J964" s="92"/>
    </row>
    <row r="965" spans="10:10" ht="14.25" customHeight="1">
      <c r="J965" s="92"/>
    </row>
    <row r="966" spans="10:10" ht="14.25" customHeight="1">
      <c r="J966" s="92"/>
    </row>
    <row r="967" spans="10:10" ht="14.25" customHeight="1">
      <c r="J967" s="92"/>
    </row>
    <row r="968" spans="10:10" ht="14.25" customHeight="1">
      <c r="J968" s="92"/>
    </row>
    <row r="969" spans="10:10" ht="14.25" customHeight="1">
      <c r="J969" s="92"/>
    </row>
    <row r="970" spans="10:10" ht="14.25" customHeight="1">
      <c r="J970" s="92"/>
    </row>
    <row r="971" spans="10:10" ht="14.25" customHeight="1">
      <c r="J971" s="92"/>
    </row>
    <row r="972" spans="10:10" ht="14.25" customHeight="1">
      <c r="J972" s="92"/>
    </row>
    <row r="973" spans="10:10" ht="14.25" customHeight="1">
      <c r="J973" s="92"/>
    </row>
    <row r="974" spans="10:10" ht="14.25" customHeight="1">
      <c r="J974" s="92"/>
    </row>
    <row r="975" spans="10:10" ht="14.25" customHeight="1">
      <c r="J975" s="92"/>
    </row>
    <row r="976" spans="10:10" ht="14.25" customHeight="1">
      <c r="J976" s="92"/>
    </row>
    <row r="977" spans="10:10" ht="14.25" customHeight="1">
      <c r="J977" s="92"/>
    </row>
    <row r="978" spans="10:10" ht="14.25" customHeight="1">
      <c r="J978" s="92"/>
    </row>
    <row r="979" spans="10:10" ht="14.25" customHeight="1">
      <c r="J979" s="92"/>
    </row>
    <row r="980" spans="10:10" ht="14.25" customHeight="1">
      <c r="J980" s="92"/>
    </row>
    <row r="981" spans="10:10" ht="14.25" customHeight="1">
      <c r="J981" s="92"/>
    </row>
    <row r="982" spans="10:10" ht="14.25" customHeight="1">
      <c r="J982" s="92"/>
    </row>
    <row r="983" spans="10:10" ht="14.25" customHeight="1">
      <c r="J983" s="92"/>
    </row>
    <row r="984" spans="10:10" ht="14.25" customHeight="1">
      <c r="J984" s="92"/>
    </row>
    <row r="985" spans="10:10" ht="14.25" customHeight="1">
      <c r="J985" s="92"/>
    </row>
    <row r="986" spans="10:10" ht="14.25" customHeight="1">
      <c r="J986" s="92"/>
    </row>
    <row r="987" spans="10:10" ht="14.25" customHeight="1">
      <c r="J987" s="92"/>
    </row>
    <row r="988" spans="10:10" ht="14.25" customHeight="1">
      <c r="J988" s="92"/>
    </row>
    <row r="989" spans="10:10" ht="14.25" customHeight="1">
      <c r="J989" s="92"/>
    </row>
    <row r="990" spans="10:10" ht="14.25" customHeight="1">
      <c r="J990" s="92"/>
    </row>
    <row r="991" spans="10:10" ht="14.25" customHeight="1">
      <c r="J991" s="92"/>
    </row>
    <row r="992" spans="10:10" ht="14.25" customHeight="1">
      <c r="J992" s="92"/>
    </row>
    <row r="993" spans="10:10" ht="14.25" customHeight="1">
      <c r="J993" s="92"/>
    </row>
    <row r="994" spans="10:10" ht="14.25" customHeight="1">
      <c r="J994" s="92"/>
    </row>
    <row r="995" spans="10:10" ht="14.25" customHeight="1">
      <c r="J995" s="92"/>
    </row>
    <row r="996" spans="10:10" ht="14.25" customHeight="1">
      <c r="J996" s="92"/>
    </row>
    <row r="997" spans="10:10" ht="14.25" customHeight="1">
      <c r="J997" s="92"/>
    </row>
    <row r="998" spans="10:10" ht="14.25" customHeight="1">
      <c r="J998" s="92"/>
    </row>
    <row r="999" spans="10:10" ht="14.25" customHeight="1">
      <c r="J999" s="92"/>
    </row>
    <row r="1000" spans="10:10" ht="14.25" customHeight="1">
      <c r="J1000" s="92"/>
    </row>
  </sheetData>
  <mergeCells count="12">
    <mergeCell ref="J6:J7"/>
    <mergeCell ref="K6:K7"/>
    <mergeCell ref="J4:J5"/>
    <mergeCell ref="J8:J9"/>
    <mergeCell ref="A2:A3"/>
    <mergeCell ref="J2:J3"/>
    <mergeCell ref="K2:K3"/>
    <mergeCell ref="A4:A5"/>
    <mergeCell ref="K4:K5"/>
    <mergeCell ref="A6:A7"/>
    <mergeCell ref="A8:A9"/>
    <mergeCell ref="K8:K9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activeCell="B3" sqref="B3:J12"/>
    </sheetView>
  </sheetViews>
  <sheetFormatPr defaultColWidth="14.42578125" defaultRowHeight="15" customHeight="1"/>
  <cols>
    <col min="1" max="1" width="4.28515625" customWidth="1"/>
    <col min="2" max="3" width="26.85546875" customWidth="1"/>
    <col min="4" max="4" width="21.140625" customWidth="1"/>
    <col min="5" max="5" width="9" customWidth="1"/>
    <col min="6" max="6" width="20.140625" customWidth="1"/>
    <col min="7" max="7" width="8.5703125" customWidth="1"/>
    <col min="8" max="8" width="11.7109375" customWidth="1"/>
    <col min="9" max="9" width="8.7109375" customWidth="1"/>
    <col min="10" max="10" width="12.5703125" customWidth="1"/>
    <col min="11" max="26" width="8.7109375" customWidth="1"/>
  </cols>
  <sheetData>
    <row r="1" spans="1:11" ht="14.25" customHeight="1">
      <c r="D1" s="53"/>
      <c r="F1" s="53"/>
    </row>
    <row r="2" spans="1:11" ht="14.25" customHeight="1">
      <c r="A2" s="1" t="s">
        <v>24</v>
      </c>
      <c r="B2" s="1" t="s">
        <v>1</v>
      </c>
      <c r="C2" s="1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6" t="s">
        <v>10</v>
      </c>
    </row>
    <row r="3" spans="1:11" ht="14.25" customHeight="1">
      <c r="A3" s="151">
        <v>1</v>
      </c>
      <c r="B3" s="7" t="s">
        <v>172</v>
      </c>
      <c r="C3" s="7" t="s">
        <v>173</v>
      </c>
      <c r="D3" s="10" t="s">
        <v>91</v>
      </c>
      <c r="E3" s="9">
        <v>11.5</v>
      </c>
      <c r="F3" s="10" t="s">
        <v>14</v>
      </c>
      <c r="G3" s="10">
        <v>-18.8</v>
      </c>
      <c r="H3" s="10">
        <v>11</v>
      </c>
      <c r="I3" s="10">
        <f t="shared" ref="I3:I12" si="0">E3-G3-H3</f>
        <v>19.3</v>
      </c>
      <c r="J3" s="159" t="s">
        <v>174</v>
      </c>
      <c r="K3" s="155"/>
    </row>
    <row r="4" spans="1:11" ht="14.25" customHeight="1">
      <c r="A4" s="152"/>
      <c r="B4" s="11" t="s">
        <v>173</v>
      </c>
      <c r="C4" s="11" t="s">
        <v>172</v>
      </c>
      <c r="D4" s="12" t="s">
        <v>15</v>
      </c>
      <c r="E4" s="13">
        <v>8.6</v>
      </c>
      <c r="F4" s="12" t="s">
        <v>93</v>
      </c>
      <c r="G4" s="14">
        <v>-21.4</v>
      </c>
      <c r="H4" s="13">
        <v>16</v>
      </c>
      <c r="I4" s="12">
        <f t="shared" si="0"/>
        <v>14</v>
      </c>
      <c r="J4" s="160"/>
      <c r="K4" s="156"/>
    </row>
    <row r="5" spans="1:11" ht="14.25" customHeight="1">
      <c r="A5" s="180">
        <v>2</v>
      </c>
      <c r="B5" s="62" t="s">
        <v>173</v>
      </c>
      <c r="C5" s="62" t="s">
        <v>175</v>
      </c>
      <c r="D5" s="63" t="s">
        <v>21</v>
      </c>
      <c r="E5" s="64">
        <v>1.8</v>
      </c>
      <c r="F5" s="63" t="s">
        <v>14</v>
      </c>
      <c r="G5" s="63">
        <v>-17.5</v>
      </c>
      <c r="H5" s="63">
        <v>5.5</v>
      </c>
      <c r="I5" s="10">
        <f t="shared" si="0"/>
        <v>13.8</v>
      </c>
      <c r="J5" s="159" t="s">
        <v>176</v>
      </c>
      <c r="K5" s="62"/>
    </row>
    <row r="6" spans="1:11" ht="14.25" customHeight="1">
      <c r="A6" s="160"/>
      <c r="B6" s="31" t="s">
        <v>175</v>
      </c>
      <c r="C6" s="31" t="s">
        <v>173</v>
      </c>
      <c r="D6" s="28" t="s">
        <v>23</v>
      </c>
      <c r="E6" s="27">
        <v>1.8</v>
      </c>
      <c r="F6" s="28" t="s">
        <v>18</v>
      </c>
      <c r="G6" s="29">
        <v>-17.8</v>
      </c>
      <c r="H6" s="27">
        <v>4.5</v>
      </c>
      <c r="I6" s="12">
        <f t="shared" si="0"/>
        <v>15.100000000000001</v>
      </c>
      <c r="J6" s="160"/>
      <c r="K6" s="31"/>
    </row>
    <row r="7" spans="1:11" ht="14.25" customHeight="1">
      <c r="A7" s="159">
        <v>3</v>
      </c>
      <c r="B7" s="31" t="s">
        <v>175</v>
      </c>
      <c r="C7" s="31" t="s">
        <v>177</v>
      </c>
      <c r="D7" s="28" t="s">
        <v>19</v>
      </c>
      <c r="E7" s="27">
        <v>8.4</v>
      </c>
      <c r="F7" s="28" t="s">
        <v>14</v>
      </c>
      <c r="G7" s="28">
        <v>-15.9</v>
      </c>
      <c r="H7" s="28">
        <v>9.5</v>
      </c>
      <c r="I7" s="10">
        <f t="shared" si="0"/>
        <v>14.8</v>
      </c>
      <c r="J7" s="159" t="s">
        <v>178</v>
      </c>
      <c r="K7" s="31"/>
    </row>
    <row r="8" spans="1:11" ht="14.25" customHeight="1">
      <c r="A8" s="160"/>
      <c r="B8" s="31" t="s">
        <v>177</v>
      </c>
      <c r="C8" s="31" t="s">
        <v>175</v>
      </c>
      <c r="D8" s="27" t="s">
        <v>15</v>
      </c>
      <c r="E8" s="27">
        <v>10.1</v>
      </c>
      <c r="F8" s="27" t="s">
        <v>18</v>
      </c>
      <c r="G8" s="29">
        <v>-20.6</v>
      </c>
      <c r="H8" s="27">
        <v>18</v>
      </c>
      <c r="I8" s="12">
        <f t="shared" si="0"/>
        <v>12.700000000000003</v>
      </c>
      <c r="J8" s="160"/>
      <c r="K8" s="31"/>
    </row>
    <row r="9" spans="1:11" ht="14.25" customHeight="1">
      <c r="A9" s="159">
        <v>4</v>
      </c>
      <c r="B9" s="31" t="s">
        <v>177</v>
      </c>
      <c r="C9" s="31" t="s">
        <v>179</v>
      </c>
      <c r="D9" s="28" t="s">
        <v>21</v>
      </c>
      <c r="E9" s="27">
        <v>4.8</v>
      </c>
      <c r="F9" s="27" t="s">
        <v>14</v>
      </c>
      <c r="G9" s="29">
        <v>-17.5</v>
      </c>
      <c r="H9" s="27">
        <v>13.5</v>
      </c>
      <c r="I9" s="10">
        <f t="shared" si="0"/>
        <v>8.8000000000000007</v>
      </c>
      <c r="J9" s="159" t="s">
        <v>180</v>
      </c>
      <c r="K9" s="31"/>
    </row>
    <row r="10" spans="1:11" ht="14.25" customHeight="1">
      <c r="A10" s="160"/>
      <c r="B10" s="31" t="s">
        <v>179</v>
      </c>
      <c r="C10" s="31" t="s">
        <v>177</v>
      </c>
      <c r="D10" s="28" t="s">
        <v>23</v>
      </c>
      <c r="E10" s="27">
        <v>1.2</v>
      </c>
      <c r="F10" s="27" t="s">
        <v>18</v>
      </c>
      <c r="G10" s="29">
        <v>-19.600000000000001</v>
      </c>
      <c r="H10" s="27">
        <v>10</v>
      </c>
      <c r="I10" s="12">
        <f t="shared" si="0"/>
        <v>10.8</v>
      </c>
      <c r="J10" s="160"/>
      <c r="K10" s="31"/>
    </row>
    <row r="11" spans="1:11" ht="14.25" customHeight="1">
      <c r="A11" s="159">
        <v>5</v>
      </c>
      <c r="B11" s="31" t="s">
        <v>172</v>
      </c>
      <c r="C11" s="31" t="s">
        <v>179</v>
      </c>
      <c r="D11" s="28" t="s">
        <v>83</v>
      </c>
      <c r="E11" s="27">
        <v>11.1</v>
      </c>
      <c r="F11" s="27" t="s">
        <v>18</v>
      </c>
      <c r="G11" s="29">
        <v>-24.8</v>
      </c>
      <c r="H11" s="27">
        <v>5</v>
      </c>
      <c r="I11" s="10">
        <f t="shared" si="0"/>
        <v>30.9</v>
      </c>
      <c r="J11" s="159" t="s">
        <v>181</v>
      </c>
      <c r="K11" s="31"/>
    </row>
    <row r="12" spans="1:11" ht="14.25" customHeight="1">
      <c r="A12" s="160"/>
      <c r="B12" s="31" t="s">
        <v>179</v>
      </c>
      <c r="C12" s="31" t="s">
        <v>172</v>
      </c>
      <c r="D12" s="28" t="s">
        <v>19</v>
      </c>
      <c r="E12" s="27">
        <v>10.5</v>
      </c>
      <c r="F12" s="27" t="s">
        <v>182</v>
      </c>
      <c r="G12" s="29">
        <v>-22.9</v>
      </c>
      <c r="H12" s="27">
        <v>4</v>
      </c>
      <c r="I12" s="12">
        <f t="shared" si="0"/>
        <v>29.4</v>
      </c>
      <c r="J12" s="160"/>
      <c r="K12" s="31"/>
    </row>
    <row r="13" spans="1:11" ht="14.25" customHeight="1">
      <c r="D13" s="53"/>
      <c r="F13" s="53"/>
    </row>
    <row r="14" spans="1:11" ht="14.25" customHeight="1">
      <c r="D14" s="53"/>
      <c r="F14" s="53"/>
    </row>
    <row r="15" spans="1:11" ht="14.25" customHeight="1">
      <c r="D15" s="53"/>
      <c r="F15" s="53"/>
    </row>
    <row r="16" spans="1:11" ht="14.25" customHeight="1">
      <c r="D16" s="53"/>
      <c r="F16" s="53"/>
    </row>
    <row r="17" spans="4:6" ht="14.25" customHeight="1">
      <c r="D17" s="53"/>
      <c r="F17" s="53"/>
    </row>
    <row r="18" spans="4:6" ht="14.25" customHeight="1">
      <c r="D18" s="53"/>
      <c r="F18" s="53"/>
    </row>
    <row r="19" spans="4:6" ht="14.25" customHeight="1">
      <c r="D19" s="53"/>
      <c r="F19" s="53"/>
    </row>
    <row r="20" spans="4:6" ht="14.25" customHeight="1">
      <c r="D20" s="53"/>
      <c r="F20" s="53"/>
    </row>
    <row r="21" spans="4:6" ht="14.25" customHeight="1">
      <c r="D21" s="53"/>
      <c r="F21" s="53"/>
    </row>
    <row r="22" spans="4:6" ht="14.25" customHeight="1">
      <c r="D22" s="53"/>
      <c r="F22" s="53"/>
    </row>
    <row r="23" spans="4:6" ht="14.25" customHeight="1">
      <c r="D23" s="53"/>
      <c r="F23" s="53"/>
    </row>
    <row r="24" spans="4:6" ht="14.25" customHeight="1">
      <c r="D24" s="53"/>
      <c r="F24" s="53"/>
    </row>
    <row r="25" spans="4:6" ht="14.25" customHeight="1">
      <c r="D25" s="53"/>
      <c r="F25" s="53"/>
    </row>
    <row r="26" spans="4:6" ht="14.25" customHeight="1">
      <c r="D26" s="53"/>
      <c r="F26" s="53"/>
    </row>
    <row r="27" spans="4:6" ht="14.25" customHeight="1">
      <c r="D27" s="53"/>
      <c r="F27" s="53"/>
    </row>
    <row r="28" spans="4:6" ht="14.25" customHeight="1">
      <c r="D28" s="53"/>
      <c r="F28" s="53"/>
    </row>
    <row r="29" spans="4:6" ht="14.25" customHeight="1">
      <c r="D29" s="53"/>
      <c r="F29" s="53"/>
    </row>
    <row r="30" spans="4:6" ht="14.25" customHeight="1">
      <c r="D30" s="53"/>
      <c r="F30" s="53"/>
    </row>
    <row r="31" spans="4:6" ht="14.25" customHeight="1">
      <c r="D31" s="53"/>
      <c r="F31" s="53"/>
    </row>
    <row r="32" spans="4:6" ht="14.25" customHeight="1">
      <c r="D32" s="53"/>
      <c r="F32" s="53"/>
    </row>
    <row r="33" spans="4:6" ht="14.25" customHeight="1">
      <c r="D33" s="53"/>
      <c r="F33" s="53"/>
    </row>
    <row r="34" spans="4:6" ht="14.25" customHeight="1">
      <c r="D34" s="53"/>
      <c r="F34" s="53"/>
    </row>
    <row r="35" spans="4:6" ht="14.25" customHeight="1">
      <c r="D35" s="53"/>
      <c r="F35" s="53"/>
    </row>
    <row r="36" spans="4:6" ht="14.25" customHeight="1">
      <c r="D36" s="53"/>
      <c r="F36" s="53"/>
    </row>
    <row r="37" spans="4:6" ht="14.25" customHeight="1">
      <c r="D37" s="53"/>
      <c r="F37" s="53"/>
    </row>
    <row r="38" spans="4:6" ht="14.25" customHeight="1">
      <c r="D38" s="53"/>
      <c r="F38" s="53"/>
    </row>
    <row r="39" spans="4:6" ht="14.25" customHeight="1">
      <c r="D39" s="53"/>
      <c r="F39" s="53"/>
    </row>
    <row r="40" spans="4:6" ht="14.25" customHeight="1">
      <c r="D40" s="53"/>
      <c r="F40" s="53"/>
    </row>
    <row r="41" spans="4:6" ht="14.25" customHeight="1">
      <c r="D41" s="53"/>
      <c r="F41" s="53"/>
    </row>
    <row r="42" spans="4:6" ht="14.25" customHeight="1">
      <c r="D42" s="53"/>
      <c r="F42" s="53"/>
    </row>
    <row r="43" spans="4:6" ht="14.25" customHeight="1">
      <c r="D43" s="53"/>
      <c r="F43" s="53"/>
    </row>
    <row r="44" spans="4:6" ht="14.25" customHeight="1">
      <c r="D44" s="53"/>
      <c r="F44" s="53"/>
    </row>
    <row r="45" spans="4:6" ht="14.25" customHeight="1">
      <c r="D45" s="53"/>
      <c r="F45" s="53"/>
    </row>
    <row r="46" spans="4:6" ht="14.25" customHeight="1">
      <c r="D46" s="53"/>
      <c r="F46" s="53"/>
    </row>
    <row r="47" spans="4:6" ht="14.25" customHeight="1">
      <c r="D47" s="53"/>
      <c r="F47" s="53"/>
    </row>
    <row r="48" spans="4:6" ht="14.25" customHeight="1">
      <c r="D48" s="53"/>
      <c r="F48" s="53"/>
    </row>
    <row r="49" spans="4:6" ht="14.25" customHeight="1">
      <c r="D49" s="53"/>
      <c r="F49" s="53"/>
    </row>
    <row r="50" spans="4:6" ht="14.25" customHeight="1">
      <c r="D50" s="53"/>
      <c r="F50" s="53"/>
    </row>
    <row r="51" spans="4:6" ht="14.25" customHeight="1">
      <c r="D51" s="53"/>
      <c r="F51" s="53"/>
    </row>
    <row r="52" spans="4:6" ht="14.25" customHeight="1">
      <c r="D52" s="53"/>
      <c r="F52" s="53"/>
    </row>
    <row r="53" spans="4:6" ht="14.25" customHeight="1">
      <c r="D53" s="53"/>
      <c r="F53" s="53"/>
    </row>
    <row r="54" spans="4:6" ht="14.25" customHeight="1">
      <c r="D54" s="53"/>
      <c r="F54" s="53"/>
    </row>
    <row r="55" spans="4:6" ht="14.25" customHeight="1">
      <c r="D55" s="53"/>
      <c r="F55" s="53"/>
    </row>
    <row r="56" spans="4:6" ht="14.25" customHeight="1">
      <c r="D56" s="53"/>
      <c r="F56" s="53"/>
    </row>
    <row r="57" spans="4:6" ht="14.25" customHeight="1">
      <c r="D57" s="53"/>
      <c r="F57" s="53"/>
    </row>
    <row r="58" spans="4:6" ht="14.25" customHeight="1">
      <c r="D58" s="53"/>
      <c r="F58" s="53"/>
    </row>
    <row r="59" spans="4:6" ht="14.25" customHeight="1">
      <c r="D59" s="53"/>
      <c r="F59" s="53"/>
    </row>
    <row r="60" spans="4:6" ht="14.25" customHeight="1">
      <c r="D60" s="53"/>
      <c r="F60" s="53"/>
    </row>
    <row r="61" spans="4:6" ht="14.25" customHeight="1">
      <c r="D61" s="53"/>
      <c r="F61" s="53"/>
    </row>
    <row r="62" spans="4:6" ht="14.25" customHeight="1">
      <c r="D62" s="53"/>
      <c r="F62" s="53"/>
    </row>
    <row r="63" spans="4:6" ht="14.25" customHeight="1">
      <c r="D63" s="53"/>
      <c r="F63" s="53"/>
    </row>
    <row r="64" spans="4:6" ht="14.25" customHeight="1">
      <c r="D64" s="53"/>
      <c r="F64" s="53"/>
    </row>
    <row r="65" spans="4:6" ht="14.25" customHeight="1">
      <c r="D65" s="53"/>
      <c r="F65" s="53"/>
    </row>
    <row r="66" spans="4:6" ht="14.25" customHeight="1">
      <c r="D66" s="53"/>
      <c r="F66" s="53"/>
    </row>
    <row r="67" spans="4:6" ht="14.25" customHeight="1">
      <c r="D67" s="53"/>
      <c r="F67" s="53"/>
    </row>
    <row r="68" spans="4:6" ht="14.25" customHeight="1">
      <c r="D68" s="53"/>
      <c r="F68" s="53"/>
    </row>
    <row r="69" spans="4:6" ht="14.25" customHeight="1">
      <c r="D69" s="53"/>
      <c r="F69" s="53"/>
    </row>
    <row r="70" spans="4:6" ht="14.25" customHeight="1">
      <c r="D70" s="53"/>
      <c r="F70" s="53"/>
    </row>
    <row r="71" spans="4:6" ht="14.25" customHeight="1">
      <c r="D71" s="53"/>
      <c r="F71" s="53"/>
    </row>
    <row r="72" spans="4:6" ht="14.25" customHeight="1">
      <c r="D72" s="53"/>
      <c r="F72" s="53"/>
    </row>
    <row r="73" spans="4:6" ht="14.25" customHeight="1">
      <c r="D73" s="53"/>
      <c r="F73" s="53"/>
    </row>
    <row r="74" spans="4:6" ht="14.25" customHeight="1">
      <c r="D74" s="53"/>
      <c r="F74" s="53"/>
    </row>
    <row r="75" spans="4:6" ht="14.25" customHeight="1">
      <c r="D75" s="53"/>
      <c r="F75" s="53"/>
    </row>
    <row r="76" spans="4:6" ht="14.25" customHeight="1">
      <c r="D76" s="53"/>
      <c r="F76" s="53"/>
    </row>
    <row r="77" spans="4:6" ht="14.25" customHeight="1">
      <c r="D77" s="53"/>
      <c r="F77" s="53"/>
    </row>
    <row r="78" spans="4:6" ht="14.25" customHeight="1">
      <c r="D78" s="53"/>
      <c r="F78" s="53"/>
    </row>
    <row r="79" spans="4:6" ht="14.25" customHeight="1">
      <c r="D79" s="53"/>
      <c r="F79" s="53"/>
    </row>
    <row r="80" spans="4:6" ht="14.25" customHeight="1">
      <c r="D80" s="53"/>
      <c r="F80" s="53"/>
    </row>
    <row r="81" spans="4:6" ht="14.25" customHeight="1">
      <c r="D81" s="53"/>
      <c r="F81" s="53"/>
    </row>
    <row r="82" spans="4:6" ht="14.25" customHeight="1">
      <c r="D82" s="53"/>
      <c r="F82" s="53"/>
    </row>
    <row r="83" spans="4:6" ht="14.25" customHeight="1">
      <c r="D83" s="53"/>
      <c r="F83" s="53"/>
    </row>
    <row r="84" spans="4:6" ht="14.25" customHeight="1">
      <c r="D84" s="53"/>
      <c r="F84" s="53"/>
    </row>
    <row r="85" spans="4:6" ht="14.25" customHeight="1">
      <c r="D85" s="53"/>
      <c r="F85" s="53"/>
    </row>
    <row r="86" spans="4:6" ht="14.25" customHeight="1">
      <c r="D86" s="53"/>
      <c r="F86" s="53"/>
    </row>
    <row r="87" spans="4:6" ht="14.25" customHeight="1">
      <c r="D87" s="53"/>
      <c r="F87" s="53"/>
    </row>
    <row r="88" spans="4:6" ht="14.25" customHeight="1">
      <c r="D88" s="53"/>
      <c r="F88" s="53"/>
    </row>
    <row r="89" spans="4:6" ht="14.25" customHeight="1">
      <c r="D89" s="53"/>
      <c r="F89" s="53"/>
    </row>
    <row r="90" spans="4:6" ht="14.25" customHeight="1">
      <c r="D90" s="53"/>
      <c r="F90" s="53"/>
    </row>
    <row r="91" spans="4:6" ht="14.25" customHeight="1">
      <c r="D91" s="53"/>
      <c r="F91" s="53"/>
    </row>
    <row r="92" spans="4:6" ht="14.25" customHeight="1">
      <c r="D92" s="53"/>
      <c r="F92" s="53"/>
    </row>
    <row r="93" spans="4:6" ht="14.25" customHeight="1">
      <c r="D93" s="53"/>
      <c r="F93" s="53"/>
    </row>
    <row r="94" spans="4:6" ht="14.25" customHeight="1">
      <c r="D94" s="53"/>
      <c r="F94" s="53"/>
    </row>
    <row r="95" spans="4:6" ht="14.25" customHeight="1">
      <c r="D95" s="53"/>
      <c r="F95" s="53"/>
    </row>
    <row r="96" spans="4:6" ht="14.25" customHeight="1">
      <c r="D96" s="53"/>
      <c r="F96" s="53"/>
    </row>
    <row r="97" spans="4:6" ht="14.25" customHeight="1">
      <c r="D97" s="53"/>
      <c r="F97" s="53"/>
    </row>
    <row r="98" spans="4:6" ht="14.25" customHeight="1">
      <c r="D98" s="53"/>
      <c r="F98" s="53"/>
    </row>
    <row r="99" spans="4:6" ht="14.25" customHeight="1">
      <c r="D99" s="53"/>
      <c r="F99" s="53"/>
    </row>
    <row r="100" spans="4:6" ht="14.25" customHeight="1">
      <c r="D100" s="53"/>
      <c r="F100" s="53"/>
    </row>
    <row r="101" spans="4:6" ht="14.25" customHeight="1">
      <c r="D101" s="53"/>
      <c r="F101" s="53"/>
    </row>
    <row r="102" spans="4:6" ht="14.25" customHeight="1">
      <c r="D102" s="53"/>
      <c r="F102" s="53"/>
    </row>
    <row r="103" spans="4:6" ht="14.25" customHeight="1">
      <c r="D103" s="53"/>
      <c r="F103" s="53"/>
    </row>
    <row r="104" spans="4:6" ht="14.25" customHeight="1">
      <c r="D104" s="53"/>
      <c r="F104" s="53"/>
    </row>
    <row r="105" spans="4:6" ht="14.25" customHeight="1">
      <c r="D105" s="53"/>
      <c r="F105" s="53"/>
    </row>
    <row r="106" spans="4:6" ht="14.25" customHeight="1">
      <c r="D106" s="53"/>
      <c r="F106" s="53"/>
    </row>
    <row r="107" spans="4:6" ht="14.25" customHeight="1">
      <c r="D107" s="53"/>
      <c r="F107" s="53"/>
    </row>
    <row r="108" spans="4:6" ht="14.25" customHeight="1">
      <c r="D108" s="53"/>
      <c r="F108" s="53"/>
    </row>
    <row r="109" spans="4:6" ht="14.25" customHeight="1">
      <c r="D109" s="53"/>
      <c r="F109" s="53"/>
    </row>
    <row r="110" spans="4:6" ht="14.25" customHeight="1">
      <c r="D110" s="53"/>
      <c r="F110" s="53"/>
    </row>
    <row r="111" spans="4:6" ht="14.25" customHeight="1">
      <c r="D111" s="53"/>
      <c r="F111" s="53"/>
    </row>
    <row r="112" spans="4:6" ht="14.25" customHeight="1">
      <c r="D112" s="53"/>
      <c r="F112" s="53"/>
    </row>
    <row r="113" spans="4:6" ht="14.25" customHeight="1">
      <c r="D113" s="53"/>
      <c r="F113" s="53"/>
    </row>
    <row r="114" spans="4:6" ht="14.25" customHeight="1">
      <c r="D114" s="53"/>
      <c r="F114" s="53"/>
    </row>
    <row r="115" spans="4:6" ht="14.25" customHeight="1">
      <c r="D115" s="53"/>
      <c r="F115" s="53"/>
    </row>
    <row r="116" spans="4:6" ht="14.25" customHeight="1">
      <c r="D116" s="53"/>
      <c r="F116" s="53"/>
    </row>
    <row r="117" spans="4:6" ht="14.25" customHeight="1">
      <c r="D117" s="53"/>
      <c r="F117" s="53"/>
    </row>
    <row r="118" spans="4:6" ht="14.25" customHeight="1">
      <c r="D118" s="53"/>
      <c r="F118" s="53"/>
    </row>
    <row r="119" spans="4:6" ht="14.25" customHeight="1">
      <c r="D119" s="53"/>
      <c r="F119" s="53"/>
    </row>
    <row r="120" spans="4:6" ht="14.25" customHeight="1">
      <c r="D120" s="53"/>
      <c r="F120" s="53"/>
    </row>
    <row r="121" spans="4:6" ht="14.25" customHeight="1">
      <c r="D121" s="53"/>
      <c r="F121" s="53"/>
    </row>
    <row r="122" spans="4:6" ht="14.25" customHeight="1">
      <c r="D122" s="53"/>
      <c r="F122" s="53"/>
    </row>
    <row r="123" spans="4:6" ht="14.25" customHeight="1">
      <c r="D123" s="53"/>
      <c r="F123" s="53"/>
    </row>
    <row r="124" spans="4:6" ht="14.25" customHeight="1">
      <c r="D124" s="53"/>
      <c r="F124" s="53"/>
    </row>
    <row r="125" spans="4:6" ht="14.25" customHeight="1">
      <c r="D125" s="53"/>
      <c r="F125" s="53"/>
    </row>
    <row r="126" spans="4:6" ht="14.25" customHeight="1">
      <c r="D126" s="53"/>
      <c r="F126" s="53"/>
    </row>
    <row r="127" spans="4:6" ht="14.25" customHeight="1">
      <c r="D127" s="53"/>
      <c r="F127" s="53"/>
    </row>
    <row r="128" spans="4:6" ht="14.25" customHeight="1">
      <c r="D128" s="53"/>
      <c r="F128" s="53"/>
    </row>
    <row r="129" spans="4:6" ht="14.25" customHeight="1">
      <c r="D129" s="53"/>
      <c r="F129" s="53"/>
    </row>
    <row r="130" spans="4:6" ht="14.25" customHeight="1">
      <c r="D130" s="53"/>
      <c r="F130" s="53"/>
    </row>
    <row r="131" spans="4:6" ht="14.25" customHeight="1">
      <c r="D131" s="53"/>
      <c r="F131" s="53"/>
    </row>
    <row r="132" spans="4:6" ht="14.25" customHeight="1">
      <c r="D132" s="53"/>
      <c r="F132" s="53"/>
    </row>
    <row r="133" spans="4:6" ht="14.25" customHeight="1">
      <c r="D133" s="53"/>
      <c r="F133" s="53"/>
    </row>
    <row r="134" spans="4:6" ht="14.25" customHeight="1">
      <c r="D134" s="53"/>
      <c r="F134" s="53"/>
    </row>
    <row r="135" spans="4:6" ht="14.25" customHeight="1">
      <c r="D135" s="53"/>
      <c r="F135" s="53"/>
    </row>
    <row r="136" spans="4:6" ht="14.25" customHeight="1">
      <c r="D136" s="53"/>
      <c r="F136" s="53"/>
    </row>
    <row r="137" spans="4:6" ht="14.25" customHeight="1">
      <c r="D137" s="53"/>
      <c r="F137" s="53"/>
    </row>
    <row r="138" spans="4:6" ht="14.25" customHeight="1">
      <c r="D138" s="53"/>
      <c r="F138" s="53"/>
    </row>
    <row r="139" spans="4:6" ht="14.25" customHeight="1">
      <c r="D139" s="53"/>
      <c r="F139" s="53"/>
    </row>
    <row r="140" spans="4:6" ht="14.25" customHeight="1">
      <c r="D140" s="53"/>
      <c r="F140" s="53"/>
    </row>
    <row r="141" spans="4:6" ht="14.25" customHeight="1">
      <c r="D141" s="53"/>
      <c r="F141" s="53"/>
    </row>
    <row r="142" spans="4:6" ht="14.25" customHeight="1">
      <c r="D142" s="53"/>
      <c r="F142" s="53"/>
    </row>
    <row r="143" spans="4:6" ht="14.25" customHeight="1">
      <c r="D143" s="53"/>
      <c r="F143" s="53"/>
    </row>
    <row r="144" spans="4:6" ht="14.25" customHeight="1">
      <c r="D144" s="53"/>
      <c r="F144" s="53"/>
    </row>
    <row r="145" spans="4:6" ht="14.25" customHeight="1">
      <c r="D145" s="53"/>
      <c r="F145" s="53"/>
    </row>
    <row r="146" spans="4:6" ht="14.25" customHeight="1">
      <c r="D146" s="53"/>
      <c r="F146" s="53"/>
    </row>
    <row r="147" spans="4:6" ht="14.25" customHeight="1">
      <c r="D147" s="53"/>
      <c r="F147" s="53"/>
    </row>
    <row r="148" spans="4:6" ht="14.25" customHeight="1">
      <c r="D148" s="53"/>
      <c r="F148" s="53"/>
    </row>
    <row r="149" spans="4:6" ht="14.25" customHeight="1">
      <c r="D149" s="53"/>
      <c r="F149" s="53"/>
    </row>
    <row r="150" spans="4:6" ht="14.25" customHeight="1">
      <c r="D150" s="53"/>
      <c r="F150" s="53"/>
    </row>
    <row r="151" spans="4:6" ht="14.25" customHeight="1">
      <c r="D151" s="53"/>
      <c r="F151" s="53"/>
    </row>
    <row r="152" spans="4:6" ht="14.25" customHeight="1">
      <c r="D152" s="53"/>
      <c r="F152" s="53"/>
    </row>
    <row r="153" spans="4:6" ht="14.25" customHeight="1">
      <c r="D153" s="53"/>
      <c r="F153" s="53"/>
    </row>
    <row r="154" spans="4:6" ht="14.25" customHeight="1">
      <c r="D154" s="53"/>
      <c r="F154" s="53"/>
    </row>
    <row r="155" spans="4:6" ht="14.25" customHeight="1">
      <c r="D155" s="53"/>
      <c r="F155" s="53"/>
    </row>
    <row r="156" spans="4:6" ht="14.25" customHeight="1">
      <c r="D156" s="53"/>
      <c r="F156" s="53"/>
    </row>
    <row r="157" spans="4:6" ht="14.25" customHeight="1">
      <c r="D157" s="53"/>
      <c r="F157" s="53"/>
    </row>
    <row r="158" spans="4:6" ht="14.25" customHeight="1">
      <c r="D158" s="53"/>
      <c r="F158" s="53"/>
    </row>
    <row r="159" spans="4:6" ht="14.25" customHeight="1">
      <c r="D159" s="53"/>
      <c r="F159" s="53"/>
    </row>
    <row r="160" spans="4:6" ht="14.25" customHeight="1">
      <c r="D160" s="53"/>
      <c r="F160" s="53"/>
    </row>
    <row r="161" spans="4:6" ht="14.25" customHeight="1">
      <c r="D161" s="53"/>
      <c r="F161" s="53"/>
    </row>
    <row r="162" spans="4:6" ht="14.25" customHeight="1">
      <c r="D162" s="53"/>
      <c r="F162" s="53"/>
    </row>
    <row r="163" spans="4:6" ht="14.25" customHeight="1">
      <c r="D163" s="53"/>
      <c r="F163" s="53"/>
    </row>
    <row r="164" spans="4:6" ht="14.25" customHeight="1">
      <c r="D164" s="53"/>
      <c r="F164" s="53"/>
    </row>
    <row r="165" spans="4:6" ht="14.25" customHeight="1">
      <c r="D165" s="53"/>
      <c r="F165" s="53"/>
    </row>
    <row r="166" spans="4:6" ht="14.25" customHeight="1">
      <c r="D166" s="53"/>
      <c r="F166" s="53"/>
    </row>
    <row r="167" spans="4:6" ht="14.25" customHeight="1">
      <c r="D167" s="53"/>
      <c r="F167" s="53"/>
    </row>
    <row r="168" spans="4:6" ht="14.25" customHeight="1">
      <c r="D168" s="53"/>
      <c r="F168" s="53"/>
    </row>
    <row r="169" spans="4:6" ht="14.25" customHeight="1">
      <c r="D169" s="53"/>
      <c r="F169" s="53"/>
    </row>
    <row r="170" spans="4:6" ht="14.25" customHeight="1">
      <c r="D170" s="53"/>
      <c r="F170" s="53"/>
    </row>
    <row r="171" spans="4:6" ht="14.25" customHeight="1">
      <c r="D171" s="53"/>
      <c r="F171" s="53"/>
    </row>
    <row r="172" spans="4:6" ht="14.25" customHeight="1">
      <c r="D172" s="53"/>
      <c r="F172" s="53"/>
    </row>
    <row r="173" spans="4:6" ht="14.25" customHeight="1">
      <c r="D173" s="53"/>
      <c r="F173" s="53"/>
    </row>
    <row r="174" spans="4:6" ht="14.25" customHeight="1">
      <c r="D174" s="53"/>
      <c r="F174" s="53"/>
    </row>
    <row r="175" spans="4:6" ht="14.25" customHeight="1">
      <c r="D175" s="53"/>
      <c r="F175" s="53"/>
    </row>
    <row r="176" spans="4:6" ht="14.25" customHeight="1">
      <c r="D176" s="53"/>
      <c r="F176" s="53"/>
    </row>
    <row r="177" spans="4:6" ht="14.25" customHeight="1">
      <c r="D177" s="53"/>
      <c r="F177" s="53"/>
    </row>
    <row r="178" spans="4:6" ht="14.25" customHeight="1">
      <c r="D178" s="53"/>
      <c r="F178" s="53"/>
    </row>
    <row r="179" spans="4:6" ht="14.25" customHeight="1">
      <c r="D179" s="53"/>
      <c r="F179" s="53"/>
    </row>
    <row r="180" spans="4:6" ht="14.25" customHeight="1">
      <c r="D180" s="53"/>
      <c r="F180" s="53"/>
    </row>
    <row r="181" spans="4:6" ht="14.25" customHeight="1">
      <c r="D181" s="53"/>
      <c r="F181" s="53"/>
    </row>
    <row r="182" spans="4:6" ht="14.25" customHeight="1">
      <c r="D182" s="53"/>
      <c r="F182" s="53"/>
    </row>
    <row r="183" spans="4:6" ht="14.25" customHeight="1">
      <c r="D183" s="53"/>
      <c r="F183" s="53"/>
    </row>
    <row r="184" spans="4:6" ht="14.25" customHeight="1">
      <c r="D184" s="53"/>
      <c r="F184" s="53"/>
    </row>
    <row r="185" spans="4:6" ht="14.25" customHeight="1">
      <c r="D185" s="53"/>
      <c r="F185" s="53"/>
    </row>
    <row r="186" spans="4:6" ht="14.25" customHeight="1">
      <c r="D186" s="53"/>
      <c r="F186" s="53"/>
    </row>
    <row r="187" spans="4:6" ht="14.25" customHeight="1">
      <c r="D187" s="53"/>
      <c r="F187" s="53"/>
    </row>
    <row r="188" spans="4:6" ht="14.25" customHeight="1">
      <c r="D188" s="53"/>
      <c r="F188" s="53"/>
    </row>
    <row r="189" spans="4:6" ht="14.25" customHeight="1">
      <c r="D189" s="53"/>
      <c r="F189" s="53"/>
    </row>
    <row r="190" spans="4:6" ht="14.25" customHeight="1">
      <c r="D190" s="53"/>
      <c r="F190" s="53"/>
    </row>
    <row r="191" spans="4:6" ht="14.25" customHeight="1">
      <c r="D191" s="53"/>
      <c r="F191" s="53"/>
    </row>
    <row r="192" spans="4:6" ht="14.25" customHeight="1">
      <c r="D192" s="53"/>
      <c r="F192" s="53"/>
    </row>
    <row r="193" spans="4:6" ht="14.25" customHeight="1">
      <c r="D193" s="53"/>
      <c r="F193" s="53"/>
    </row>
    <row r="194" spans="4:6" ht="14.25" customHeight="1">
      <c r="D194" s="53"/>
      <c r="F194" s="53"/>
    </row>
    <row r="195" spans="4:6" ht="14.25" customHeight="1">
      <c r="D195" s="53"/>
      <c r="F195" s="53"/>
    </row>
    <row r="196" spans="4:6" ht="14.25" customHeight="1">
      <c r="D196" s="53"/>
      <c r="F196" s="53"/>
    </row>
    <row r="197" spans="4:6" ht="14.25" customHeight="1">
      <c r="D197" s="53"/>
      <c r="F197" s="53"/>
    </row>
    <row r="198" spans="4:6" ht="14.25" customHeight="1">
      <c r="D198" s="53"/>
      <c r="F198" s="53"/>
    </row>
    <row r="199" spans="4:6" ht="14.25" customHeight="1">
      <c r="D199" s="53"/>
      <c r="F199" s="53"/>
    </row>
    <row r="200" spans="4:6" ht="14.25" customHeight="1">
      <c r="D200" s="53"/>
      <c r="F200" s="53"/>
    </row>
    <row r="201" spans="4:6" ht="14.25" customHeight="1">
      <c r="D201" s="53"/>
      <c r="F201" s="53"/>
    </row>
    <row r="202" spans="4:6" ht="14.25" customHeight="1">
      <c r="D202" s="53"/>
      <c r="F202" s="53"/>
    </row>
    <row r="203" spans="4:6" ht="14.25" customHeight="1">
      <c r="D203" s="53"/>
      <c r="F203" s="53"/>
    </row>
    <row r="204" spans="4:6" ht="14.25" customHeight="1">
      <c r="D204" s="53"/>
      <c r="F204" s="53"/>
    </row>
    <row r="205" spans="4:6" ht="14.25" customHeight="1">
      <c r="D205" s="53"/>
      <c r="F205" s="53"/>
    </row>
    <row r="206" spans="4:6" ht="14.25" customHeight="1">
      <c r="D206" s="53"/>
      <c r="F206" s="53"/>
    </row>
    <row r="207" spans="4:6" ht="14.25" customHeight="1">
      <c r="D207" s="53"/>
      <c r="F207" s="53"/>
    </row>
    <row r="208" spans="4:6" ht="14.25" customHeight="1">
      <c r="D208" s="53"/>
      <c r="F208" s="53"/>
    </row>
    <row r="209" spans="4:6" ht="14.25" customHeight="1">
      <c r="D209" s="53"/>
      <c r="F209" s="53"/>
    </row>
    <row r="210" spans="4:6" ht="14.25" customHeight="1">
      <c r="D210" s="53"/>
      <c r="F210" s="53"/>
    </row>
    <row r="211" spans="4:6" ht="14.25" customHeight="1">
      <c r="D211" s="53"/>
      <c r="F211" s="53"/>
    </row>
    <row r="212" spans="4:6" ht="14.25" customHeight="1">
      <c r="D212" s="53"/>
      <c r="F212" s="53"/>
    </row>
    <row r="213" spans="4:6" ht="14.25" customHeight="1">
      <c r="D213" s="53"/>
      <c r="F213" s="53"/>
    </row>
    <row r="214" spans="4:6" ht="14.25" customHeight="1">
      <c r="D214" s="53"/>
      <c r="F214" s="53"/>
    </row>
    <row r="215" spans="4:6" ht="14.25" customHeight="1">
      <c r="D215" s="53"/>
      <c r="F215" s="53"/>
    </row>
    <row r="216" spans="4:6" ht="14.25" customHeight="1">
      <c r="D216" s="53"/>
      <c r="F216" s="53"/>
    </row>
    <row r="217" spans="4:6" ht="14.25" customHeight="1">
      <c r="D217" s="53"/>
      <c r="F217" s="53"/>
    </row>
    <row r="218" spans="4:6" ht="14.25" customHeight="1">
      <c r="D218" s="53"/>
      <c r="F218" s="53"/>
    </row>
    <row r="219" spans="4:6" ht="14.25" customHeight="1">
      <c r="D219" s="53"/>
      <c r="F219" s="53"/>
    </row>
    <row r="220" spans="4:6" ht="14.25" customHeight="1">
      <c r="D220" s="53"/>
      <c r="F220" s="53"/>
    </row>
    <row r="221" spans="4:6" ht="14.25" customHeight="1">
      <c r="D221" s="53"/>
      <c r="F221" s="53"/>
    </row>
    <row r="222" spans="4:6" ht="14.25" customHeight="1">
      <c r="D222" s="53"/>
      <c r="F222" s="53"/>
    </row>
    <row r="223" spans="4:6" ht="14.25" customHeight="1">
      <c r="D223" s="53"/>
      <c r="F223" s="53"/>
    </row>
    <row r="224" spans="4:6" ht="14.25" customHeight="1">
      <c r="D224" s="53"/>
      <c r="F224" s="53"/>
    </row>
    <row r="225" spans="4:6" ht="14.25" customHeight="1">
      <c r="D225" s="53"/>
      <c r="F225" s="53"/>
    </row>
    <row r="226" spans="4:6" ht="14.25" customHeight="1">
      <c r="D226" s="53"/>
      <c r="F226" s="53"/>
    </row>
    <row r="227" spans="4:6" ht="14.25" customHeight="1">
      <c r="D227" s="53"/>
      <c r="F227" s="53"/>
    </row>
    <row r="228" spans="4:6" ht="14.25" customHeight="1">
      <c r="D228" s="53"/>
      <c r="F228" s="53"/>
    </row>
    <row r="229" spans="4:6" ht="14.25" customHeight="1">
      <c r="D229" s="53"/>
      <c r="F229" s="53"/>
    </row>
    <row r="230" spans="4:6" ht="14.25" customHeight="1">
      <c r="D230" s="53"/>
      <c r="F230" s="53"/>
    </row>
    <row r="231" spans="4:6" ht="14.25" customHeight="1">
      <c r="D231" s="53"/>
      <c r="F231" s="53"/>
    </row>
    <row r="232" spans="4:6" ht="14.25" customHeight="1">
      <c r="D232" s="53"/>
      <c r="F232" s="53"/>
    </row>
    <row r="233" spans="4:6" ht="14.25" customHeight="1">
      <c r="D233" s="53"/>
      <c r="F233" s="53"/>
    </row>
    <row r="234" spans="4:6" ht="14.25" customHeight="1">
      <c r="D234" s="53"/>
      <c r="F234" s="53"/>
    </row>
    <row r="235" spans="4:6" ht="14.25" customHeight="1">
      <c r="D235" s="53"/>
      <c r="F235" s="53"/>
    </row>
    <row r="236" spans="4:6" ht="14.25" customHeight="1">
      <c r="D236" s="53"/>
      <c r="F236" s="53"/>
    </row>
    <row r="237" spans="4:6" ht="14.25" customHeight="1">
      <c r="D237" s="53"/>
      <c r="F237" s="53"/>
    </row>
    <row r="238" spans="4:6" ht="14.25" customHeight="1">
      <c r="D238" s="53"/>
      <c r="F238" s="53"/>
    </row>
    <row r="239" spans="4:6" ht="14.25" customHeight="1">
      <c r="D239" s="53"/>
      <c r="F239" s="53"/>
    </row>
    <row r="240" spans="4:6" ht="14.25" customHeight="1">
      <c r="D240" s="53"/>
      <c r="F240" s="53"/>
    </row>
    <row r="241" spans="4:6" ht="14.25" customHeight="1">
      <c r="D241" s="53"/>
      <c r="F241" s="53"/>
    </row>
    <row r="242" spans="4:6" ht="14.25" customHeight="1">
      <c r="D242" s="53"/>
      <c r="F242" s="53"/>
    </row>
    <row r="243" spans="4:6" ht="14.25" customHeight="1">
      <c r="D243" s="53"/>
      <c r="F243" s="53"/>
    </row>
    <row r="244" spans="4:6" ht="14.25" customHeight="1">
      <c r="D244" s="53"/>
      <c r="F244" s="53"/>
    </row>
    <row r="245" spans="4:6" ht="14.25" customHeight="1">
      <c r="D245" s="53"/>
      <c r="F245" s="53"/>
    </row>
    <row r="246" spans="4:6" ht="14.25" customHeight="1">
      <c r="D246" s="53"/>
      <c r="F246" s="53"/>
    </row>
    <row r="247" spans="4:6" ht="14.25" customHeight="1">
      <c r="D247" s="53"/>
      <c r="F247" s="53"/>
    </row>
    <row r="248" spans="4:6" ht="14.25" customHeight="1">
      <c r="D248" s="53"/>
      <c r="F248" s="53"/>
    </row>
    <row r="249" spans="4:6" ht="14.25" customHeight="1">
      <c r="D249" s="53"/>
      <c r="F249" s="53"/>
    </row>
    <row r="250" spans="4:6" ht="14.25" customHeight="1">
      <c r="D250" s="53"/>
      <c r="F250" s="53"/>
    </row>
    <row r="251" spans="4:6" ht="14.25" customHeight="1">
      <c r="D251" s="53"/>
      <c r="F251" s="53"/>
    </row>
    <row r="252" spans="4:6" ht="14.25" customHeight="1">
      <c r="D252" s="53"/>
      <c r="F252" s="53"/>
    </row>
    <row r="253" spans="4:6" ht="14.25" customHeight="1">
      <c r="D253" s="53"/>
      <c r="F253" s="53"/>
    </row>
    <row r="254" spans="4:6" ht="14.25" customHeight="1">
      <c r="D254" s="53"/>
      <c r="F254" s="53"/>
    </row>
    <row r="255" spans="4:6" ht="14.25" customHeight="1">
      <c r="D255" s="53"/>
      <c r="F255" s="53"/>
    </row>
    <row r="256" spans="4:6" ht="14.25" customHeight="1">
      <c r="D256" s="53"/>
      <c r="F256" s="53"/>
    </row>
    <row r="257" spans="4:6" ht="14.25" customHeight="1">
      <c r="D257" s="53"/>
      <c r="F257" s="53"/>
    </row>
    <row r="258" spans="4:6" ht="14.25" customHeight="1">
      <c r="D258" s="53"/>
      <c r="F258" s="53"/>
    </row>
    <row r="259" spans="4:6" ht="14.25" customHeight="1">
      <c r="D259" s="53"/>
      <c r="F259" s="53"/>
    </row>
    <row r="260" spans="4:6" ht="14.25" customHeight="1">
      <c r="D260" s="53"/>
      <c r="F260" s="53"/>
    </row>
    <row r="261" spans="4:6" ht="14.25" customHeight="1">
      <c r="D261" s="53"/>
      <c r="F261" s="53"/>
    </row>
    <row r="262" spans="4:6" ht="14.25" customHeight="1">
      <c r="D262" s="53"/>
      <c r="F262" s="53"/>
    </row>
    <row r="263" spans="4:6" ht="14.25" customHeight="1">
      <c r="D263" s="53"/>
      <c r="F263" s="53"/>
    </row>
    <row r="264" spans="4:6" ht="14.25" customHeight="1">
      <c r="D264" s="53"/>
      <c r="F264" s="53"/>
    </row>
    <row r="265" spans="4:6" ht="14.25" customHeight="1">
      <c r="D265" s="53"/>
      <c r="F265" s="53"/>
    </row>
    <row r="266" spans="4:6" ht="14.25" customHeight="1">
      <c r="D266" s="53"/>
      <c r="F266" s="53"/>
    </row>
    <row r="267" spans="4:6" ht="14.25" customHeight="1">
      <c r="D267" s="53"/>
      <c r="F267" s="53"/>
    </row>
    <row r="268" spans="4:6" ht="14.25" customHeight="1">
      <c r="D268" s="53"/>
      <c r="F268" s="53"/>
    </row>
    <row r="269" spans="4:6" ht="14.25" customHeight="1">
      <c r="D269" s="53"/>
      <c r="F269" s="53"/>
    </row>
    <row r="270" spans="4:6" ht="14.25" customHeight="1">
      <c r="D270" s="53"/>
      <c r="F270" s="53"/>
    </row>
    <row r="271" spans="4:6" ht="14.25" customHeight="1">
      <c r="D271" s="53"/>
      <c r="F271" s="53"/>
    </row>
    <row r="272" spans="4:6" ht="14.25" customHeight="1">
      <c r="D272" s="53"/>
      <c r="F272" s="53"/>
    </row>
    <row r="273" spans="4:6" ht="14.25" customHeight="1">
      <c r="D273" s="53"/>
      <c r="F273" s="53"/>
    </row>
    <row r="274" spans="4:6" ht="14.25" customHeight="1">
      <c r="D274" s="53"/>
      <c r="F274" s="53"/>
    </row>
    <row r="275" spans="4:6" ht="14.25" customHeight="1">
      <c r="D275" s="53"/>
      <c r="F275" s="53"/>
    </row>
    <row r="276" spans="4:6" ht="14.25" customHeight="1">
      <c r="D276" s="53"/>
      <c r="F276" s="53"/>
    </row>
    <row r="277" spans="4:6" ht="14.25" customHeight="1">
      <c r="D277" s="53"/>
      <c r="F277" s="53"/>
    </row>
    <row r="278" spans="4:6" ht="14.25" customHeight="1">
      <c r="D278" s="53"/>
      <c r="F278" s="53"/>
    </row>
    <row r="279" spans="4:6" ht="14.25" customHeight="1">
      <c r="D279" s="53"/>
      <c r="F279" s="53"/>
    </row>
    <row r="280" spans="4:6" ht="14.25" customHeight="1">
      <c r="D280" s="53"/>
      <c r="F280" s="53"/>
    </row>
    <row r="281" spans="4:6" ht="14.25" customHeight="1">
      <c r="D281" s="53"/>
      <c r="F281" s="53"/>
    </row>
    <row r="282" spans="4:6" ht="14.25" customHeight="1">
      <c r="D282" s="53"/>
      <c r="F282" s="53"/>
    </row>
    <row r="283" spans="4:6" ht="14.25" customHeight="1">
      <c r="D283" s="53"/>
      <c r="F283" s="53"/>
    </row>
    <row r="284" spans="4:6" ht="14.25" customHeight="1">
      <c r="D284" s="53"/>
      <c r="F284" s="53"/>
    </row>
    <row r="285" spans="4:6" ht="14.25" customHeight="1">
      <c r="D285" s="53"/>
      <c r="F285" s="53"/>
    </row>
    <row r="286" spans="4:6" ht="14.25" customHeight="1">
      <c r="D286" s="53"/>
      <c r="F286" s="53"/>
    </row>
    <row r="287" spans="4:6" ht="14.25" customHeight="1">
      <c r="D287" s="53"/>
      <c r="F287" s="53"/>
    </row>
    <row r="288" spans="4:6" ht="14.25" customHeight="1">
      <c r="D288" s="53"/>
      <c r="F288" s="53"/>
    </row>
    <row r="289" spans="4:6" ht="14.25" customHeight="1">
      <c r="D289" s="53"/>
      <c r="F289" s="53"/>
    </row>
    <row r="290" spans="4:6" ht="14.25" customHeight="1">
      <c r="D290" s="53"/>
      <c r="F290" s="53"/>
    </row>
    <row r="291" spans="4:6" ht="14.25" customHeight="1">
      <c r="D291" s="53"/>
      <c r="F291" s="53"/>
    </row>
    <row r="292" spans="4:6" ht="14.25" customHeight="1">
      <c r="D292" s="53"/>
      <c r="F292" s="53"/>
    </row>
    <row r="293" spans="4:6" ht="14.25" customHeight="1">
      <c r="D293" s="53"/>
      <c r="F293" s="53"/>
    </row>
    <row r="294" spans="4:6" ht="14.25" customHeight="1">
      <c r="D294" s="53"/>
      <c r="F294" s="53"/>
    </row>
    <row r="295" spans="4:6" ht="14.25" customHeight="1">
      <c r="D295" s="53"/>
      <c r="F295" s="53"/>
    </row>
    <row r="296" spans="4:6" ht="14.25" customHeight="1">
      <c r="D296" s="53"/>
      <c r="F296" s="53"/>
    </row>
    <row r="297" spans="4:6" ht="14.25" customHeight="1">
      <c r="D297" s="53"/>
      <c r="F297" s="53"/>
    </row>
    <row r="298" spans="4:6" ht="14.25" customHeight="1">
      <c r="D298" s="53"/>
      <c r="F298" s="53"/>
    </row>
    <row r="299" spans="4:6" ht="14.25" customHeight="1">
      <c r="D299" s="53"/>
      <c r="F299" s="53"/>
    </row>
    <row r="300" spans="4:6" ht="14.25" customHeight="1">
      <c r="D300" s="53"/>
      <c r="F300" s="53"/>
    </row>
    <row r="301" spans="4:6" ht="14.25" customHeight="1">
      <c r="D301" s="53"/>
      <c r="F301" s="53"/>
    </row>
    <row r="302" spans="4:6" ht="14.25" customHeight="1">
      <c r="D302" s="53"/>
      <c r="F302" s="53"/>
    </row>
    <row r="303" spans="4:6" ht="14.25" customHeight="1">
      <c r="D303" s="53"/>
      <c r="F303" s="53"/>
    </row>
    <row r="304" spans="4:6" ht="14.25" customHeight="1">
      <c r="D304" s="53"/>
      <c r="F304" s="53"/>
    </row>
    <row r="305" spans="4:6" ht="14.25" customHeight="1">
      <c r="D305" s="53"/>
      <c r="F305" s="53"/>
    </row>
    <row r="306" spans="4:6" ht="14.25" customHeight="1">
      <c r="D306" s="53"/>
      <c r="F306" s="53"/>
    </row>
    <row r="307" spans="4:6" ht="14.25" customHeight="1">
      <c r="D307" s="53"/>
      <c r="F307" s="53"/>
    </row>
    <row r="308" spans="4:6" ht="14.25" customHeight="1">
      <c r="D308" s="53"/>
      <c r="F308" s="53"/>
    </row>
    <row r="309" spans="4:6" ht="14.25" customHeight="1">
      <c r="D309" s="53"/>
      <c r="F309" s="53"/>
    </row>
    <row r="310" spans="4:6" ht="14.25" customHeight="1">
      <c r="D310" s="53"/>
      <c r="F310" s="53"/>
    </row>
    <row r="311" spans="4:6" ht="14.25" customHeight="1">
      <c r="D311" s="53"/>
      <c r="F311" s="53"/>
    </row>
    <row r="312" spans="4:6" ht="14.25" customHeight="1">
      <c r="D312" s="53"/>
      <c r="F312" s="53"/>
    </row>
    <row r="313" spans="4:6" ht="14.25" customHeight="1">
      <c r="D313" s="53"/>
      <c r="F313" s="53"/>
    </row>
    <row r="314" spans="4:6" ht="14.25" customHeight="1">
      <c r="D314" s="53"/>
      <c r="F314" s="53"/>
    </row>
    <row r="315" spans="4:6" ht="14.25" customHeight="1">
      <c r="D315" s="53"/>
      <c r="F315" s="53"/>
    </row>
    <row r="316" spans="4:6" ht="14.25" customHeight="1">
      <c r="D316" s="53"/>
      <c r="F316" s="53"/>
    </row>
    <row r="317" spans="4:6" ht="14.25" customHeight="1">
      <c r="D317" s="53"/>
      <c r="F317" s="53"/>
    </row>
    <row r="318" spans="4:6" ht="14.25" customHeight="1">
      <c r="D318" s="53"/>
      <c r="F318" s="53"/>
    </row>
    <row r="319" spans="4:6" ht="14.25" customHeight="1">
      <c r="D319" s="53"/>
      <c r="F319" s="53"/>
    </row>
    <row r="320" spans="4:6" ht="14.25" customHeight="1">
      <c r="D320" s="53"/>
      <c r="F320" s="53"/>
    </row>
    <row r="321" spans="4:6" ht="14.25" customHeight="1">
      <c r="D321" s="53"/>
      <c r="F321" s="53"/>
    </row>
    <row r="322" spans="4:6" ht="14.25" customHeight="1">
      <c r="D322" s="53"/>
      <c r="F322" s="53"/>
    </row>
    <row r="323" spans="4:6" ht="14.25" customHeight="1">
      <c r="D323" s="53"/>
      <c r="F323" s="53"/>
    </row>
    <row r="324" spans="4:6" ht="14.25" customHeight="1">
      <c r="D324" s="53"/>
      <c r="F324" s="53"/>
    </row>
    <row r="325" spans="4:6" ht="14.25" customHeight="1">
      <c r="D325" s="53"/>
      <c r="F325" s="53"/>
    </row>
    <row r="326" spans="4:6" ht="14.25" customHeight="1">
      <c r="D326" s="53"/>
      <c r="F326" s="53"/>
    </row>
    <row r="327" spans="4:6" ht="14.25" customHeight="1">
      <c r="D327" s="53"/>
      <c r="F327" s="53"/>
    </row>
    <row r="328" spans="4:6" ht="14.25" customHeight="1">
      <c r="D328" s="53"/>
      <c r="F328" s="53"/>
    </row>
    <row r="329" spans="4:6" ht="14.25" customHeight="1">
      <c r="D329" s="53"/>
      <c r="F329" s="53"/>
    </row>
    <row r="330" spans="4:6" ht="14.25" customHeight="1">
      <c r="D330" s="53"/>
      <c r="F330" s="53"/>
    </row>
    <row r="331" spans="4:6" ht="14.25" customHeight="1">
      <c r="D331" s="53"/>
      <c r="F331" s="53"/>
    </row>
    <row r="332" spans="4:6" ht="14.25" customHeight="1">
      <c r="D332" s="53"/>
      <c r="F332" s="53"/>
    </row>
    <row r="333" spans="4:6" ht="14.25" customHeight="1">
      <c r="D333" s="53"/>
      <c r="F333" s="53"/>
    </row>
    <row r="334" spans="4:6" ht="14.25" customHeight="1">
      <c r="D334" s="53"/>
      <c r="F334" s="53"/>
    </row>
    <row r="335" spans="4:6" ht="14.25" customHeight="1">
      <c r="D335" s="53"/>
      <c r="F335" s="53"/>
    </row>
    <row r="336" spans="4:6" ht="14.25" customHeight="1">
      <c r="D336" s="53"/>
      <c r="F336" s="53"/>
    </row>
    <row r="337" spans="4:6" ht="14.25" customHeight="1">
      <c r="D337" s="53"/>
      <c r="F337" s="53"/>
    </row>
    <row r="338" spans="4:6" ht="14.25" customHeight="1">
      <c r="D338" s="53"/>
      <c r="F338" s="53"/>
    </row>
    <row r="339" spans="4:6" ht="14.25" customHeight="1">
      <c r="D339" s="53"/>
      <c r="F339" s="53"/>
    </row>
    <row r="340" spans="4:6" ht="14.25" customHeight="1">
      <c r="D340" s="53"/>
      <c r="F340" s="53"/>
    </row>
    <row r="341" spans="4:6" ht="14.25" customHeight="1">
      <c r="D341" s="53"/>
      <c r="F341" s="53"/>
    </row>
    <row r="342" spans="4:6" ht="14.25" customHeight="1">
      <c r="D342" s="53"/>
      <c r="F342" s="53"/>
    </row>
    <row r="343" spans="4:6" ht="14.25" customHeight="1">
      <c r="D343" s="53"/>
      <c r="F343" s="53"/>
    </row>
    <row r="344" spans="4:6" ht="14.25" customHeight="1">
      <c r="D344" s="53"/>
      <c r="F344" s="53"/>
    </row>
    <row r="345" spans="4:6" ht="14.25" customHeight="1">
      <c r="D345" s="53"/>
      <c r="F345" s="53"/>
    </row>
    <row r="346" spans="4:6" ht="14.25" customHeight="1">
      <c r="D346" s="53"/>
      <c r="F346" s="53"/>
    </row>
    <row r="347" spans="4:6" ht="14.25" customHeight="1">
      <c r="D347" s="53"/>
      <c r="F347" s="53"/>
    </row>
    <row r="348" spans="4:6" ht="14.25" customHeight="1">
      <c r="D348" s="53"/>
      <c r="F348" s="53"/>
    </row>
    <row r="349" spans="4:6" ht="14.25" customHeight="1">
      <c r="D349" s="53"/>
      <c r="F349" s="53"/>
    </row>
    <row r="350" spans="4:6" ht="14.25" customHeight="1">
      <c r="D350" s="53"/>
      <c r="F350" s="53"/>
    </row>
    <row r="351" spans="4:6" ht="14.25" customHeight="1">
      <c r="D351" s="53"/>
      <c r="F351" s="53"/>
    </row>
    <row r="352" spans="4:6" ht="14.25" customHeight="1">
      <c r="D352" s="53"/>
      <c r="F352" s="53"/>
    </row>
    <row r="353" spans="4:6" ht="14.25" customHeight="1">
      <c r="D353" s="53"/>
      <c r="F353" s="53"/>
    </row>
    <row r="354" spans="4:6" ht="14.25" customHeight="1">
      <c r="D354" s="53"/>
      <c r="F354" s="53"/>
    </row>
    <row r="355" spans="4:6" ht="14.25" customHeight="1">
      <c r="D355" s="53"/>
      <c r="F355" s="53"/>
    </row>
    <row r="356" spans="4:6" ht="14.25" customHeight="1">
      <c r="D356" s="53"/>
      <c r="F356" s="53"/>
    </row>
    <row r="357" spans="4:6" ht="14.25" customHeight="1">
      <c r="D357" s="53"/>
      <c r="F357" s="53"/>
    </row>
    <row r="358" spans="4:6" ht="14.25" customHeight="1">
      <c r="D358" s="53"/>
      <c r="F358" s="53"/>
    </row>
    <row r="359" spans="4:6" ht="14.25" customHeight="1">
      <c r="D359" s="53"/>
      <c r="F359" s="53"/>
    </row>
    <row r="360" spans="4:6" ht="14.25" customHeight="1">
      <c r="D360" s="53"/>
      <c r="F360" s="53"/>
    </row>
    <row r="361" spans="4:6" ht="14.25" customHeight="1">
      <c r="D361" s="53"/>
      <c r="F361" s="53"/>
    </row>
    <row r="362" spans="4:6" ht="14.25" customHeight="1">
      <c r="D362" s="53"/>
      <c r="F362" s="53"/>
    </row>
    <row r="363" spans="4:6" ht="14.25" customHeight="1">
      <c r="D363" s="53"/>
      <c r="F363" s="53"/>
    </row>
    <row r="364" spans="4:6" ht="14.25" customHeight="1">
      <c r="D364" s="53"/>
      <c r="F364" s="53"/>
    </row>
    <row r="365" spans="4:6" ht="14.25" customHeight="1">
      <c r="D365" s="53"/>
      <c r="F365" s="53"/>
    </row>
    <row r="366" spans="4:6" ht="14.25" customHeight="1">
      <c r="D366" s="53"/>
      <c r="F366" s="53"/>
    </row>
    <row r="367" spans="4:6" ht="14.25" customHeight="1">
      <c r="D367" s="53"/>
      <c r="F367" s="53"/>
    </row>
    <row r="368" spans="4:6" ht="14.25" customHeight="1">
      <c r="D368" s="53"/>
      <c r="F368" s="53"/>
    </row>
    <row r="369" spans="4:6" ht="14.25" customHeight="1">
      <c r="D369" s="53"/>
      <c r="F369" s="53"/>
    </row>
    <row r="370" spans="4:6" ht="14.25" customHeight="1">
      <c r="D370" s="53"/>
      <c r="F370" s="53"/>
    </row>
    <row r="371" spans="4:6" ht="14.25" customHeight="1">
      <c r="D371" s="53"/>
      <c r="F371" s="53"/>
    </row>
    <row r="372" spans="4:6" ht="14.25" customHeight="1">
      <c r="D372" s="53"/>
      <c r="F372" s="53"/>
    </row>
    <row r="373" spans="4:6" ht="14.25" customHeight="1">
      <c r="D373" s="53"/>
      <c r="F373" s="53"/>
    </row>
    <row r="374" spans="4:6" ht="14.25" customHeight="1">
      <c r="D374" s="53"/>
      <c r="F374" s="53"/>
    </row>
    <row r="375" spans="4:6" ht="14.25" customHeight="1">
      <c r="D375" s="53"/>
      <c r="F375" s="53"/>
    </row>
    <row r="376" spans="4:6" ht="14.25" customHeight="1">
      <c r="D376" s="53"/>
      <c r="F376" s="53"/>
    </row>
    <row r="377" spans="4:6" ht="14.25" customHeight="1">
      <c r="D377" s="53"/>
      <c r="F377" s="53"/>
    </row>
    <row r="378" spans="4:6" ht="14.25" customHeight="1">
      <c r="D378" s="53"/>
      <c r="F378" s="53"/>
    </row>
    <row r="379" spans="4:6" ht="14.25" customHeight="1">
      <c r="D379" s="53"/>
      <c r="F379" s="53"/>
    </row>
    <row r="380" spans="4:6" ht="14.25" customHeight="1">
      <c r="D380" s="53"/>
      <c r="F380" s="53"/>
    </row>
    <row r="381" spans="4:6" ht="14.25" customHeight="1">
      <c r="D381" s="53"/>
      <c r="F381" s="53"/>
    </row>
    <row r="382" spans="4:6" ht="14.25" customHeight="1">
      <c r="D382" s="53"/>
      <c r="F382" s="53"/>
    </row>
    <row r="383" spans="4:6" ht="14.25" customHeight="1">
      <c r="D383" s="53"/>
      <c r="F383" s="53"/>
    </row>
    <row r="384" spans="4:6" ht="14.25" customHeight="1">
      <c r="D384" s="53"/>
      <c r="F384" s="53"/>
    </row>
    <row r="385" spans="4:6" ht="14.25" customHeight="1">
      <c r="D385" s="53"/>
      <c r="F385" s="53"/>
    </row>
    <row r="386" spans="4:6" ht="14.25" customHeight="1">
      <c r="D386" s="53"/>
      <c r="F386" s="53"/>
    </row>
    <row r="387" spans="4:6" ht="14.25" customHeight="1">
      <c r="D387" s="53"/>
      <c r="F387" s="53"/>
    </row>
    <row r="388" spans="4:6" ht="14.25" customHeight="1">
      <c r="D388" s="53"/>
      <c r="F388" s="53"/>
    </row>
    <row r="389" spans="4:6" ht="14.25" customHeight="1">
      <c r="D389" s="53"/>
      <c r="F389" s="53"/>
    </row>
    <row r="390" spans="4:6" ht="14.25" customHeight="1">
      <c r="D390" s="53"/>
      <c r="F390" s="53"/>
    </row>
    <row r="391" spans="4:6" ht="14.25" customHeight="1">
      <c r="D391" s="53"/>
      <c r="F391" s="53"/>
    </row>
    <row r="392" spans="4:6" ht="14.25" customHeight="1">
      <c r="D392" s="53"/>
      <c r="F392" s="53"/>
    </row>
    <row r="393" spans="4:6" ht="14.25" customHeight="1">
      <c r="D393" s="53"/>
      <c r="F393" s="53"/>
    </row>
    <row r="394" spans="4:6" ht="14.25" customHeight="1">
      <c r="D394" s="53"/>
      <c r="F394" s="53"/>
    </row>
    <row r="395" spans="4:6" ht="14.25" customHeight="1">
      <c r="D395" s="53"/>
      <c r="F395" s="53"/>
    </row>
    <row r="396" spans="4:6" ht="14.25" customHeight="1">
      <c r="D396" s="53"/>
      <c r="F396" s="53"/>
    </row>
    <row r="397" spans="4:6" ht="14.25" customHeight="1">
      <c r="D397" s="53"/>
      <c r="F397" s="53"/>
    </row>
    <row r="398" spans="4:6" ht="14.25" customHeight="1">
      <c r="D398" s="53"/>
      <c r="F398" s="53"/>
    </row>
    <row r="399" spans="4:6" ht="14.25" customHeight="1">
      <c r="D399" s="53"/>
      <c r="F399" s="53"/>
    </row>
    <row r="400" spans="4:6" ht="14.25" customHeight="1">
      <c r="D400" s="53"/>
      <c r="F400" s="53"/>
    </row>
    <row r="401" spans="4:6" ht="14.25" customHeight="1">
      <c r="D401" s="53"/>
      <c r="F401" s="53"/>
    </row>
    <row r="402" spans="4:6" ht="14.25" customHeight="1">
      <c r="D402" s="53"/>
      <c r="F402" s="53"/>
    </row>
    <row r="403" spans="4:6" ht="14.25" customHeight="1">
      <c r="D403" s="53"/>
      <c r="F403" s="53"/>
    </row>
    <row r="404" spans="4:6" ht="14.25" customHeight="1">
      <c r="D404" s="53"/>
      <c r="F404" s="53"/>
    </row>
    <row r="405" spans="4:6" ht="14.25" customHeight="1">
      <c r="D405" s="53"/>
      <c r="F405" s="53"/>
    </row>
    <row r="406" spans="4:6" ht="14.25" customHeight="1">
      <c r="D406" s="53"/>
      <c r="F406" s="53"/>
    </row>
    <row r="407" spans="4:6" ht="14.25" customHeight="1">
      <c r="D407" s="53"/>
      <c r="F407" s="53"/>
    </row>
    <row r="408" spans="4:6" ht="14.25" customHeight="1">
      <c r="D408" s="53"/>
      <c r="F408" s="53"/>
    </row>
    <row r="409" spans="4:6" ht="14.25" customHeight="1">
      <c r="D409" s="53"/>
      <c r="F409" s="53"/>
    </row>
    <row r="410" spans="4:6" ht="14.25" customHeight="1">
      <c r="D410" s="53"/>
      <c r="F410" s="53"/>
    </row>
    <row r="411" spans="4:6" ht="14.25" customHeight="1">
      <c r="D411" s="53"/>
      <c r="F411" s="53"/>
    </row>
    <row r="412" spans="4:6" ht="14.25" customHeight="1">
      <c r="D412" s="53"/>
      <c r="F412" s="53"/>
    </row>
    <row r="413" spans="4:6" ht="14.25" customHeight="1">
      <c r="D413" s="53"/>
      <c r="F413" s="53"/>
    </row>
    <row r="414" spans="4:6" ht="14.25" customHeight="1">
      <c r="D414" s="53"/>
      <c r="F414" s="53"/>
    </row>
    <row r="415" spans="4:6" ht="14.25" customHeight="1">
      <c r="D415" s="53"/>
      <c r="F415" s="53"/>
    </row>
    <row r="416" spans="4:6" ht="14.25" customHeight="1">
      <c r="D416" s="53"/>
      <c r="F416" s="53"/>
    </row>
    <row r="417" spans="4:6" ht="14.25" customHeight="1">
      <c r="D417" s="53"/>
      <c r="F417" s="53"/>
    </row>
    <row r="418" spans="4:6" ht="14.25" customHeight="1">
      <c r="D418" s="53"/>
      <c r="F418" s="53"/>
    </row>
    <row r="419" spans="4:6" ht="14.25" customHeight="1">
      <c r="D419" s="53"/>
      <c r="F419" s="53"/>
    </row>
    <row r="420" spans="4:6" ht="14.25" customHeight="1">
      <c r="D420" s="53"/>
      <c r="F420" s="53"/>
    </row>
    <row r="421" spans="4:6" ht="14.25" customHeight="1">
      <c r="D421" s="53"/>
      <c r="F421" s="53"/>
    </row>
    <row r="422" spans="4:6" ht="14.25" customHeight="1">
      <c r="D422" s="53"/>
      <c r="F422" s="53"/>
    </row>
    <row r="423" spans="4:6" ht="14.25" customHeight="1">
      <c r="D423" s="53"/>
      <c r="F423" s="53"/>
    </row>
    <row r="424" spans="4:6" ht="14.25" customHeight="1">
      <c r="D424" s="53"/>
      <c r="F424" s="53"/>
    </row>
    <row r="425" spans="4:6" ht="14.25" customHeight="1">
      <c r="D425" s="53"/>
      <c r="F425" s="53"/>
    </row>
    <row r="426" spans="4:6" ht="14.25" customHeight="1">
      <c r="D426" s="53"/>
      <c r="F426" s="53"/>
    </row>
    <row r="427" spans="4:6" ht="14.25" customHeight="1">
      <c r="D427" s="53"/>
      <c r="F427" s="53"/>
    </row>
    <row r="428" spans="4:6" ht="14.25" customHeight="1">
      <c r="D428" s="53"/>
      <c r="F428" s="53"/>
    </row>
    <row r="429" spans="4:6" ht="14.25" customHeight="1">
      <c r="D429" s="53"/>
      <c r="F429" s="53"/>
    </row>
    <row r="430" spans="4:6" ht="14.25" customHeight="1">
      <c r="D430" s="53"/>
      <c r="F430" s="53"/>
    </row>
    <row r="431" spans="4:6" ht="14.25" customHeight="1">
      <c r="D431" s="53"/>
      <c r="F431" s="53"/>
    </row>
    <row r="432" spans="4:6" ht="14.25" customHeight="1">
      <c r="D432" s="53"/>
      <c r="F432" s="53"/>
    </row>
    <row r="433" spans="4:6" ht="14.25" customHeight="1">
      <c r="D433" s="53"/>
      <c r="F433" s="53"/>
    </row>
    <row r="434" spans="4:6" ht="14.25" customHeight="1">
      <c r="D434" s="53"/>
      <c r="F434" s="53"/>
    </row>
    <row r="435" spans="4:6" ht="14.25" customHeight="1">
      <c r="D435" s="53"/>
      <c r="F435" s="53"/>
    </row>
    <row r="436" spans="4:6" ht="14.25" customHeight="1">
      <c r="D436" s="53"/>
      <c r="F436" s="53"/>
    </row>
    <row r="437" spans="4:6" ht="14.25" customHeight="1">
      <c r="D437" s="53"/>
      <c r="F437" s="53"/>
    </row>
    <row r="438" spans="4:6" ht="14.25" customHeight="1">
      <c r="D438" s="53"/>
      <c r="F438" s="53"/>
    </row>
    <row r="439" spans="4:6" ht="14.25" customHeight="1">
      <c r="D439" s="53"/>
      <c r="F439" s="53"/>
    </row>
    <row r="440" spans="4:6" ht="14.25" customHeight="1">
      <c r="D440" s="53"/>
      <c r="F440" s="53"/>
    </row>
    <row r="441" spans="4:6" ht="14.25" customHeight="1">
      <c r="D441" s="53"/>
      <c r="F441" s="53"/>
    </row>
    <row r="442" spans="4:6" ht="14.25" customHeight="1">
      <c r="D442" s="53"/>
      <c r="F442" s="53"/>
    </row>
    <row r="443" spans="4:6" ht="14.25" customHeight="1">
      <c r="D443" s="53"/>
      <c r="F443" s="53"/>
    </row>
    <row r="444" spans="4:6" ht="14.25" customHeight="1">
      <c r="D444" s="53"/>
      <c r="F444" s="53"/>
    </row>
    <row r="445" spans="4:6" ht="14.25" customHeight="1">
      <c r="D445" s="53"/>
      <c r="F445" s="53"/>
    </row>
    <row r="446" spans="4:6" ht="14.25" customHeight="1">
      <c r="D446" s="53"/>
      <c r="F446" s="53"/>
    </row>
    <row r="447" spans="4:6" ht="14.25" customHeight="1">
      <c r="D447" s="53"/>
      <c r="F447" s="53"/>
    </row>
    <row r="448" spans="4:6" ht="14.25" customHeight="1">
      <c r="D448" s="53"/>
      <c r="F448" s="53"/>
    </row>
    <row r="449" spans="4:6" ht="14.25" customHeight="1">
      <c r="D449" s="53"/>
      <c r="F449" s="53"/>
    </row>
    <row r="450" spans="4:6" ht="14.25" customHeight="1">
      <c r="D450" s="53"/>
      <c r="F450" s="53"/>
    </row>
    <row r="451" spans="4:6" ht="14.25" customHeight="1">
      <c r="D451" s="53"/>
      <c r="F451" s="53"/>
    </row>
    <row r="452" spans="4:6" ht="14.25" customHeight="1">
      <c r="D452" s="53"/>
      <c r="F452" s="53"/>
    </row>
    <row r="453" spans="4:6" ht="14.25" customHeight="1">
      <c r="D453" s="53"/>
      <c r="F453" s="53"/>
    </row>
    <row r="454" spans="4:6" ht="14.25" customHeight="1">
      <c r="D454" s="53"/>
      <c r="F454" s="53"/>
    </row>
    <row r="455" spans="4:6" ht="14.25" customHeight="1">
      <c r="D455" s="53"/>
      <c r="F455" s="53"/>
    </row>
    <row r="456" spans="4:6" ht="14.25" customHeight="1">
      <c r="D456" s="53"/>
      <c r="F456" s="53"/>
    </row>
    <row r="457" spans="4:6" ht="14.25" customHeight="1">
      <c r="D457" s="53"/>
      <c r="F457" s="53"/>
    </row>
    <row r="458" spans="4:6" ht="14.25" customHeight="1">
      <c r="D458" s="53"/>
      <c r="F458" s="53"/>
    </row>
    <row r="459" spans="4:6" ht="14.25" customHeight="1">
      <c r="D459" s="53"/>
      <c r="F459" s="53"/>
    </row>
    <row r="460" spans="4:6" ht="14.25" customHeight="1">
      <c r="D460" s="53"/>
      <c r="F460" s="53"/>
    </row>
    <row r="461" spans="4:6" ht="14.25" customHeight="1">
      <c r="D461" s="53"/>
      <c r="F461" s="53"/>
    </row>
    <row r="462" spans="4:6" ht="14.25" customHeight="1">
      <c r="D462" s="53"/>
      <c r="F462" s="53"/>
    </row>
    <row r="463" spans="4:6" ht="14.25" customHeight="1">
      <c r="D463" s="53"/>
      <c r="F463" s="53"/>
    </row>
    <row r="464" spans="4:6" ht="14.25" customHeight="1">
      <c r="D464" s="53"/>
      <c r="F464" s="53"/>
    </row>
    <row r="465" spans="4:6" ht="14.25" customHeight="1">
      <c r="D465" s="53"/>
      <c r="F465" s="53"/>
    </row>
    <row r="466" spans="4:6" ht="14.25" customHeight="1">
      <c r="D466" s="53"/>
      <c r="F466" s="53"/>
    </row>
    <row r="467" spans="4:6" ht="14.25" customHeight="1">
      <c r="D467" s="53"/>
      <c r="F467" s="53"/>
    </row>
    <row r="468" spans="4:6" ht="14.25" customHeight="1">
      <c r="D468" s="53"/>
      <c r="F468" s="53"/>
    </row>
    <row r="469" spans="4:6" ht="14.25" customHeight="1">
      <c r="D469" s="53"/>
      <c r="F469" s="53"/>
    </row>
    <row r="470" spans="4:6" ht="14.25" customHeight="1">
      <c r="D470" s="53"/>
      <c r="F470" s="53"/>
    </row>
    <row r="471" spans="4:6" ht="14.25" customHeight="1">
      <c r="D471" s="53"/>
      <c r="F471" s="53"/>
    </row>
    <row r="472" spans="4:6" ht="14.25" customHeight="1">
      <c r="D472" s="53"/>
      <c r="F472" s="53"/>
    </row>
    <row r="473" spans="4:6" ht="14.25" customHeight="1">
      <c r="D473" s="53"/>
      <c r="F473" s="53"/>
    </row>
    <row r="474" spans="4:6" ht="14.25" customHeight="1">
      <c r="D474" s="53"/>
      <c r="F474" s="53"/>
    </row>
    <row r="475" spans="4:6" ht="14.25" customHeight="1">
      <c r="D475" s="53"/>
      <c r="F475" s="53"/>
    </row>
    <row r="476" spans="4:6" ht="14.25" customHeight="1">
      <c r="D476" s="53"/>
      <c r="F476" s="53"/>
    </row>
    <row r="477" spans="4:6" ht="14.25" customHeight="1">
      <c r="D477" s="53"/>
      <c r="F477" s="53"/>
    </row>
    <row r="478" spans="4:6" ht="14.25" customHeight="1">
      <c r="D478" s="53"/>
      <c r="F478" s="53"/>
    </row>
    <row r="479" spans="4:6" ht="14.25" customHeight="1">
      <c r="D479" s="53"/>
      <c r="F479" s="53"/>
    </row>
    <row r="480" spans="4:6" ht="14.25" customHeight="1">
      <c r="D480" s="53"/>
      <c r="F480" s="53"/>
    </row>
    <row r="481" spans="4:6" ht="14.25" customHeight="1">
      <c r="D481" s="53"/>
      <c r="F481" s="53"/>
    </row>
    <row r="482" spans="4:6" ht="14.25" customHeight="1">
      <c r="D482" s="53"/>
      <c r="F482" s="53"/>
    </row>
    <row r="483" spans="4:6" ht="14.25" customHeight="1">
      <c r="D483" s="53"/>
      <c r="F483" s="53"/>
    </row>
    <row r="484" spans="4:6" ht="14.25" customHeight="1">
      <c r="D484" s="53"/>
      <c r="F484" s="53"/>
    </row>
    <row r="485" spans="4:6" ht="14.25" customHeight="1">
      <c r="D485" s="53"/>
      <c r="F485" s="53"/>
    </row>
    <row r="486" spans="4:6" ht="14.25" customHeight="1">
      <c r="D486" s="53"/>
      <c r="F486" s="53"/>
    </row>
    <row r="487" spans="4:6" ht="14.25" customHeight="1">
      <c r="D487" s="53"/>
      <c r="F487" s="53"/>
    </row>
    <row r="488" spans="4:6" ht="14.25" customHeight="1">
      <c r="D488" s="53"/>
      <c r="F488" s="53"/>
    </row>
    <row r="489" spans="4:6" ht="14.25" customHeight="1">
      <c r="D489" s="53"/>
      <c r="F489" s="53"/>
    </row>
    <row r="490" spans="4:6" ht="14.25" customHeight="1">
      <c r="D490" s="53"/>
      <c r="F490" s="53"/>
    </row>
    <row r="491" spans="4:6" ht="14.25" customHeight="1">
      <c r="D491" s="53"/>
      <c r="F491" s="53"/>
    </row>
    <row r="492" spans="4:6" ht="14.25" customHeight="1">
      <c r="D492" s="53"/>
      <c r="F492" s="53"/>
    </row>
    <row r="493" spans="4:6" ht="14.25" customHeight="1">
      <c r="D493" s="53"/>
      <c r="F493" s="53"/>
    </row>
    <row r="494" spans="4:6" ht="14.25" customHeight="1">
      <c r="D494" s="53"/>
      <c r="F494" s="53"/>
    </row>
    <row r="495" spans="4:6" ht="14.25" customHeight="1">
      <c r="D495" s="53"/>
      <c r="F495" s="53"/>
    </row>
    <row r="496" spans="4:6" ht="14.25" customHeight="1">
      <c r="D496" s="53"/>
      <c r="F496" s="53"/>
    </row>
    <row r="497" spans="4:6" ht="14.25" customHeight="1">
      <c r="D497" s="53"/>
      <c r="F497" s="53"/>
    </row>
    <row r="498" spans="4:6" ht="14.25" customHeight="1">
      <c r="D498" s="53"/>
      <c r="F498" s="53"/>
    </row>
    <row r="499" spans="4:6" ht="14.25" customHeight="1">
      <c r="D499" s="53"/>
      <c r="F499" s="53"/>
    </row>
    <row r="500" spans="4:6" ht="14.25" customHeight="1">
      <c r="D500" s="53"/>
      <c r="F500" s="53"/>
    </row>
    <row r="501" spans="4:6" ht="14.25" customHeight="1">
      <c r="D501" s="53"/>
      <c r="F501" s="53"/>
    </row>
    <row r="502" spans="4:6" ht="14.25" customHeight="1">
      <c r="D502" s="53"/>
      <c r="F502" s="53"/>
    </row>
    <row r="503" spans="4:6" ht="14.25" customHeight="1">
      <c r="D503" s="53"/>
      <c r="F503" s="53"/>
    </row>
    <row r="504" spans="4:6" ht="14.25" customHeight="1">
      <c r="D504" s="53"/>
      <c r="F504" s="53"/>
    </row>
    <row r="505" spans="4:6" ht="14.25" customHeight="1">
      <c r="D505" s="53"/>
      <c r="F505" s="53"/>
    </row>
    <row r="506" spans="4:6" ht="14.25" customHeight="1">
      <c r="D506" s="53"/>
      <c r="F506" s="53"/>
    </row>
    <row r="507" spans="4:6" ht="14.25" customHeight="1">
      <c r="D507" s="53"/>
      <c r="F507" s="53"/>
    </row>
    <row r="508" spans="4:6" ht="14.25" customHeight="1">
      <c r="D508" s="53"/>
      <c r="F508" s="53"/>
    </row>
    <row r="509" spans="4:6" ht="14.25" customHeight="1">
      <c r="D509" s="53"/>
      <c r="F509" s="53"/>
    </row>
    <row r="510" spans="4:6" ht="14.25" customHeight="1">
      <c r="D510" s="53"/>
      <c r="F510" s="53"/>
    </row>
    <row r="511" spans="4:6" ht="14.25" customHeight="1">
      <c r="D511" s="53"/>
      <c r="F511" s="53"/>
    </row>
    <row r="512" spans="4:6" ht="14.25" customHeight="1">
      <c r="D512" s="53"/>
      <c r="F512" s="53"/>
    </row>
    <row r="513" spans="4:6" ht="14.25" customHeight="1">
      <c r="D513" s="53"/>
      <c r="F513" s="53"/>
    </row>
    <row r="514" spans="4:6" ht="14.25" customHeight="1">
      <c r="D514" s="53"/>
      <c r="F514" s="53"/>
    </row>
    <row r="515" spans="4:6" ht="14.25" customHeight="1">
      <c r="D515" s="53"/>
      <c r="F515" s="53"/>
    </row>
    <row r="516" spans="4:6" ht="14.25" customHeight="1">
      <c r="D516" s="53"/>
      <c r="F516" s="53"/>
    </row>
    <row r="517" spans="4:6" ht="14.25" customHeight="1">
      <c r="D517" s="53"/>
      <c r="F517" s="53"/>
    </row>
    <row r="518" spans="4:6" ht="14.25" customHeight="1">
      <c r="D518" s="53"/>
      <c r="F518" s="53"/>
    </row>
    <row r="519" spans="4:6" ht="14.25" customHeight="1">
      <c r="D519" s="53"/>
      <c r="F519" s="53"/>
    </row>
    <row r="520" spans="4:6" ht="14.25" customHeight="1">
      <c r="D520" s="53"/>
      <c r="F520" s="53"/>
    </row>
    <row r="521" spans="4:6" ht="14.25" customHeight="1">
      <c r="D521" s="53"/>
      <c r="F521" s="53"/>
    </row>
    <row r="522" spans="4:6" ht="14.25" customHeight="1">
      <c r="D522" s="53"/>
      <c r="F522" s="53"/>
    </row>
    <row r="523" spans="4:6" ht="14.25" customHeight="1">
      <c r="D523" s="53"/>
      <c r="F523" s="53"/>
    </row>
    <row r="524" spans="4:6" ht="14.25" customHeight="1">
      <c r="D524" s="53"/>
      <c r="F524" s="53"/>
    </row>
    <row r="525" spans="4:6" ht="14.25" customHeight="1">
      <c r="D525" s="53"/>
      <c r="F525" s="53"/>
    </row>
    <row r="526" spans="4:6" ht="14.25" customHeight="1">
      <c r="D526" s="53"/>
      <c r="F526" s="53"/>
    </row>
    <row r="527" spans="4:6" ht="14.25" customHeight="1">
      <c r="D527" s="53"/>
      <c r="F527" s="53"/>
    </row>
    <row r="528" spans="4:6" ht="14.25" customHeight="1">
      <c r="D528" s="53"/>
      <c r="F528" s="53"/>
    </row>
    <row r="529" spans="4:6" ht="14.25" customHeight="1">
      <c r="D529" s="53"/>
      <c r="F529" s="53"/>
    </row>
    <row r="530" spans="4:6" ht="14.25" customHeight="1">
      <c r="D530" s="53"/>
      <c r="F530" s="53"/>
    </row>
    <row r="531" spans="4:6" ht="14.25" customHeight="1">
      <c r="D531" s="53"/>
      <c r="F531" s="53"/>
    </row>
    <row r="532" spans="4:6" ht="14.25" customHeight="1">
      <c r="D532" s="53"/>
      <c r="F532" s="53"/>
    </row>
    <row r="533" spans="4:6" ht="14.25" customHeight="1">
      <c r="D533" s="53"/>
      <c r="F533" s="53"/>
    </row>
    <row r="534" spans="4:6" ht="14.25" customHeight="1">
      <c r="D534" s="53"/>
      <c r="F534" s="53"/>
    </row>
    <row r="535" spans="4:6" ht="14.25" customHeight="1">
      <c r="D535" s="53"/>
      <c r="F535" s="53"/>
    </row>
    <row r="536" spans="4:6" ht="14.25" customHeight="1">
      <c r="D536" s="53"/>
      <c r="F536" s="53"/>
    </row>
    <row r="537" spans="4:6" ht="14.25" customHeight="1">
      <c r="D537" s="53"/>
      <c r="F537" s="53"/>
    </row>
    <row r="538" spans="4:6" ht="14.25" customHeight="1">
      <c r="D538" s="53"/>
      <c r="F538" s="53"/>
    </row>
    <row r="539" spans="4:6" ht="14.25" customHeight="1">
      <c r="D539" s="53"/>
      <c r="F539" s="53"/>
    </row>
    <row r="540" spans="4:6" ht="14.25" customHeight="1">
      <c r="D540" s="53"/>
      <c r="F540" s="53"/>
    </row>
    <row r="541" spans="4:6" ht="14.25" customHeight="1">
      <c r="D541" s="53"/>
      <c r="F541" s="53"/>
    </row>
    <row r="542" spans="4:6" ht="14.25" customHeight="1">
      <c r="D542" s="53"/>
      <c r="F542" s="53"/>
    </row>
    <row r="543" spans="4:6" ht="14.25" customHeight="1">
      <c r="D543" s="53"/>
      <c r="F543" s="53"/>
    </row>
    <row r="544" spans="4:6" ht="14.25" customHeight="1">
      <c r="D544" s="53"/>
      <c r="F544" s="53"/>
    </row>
    <row r="545" spans="4:6" ht="14.25" customHeight="1">
      <c r="D545" s="53"/>
      <c r="F545" s="53"/>
    </row>
    <row r="546" spans="4:6" ht="14.25" customHeight="1">
      <c r="D546" s="53"/>
      <c r="F546" s="53"/>
    </row>
    <row r="547" spans="4:6" ht="14.25" customHeight="1">
      <c r="D547" s="53"/>
      <c r="F547" s="53"/>
    </row>
    <row r="548" spans="4:6" ht="14.25" customHeight="1">
      <c r="D548" s="53"/>
      <c r="F548" s="53"/>
    </row>
    <row r="549" spans="4:6" ht="14.25" customHeight="1">
      <c r="D549" s="53"/>
      <c r="F549" s="53"/>
    </row>
    <row r="550" spans="4:6" ht="14.25" customHeight="1">
      <c r="D550" s="53"/>
      <c r="F550" s="53"/>
    </row>
    <row r="551" spans="4:6" ht="14.25" customHeight="1">
      <c r="D551" s="53"/>
      <c r="F551" s="53"/>
    </row>
    <row r="552" spans="4:6" ht="14.25" customHeight="1">
      <c r="D552" s="53"/>
      <c r="F552" s="53"/>
    </row>
    <row r="553" spans="4:6" ht="14.25" customHeight="1">
      <c r="D553" s="53"/>
      <c r="F553" s="53"/>
    </row>
    <row r="554" spans="4:6" ht="14.25" customHeight="1">
      <c r="D554" s="53"/>
      <c r="F554" s="53"/>
    </row>
    <row r="555" spans="4:6" ht="14.25" customHeight="1">
      <c r="D555" s="53"/>
      <c r="F555" s="53"/>
    </row>
    <row r="556" spans="4:6" ht="14.25" customHeight="1">
      <c r="D556" s="53"/>
      <c r="F556" s="53"/>
    </row>
    <row r="557" spans="4:6" ht="14.25" customHeight="1">
      <c r="D557" s="53"/>
      <c r="F557" s="53"/>
    </row>
    <row r="558" spans="4:6" ht="14.25" customHeight="1">
      <c r="D558" s="53"/>
      <c r="F558" s="53"/>
    </row>
    <row r="559" spans="4:6" ht="14.25" customHeight="1">
      <c r="D559" s="53"/>
      <c r="F559" s="53"/>
    </row>
    <row r="560" spans="4:6" ht="14.25" customHeight="1">
      <c r="D560" s="53"/>
      <c r="F560" s="53"/>
    </row>
    <row r="561" spans="4:6" ht="14.25" customHeight="1">
      <c r="D561" s="53"/>
      <c r="F561" s="53"/>
    </row>
    <row r="562" spans="4:6" ht="14.25" customHeight="1">
      <c r="D562" s="53"/>
      <c r="F562" s="53"/>
    </row>
    <row r="563" spans="4:6" ht="14.25" customHeight="1">
      <c r="D563" s="53"/>
      <c r="F563" s="53"/>
    </row>
    <row r="564" spans="4:6" ht="14.25" customHeight="1">
      <c r="D564" s="53"/>
      <c r="F564" s="53"/>
    </row>
    <row r="565" spans="4:6" ht="14.25" customHeight="1">
      <c r="D565" s="53"/>
      <c r="F565" s="53"/>
    </row>
    <row r="566" spans="4:6" ht="14.25" customHeight="1">
      <c r="D566" s="53"/>
      <c r="F566" s="53"/>
    </row>
    <row r="567" spans="4:6" ht="14.25" customHeight="1">
      <c r="D567" s="53"/>
      <c r="F567" s="53"/>
    </row>
    <row r="568" spans="4:6" ht="14.25" customHeight="1">
      <c r="D568" s="53"/>
      <c r="F568" s="53"/>
    </row>
    <row r="569" spans="4:6" ht="14.25" customHeight="1">
      <c r="D569" s="53"/>
      <c r="F569" s="53"/>
    </row>
    <row r="570" spans="4:6" ht="14.25" customHeight="1">
      <c r="D570" s="53"/>
      <c r="F570" s="53"/>
    </row>
    <row r="571" spans="4:6" ht="14.25" customHeight="1">
      <c r="D571" s="53"/>
      <c r="F571" s="53"/>
    </row>
    <row r="572" spans="4:6" ht="14.25" customHeight="1">
      <c r="D572" s="53"/>
      <c r="F572" s="53"/>
    </row>
    <row r="573" spans="4:6" ht="14.25" customHeight="1">
      <c r="D573" s="53"/>
      <c r="F573" s="53"/>
    </row>
    <row r="574" spans="4:6" ht="14.25" customHeight="1">
      <c r="D574" s="53"/>
      <c r="F574" s="53"/>
    </row>
    <row r="575" spans="4:6" ht="14.25" customHeight="1">
      <c r="D575" s="53"/>
      <c r="F575" s="53"/>
    </row>
    <row r="576" spans="4:6" ht="14.25" customHeight="1">
      <c r="D576" s="53"/>
      <c r="F576" s="53"/>
    </row>
    <row r="577" spans="4:6" ht="14.25" customHeight="1">
      <c r="D577" s="53"/>
      <c r="F577" s="53"/>
    </row>
    <row r="578" spans="4:6" ht="14.25" customHeight="1">
      <c r="D578" s="53"/>
      <c r="F578" s="53"/>
    </row>
    <row r="579" spans="4:6" ht="14.25" customHeight="1">
      <c r="D579" s="53"/>
      <c r="F579" s="53"/>
    </row>
    <row r="580" spans="4:6" ht="14.25" customHeight="1">
      <c r="D580" s="53"/>
      <c r="F580" s="53"/>
    </row>
    <row r="581" spans="4:6" ht="14.25" customHeight="1">
      <c r="D581" s="53"/>
      <c r="F581" s="53"/>
    </row>
    <row r="582" spans="4:6" ht="14.25" customHeight="1">
      <c r="D582" s="53"/>
      <c r="F582" s="53"/>
    </row>
    <row r="583" spans="4:6" ht="14.25" customHeight="1">
      <c r="D583" s="53"/>
      <c r="F583" s="53"/>
    </row>
    <row r="584" spans="4:6" ht="14.25" customHeight="1">
      <c r="D584" s="53"/>
      <c r="F584" s="53"/>
    </row>
    <row r="585" spans="4:6" ht="14.25" customHeight="1">
      <c r="D585" s="53"/>
      <c r="F585" s="53"/>
    </row>
    <row r="586" spans="4:6" ht="14.25" customHeight="1">
      <c r="D586" s="53"/>
      <c r="F586" s="53"/>
    </row>
    <row r="587" spans="4:6" ht="14.25" customHeight="1">
      <c r="D587" s="53"/>
      <c r="F587" s="53"/>
    </row>
    <row r="588" spans="4:6" ht="14.25" customHeight="1">
      <c r="D588" s="53"/>
      <c r="F588" s="53"/>
    </row>
    <row r="589" spans="4:6" ht="14.25" customHeight="1">
      <c r="D589" s="53"/>
      <c r="F589" s="53"/>
    </row>
    <row r="590" spans="4:6" ht="14.25" customHeight="1">
      <c r="D590" s="53"/>
      <c r="F590" s="53"/>
    </row>
    <row r="591" spans="4:6" ht="14.25" customHeight="1">
      <c r="D591" s="53"/>
      <c r="F591" s="53"/>
    </row>
    <row r="592" spans="4:6" ht="14.25" customHeight="1">
      <c r="D592" s="53"/>
      <c r="F592" s="53"/>
    </row>
    <row r="593" spans="4:6" ht="14.25" customHeight="1">
      <c r="D593" s="53"/>
      <c r="F593" s="53"/>
    </row>
    <row r="594" spans="4:6" ht="14.25" customHeight="1">
      <c r="D594" s="53"/>
      <c r="F594" s="53"/>
    </row>
    <row r="595" spans="4:6" ht="14.25" customHeight="1">
      <c r="D595" s="53"/>
      <c r="F595" s="53"/>
    </row>
    <row r="596" spans="4:6" ht="14.25" customHeight="1">
      <c r="D596" s="53"/>
      <c r="F596" s="53"/>
    </row>
    <row r="597" spans="4:6" ht="14.25" customHeight="1">
      <c r="D597" s="53"/>
      <c r="F597" s="53"/>
    </row>
    <row r="598" spans="4:6" ht="14.25" customHeight="1">
      <c r="D598" s="53"/>
      <c r="F598" s="53"/>
    </row>
    <row r="599" spans="4:6" ht="14.25" customHeight="1">
      <c r="D599" s="53"/>
      <c r="F599" s="53"/>
    </row>
    <row r="600" spans="4:6" ht="14.25" customHeight="1">
      <c r="D600" s="53"/>
      <c r="F600" s="53"/>
    </row>
    <row r="601" spans="4:6" ht="14.25" customHeight="1">
      <c r="D601" s="53"/>
      <c r="F601" s="53"/>
    </row>
    <row r="602" spans="4:6" ht="14.25" customHeight="1">
      <c r="D602" s="53"/>
      <c r="F602" s="53"/>
    </row>
    <row r="603" spans="4:6" ht="14.25" customHeight="1">
      <c r="D603" s="53"/>
      <c r="F603" s="53"/>
    </row>
    <row r="604" spans="4:6" ht="14.25" customHeight="1">
      <c r="D604" s="53"/>
      <c r="F604" s="53"/>
    </row>
    <row r="605" spans="4:6" ht="14.25" customHeight="1">
      <c r="D605" s="53"/>
      <c r="F605" s="53"/>
    </row>
    <row r="606" spans="4:6" ht="14.25" customHeight="1">
      <c r="D606" s="53"/>
      <c r="F606" s="53"/>
    </row>
    <row r="607" spans="4:6" ht="14.25" customHeight="1">
      <c r="D607" s="53"/>
      <c r="F607" s="53"/>
    </row>
    <row r="608" spans="4:6" ht="14.25" customHeight="1">
      <c r="D608" s="53"/>
      <c r="F608" s="53"/>
    </row>
    <row r="609" spans="4:6" ht="14.25" customHeight="1">
      <c r="D609" s="53"/>
      <c r="F609" s="53"/>
    </row>
    <row r="610" spans="4:6" ht="14.25" customHeight="1">
      <c r="D610" s="53"/>
      <c r="F610" s="53"/>
    </row>
    <row r="611" spans="4:6" ht="14.25" customHeight="1">
      <c r="D611" s="53"/>
      <c r="F611" s="53"/>
    </row>
    <row r="612" spans="4:6" ht="14.25" customHeight="1">
      <c r="D612" s="53"/>
      <c r="F612" s="53"/>
    </row>
    <row r="613" spans="4:6" ht="14.25" customHeight="1">
      <c r="D613" s="53"/>
      <c r="F613" s="53"/>
    </row>
    <row r="614" spans="4:6" ht="14.25" customHeight="1">
      <c r="D614" s="53"/>
      <c r="F614" s="53"/>
    </row>
    <row r="615" spans="4:6" ht="14.25" customHeight="1">
      <c r="D615" s="53"/>
      <c r="F615" s="53"/>
    </row>
    <row r="616" spans="4:6" ht="14.25" customHeight="1">
      <c r="D616" s="53"/>
      <c r="F616" s="53"/>
    </row>
    <row r="617" spans="4:6" ht="14.25" customHeight="1">
      <c r="D617" s="53"/>
      <c r="F617" s="53"/>
    </row>
    <row r="618" spans="4:6" ht="14.25" customHeight="1">
      <c r="D618" s="53"/>
      <c r="F618" s="53"/>
    </row>
    <row r="619" spans="4:6" ht="14.25" customHeight="1">
      <c r="D619" s="53"/>
      <c r="F619" s="53"/>
    </row>
    <row r="620" spans="4:6" ht="14.25" customHeight="1">
      <c r="D620" s="53"/>
      <c r="F620" s="53"/>
    </row>
    <row r="621" spans="4:6" ht="14.25" customHeight="1">
      <c r="D621" s="53"/>
      <c r="F621" s="53"/>
    </row>
    <row r="622" spans="4:6" ht="14.25" customHeight="1">
      <c r="D622" s="53"/>
      <c r="F622" s="53"/>
    </row>
    <row r="623" spans="4:6" ht="14.25" customHeight="1">
      <c r="D623" s="53"/>
      <c r="F623" s="53"/>
    </row>
    <row r="624" spans="4:6" ht="14.25" customHeight="1">
      <c r="D624" s="53"/>
      <c r="F624" s="53"/>
    </row>
    <row r="625" spans="4:6" ht="14.25" customHeight="1">
      <c r="D625" s="53"/>
      <c r="F625" s="53"/>
    </row>
    <row r="626" spans="4:6" ht="14.25" customHeight="1">
      <c r="D626" s="53"/>
      <c r="F626" s="53"/>
    </row>
    <row r="627" spans="4:6" ht="14.25" customHeight="1">
      <c r="D627" s="53"/>
      <c r="F627" s="53"/>
    </row>
    <row r="628" spans="4:6" ht="14.25" customHeight="1">
      <c r="D628" s="53"/>
      <c r="F628" s="53"/>
    </row>
    <row r="629" spans="4:6" ht="14.25" customHeight="1">
      <c r="D629" s="53"/>
      <c r="F629" s="53"/>
    </row>
    <row r="630" spans="4:6" ht="14.25" customHeight="1">
      <c r="D630" s="53"/>
      <c r="F630" s="53"/>
    </row>
    <row r="631" spans="4:6" ht="14.25" customHeight="1">
      <c r="D631" s="53"/>
      <c r="F631" s="53"/>
    </row>
    <row r="632" spans="4:6" ht="14.25" customHeight="1">
      <c r="D632" s="53"/>
      <c r="F632" s="53"/>
    </row>
    <row r="633" spans="4:6" ht="14.25" customHeight="1">
      <c r="D633" s="53"/>
      <c r="F633" s="53"/>
    </row>
    <row r="634" spans="4:6" ht="14.25" customHeight="1">
      <c r="D634" s="53"/>
      <c r="F634" s="53"/>
    </row>
    <row r="635" spans="4:6" ht="14.25" customHeight="1">
      <c r="D635" s="53"/>
      <c r="F635" s="53"/>
    </row>
    <row r="636" spans="4:6" ht="14.25" customHeight="1">
      <c r="D636" s="53"/>
      <c r="F636" s="53"/>
    </row>
    <row r="637" spans="4:6" ht="14.25" customHeight="1">
      <c r="D637" s="53"/>
      <c r="F637" s="53"/>
    </row>
    <row r="638" spans="4:6" ht="14.25" customHeight="1">
      <c r="D638" s="53"/>
      <c r="F638" s="53"/>
    </row>
    <row r="639" spans="4:6" ht="14.25" customHeight="1">
      <c r="D639" s="53"/>
      <c r="F639" s="53"/>
    </row>
    <row r="640" spans="4:6" ht="14.25" customHeight="1">
      <c r="D640" s="53"/>
      <c r="F640" s="53"/>
    </row>
    <row r="641" spans="4:6" ht="14.25" customHeight="1">
      <c r="D641" s="53"/>
      <c r="F641" s="53"/>
    </row>
    <row r="642" spans="4:6" ht="14.25" customHeight="1">
      <c r="D642" s="53"/>
      <c r="F642" s="53"/>
    </row>
    <row r="643" spans="4:6" ht="14.25" customHeight="1">
      <c r="D643" s="53"/>
      <c r="F643" s="53"/>
    </row>
    <row r="644" spans="4:6" ht="14.25" customHeight="1">
      <c r="D644" s="53"/>
      <c r="F644" s="53"/>
    </row>
    <row r="645" spans="4:6" ht="14.25" customHeight="1">
      <c r="D645" s="53"/>
      <c r="F645" s="53"/>
    </row>
    <row r="646" spans="4:6" ht="14.25" customHeight="1">
      <c r="D646" s="53"/>
      <c r="F646" s="53"/>
    </row>
    <row r="647" spans="4:6" ht="14.25" customHeight="1">
      <c r="D647" s="53"/>
      <c r="F647" s="53"/>
    </row>
    <row r="648" spans="4:6" ht="14.25" customHeight="1">
      <c r="D648" s="53"/>
      <c r="F648" s="53"/>
    </row>
    <row r="649" spans="4:6" ht="14.25" customHeight="1">
      <c r="D649" s="53"/>
      <c r="F649" s="53"/>
    </row>
    <row r="650" spans="4:6" ht="14.25" customHeight="1">
      <c r="D650" s="53"/>
      <c r="F650" s="53"/>
    </row>
    <row r="651" spans="4:6" ht="14.25" customHeight="1">
      <c r="D651" s="53"/>
      <c r="F651" s="53"/>
    </row>
    <row r="652" spans="4:6" ht="14.25" customHeight="1">
      <c r="D652" s="53"/>
      <c r="F652" s="53"/>
    </row>
    <row r="653" spans="4:6" ht="14.25" customHeight="1">
      <c r="D653" s="53"/>
      <c r="F653" s="53"/>
    </row>
    <row r="654" spans="4:6" ht="14.25" customHeight="1">
      <c r="D654" s="53"/>
      <c r="F654" s="53"/>
    </row>
    <row r="655" spans="4:6" ht="14.25" customHeight="1">
      <c r="D655" s="53"/>
      <c r="F655" s="53"/>
    </row>
    <row r="656" spans="4:6" ht="14.25" customHeight="1">
      <c r="D656" s="53"/>
      <c r="F656" s="53"/>
    </row>
    <row r="657" spans="4:6" ht="14.25" customHeight="1">
      <c r="D657" s="53"/>
      <c r="F657" s="53"/>
    </row>
    <row r="658" spans="4:6" ht="14.25" customHeight="1">
      <c r="D658" s="53"/>
      <c r="F658" s="53"/>
    </row>
    <row r="659" spans="4:6" ht="14.25" customHeight="1">
      <c r="D659" s="53"/>
      <c r="F659" s="53"/>
    </row>
    <row r="660" spans="4:6" ht="14.25" customHeight="1">
      <c r="D660" s="53"/>
      <c r="F660" s="53"/>
    </row>
    <row r="661" spans="4:6" ht="14.25" customHeight="1">
      <c r="D661" s="53"/>
      <c r="F661" s="53"/>
    </row>
    <row r="662" spans="4:6" ht="14.25" customHeight="1">
      <c r="D662" s="53"/>
      <c r="F662" s="53"/>
    </row>
    <row r="663" spans="4:6" ht="14.25" customHeight="1">
      <c r="D663" s="53"/>
      <c r="F663" s="53"/>
    </row>
    <row r="664" spans="4:6" ht="14.25" customHeight="1">
      <c r="D664" s="53"/>
      <c r="F664" s="53"/>
    </row>
    <row r="665" spans="4:6" ht="14.25" customHeight="1">
      <c r="D665" s="53"/>
      <c r="F665" s="53"/>
    </row>
    <row r="666" spans="4:6" ht="14.25" customHeight="1">
      <c r="D666" s="53"/>
      <c r="F666" s="53"/>
    </row>
    <row r="667" spans="4:6" ht="14.25" customHeight="1">
      <c r="D667" s="53"/>
      <c r="F667" s="53"/>
    </row>
    <row r="668" spans="4:6" ht="14.25" customHeight="1">
      <c r="D668" s="53"/>
      <c r="F668" s="53"/>
    </row>
    <row r="669" spans="4:6" ht="14.25" customHeight="1">
      <c r="D669" s="53"/>
      <c r="F669" s="53"/>
    </row>
    <row r="670" spans="4:6" ht="14.25" customHeight="1">
      <c r="D670" s="53"/>
      <c r="F670" s="53"/>
    </row>
    <row r="671" spans="4:6" ht="14.25" customHeight="1">
      <c r="D671" s="53"/>
      <c r="F671" s="53"/>
    </row>
    <row r="672" spans="4:6" ht="14.25" customHeight="1">
      <c r="D672" s="53"/>
      <c r="F672" s="53"/>
    </row>
    <row r="673" spans="4:6" ht="14.25" customHeight="1">
      <c r="D673" s="53"/>
      <c r="F673" s="53"/>
    </row>
    <row r="674" spans="4:6" ht="14.25" customHeight="1">
      <c r="D674" s="53"/>
      <c r="F674" s="53"/>
    </row>
    <row r="675" spans="4:6" ht="14.25" customHeight="1">
      <c r="D675" s="53"/>
      <c r="F675" s="53"/>
    </row>
    <row r="676" spans="4:6" ht="14.25" customHeight="1">
      <c r="D676" s="53"/>
      <c r="F676" s="53"/>
    </row>
    <row r="677" spans="4:6" ht="14.25" customHeight="1">
      <c r="D677" s="53"/>
      <c r="F677" s="53"/>
    </row>
    <row r="678" spans="4:6" ht="14.25" customHeight="1">
      <c r="D678" s="53"/>
      <c r="F678" s="53"/>
    </row>
    <row r="679" spans="4:6" ht="14.25" customHeight="1">
      <c r="D679" s="53"/>
      <c r="F679" s="53"/>
    </row>
    <row r="680" spans="4:6" ht="14.25" customHeight="1">
      <c r="D680" s="53"/>
      <c r="F680" s="53"/>
    </row>
    <row r="681" spans="4:6" ht="14.25" customHeight="1">
      <c r="D681" s="53"/>
      <c r="F681" s="53"/>
    </row>
    <row r="682" spans="4:6" ht="14.25" customHeight="1">
      <c r="D682" s="53"/>
      <c r="F682" s="53"/>
    </row>
    <row r="683" spans="4:6" ht="14.25" customHeight="1">
      <c r="D683" s="53"/>
      <c r="F683" s="53"/>
    </row>
    <row r="684" spans="4:6" ht="14.25" customHeight="1">
      <c r="D684" s="53"/>
      <c r="F684" s="53"/>
    </row>
    <row r="685" spans="4:6" ht="14.25" customHeight="1">
      <c r="D685" s="53"/>
      <c r="F685" s="53"/>
    </row>
    <row r="686" spans="4:6" ht="14.25" customHeight="1">
      <c r="D686" s="53"/>
      <c r="F686" s="53"/>
    </row>
    <row r="687" spans="4:6" ht="14.25" customHeight="1">
      <c r="D687" s="53"/>
      <c r="F687" s="53"/>
    </row>
    <row r="688" spans="4:6" ht="14.25" customHeight="1">
      <c r="D688" s="53"/>
      <c r="F688" s="53"/>
    </row>
    <row r="689" spans="4:6" ht="14.25" customHeight="1">
      <c r="D689" s="53"/>
      <c r="F689" s="53"/>
    </row>
    <row r="690" spans="4:6" ht="14.25" customHeight="1">
      <c r="D690" s="53"/>
      <c r="F690" s="53"/>
    </row>
    <row r="691" spans="4:6" ht="14.25" customHeight="1">
      <c r="D691" s="53"/>
      <c r="F691" s="53"/>
    </row>
    <row r="692" spans="4:6" ht="14.25" customHeight="1">
      <c r="D692" s="53"/>
      <c r="F692" s="53"/>
    </row>
    <row r="693" spans="4:6" ht="14.25" customHeight="1">
      <c r="D693" s="53"/>
      <c r="F693" s="53"/>
    </row>
    <row r="694" spans="4:6" ht="14.25" customHeight="1">
      <c r="D694" s="53"/>
      <c r="F694" s="53"/>
    </row>
    <row r="695" spans="4:6" ht="14.25" customHeight="1">
      <c r="D695" s="53"/>
      <c r="F695" s="53"/>
    </row>
    <row r="696" spans="4:6" ht="14.25" customHeight="1">
      <c r="D696" s="53"/>
      <c r="F696" s="53"/>
    </row>
    <row r="697" spans="4:6" ht="14.25" customHeight="1">
      <c r="D697" s="53"/>
      <c r="F697" s="53"/>
    </row>
    <row r="698" spans="4:6" ht="14.25" customHeight="1">
      <c r="D698" s="53"/>
      <c r="F698" s="53"/>
    </row>
    <row r="699" spans="4:6" ht="14.25" customHeight="1">
      <c r="D699" s="53"/>
      <c r="F699" s="53"/>
    </row>
    <row r="700" spans="4:6" ht="14.25" customHeight="1">
      <c r="D700" s="53"/>
      <c r="F700" s="53"/>
    </row>
    <row r="701" spans="4:6" ht="14.25" customHeight="1">
      <c r="D701" s="53"/>
      <c r="F701" s="53"/>
    </row>
    <row r="702" spans="4:6" ht="14.25" customHeight="1">
      <c r="D702" s="53"/>
      <c r="F702" s="53"/>
    </row>
    <row r="703" spans="4:6" ht="14.25" customHeight="1">
      <c r="D703" s="53"/>
      <c r="F703" s="53"/>
    </row>
    <row r="704" spans="4:6" ht="14.25" customHeight="1">
      <c r="D704" s="53"/>
      <c r="F704" s="53"/>
    </row>
    <row r="705" spans="4:6" ht="14.25" customHeight="1">
      <c r="D705" s="53"/>
      <c r="F705" s="53"/>
    </row>
    <row r="706" spans="4:6" ht="14.25" customHeight="1">
      <c r="D706" s="53"/>
      <c r="F706" s="53"/>
    </row>
    <row r="707" spans="4:6" ht="14.25" customHeight="1">
      <c r="D707" s="53"/>
      <c r="F707" s="53"/>
    </row>
    <row r="708" spans="4:6" ht="14.25" customHeight="1">
      <c r="D708" s="53"/>
      <c r="F708" s="53"/>
    </row>
    <row r="709" spans="4:6" ht="14.25" customHeight="1">
      <c r="D709" s="53"/>
      <c r="F709" s="53"/>
    </row>
    <row r="710" spans="4:6" ht="14.25" customHeight="1">
      <c r="D710" s="53"/>
      <c r="F710" s="53"/>
    </row>
    <row r="711" spans="4:6" ht="14.25" customHeight="1">
      <c r="D711" s="53"/>
      <c r="F711" s="53"/>
    </row>
    <row r="712" spans="4:6" ht="14.25" customHeight="1">
      <c r="D712" s="53"/>
      <c r="F712" s="53"/>
    </row>
    <row r="713" spans="4:6" ht="14.25" customHeight="1">
      <c r="D713" s="53"/>
      <c r="F713" s="53"/>
    </row>
    <row r="714" spans="4:6" ht="14.25" customHeight="1">
      <c r="D714" s="53"/>
      <c r="F714" s="53"/>
    </row>
    <row r="715" spans="4:6" ht="14.25" customHeight="1">
      <c r="D715" s="53"/>
      <c r="F715" s="53"/>
    </row>
    <row r="716" spans="4:6" ht="14.25" customHeight="1">
      <c r="D716" s="53"/>
      <c r="F716" s="53"/>
    </row>
    <row r="717" spans="4:6" ht="14.25" customHeight="1">
      <c r="D717" s="53"/>
      <c r="F717" s="53"/>
    </row>
    <row r="718" spans="4:6" ht="14.25" customHeight="1">
      <c r="D718" s="53"/>
      <c r="F718" s="53"/>
    </row>
    <row r="719" spans="4:6" ht="14.25" customHeight="1">
      <c r="D719" s="53"/>
      <c r="F719" s="53"/>
    </row>
    <row r="720" spans="4:6" ht="14.25" customHeight="1">
      <c r="D720" s="53"/>
      <c r="F720" s="53"/>
    </row>
    <row r="721" spans="4:6" ht="14.25" customHeight="1">
      <c r="D721" s="53"/>
      <c r="F721" s="53"/>
    </row>
    <row r="722" spans="4:6" ht="14.25" customHeight="1">
      <c r="D722" s="53"/>
      <c r="F722" s="53"/>
    </row>
    <row r="723" spans="4:6" ht="14.25" customHeight="1">
      <c r="D723" s="53"/>
      <c r="F723" s="53"/>
    </row>
    <row r="724" spans="4:6" ht="14.25" customHeight="1">
      <c r="D724" s="53"/>
      <c r="F724" s="53"/>
    </row>
    <row r="725" spans="4:6" ht="14.25" customHeight="1">
      <c r="D725" s="53"/>
      <c r="F725" s="53"/>
    </row>
    <row r="726" spans="4:6" ht="14.25" customHeight="1">
      <c r="D726" s="53"/>
      <c r="F726" s="53"/>
    </row>
    <row r="727" spans="4:6" ht="14.25" customHeight="1">
      <c r="D727" s="53"/>
      <c r="F727" s="53"/>
    </row>
    <row r="728" spans="4:6" ht="14.25" customHeight="1">
      <c r="D728" s="53"/>
      <c r="F728" s="53"/>
    </row>
    <row r="729" spans="4:6" ht="14.25" customHeight="1">
      <c r="D729" s="53"/>
      <c r="F729" s="53"/>
    </row>
    <row r="730" spans="4:6" ht="14.25" customHeight="1">
      <c r="D730" s="53"/>
      <c r="F730" s="53"/>
    </row>
    <row r="731" spans="4:6" ht="14.25" customHeight="1">
      <c r="D731" s="53"/>
      <c r="F731" s="53"/>
    </row>
    <row r="732" spans="4:6" ht="14.25" customHeight="1">
      <c r="D732" s="53"/>
      <c r="F732" s="53"/>
    </row>
    <row r="733" spans="4:6" ht="14.25" customHeight="1">
      <c r="D733" s="53"/>
      <c r="F733" s="53"/>
    </row>
    <row r="734" spans="4:6" ht="14.25" customHeight="1">
      <c r="D734" s="53"/>
      <c r="F734" s="53"/>
    </row>
    <row r="735" spans="4:6" ht="14.25" customHeight="1">
      <c r="D735" s="53"/>
      <c r="F735" s="53"/>
    </row>
    <row r="736" spans="4:6" ht="14.25" customHeight="1">
      <c r="D736" s="53"/>
      <c r="F736" s="53"/>
    </row>
    <row r="737" spans="4:6" ht="14.25" customHeight="1">
      <c r="D737" s="53"/>
      <c r="F737" s="53"/>
    </row>
    <row r="738" spans="4:6" ht="14.25" customHeight="1">
      <c r="D738" s="53"/>
      <c r="F738" s="53"/>
    </row>
    <row r="739" spans="4:6" ht="14.25" customHeight="1">
      <c r="D739" s="53"/>
      <c r="F739" s="53"/>
    </row>
    <row r="740" spans="4:6" ht="14.25" customHeight="1">
      <c r="D740" s="53"/>
      <c r="F740" s="53"/>
    </row>
    <row r="741" spans="4:6" ht="14.25" customHeight="1">
      <c r="D741" s="53"/>
      <c r="F741" s="53"/>
    </row>
    <row r="742" spans="4:6" ht="14.25" customHeight="1">
      <c r="D742" s="53"/>
      <c r="F742" s="53"/>
    </row>
    <row r="743" spans="4:6" ht="14.25" customHeight="1">
      <c r="D743" s="53"/>
      <c r="F743" s="53"/>
    </row>
    <row r="744" spans="4:6" ht="14.25" customHeight="1">
      <c r="D744" s="53"/>
      <c r="F744" s="53"/>
    </row>
    <row r="745" spans="4:6" ht="14.25" customHeight="1">
      <c r="D745" s="53"/>
      <c r="F745" s="53"/>
    </row>
    <row r="746" spans="4:6" ht="14.25" customHeight="1">
      <c r="D746" s="53"/>
      <c r="F746" s="53"/>
    </row>
    <row r="747" spans="4:6" ht="14.25" customHeight="1">
      <c r="D747" s="53"/>
      <c r="F747" s="53"/>
    </row>
    <row r="748" spans="4:6" ht="14.25" customHeight="1">
      <c r="D748" s="53"/>
      <c r="F748" s="53"/>
    </row>
    <row r="749" spans="4:6" ht="14.25" customHeight="1">
      <c r="D749" s="53"/>
      <c r="F749" s="53"/>
    </row>
    <row r="750" spans="4:6" ht="14.25" customHeight="1">
      <c r="D750" s="53"/>
      <c r="F750" s="53"/>
    </row>
    <row r="751" spans="4:6" ht="14.25" customHeight="1">
      <c r="D751" s="53"/>
      <c r="F751" s="53"/>
    </row>
    <row r="752" spans="4:6" ht="14.25" customHeight="1">
      <c r="D752" s="53"/>
      <c r="F752" s="53"/>
    </row>
    <row r="753" spans="4:6" ht="14.25" customHeight="1">
      <c r="D753" s="53"/>
      <c r="F753" s="53"/>
    </row>
    <row r="754" spans="4:6" ht="14.25" customHeight="1">
      <c r="D754" s="53"/>
      <c r="F754" s="53"/>
    </row>
    <row r="755" spans="4:6" ht="14.25" customHeight="1">
      <c r="D755" s="53"/>
      <c r="F755" s="53"/>
    </row>
    <row r="756" spans="4:6" ht="14.25" customHeight="1">
      <c r="D756" s="53"/>
      <c r="F756" s="53"/>
    </row>
    <row r="757" spans="4:6" ht="14.25" customHeight="1">
      <c r="D757" s="53"/>
      <c r="F757" s="53"/>
    </row>
    <row r="758" spans="4:6" ht="14.25" customHeight="1">
      <c r="D758" s="53"/>
      <c r="F758" s="53"/>
    </row>
    <row r="759" spans="4:6" ht="14.25" customHeight="1">
      <c r="D759" s="53"/>
      <c r="F759" s="53"/>
    </row>
    <row r="760" spans="4:6" ht="14.25" customHeight="1">
      <c r="D760" s="53"/>
      <c r="F760" s="53"/>
    </row>
    <row r="761" spans="4:6" ht="14.25" customHeight="1">
      <c r="D761" s="53"/>
      <c r="F761" s="53"/>
    </row>
    <row r="762" spans="4:6" ht="14.25" customHeight="1">
      <c r="D762" s="53"/>
      <c r="F762" s="53"/>
    </row>
    <row r="763" spans="4:6" ht="14.25" customHeight="1">
      <c r="D763" s="53"/>
      <c r="F763" s="53"/>
    </row>
    <row r="764" spans="4:6" ht="14.25" customHeight="1">
      <c r="D764" s="53"/>
      <c r="F764" s="53"/>
    </row>
    <row r="765" spans="4:6" ht="14.25" customHeight="1">
      <c r="D765" s="53"/>
      <c r="F765" s="53"/>
    </row>
    <row r="766" spans="4:6" ht="14.25" customHeight="1">
      <c r="D766" s="53"/>
      <c r="F766" s="53"/>
    </row>
    <row r="767" spans="4:6" ht="14.25" customHeight="1">
      <c r="D767" s="53"/>
      <c r="F767" s="53"/>
    </row>
    <row r="768" spans="4:6" ht="14.25" customHeight="1">
      <c r="D768" s="53"/>
      <c r="F768" s="53"/>
    </row>
    <row r="769" spans="4:6" ht="14.25" customHeight="1">
      <c r="D769" s="53"/>
      <c r="F769" s="53"/>
    </row>
    <row r="770" spans="4:6" ht="14.25" customHeight="1">
      <c r="D770" s="53"/>
      <c r="F770" s="53"/>
    </row>
    <row r="771" spans="4:6" ht="14.25" customHeight="1">
      <c r="D771" s="53"/>
      <c r="F771" s="53"/>
    </row>
    <row r="772" spans="4:6" ht="14.25" customHeight="1">
      <c r="D772" s="53"/>
      <c r="F772" s="53"/>
    </row>
    <row r="773" spans="4:6" ht="14.25" customHeight="1">
      <c r="D773" s="53"/>
      <c r="F773" s="53"/>
    </row>
    <row r="774" spans="4:6" ht="14.25" customHeight="1">
      <c r="D774" s="53"/>
      <c r="F774" s="53"/>
    </row>
    <row r="775" spans="4:6" ht="14.25" customHeight="1">
      <c r="D775" s="53"/>
      <c r="F775" s="53"/>
    </row>
    <row r="776" spans="4:6" ht="14.25" customHeight="1">
      <c r="D776" s="53"/>
      <c r="F776" s="53"/>
    </row>
    <row r="777" spans="4:6" ht="14.25" customHeight="1">
      <c r="D777" s="53"/>
      <c r="F777" s="53"/>
    </row>
    <row r="778" spans="4:6" ht="14.25" customHeight="1">
      <c r="D778" s="53"/>
      <c r="F778" s="53"/>
    </row>
    <row r="779" spans="4:6" ht="14.25" customHeight="1">
      <c r="D779" s="53"/>
      <c r="F779" s="53"/>
    </row>
    <row r="780" spans="4:6" ht="14.25" customHeight="1">
      <c r="D780" s="53"/>
      <c r="F780" s="53"/>
    </row>
    <row r="781" spans="4:6" ht="14.25" customHeight="1">
      <c r="D781" s="53"/>
      <c r="F781" s="53"/>
    </row>
    <row r="782" spans="4:6" ht="14.25" customHeight="1">
      <c r="D782" s="53"/>
      <c r="F782" s="53"/>
    </row>
    <row r="783" spans="4:6" ht="14.25" customHeight="1">
      <c r="D783" s="53"/>
      <c r="F783" s="53"/>
    </row>
    <row r="784" spans="4:6" ht="14.25" customHeight="1">
      <c r="D784" s="53"/>
      <c r="F784" s="53"/>
    </row>
    <row r="785" spans="4:6" ht="14.25" customHeight="1">
      <c r="D785" s="53"/>
      <c r="F785" s="53"/>
    </row>
    <row r="786" spans="4:6" ht="14.25" customHeight="1">
      <c r="D786" s="53"/>
      <c r="F786" s="53"/>
    </row>
    <row r="787" spans="4:6" ht="14.25" customHeight="1">
      <c r="D787" s="53"/>
      <c r="F787" s="53"/>
    </row>
    <row r="788" spans="4:6" ht="14.25" customHeight="1">
      <c r="D788" s="53"/>
      <c r="F788" s="53"/>
    </row>
    <row r="789" spans="4:6" ht="14.25" customHeight="1">
      <c r="D789" s="53"/>
      <c r="F789" s="53"/>
    </row>
    <row r="790" spans="4:6" ht="14.25" customHeight="1">
      <c r="D790" s="53"/>
      <c r="F790" s="53"/>
    </row>
    <row r="791" spans="4:6" ht="14.25" customHeight="1">
      <c r="D791" s="53"/>
      <c r="F791" s="53"/>
    </row>
    <row r="792" spans="4:6" ht="14.25" customHeight="1">
      <c r="D792" s="53"/>
      <c r="F792" s="53"/>
    </row>
    <row r="793" spans="4:6" ht="14.25" customHeight="1">
      <c r="D793" s="53"/>
      <c r="F793" s="53"/>
    </row>
    <row r="794" spans="4:6" ht="14.25" customHeight="1">
      <c r="D794" s="53"/>
      <c r="F794" s="53"/>
    </row>
    <row r="795" spans="4:6" ht="14.25" customHeight="1">
      <c r="D795" s="53"/>
      <c r="F795" s="53"/>
    </row>
    <row r="796" spans="4:6" ht="14.25" customHeight="1">
      <c r="D796" s="53"/>
      <c r="F796" s="53"/>
    </row>
    <row r="797" spans="4:6" ht="14.25" customHeight="1">
      <c r="D797" s="53"/>
      <c r="F797" s="53"/>
    </row>
    <row r="798" spans="4:6" ht="14.25" customHeight="1">
      <c r="D798" s="53"/>
      <c r="F798" s="53"/>
    </row>
    <row r="799" spans="4:6" ht="14.25" customHeight="1">
      <c r="D799" s="53"/>
      <c r="F799" s="53"/>
    </row>
    <row r="800" spans="4:6" ht="14.25" customHeight="1">
      <c r="D800" s="53"/>
      <c r="F800" s="53"/>
    </row>
    <row r="801" spans="4:6" ht="14.25" customHeight="1">
      <c r="D801" s="53"/>
      <c r="F801" s="53"/>
    </row>
    <row r="802" spans="4:6" ht="14.25" customHeight="1">
      <c r="D802" s="53"/>
      <c r="F802" s="53"/>
    </row>
    <row r="803" spans="4:6" ht="14.25" customHeight="1">
      <c r="D803" s="53"/>
      <c r="F803" s="53"/>
    </row>
    <row r="804" spans="4:6" ht="14.25" customHeight="1">
      <c r="D804" s="53"/>
      <c r="F804" s="53"/>
    </row>
    <row r="805" spans="4:6" ht="14.25" customHeight="1">
      <c r="D805" s="53"/>
      <c r="F805" s="53"/>
    </row>
    <row r="806" spans="4:6" ht="14.25" customHeight="1">
      <c r="D806" s="53"/>
      <c r="F806" s="53"/>
    </row>
    <row r="807" spans="4:6" ht="14.25" customHeight="1">
      <c r="D807" s="53"/>
      <c r="F807" s="53"/>
    </row>
    <row r="808" spans="4:6" ht="14.25" customHeight="1">
      <c r="D808" s="53"/>
      <c r="F808" s="53"/>
    </row>
    <row r="809" spans="4:6" ht="14.25" customHeight="1">
      <c r="D809" s="53"/>
      <c r="F809" s="53"/>
    </row>
    <row r="810" spans="4:6" ht="14.25" customHeight="1">
      <c r="D810" s="53"/>
      <c r="F810" s="53"/>
    </row>
    <row r="811" spans="4:6" ht="14.25" customHeight="1">
      <c r="D811" s="53"/>
      <c r="F811" s="53"/>
    </row>
    <row r="812" spans="4:6" ht="14.25" customHeight="1">
      <c r="D812" s="53"/>
      <c r="F812" s="53"/>
    </row>
    <row r="813" spans="4:6" ht="14.25" customHeight="1">
      <c r="D813" s="53"/>
      <c r="F813" s="53"/>
    </row>
    <row r="814" spans="4:6" ht="14.25" customHeight="1">
      <c r="D814" s="53"/>
      <c r="F814" s="53"/>
    </row>
    <row r="815" spans="4:6" ht="14.25" customHeight="1">
      <c r="D815" s="53"/>
      <c r="F815" s="53"/>
    </row>
    <row r="816" spans="4:6" ht="14.25" customHeight="1">
      <c r="D816" s="53"/>
      <c r="F816" s="53"/>
    </row>
    <row r="817" spans="4:6" ht="14.25" customHeight="1">
      <c r="D817" s="53"/>
      <c r="F817" s="53"/>
    </row>
    <row r="818" spans="4:6" ht="14.25" customHeight="1">
      <c r="D818" s="53"/>
      <c r="F818" s="53"/>
    </row>
    <row r="819" spans="4:6" ht="14.25" customHeight="1">
      <c r="D819" s="53"/>
      <c r="F819" s="53"/>
    </row>
    <row r="820" spans="4:6" ht="14.25" customHeight="1">
      <c r="D820" s="53"/>
      <c r="F820" s="53"/>
    </row>
    <row r="821" spans="4:6" ht="14.25" customHeight="1">
      <c r="D821" s="53"/>
      <c r="F821" s="53"/>
    </row>
    <row r="822" spans="4:6" ht="14.25" customHeight="1">
      <c r="D822" s="53"/>
      <c r="F822" s="53"/>
    </row>
    <row r="823" spans="4:6" ht="14.25" customHeight="1">
      <c r="D823" s="53"/>
      <c r="F823" s="53"/>
    </row>
    <row r="824" spans="4:6" ht="14.25" customHeight="1">
      <c r="D824" s="53"/>
      <c r="F824" s="53"/>
    </row>
    <row r="825" spans="4:6" ht="14.25" customHeight="1">
      <c r="D825" s="53"/>
      <c r="F825" s="53"/>
    </row>
    <row r="826" spans="4:6" ht="14.25" customHeight="1">
      <c r="D826" s="53"/>
      <c r="F826" s="53"/>
    </row>
    <row r="827" spans="4:6" ht="14.25" customHeight="1">
      <c r="D827" s="53"/>
      <c r="F827" s="53"/>
    </row>
    <row r="828" spans="4:6" ht="14.25" customHeight="1">
      <c r="D828" s="53"/>
      <c r="F828" s="53"/>
    </row>
    <row r="829" spans="4:6" ht="14.25" customHeight="1">
      <c r="D829" s="53"/>
      <c r="F829" s="53"/>
    </row>
    <row r="830" spans="4:6" ht="14.25" customHeight="1">
      <c r="D830" s="53"/>
      <c r="F830" s="53"/>
    </row>
    <row r="831" spans="4:6" ht="14.25" customHeight="1">
      <c r="D831" s="53"/>
      <c r="F831" s="53"/>
    </row>
    <row r="832" spans="4:6" ht="14.25" customHeight="1">
      <c r="D832" s="53"/>
      <c r="F832" s="53"/>
    </row>
    <row r="833" spans="4:6" ht="14.25" customHeight="1">
      <c r="D833" s="53"/>
      <c r="F833" s="53"/>
    </row>
    <row r="834" spans="4:6" ht="14.25" customHeight="1">
      <c r="D834" s="53"/>
      <c r="F834" s="53"/>
    </row>
    <row r="835" spans="4:6" ht="14.25" customHeight="1">
      <c r="D835" s="53"/>
      <c r="F835" s="53"/>
    </row>
    <row r="836" spans="4:6" ht="14.25" customHeight="1">
      <c r="D836" s="53"/>
      <c r="F836" s="53"/>
    </row>
    <row r="837" spans="4:6" ht="14.25" customHeight="1">
      <c r="D837" s="53"/>
      <c r="F837" s="53"/>
    </row>
    <row r="838" spans="4:6" ht="14.25" customHeight="1">
      <c r="D838" s="53"/>
      <c r="F838" s="53"/>
    </row>
    <row r="839" spans="4:6" ht="14.25" customHeight="1">
      <c r="D839" s="53"/>
      <c r="F839" s="53"/>
    </row>
    <row r="840" spans="4:6" ht="14.25" customHeight="1">
      <c r="D840" s="53"/>
      <c r="F840" s="53"/>
    </row>
    <row r="841" spans="4:6" ht="14.25" customHeight="1">
      <c r="D841" s="53"/>
      <c r="F841" s="53"/>
    </row>
    <row r="842" spans="4:6" ht="14.25" customHeight="1">
      <c r="D842" s="53"/>
      <c r="F842" s="53"/>
    </row>
    <row r="843" spans="4:6" ht="14.25" customHeight="1">
      <c r="D843" s="53"/>
      <c r="F843" s="53"/>
    </row>
    <row r="844" spans="4:6" ht="14.25" customHeight="1">
      <c r="D844" s="53"/>
      <c r="F844" s="53"/>
    </row>
    <row r="845" spans="4:6" ht="14.25" customHeight="1">
      <c r="D845" s="53"/>
      <c r="F845" s="53"/>
    </row>
    <row r="846" spans="4:6" ht="14.25" customHeight="1">
      <c r="D846" s="53"/>
      <c r="F846" s="53"/>
    </row>
    <row r="847" spans="4:6" ht="14.25" customHeight="1">
      <c r="D847" s="53"/>
      <c r="F847" s="53"/>
    </row>
    <row r="848" spans="4:6" ht="14.25" customHeight="1">
      <c r="D848" s="53"/>
      <c r="F848" s="53"/>
    </row>
    <row r="849" spans="4:6" ht="14.25" customHeight="1">
      <c r="D849" s="53"/>
      <c r="F849" s="53"/>
    </row>
    <row r="850" spans="4:6" ht="14.25" customHeight="1">
      <c r="D850" s="53"/>
      <c r="F850" s="53"/>
    </row>
    <row r="851" spans="4:6" ht="14.25" customHeight="1">
      <c r="D851" s="53"/>
      <c r="F851" s="53"/>
    </row>
    <row r="852" spans="4:6" ht="14.25" customHeight="1">
      <c r="D852" s="53"/>
      <c r="F852" s="53"/>
    </row>
    <row r="853" spans="4:6" ht="14.25" customHeight="1">
      <c r="D853" s="53"/>
      <c r="F853" s="53"/>
    </row>
    <row r="854" spans="4:6" ht="14.25" customHeight="1">
      <c r="D854" s="53"/>
      <c r="F854" s="53"/>
    </row>
    <row r="855" spans="4:6" ht="14.25" customHeight="1">
      <c r="D855" s="53"/>
      <c r="F855" s="53"/>
    </row>
    <row r="856" spans="4:6" ht="14.25" customHeight="1">
      <c r="D856" s="53"/>
      <c r="F856" s="53"/>
    </row>
    <row r="857" spans="4:6" ht="14.25" customHeight="1">
      <c r="D857" s="53"/>
      <c r="F857" s="53"/>
    </row>
    <row r="858" spans="4:6" ht="14.25" customHeight="1">
      <c r="D858" s="53"/>
      <c r="F858" s="53"/>
    </row>
    <row r="859" spans="4:6" ht="14.25" customHeight="1">
      <c r="D859" s="53"/>
      <c r="F859" s="53"/>
    </row>
    <row r="860" spans="4:6" ht="14.25" customHeight="1">
      <c r="D860" s="53"/>
      <c r="F860" s="53"/>
    </row>
    <row r="861" spans="4:6" ht="14.25" customHeight="1">
      <c r="D861" s="53"/>
      <c r="F861" s="53"/>
    </row>
    <row r="862" spans="4:6" ht="14.25" customHeight="1">
      <c r="D862" s="53"/>
      <c r="F862" s="53"/>
    </row>
    <row r="863" spans="4:6" ht="14.25" customHeight="1">
      <c r="D863" s="53"/>
      <c r="F863" s="53"/>
    </row>
    <row r="864" spans="4:6" ht="14.25" customHeight="1">
      <c r="D864" s="53"/>
      <c r="F864" s="53"/>
    </row>
    <row r="865" spans="4:6" ht="14.25" customHeight="1">
      <c r="D865" s="53"/>
      <c r="F865" s="53"/>
    </row>
    <row r="866" spans="4:6" ht="14.25" customHeight="1">
      <c r="D866" s="53"/>
      <c r="F866" s="53"/>
    </row>
    <row r="867" spans="4:6" ht="14.25" customHeight="1">
      <c r="D867" s="53"/>
      <c r="F867" s="53"/>
    </row>
    <row r="868" spans="4:6" ht="14.25" customHeight="1">
      <c r="D868" s="53"/>
      <c r="F868" s="53"/>
    </row>
    <row r="869" spans="4:6" ht="14.25" customHeight="1">
      <c r="D869" s="53"/>
      <c r="F869" s="53"/>
    </row>
    <row r="870" spans="4:6" ht="14.25" customHeight="1">
      <c r="D870" s="53"/>
      <c r="F870" s="53"/>
    </row>
    <row r="871" spans="4:6" ht="14.25" customHeight="1">
      <c r="D871" s="53"/>
      <c r="F871" s="53"/>
    </row>
    <row r="872" spans="4:6" ht="14.25" customHeight="1">
      <c r="D872" s="53"/>
      <c r="F872" s="53"/>
    </row>
    <row r="873" spans="4:6" ht="14.25" customHeight="1">
      <c r="D873" s="53"/>
      <c r="F873" s="53"/>
    </row>
    <row r="874" spans="4:6" ht="14.25" customHeight="1">
      <c r="D874" s="53"/>
      <c r="F874" s="53"/>
    </row>
    <row r="875" spans="4:6" ht="14.25" customHeight="1">
      <c r="D875" s="53"/>
      <c r="F875" s="53"/>
    </row>
    <row r="876" spans="4:6" ht="14.25" customHeight="1">
      <c r="D876" s="53"/>
      <c r="F876" s="53"/>
    </row>
    <row r="877" spans="4:6" ht="14.25" customHeight="1">
      <c r="D877" s="53"/>
      <c r="F877" s="53"/>
    </row>
    <row r="878" spans="4:6" ht="14.25" customHeight="1">
      <c r="D878" s="53"/>
      <c r="F878" s="53"/>
    </row>
    <row r="879" spans="4:6" ht="14.25" customHeight="1">
      <c r="D879" s="53"/>
      <c r="F879" s="53"/>
    </row>
    <row r="880" spans="4:6" ht="14.25" customHeight="1">
      <c r="D880" s="53"/>
      <c r="F880" s="53"/>
    </row>
    <row r="881" spans="4:6" ht="14.25" customHeight="1">
      <c r="D881" s="53"/>
      <c r="F881" s="53"/>
    </row>
    <row r="882" spans="4:6" ht="14.25" customHeight="1">
      <c r="D882" s="53"/>
      <c r="F882" s="53"/>
    </row>
    <row r="883" spans="4:6" ht="14.25" customHeight="1">
      <c r="D883" s="53"/>
      <c r="F883" s="53"/>
    </row>
    <row r="884" spans="4:6" ht="14.25" customHeight="1">
      <c r="D884" s="53"/>
      <c r="F884" s="53"/>
    </row>
    <row r="885" spans="4:6" ht="14.25" customHeight="1">
      <c r="D885" s="53"/>
      <c r="F885" s="53"/>
    </row>
    <row r="886" spans="4:6" ht="14.25" customHeight="1">
      <c r="D886" s="53"/>
      <c r="F886" s="53"/>
    </row>
    <row r="887" spans="4:6" ht="14.25" customHeight="1">
      <c r="D887" s="53"/>
      <c r="F887" s="53"/>
    </row>
    <row r="888" spans="4:6" ht="14.25" customHeight="1">
      <c r="D888" s="53"/>
      <c r="F888" s="53"/>
    </row>
    <row r="889" spans="4:6" ht="14.25" customHeight="1">
      <c r="D889" s="53"/>
      <c r="F889" s="53"/>
    </row>
    <row r="890" spans="4:6" ht="14.25" customHeight="1">
      <c r="D890" s="53"/>
      <c r="F890" s="53"/>
    </row>
    <row r="891" spans="4:6" ht="14.25" customHeight="1">
      <c r="D891" s="53"/>
      <c r="F891" s="53"/>
    </row>
    <row r="892" spans="4:6" ht="14.25" customHeight="1">
      <c r="D892" s="53"/>
      <c r="F892" s="53"/>
    </row>
    <row r="893" spans="4:6" ht="14.25" customHeight="1">
      <c r="D893" s="53"/>
      <c r="F893" s="53"/>
    </row>
    <row r="894" spans="4:6" ht="14.25" customHeight="1">
      <c r="D894" s="53"/>
      <c r="F894" s="53"/>
    </row>
    <row r="895" spans="4:6" ht="14.25" customHeight="1">
      <c r="D895" s="53"/>
      <c r="F895" s="53"/>
    </row>
    <row r="896" spans="4:6" ht="14.25" customHeight="1">
      <c r="D896" s="53"/>
      <c r="F896" s="53"/>
    </row>
    <row r="897" spans="4:6" ht="14.25" customHeight="1">
      <c r="D897" s="53"/>
      <c r="F897" s="53"/>
    </row>
    <row r="898" spans="4:6" ht="14.25" customHeight="1">
      <c r="D898" s="53"/>
      <c r="F898" s="53"/>
    </row>
    <row r="899" spans="4:6" ht="14.25" customHeight="1">
      <c r="D899" s="53"/>
      <c r="F899" s="53"/>
    </row>
    <row r="900" spans="4:6" ht="14.25" customHeight="1">
      <c r="D900" s="53"/>
      <c r="F900" s="53"/>
    </row>
    <row r="901" spans="4:6" ht="14.25" customHeight="1">
      <c r="D901" s="53"/>
      <c r="F901" s="53"/>
    </row>
    <row r="902" spans="4:6" ht="14.25" customHeight="1">
      <c r="D902" s="53"/>
      <c r="F902" s="53"/>
    </row>
    <row r="903" spans="4:6" ht="14.25" customHeight="1">
      <c r="D903" s="53"/>
      <c r="F903" s="53"/>
    </row>
    <row r="904" spans="4:6" ht="14.25" customHeight="1">
      <c r="D904" s="53"/>
      <c r="F904" s="53"/>
    </row>
    <row r="905" spans="4:6" ht="14.25" customHeight="1">
      <c r="D905" s="53"/>
      <c r="F905" s="53"/>
    </row>
    <row r="906" spans="4:6" ht="14.25" customHeight="1">
      <c r="D906" s="53"/>
      <c r="F906" s="53"/>
    </row>
    <row r="907" spans="4:6" ht="14.25" customHeight="1">
      <c r="D907" s="53"/>
      <c r="F907" s="53"/>
    </row>
    <row r="908" spans="4:6" ht="14.25" customHeight="1">
      <c r="D908" s="53"/>
      <c r="F908" s="53"/>
    </row>
    <row r="909" spans="4:6" ht="14.25" customHeight="1">
      <c r="D909" s="53"/>
      <c r="F909" s="53"/>
    </row>
    <row r="910" spans="4:6" ht="14.25" customHeight="1">
      <c r="D910" s="53"/>
      <c r="F910" s="53"/>
    </row>
    <row r="911" spans="4:6" ht="14.25" customHeight="1">
      <c r="D911" s="53"/>
      <c r="F911" s="53"/>
    </row>
    <row r="912" spans="4:6" ht="14.25" customHeight="1">
      <c r="D912" s="53"/>
      <c r="F912" s="53"/>
    </row>
    <row r="913" spans="4:6" ht="14.25" customHeight="1">
      <c r="D913" s="53"/>
      <c r="F913" s="53"/>
    </row>
    <row r="914" spans="4:6" ht="14.25" customHeight="1">
      <c r="D914" s="53"/>
      <c r="F914" s="53"/>
    </row>
    <row r="915" spans="4:6" ht="14.25" customHeight="1">
      <c r="D915" s="53"/>
      <c r="F915" s="53"/>
    </row>
    <row r="916" spans="4:6" ht="14.25" customHeight="1">
      <c r="D916" s="53"/>
      <c r="F916" s="53"/>
    </row>
    <row r="917" spans="4:6" ht="14.25" customHeight="1">
      <c r="D917" s="53"/>
      <c r="F917" s="53"/>
    </row>
    <row r="918" spans="4:6" ht="14.25" customHeight="1">
      <c r="D918" s="53"/>
      <c r="F918" s="53"/>
    </row>
    <row r="919" spans="4:6" ht="14.25" customHeight="1">
      <c r="D919" s="53"/>
      <c r="F919" s="53"/>
    </row>
    <row r="920" spans="4:6" ht="14.25" customHeight="1">
      <c r="D920" s="53"/>
      <c r="F920" s="53"/>
    </row>
    <row r="921" spans="4:6" ht="14.25" customHeight="1">
      <c r="D921" s="53"/>
      <c r="F921" s="53"/>
    </row>
    <row r="922" spans="4:6" ht="14.25" customHeight="1">
      <c r="D922" s="53"/>
      <c r="F922" s="53"/>
    </row>
    <row r="923" spans="4:6" ht="14.25" customHeight="1">
      <c r="D923" s="53"/>
      <c r="F923" s="53"/>
    </row>
    <row r="924" spans="4:6" ht="14.25" customHeight="1">
      <c r="D924" s="53"/>
      <c r="F924" s="53"/>
    </row>
    <row r="925" spans="4:6" ht="14.25" customHeight="1">
      <c r="D925" s="53"/>
      <c r="F925" s="53"/>
    </row>
    <row r="926" spans="4:6" ht="14.25" customHeight="1">
      <c r="D926" s="53"/>
      <c r="F926" s="53"/>
    </row>
    <row r="927" spans="4:6" ht="14.25" customHeight="1">
      <c r="D927" s="53"/>
      <c r="F927" s="53"/>
    </row>
    <row r="928" spans="4:6" ht="14.25" customHeight="1">
      <c r="D928" s="53"/>
      <c r="F928" s="53"/>
    </row>
    <row r="929" spans="4:6" ht="14.25" customHeight="1">
      <c r="D929" s="53"/>
      <c r="F929" s="53"/>
    </row>
    <row r="930" spans="4:6" ht="14.25" customHeight="1">
      <c r="D930" s="53"/>
      <c r="F930" s="53"/>
    </row>
    <row r="931" spans="4:6" ht="14.25" customHeight="1">
      <c r="D931" s="53"/>
      <c r="F931" s="53"/>
    </row>
    <row r="932" spans="4:6" ht="14.25" customHeight="1">
      <c r="D932" s="53"/>
      <c r="F932" s="53"/>
    </row>
    <row r="933" spans="4:6" ht="14.25" customHeight="1">
      <c r="D933" s="53"/>
      <c r="F933" s="53"/>
    </row>
    <row r="934" spans="4:6" ht="14.25" customHeight="1">
      <c r="D934" s="53"/>
      <c r="F934" s="53"/>
    </row>
    <row r="935" spans="4:6" ht="14.25" customHeight="1">
      <c r="D935" s="53"/>
      <c r="F935" s="53"/>
    </row>
    <row r="936" spans="4:6" ht="14.25" customHeight="1">
      <c r="D936" s="53"/>
      <c r="F936" s="53"/>
    </row>
    <row r="937" spans="4:6" ht="14.25" customHeight="1">
      <c r="D937" s="53"/>
      <c r="F937" s="53"/>
    </row>
    <row r="938" spans="4:6" ht="14.25" customHeight="1">
      <c r="D938" s="53"/>
      <c r="F938" s="53"/>
    </row>
    <row r="939" spans="4:6" ht="14.25" customHeight="1">
      <c r="D939" s="53"/>
      <c r="F939" s="53"/>
    </row>
    <row r="940" spans="4:6" ht="14.25" customHeight="1">
      <c r="D940" s="53"/>
      <c r="F940" s="53"/>
    </row>
    <row r="941" spans="4:6" ht="14.25" customHeight="1">
      <c r="D941" s="53"/>
      <c r="F941" s="53"/>
    </row>
    <row r="942" spans="4:6" ht="14.25" customHeight="1">
      <c r="D942" s="53"/>
      <c r="F942" s="53"/>
    </row>
    <row r="943" spans="4:6" ht="14.25" customHeight="1">
      <c r="D943" s="53"/>
      <c r="F943" s="53"/>
    </row>
    <row r="944" spans="4:6" ht="14.25" customHeight="1">
      <c r="D944" s="53"/>
      <c r="F944" s="53"/>
    </row>
    <row r="945" spans="4:6" ht="14.25" customHeight="1">
      <c r="D945" s="53"/>
      <c r="F945" s="53"/>
    </row>
    <row r="946" spans="4:6" ht="14.25" customHeight="1">
      <c r="D946" s="53"/>
      <c r="F946" s="53"/>
    </row>
    <row r="947" spans="4:6" ht="14.25" customHeight="1">
      <c r="D947" s="53"/>
      <c r="F947" s="53"/>
    </row>
    <row r="948" spans="4:6" ht="14.25" customHeight="1">
      <c r="D948" s="53"/>
      <c r="F948" s="53"/>
    </row>
    <row r="949" spans="4:6" ht="14.25" customHeight="1">
      <c r="D949" s="53"/>
      <c r="F949" s="53"/>
    </row>
    <row r="950" spans="4:6" ht="14.25" customHeight="1">
      <c r="D950" s="53"/>
      <c r="F950" s="53"/>
    </row>
    <row r="951" spans="4:6" ht="14.25" customHeight="1">
      <c r="D951" s="53"/>
      <c r="F951" s="53"/>
    </row>
    <row r="952" spans="4:6" ht="14.25" customHeight="1">
      <c r="D952" s="53"/>
      <c r="F952" s="53"/>
    </row>
    <row r="953" spans="4:6" ht="14.25" customHeight="1">
      <c r="D953" s="53"/>
      <c r="F953" s="53"/>
    </row>
    <row r="954" spans="4:6" ht="14.25" customHeight="1">
      <c r="D954" s="53"/>
      <c r="F954" s="53"/>
    </row>
    <row r="955" spans="4:6" ht="14.25" customHeight="1">
      <c r="D955" s="53"/>
      <c r="F955" s="53"/>
    </row>
    <row r="956" spans="4:6" ht="14.25" customHeight="1">
      <c r="D956" s="53"/>
      <c r="F956" s="53"/>
    </row>
    <row r="957" spans="4:6" ht="14.25" customHeight="1">
      <c r="D957" s="53"/>
      <c r="F957" s="53"/>
    </row>
    <row r="958" spans="4:6" ht="14.25" customHeight="1">
      <c r="D958" s="53"/>
      <c r="F958" s="53"/>
    </row>
    <row r="959" spans="4:6" ht="14.25" customHeight="1">
      <c r="D959" s="53"/>
      <c r="F959" s="53"/>
    </row>
    <row r="960" spans="4:6" ht="14.25" customHeight="1">
      <c r="D960" s="53"/>
      <c r="F960" s="53"/>
    </row>
    <row r="961" spans="4:6" ht="14.25" customHeight="1">
      <c r="D961" s="53"/>
      <c r="F961" s="53"/>
    </row>
    <row r="962" spans="4:6" ht="14.25" customHeight="1">
      <c r="D962" s="53"/>
      <c r="F962" s="53"/>
    </row>
    <row r="963" spans="4:6" ht="14.25" customHeight="1">
      <c r="D963" s="53"/>
      <c r="F963" s="53"/>
    </row>
    <row r="964" spans="4:6" ht="14.25" customHeight="1">
      <c r="D964" s="53"/>
      <c r="F964" s="53"/>
    </row>
    <row r="965" spans="4:6" ht="14.25" customHeight="1">
      <c r="D965" s="53"/>
      <c r="F965" s="53"/>
    </row>
    <row r="966" spans="4:6" ht="14.25" customHeight="1">
      <c r="D966" s="53"/>
      <c r="F966" s="53"/>
    </row>
    <row r="967" spans="4:6" ht="14.25" customHeight="1">
      <c r="D967" s="53"/>
      <c r="F967" s="53"/>
    </row>
    <row r="968" spans="4:6" ht="14.25" customHeight="1">
      <c r="D968" s="53"/>
      <c r="F968" s="53"/>
    </row>
    <row r="969" spans="4:6" ht="14.25" customHeight="1">
      <c r="D969" s="53"/>
      <c r="F969" s="53"/>
    </row>
    <row r="970" spans="4:6" ht="14.25" customHeight="1">
      <c r="D970" s="53"/>
      <c r="F970" s="53"/>
    </row>
    <row r="971" spans="4:6" ht="14.25" customHeight="1">
      <c r="D971" s="53"/>
      <c r="F971" s="53"/>
    </row>
    <row r="972" spans="4:6" ht="14.25" customHeight="1">
      <c r="D972" s="53"/>
      <c r="F972" s="53"/>
    </row>
    <row r="973" spans="4:6" ht="14.25" customHeight="1">
      <c r="D973" s="53"/>
      <c r="F973" s="53"/>
    </row>
    <row r="974" spans="4:6" ht="14.25" customHeight="1">
      <c r="D974" s="53"/>
      <c r="F974" s="53"/>
    </row>
    <row r="975" spans="4:6" ht="14.25" customHeight="1">
      <c r="D975" s="53"/>
      <c r="F975" s="53"/>
    </row>
    <row r="976" spans="4:6" ht="14.25" customHeight="1">
      <c r="D976" s="53"/>
      <c r="F976" s="53"/>
    </row>
    <row r="977" spans="4:6" ht="14.25" customHeight="1">
      <c r="D977" s="53"/>
      <c r="F977" s="53"/>
    </row>
    <row r="978" spans="4:6" ht="14.25" customHeight="1">
      <c r="D978" s="53"/>
      <c r="F978" s="53"/>
    </row>
    <row r="979" spans="4:6" ht="14.25" customHeight="1">
      <c r="D979" s="53"/>
      <c r="F979" s="53"/>
    </row>
    <row r="980" spans="4:6" ht="14.25" customHeight="1">
      <c r="D980" s="53"/>
      <c r="F980" s="53"/>
    </row>
    <row r="981" spans="4:6" ht="14.25" customHeight="1">
      <c r="D981" s="53"/>
      <c r="F981" s="53"/>
    </row>
    <row r="982" spans="4:6" ht="14.25" customHeight="1">
      <c r="D982" s="53"/>
      <c r="F982" s="53"/>
    </row>
    <row r="983" spans="4:6" ht="14.25" customHeight="1">
      <c r="D983" s="53"/>
      <c r="F983" s="53"/>
    </row>
    <row r="984" spans="4:6" ht="14.25" customHeight="1">
      <c r="D984" s="53"/>
      <c r="F984" s="53"/>
    </row>
    <row r="985" spans="4:6" ht="14.25" customHeight="1">
      <c r="D985" s="53"/>
      <c r="F985" s="53"/>
    </row>
    <row r="986" spans="4:6" ht="14.25" customHeight="1">
      <c r="D986" s="53"/>
      <c r="F986" s="53"/>
    </row>
    <row r="987" spans="4:6" ht="14.25" customHeight="1">
      <c r="D987" s="53"/>
      <c r="F987" s="53"/>
    </row>
    <row r="988" spans="4:6" ht="14.25" customHeight="1">
      <c r="D988" s="53"/>
      <c r="F988" s="53"/>
    </row>
    <row r="989" spans="4:6" ht="14.25" customHeight="1">
      <c r="D989" s="53"/>
      <c r="F989" s="53"/>
    </row>
    <row r="990" spans="4:6" ht="14.25" customHeight="1">
      <c r="D990" s="53"/>
      <c r="F990" s="53"/>
    </row>
    <row r="991" spans="4:6" ht="14.25" customHeight="1">
      <c r="D991" s="53"/>
      <c r="F991" s="53"/>
    </row>
    <row r="992" spans="4:6" ht="14.25" customHeight="1">
      <c r="D992" s="53"/>
      <c r="F992" s="53"/>
    </row>
    <row r="993" spans="4:6" ht="14.25" customHeight="1">
      <c r="D993" s="53"/>
      <c r="F993" s="53"/>
    </row>
    <row r="994" spans="4:6" ht="14.25" customHeight="1">
      <c r="D994" s="53"/>
      <c r="F994" s="53"/>
    </row>
    <row r="995" spans="4:6" ht="14.25" customHeight="1">
      <c r="D995" s="53"/>
      <c r="F995" s="53"/>
    </row>
    <row r="996" spans="4:6" ht="14.25" customHeight="1">
      <c r="D996" s="53"/>
      <c r="F996" s="53"/>
    </row>
    <row r="997" spans="4:6" ht="14.25" customHeight="1">
      <c r="D997" s="53"/>
      <c r="F997" s="53"/>
    </row>
    <row r="998" spans="4:6" ht="14.25" customHeight="1">
      <c r="D998" s="53"/>
      <c r="F998" s="53"/>
    </row>
    <row r="999" spans="4:6" ht="14.25" customHeight="1">
      <c r="D999" s="53"/>
      <c r="F999" s="53"/>
    </row>
    <row r="1000" spans="4:6" ht="14.25" customHeight="1">
      <c r="D1000" s="53"/>
      <c r="F1000" s="53"/>
    </row>
  </sheetData>
  <mergeCells count="11">
    <mergeCell ref="K3:K4"/>
    <mergeCell ref="A5:A6"/>
    <mergeCell ref="A7:A8"/>
    <mergeCell ref="A9:A10"/>
    <mergeCell ref="A11:A12"/>
    <mergeCell ref="J7:J8"/>
    <mergeCell ref="J9:J10"/>
    <mergeCell ref="J5:J6"/>
    <mergeCell ref="J11:J12"/>
    <mergeCell ref="A3:A4"/>
    <mergeCell ref="J3:J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selection activeCell="B11" sqref="B11:J18"/>
    </sheetView>
  </sheetViews>
  <sheetFormatPr defaultColWidth="14.42578125" defaultRowHeight="15" customHeight="1"/>
  <cols>
    <col min="1" max="1" width="4.28515625" customWidth="1"/>
    <col min="2" max="3" width="26.7109375" customWidth="1"/>
    <col min="4" max="4" width="18.85546875" customWidth="1"/>
    <col min="5" max="5" width="9" customWidth="1"/>
    <col min="6" max="6" width="17.7109375" customWidth="1"/>
    <col min="7" max="7" width="8.5703125" customWidth="1"/>
    <col min="8" max="8" width="8.85546875" customWidth="1"/>
    <col min="9" max="9" width="8.7109375" customWidth="1"/>
    <col min="10" max="10" width="12.5703125" customWidth="1"/>
    <col min="11" max="26" width="8.7109375" customWidth="1"/>
  </cols>
  <sheetData>
    <row r="1" spans="1:11" ht="14.25" customHeight="1"/>
    <row r="2" spans="1:11" ht="14.25" customHeight="1">
      <c r="A2" s="1" t="s">
        <v>24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23" t="s">
        <v>10</v>
      </c>
    </row>
    <row r="3" spans="1:11" ht="14.25" customHeight="1">
      <c r="A3" s="151">
        <v>1</v>
      </c>
      <c r="B3" s="7" t="s">
        <v>183</v>
      </c>
      <c r="C3" s="7" t="s">
        <v>184</v>
      </c>
      <c r="D3" s="12" t="s">
        <v>21</v>
      </c>
      <c r="E3" s="10">
        <v>0.4</v>
      </c>
      <c r="F3" s="7" t="s">
        <v>87</v>
      </c>
      <c r="G3" s="10">
        <v>-21.7</v>
      </c>
      <c r="H3" s="42">
        <v>2</v>
      </c>
      <c r="I3" s="10">
        <f t="shared" ref="I3:I8" si="0">E3-G3-H3</f>
        <v>20.099999999999998</v>
      </c>
      <c r="J3" s="153">
        <v>51.037999999999997</v>
      </c>
      <c r="K3" s="159">
        <f>(J3*0.25+4)</f>
        <v>16.759499999999999</v>
      </c>
    </row>
    <row r="4" spans="1:11" ht="14.25" customHeight="1">
      <c r="A4" s="152"/>
      <c r="B4" s="7" t="s">
        <v>184</v>
      </c>
      <c r="C4" s="11" t="s">
        <v>183</v>
      </c>
      <c r="D4" s="12" t="s">
        <v>23</v>
      </c>
      <c r="E4" s="12">
        <v>3</v>
      </c>
      <c r="F4" s="7" t="s">
        <v>84</v>
      </c>
      <c r="G4" s="12">
        <v>-18.5</v>
      </c>
      <c r="H4" s="43">
        <v>1</v>
      </c>
      <c r="I4" s="12">
        <f t="shared" si="0"/>
        <v>20.5</v>
      </c>
      <c r="J4" s="154"/>
      <c r="K4" s="160"/>
    </row>
    <row r="5" spans="1:11" ht="14.25" customHeight="1">
      <c r="A5" s="151">
        <v>2</v>
      </c>
      <c r="B5" s="7" t="s">
        <v>184</v>
      </c>
      <c r="C5" s="11" t="s">
        <v>185</v>
      </c>
      <c r="D5" s="7" t="s">
        <v>38</v>
      </c>
      <c r="E5" s="10">
        <v>6.7</v>
      </c>
      <c r="F5" s="7" t="s">
        <v>87</v>
      </c>
      <c r="G5" s="10">
        <v>-17.5</v>
      </c>
      <c r="H5" s="10">
        <v>13</v>
      </c>
      <c r="I5" s="10">
        <f t="shared" si="0"/>
        <v>11.2</v>
      </c>
      <c r="J5" s="153">
        <v>16.565999999999999</v>
      </c>
      <c r="K5" s="159">
        <f>(J5*0.25+4)</f>
        <v>8.1415000000000006</v>
      </c>
    </row>
    <row r="6" spans="1:11" ht="14.25" customHeight="1">
      <c r="A6" s="152"/>
      <c r="B6" s="11" t="s">
        <v>185</v>
      </c>
      <c r="C6" s="7" t="s">
        <v>184</v>
      </c>
      <c r="D6" s="12" t="s">
        <v>23</v>
      </c>
      <c r="E6" s="12">
        <v>1</v>
      </c>
      <c r="F6" s="7" t="s">
        <v>92</v>
      </c>
      <c r="G6" s="12">
        <v>-18</v>
      </c>
      <c r="H6" s="12">
        <v>13</v>
      </c>
      <c r="I6" s="10">
        <f t="shared" si="0"/>
        <v>6</v>
      </c>
      <c r="J6" s="154"/>
      <c r="K6" s="160"/>
    </row>
    <row r="7" spans="1:11" ht="14.25" customHeight="1">
      <c r="A7" s="151">
        <v>3</v>
      </c>
      <c r="B7" s="11" t="s">
        <v>185</v>
      </c>
      <c r="C7" s="7" t="s">
        <v>183</v>
      </c>
      <c r="D7" s="12" t="s">
        <v>21</v>
      </c>
      <c r="E7" s="10">
        <v>4</v>
      </c>
      <c r="F7" s="7" t="s">
        <v>186</v>
      </c>
      <c r="G7" s="10">
        <v>-22</v>
      </c>
      <c r="H7" s="10">
        <v>14</v>
      </c>
      <c r="I7" s="10">
        <f t="shared" si="0"/>
        <v>12</v>
      </c>
      <c r="J7" s="153">
        <v>25.960999999999999</v>
      </c>
      <c r="K7" s="159">
        <f>(J7*0.25+4)</f>
        <v>10.49025</v>
      </c>
    </row>
    <row r="8" spans="1:11" ht="14.25" customHeight="1">
      <c r="A8" s="152"/>
      <c r="B8" s="7" t="s">
        <v>183</v>
      </c>
      <c r="C8" s="11" t="s">
        <v>185</v>
      </c>
      <c r="D8" s="7" t="s">
        <v>187</v>
      </c>
      <c r="E8" s="12">
        <v>7.8</v>
      </c>
      <c r="F8" s="7" t="s">
        <v>18</v>
      </c>
      <c r="G8" s="12">
        <v>-18.2</v>
      </c>
      <c r="H8" s="10">
        <v>14</v>
      </c>
      <c r="I8" s="10">
        <f t="shared" si="0"/>
        <v>12</v>
      </c>
      <c r="J8" s="154"/>
      <c r="K8" s="160"/>
    </row>
    <row r="9" spans="1:11" ht="14.25" customHeight="1"/>
    <row r="10" spans="1:11" ht="14.25" customHeight="1">
      <c r="A10" s="1" t="s">
        <v>24</v>
      </c>
      <c r="B10" s="1" t="s">
        <v>1</v>
      </c>
      <c r="C10" s="1" t="s">
        <v>2</v>
      </c>
      <c r="D10" s="2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5" t="s">
        <v>8</v>
      </c>
      <c r="J10" s="5" t="s">
        <v>9</v>
      </c>
    </row>
    <row r="11" spans="1:11" ht="14.25" customHeight="1">
      <c r="A11" s="151">
        <v>1</v>
      </c>
      <c r="B11" s="7" t="s">
        <v>188</v>
      </c>
      <c r="C11" s="7" t="s">
        <v>189</v>
      </c>
      <c r="D11" s="12" t="s">
        <v>23</v>
      </c>
      <c r="E11" s="9">
        <v>4</v>
      </c>
      <c r="F11" s="10" t="s">
        <v>18</v>
      </c>
      <c r="G11" s="10">
        <v>-26</v>
      </c>
      <c r="H11" s="10">
        <v>16</v>
      </c>
      <c r="I11" s="10">
        <f t="shared" ref="I11:I18" si="1">E11-G11-H11</f>
        <v>14</v>
      </c>
      <c r="J11" s="153">
        <v>20134</v>
      </c>
    </row>
    <row r="12" spans="1:11" ht="14.25" customHeight="1">
      <c r="A12" s="152"/>
      <c r="B12" s="7" t="s">
        <v>189</v>
      </c>
      <c r="C12" s="11" t="s">
        <v>188</v>
      </c>
      <c r="D12" s="12" t="s">
        <v>23</v>
      </c>
      <c r="E12" s="13">
        <v>0</v>
      </c>
      <c r="F12" s="13" t="s">
        <v>88</v>
      </c>
      <c r="G12" s="14">
        <v>-23.2</v>
      </c>
      <c r="H12" s="13">
        <v>14</v>
      </c>
      <c r="I12" s="12">
        <f t="shared" si="1"/>
        <v>9.1999999999999993</v>
      </c>
      <c r="J12" s="154"/>
    </row>
    <row r="13" spans="1:11" ht="14.25" customHeight="1">
      <c r="A13" s="151">
        <v>2</v>
      </c>
      <c r="B13" s="7" t="s">
        <v>189</v>
      </c>
      <c r="C13" s="7" t="s">
        <v>190</v>
      </c>
      <c r="D13" s="12" t="s">
        <v>21</v>
      </c>
      <c r="E13" s="9">
        <v>1.6</v>
      </c>
      <c r="F13" s="10" t="s">
        <v>18</v>
      </c>
      <c r="G13" s="10">
        <v>-16</v>
      </c>
      <c r="H13" s="10">
        <v>5</v>
      </c>
      <c r="I13" s="10">
        <f t="shared" si="1"/>
        <v>12.600000000000001</v>
      </c>
      <c r="J13" s="153">
        <v>24497</v>
      </c>
    </row>
    <row r="14" spans="1:11" ht="14.25" customHeight="1">
      <c r="A14" s="152"/>
      <c r="B14" s="7" t="s">
        <v>190</v>
      </c>
      <c r="C14" s="7" t="s">
        <v>189</v>
      </c>
      <c r="D14" s="12" t="s">
        <v>21</v>
      </c>
      <c r="E14" s="13">
        <v>-0.1</v>
      </c>
      <c r="F14" s="10" t="s">
        <v>14</v>
      </c>
      <c r="G14" s="86">
        <v>-20</v>
      </c>
      <c r="H14" s="93">
        <v>9.5</v>
      </c>
      <c r="I14" s="72">
        <f t="shared" si="1"/>
        <v>10.399999999999999</v>
      </c>
      <c r="J14" s="154"/>
    </row>
    <row r="15" spans="1:11" ht="14.25" customHeight="1">
      <c r="A15" s="151">
        <v>3</v>
      </c>
      <c r="B15" s="7" t="s">
        <v>190</v>
      </c>
      <c r="C15" s="7" t="s">
        <v>191</v>
      </c>
      <c r="D15" s="12" t="s">
        <v>23</v>
      </c>
      <c r="E15" s="9">
        <v>5</v>
      </c>
      <c r="F15" s="10" t="s">
        <v>18</v>
      </c>
      <c r="G15" s="10">
        <v>-16.3</v>
      </c>
      <c r="H15" s="10">
        <v>14.5</v>
      </c>
      <c r="I15" s="10">
        <f t="shared" si="1"/>
        <v>6.8000000000000007</v>
      </c>
      <c r="J15" s="153">
        <v>14292</v>
      </c>
    </row>
    <row r="16" spans="1:11" ht="14.25" customHeight="1">
      <c r="A16" s="152"/>
      <c r="B16" s="7" t="s">
        <v>191</v>
      </c>
      <c r="C16" s="7" t="s">
        <v>190</v>
      </c>
      <c r="D16" s="13" t="s">
        <v>21</v>
      </c>
      <c r="E16" s="13">
        <v>3.7</v>
      </c>
      <c r="F16" s="13" t="s">
        <v>14</v>
      </c>
      <c r="G16" s="14">
        <v>-19.5</v>
      </c>
      <c r="H16" s="13">
        <v>17.5</v>
      </c>
      <c r="I16" s="12">
        <f t="shared" si="1"/>
        <v>5.6999999999999993</v>
      </c>
      <c r="J16" s="154"/>
    </row>
    <row r="17" spans="1:10" ht="14.25" customHeight="1">
      <c r="A17" s="190">
        <v>4</v>
      </c>
      <c r="B17" s="7" t="s">
        <v>191</v>
      </c>
      <c r="C17" s="7" t="s">
        <v>188</v>
      </c>
      <c r="D17" s="94" t="s">
        <v>23</v>
      </c>
      <c r="E17" s="95">
        <v>5.5</v>
      </c>
      <c r="F17" s="10" t="s">
        <v>18</v>
      </c>
      <c r="G17" s="96">
        <v>-17.2</v>
      </c>
      <c r="H17" s="96">
        <v>14</v>
      </c>
      <c r="I17" s="94">
        <f t="shared" si="1"/>
        <v>8.6999999999999993</v>
      </c>
      <c r="J17" s="153">
        <v>17019</v>
      </c>
    </row>
    <row r="18" spans="1:10" ht="14.25" customHeight="1">
      <c r="A18" s="152"/>
      <c r="B18" s="97" t="s">
        <v>188</v>
      </c>
      <c r="C18" s="97" t="s">
        <v>191</v>
      </c>
      <c r="D18" s="13" t="s">
        <v>21</v>
      </c>
      <c r="E18" s="98">
        <v>3.4</v>
      </c>
      <c r="F18" s="13" t="s">
        <v>14</v>
      </c>
      <c r="G18" s="99">
        <v>-17.399999999999999</v>
      </c>
      <c r="H18" s="99">
        <v>8</v>
      </c>
      <c r="I18" s="12">
        <f t="shared" si="1"/>
        <v>12.799999999999997</v>
      </c>
      <c r="J18" s="154"/>
    </row>
    <row r="19" spans="1:10" ht="14.25" customHeight="1"/>
    <row r="20" spans="1:10" ht="14.25" customHeight="1"/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3:A4"/>
    <mergeCell ref="K3:K4"/>
    <mergeCell ref="A5:A6"/>
    <mergeCell ref="K5:K6"/>
    <mergeCell ref="A7:A8"/>
    <mergeCell ref="K7:K8"/>
    <mergeCell ref="J5:J6"/>
    <mergeCell ref="J3:J4"/>
    <mergeCell ref="A15:A16"/>
    <mergeCell ref="J15:J16"/>
    <mergeCell ref="A17:A18"/>
    <mergeCell ref="J17:J18"/>
    <mergeCell ref="J7:J8"/>
    <mergeCell ref="J11:J12"/>
    <mergeCell ref="A11:A12"/>
    <mergeCell ref="A13:A14"/>
    <mergeCell ref="J13:J1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4BFE-7C95-4B89-8EFC-A923A493AEF5}">
  <dimension ref="A1:K999"/>
  <sheetViews>
    <sheetView workbookViewId="0">
      <selection activeCell="B18" sqref="B18:J19"/>
    </sheetView>
  </sheetViews>
  <sheetFormatPr defaultColWidth="14.42578125" defaultRowHeight="15"/>
  <cols>
    <col min="1" max="1" width="4" customWidth="1"/>
    <col min="2" max="2" width="24" customWidth="1"/>
    <col min="3" max="3" width="23.5703125" customWidth="1"/>
    <col min="4" max="4" width="17" customWidth="1"/>
    <col min="5" max="5" width="9" customWidth="1"/>
    <col min="6" max="6" width="17.85546875" customWidth="1"/>
    <col min="7" max="7" width="8.5703125" customWidth="1"/>
    <col min="8" max="8" width="9.7109375" customWidth="1"/>
    <col min="9" max="9" width="9.42578125" customWidth="1"/>
    <col min="10" max="10" width="12.5703125" customWidth="1"/>
    <col min="11" max="11" width="9.28515625" customWidth="1"/>
  </cols>
  <sheetData>
    <row r="1" spans="1:11" ht="14.25" customHeight="1"/>
    <row r="2" spans="1:11" ht="14.25" customHeight="1">
      <c r="A2" s="125" t="s">
        <v>260</v>
      </c>
      <c r="B2" s="125" t="s">
        <v>1</v>
      </c>
      <c r="C2" s="125" t="s">
        <v>2</v>
      </c>
      <c r="D2" s="126" t="s">
        <v>3</v>
      </c>
      <c r="E2" s="127" t="s">
        <v>4</v>
      </c>
      <c r="F2" s="128" t="s">
        <v>5</v>
      </c>
      <c r="G2" s="128" t="s">
        <v>6</v>
      </c>
      <c r="H2" s="128" t="s">
        <v>7</v>
      </c>
      <c r="I2" s="129" t="s">
        <v>8</v>
      </c>
      <c r="J2" s="129" t="s">
        <v>9</v>
      </c>
      <c r="K2" s="128" t="s">
        <v>10</v>
      </c>
    </row>
    <row r="3" spans="1:11" ht="14.25" customHeight="1">
      <c r="A3" s="191">
        <v>1</v>
      </c>
      <c r="B3" s="131" t="s">
        <v>261</v>
      </c>
      <c r="C3" s="131" t="s">
        <v>262</v>
      </c>
      <c r="D3" s="132" t="s">
        <v>263</v>
      </c>
      <c r="E3" s="133">
        <v>4.7</v>
      </c>
      <c r="F3" s="132" t="s">
        <v>14</v>
      </c>
      <c r="G3" s="132">
        <v>-13.8</v>
      </c>
      <c r="H3" s="132">
        <v>5</v>
      </c>
      <c r="I3" s="132">
        <f t="shared" ref="I3:I14" si="0">E3-G3-H3</f>
        <v>13.5</v>
      </c>
      <c r="J3" s="191">
        <v>10</v>
      </c>
      <c r="K3" s="191">
        <f>(J3*0.25)+(J3*0.05)+2</f>
        <v>5</v>
      </c>
    </row>
    <row r="4" spans="1:11" ht="14.25" customHeight="1">
      <c r="A4" s="192"/>
      <c r="B4" s="131" t="s">
        <v>262</v>
      </c>
      <c r="C4" s="131" t="s">
        <v>261</v>
      </c>
      <c r="D4" s="132" t="s">
        <v>264</v>
      </c>
      <c r="E4" s="133">
        <v>0.2</v>
      </c>
      <c r="F4" s="132" t="s">
        <v>18</v>
      </c>
      <c r="G4" s="134">
        <v>-17.100000000000001</v>
      </c>
      <c r="H4" s="133">
        <v>11</v>
      </c>
      <c r="I4" s="132">
        <f t="shared" si="0"/>
        <v>6.3000000000000007</v>
      </c>
      <c r="J4" s="192"/>
      <c r="K4" s="192"/>
    </row>
    <row r="5" spans="1:11" ht="14.25" customHeight="1">
      <c r="A5" s="197">
        <v>2</v>
      </c>
      <c r="B5" s="136" t="s">
        <v>262</v>
      </c>
      <c r="C5" s="136" t="s">
        <v>265</v>
      </c>
      <c r="D5" s="135" t="s">
        <v>263</v>
      </c>
      <c r="E5" s="137">
        <v>5.4</v>
      </c>
      <c r="F5" s="135" t="s">
        <v>14</v>
      </c>
      <c r="G5" s="135">
        <v>-16.8</v>
      </c>
      <c r="H5" s="135">
        <v>6</v>
      </c>
      <c r="I5" s="138">
        <f t="shared" si="0"/>
        <v>16.200000000000003</v>
      </c>
      <c r="J5" s="197">
        <v>15</v>
      </c>
      <c r="K5" s="197">
        <f>(J5*0.25)+(J5*0.05)+2</f>
        <v>6.5</v>
      </c>
    </row>
    <row r="6" spans="1:11" ht="14.25" customHeight="1">
      <c r="A6" s="198"/>
      <c r="B6" s="136" t="s">
        <v>265</v>
      </c>
      <c r="C6" s="136" t="s">
        <v>262</v>
      </c>
      <c r="D6" s="138" t="s">
        <v>264</v>
      </c>
      <c r="E6" s="137">
        <v>-1.9</v>
      </c>
      <c r="F6" s="135" t="s">
        <v>18</v>
      </c>
      <c r="G6" s="137">
        <v>-22.4</v>
      </c>
      <c r="H6" s="137">
        <v>6</v>
      </c>
      <c r="I6" s="138">
        <f t="shared" si="0"/>
        <v>14.5</v>
      </c>
      <c r="J6" s="198"/>
      <c r="K6" s="198"/>
    </row>
    <row r="7" spans="1:11" ht="14.25" customHeight="1">
      <c r="A7" s="191">
        <v>3</v>
      </c>
      <c r="B7" s="131" t="s">
        <v>265</v>
      </c>
      <c r="C7" s="131" t="s">
        <v>266</v>
      </c>
      <c r="D7" s="130" t="s">
        <v>263</v>
      </c>
      <c r="E7" s="134">
        <v>3.4</v>
      </c>
      <c r="F7" s="130" t="s">
        <v>14</v>
      </c>
      <c r="G7" s="130">
        <v>-8.9</v>
      </c>
      <c r="H7" s="130">
        <v>8</v>
      </c>
      <c r="I7" s="132">
        <f t="shared" si="0"/>
        <v>4.3000000000000007</v>
      </c>
      <c r="J7" s="191">
        <v>6</v>
      </c>
      <c r="K7" s="191">
        <f>(J7*0.25)+(J7*0.05)+2</f>
        <v>3.8</v>
      </c>
    </row>
    <row r="8" spans="1:11" ht="14.25" customHeight="1">
      <c r="A8" s="192"/>
      <c r="B8" s="131" t="s">
        <v>266</v>
      </c>
      <c r="C8" s="131" t="s">
        <v>265</v>
      </c>
      <c r="D8" s="134" t="s">
        <v>264</v>
      </c>
      <c r="E8" s="134">
        <v>1.4</v>
      </c>
      <c r="F8" s="134" t="s">
        <v>18</v>
      </c>
      <c r="G8" s="134">
        <v>21.4</v>
      </c>
      <c r="H8" s="134">
        <v>17</v>
      </c>
      <c r="I8" s="132">
        <f t="shared" si="0"/>
        <v>-37</v>
      </c>
      <c r="J8" s="192"/>
      <c r="K8" s="192"/>
    </row>
    <row r="9" spans="1:11" ht="14.25" customHeight="1">
      <c r="A9" s="195">
        <v>4</v>
      </c>
      <c r="B9" s="140" t="s">
        <v>266</v>
      </c>
      <c r="C9" s="140" t="s">
        <v>267</v>
      </c>
      <c r="D9" s="139" t="s">
        <v>21</v>
      </c>
      <c r="E9" s="141">
        <v>11</v>
      </c>
      <c r="F9" s="141" t="s">
        <v>14</v>
      </c>
      <c r="G9" s="141">
        <v>-11.4</v>
      </c>
      <c r="H9" s="141">
        <v>10</v>
      </c>
      <c r="I9" s="142">
        <f t="shared" si="0"/>
        <v>12.399999999999999</v>
      </c>
      <c r="J9" s="195">
        <v>12.4</v>
      </c>
      <c r="K9" s="195">
        <f>(J9*0.25)+(J9*0.05)+2</f>
        <v>5.7200000000000006</v>
      </c>
    </row>
    <row r="10" spans="1:11" ht="14.25" customHeight="1">
      <c r="A10" s="196"/>
      <c r="B10" s="140" t="s">
        <v>267</v>
      </c>
      <c r="C10" s="140" t="s">
        <v>266</v>
      </c>
      <c r="D10" s="139" t="s">
        <v>23</v>
      </c>
      <c r="E10" s="141">
        <v>-1.3</v>
      </c>
      <c r="F10" s="141" t="s">
        <v>18</v>
      </c>
      <c r="G10" s="141">
        <v>-22.2</v>
      </c>
      <c r="H10" s="141">
        <v>5.5</v>
      </c>
      <c r="I10" s="143">
        <f t="shared" si="0"/>
        <v>15.399999999999999</v>
      </c>
      <c r="J10" s="196"/>
      <c r="K10" s="196"/>
    </row>
    <row r="11" spans="1:11" ht="14.25" customHeight="1">
      <c r="A11" s="191">
        <v>5</v>
      </c>
      <c r="B11" s="144" t="s">
        <v>268</v>
      </c>
      <c r="C11" s="144" t="s">
        <v>269</v>
      </c>
      <c r="D11" s="130" t="s">
        <v>21</v>
      </c>
      <c r="E11" s="134">
        <v>11</v>
      </c>
      <c r="F11" s="134" t="s">
        <v>14</v>
      </c>
      <c r="G11" s="134">
        <v>-11.4</v>
      </c>
      <c r="H11" s="134">
        <v>10</v>
      </c>
      <c r="I11" s="132">
        <f t="shared" si="0"/>
        <v>12.399999999999999</v>
      </c>
      <c r="J11" s="191">
        <v>3.3</v>
      </c>
      <c r="K11" s="191">
        <f>(J11*0.25)+(J11*0.05)+2</f>
        <v>2.99</v>
      </c>
    </row>
    <row r="12" spans="1:11" ht="14.25" customHeight="1">
      <c r="A12" s="192"/>
      <c r="B12" s="144" t="s">
        <v>270</v>
      </c>
      <c r="C12" s="144" t="s">
        <v>267</v>
      </c>
      <c r="D12" s="130" t="s">
        <v>23</v>
      </c>
      <c r="E12" s="134">
        <v>-1.3</v>
      </c>
      <c r="F12" s="134" t="s">
        <v>18</v>
      </c>
      <c r="G12" s="134">
        <v>-22.2</v>
      </c>
      <c r="H12" s="134">
        <v>5.5</v>
      </c>
      <c r="I12" s="145">
        <f t="shared" si="0"/>
        <v>15.399999999999999</v>
      </c>
      <c r="J12" s="192"/>
      <c r="K12" s="192"/>
    </row>
    <row r="13" spans="1:11" ht="14.25" customHeight="1">
      <c r="A13" s="193">
        <v>6</v>
      </c>
      <c r="B13" s="147" t="s">
        <v>270</v>
      </c>
      <c r="C13" s="147" t="s">
        <v>261</v>
      </c>
      <c r="D13" s="146" t="s">
        <v>21</v>
      </c>
      <c r="E13" s="148">
        <v>4</v>
      </c>
      <c r="F13" s="148" t="s">
        <v>14</v>
      </c>
      <c r="G13" s="148">
        <v>-20.8</v>
      </c>
      <c r="H13" s="148">
        <v>10</v>
      </c>
      <c r="I13" s="149">
        <f t="shared" si="0"/>
        <v>14.8</v>
      </c>
      <c r="J13" s="193">
        <v>5.5</v>
      </c>
      <c r="K13" s="193">
        <f>(J13*0.25)+(J13*0.05)+2</f>
        <v>3.65</v>
      </c>
    </row>
    <row r="14" spans="1:11" ht="14.25" customHeight="1">
      <c r="A14" s="194"/>
      <c r="B14" s="147" t="s">
        <v>261</v>
      </c>
      <c r="C14" s="147" t="s">
        <v>270</v>
      </c>
      <c r="D14" s="146" t="s">
        <v>23</v>
      </c>
      <c r="E14" s="148">
        <v>5.4</v>
      </c>
      <c r="F14" s="148" t="s">
        <v>18</v>
      </c>
      <c r="G14" s="148">
        <v>-17.2</v>
      </c>
      <c r="H14" s="148">
        <v>10.5</v>
      </c>
      <c r="I14" s="150">
        <f t="shared" si="0"/>
        <v>12.100000000000001</v>
      </c>
      <c r="J14" s="194"/>
      <c r="K14" s="194"/>
    </row>
    <row r="15" spans="1:11" ht="14.25" customHeight="1"/>
    <row r="16" spans="1:11" ht="14.25" customHeight="1"/>
    <row r="17" spans="1:11" ht="14.25" customHeight="1">
      <c r="A17" s="125" t="s">
        <v>260</v>
      </c>
      <c r="B17" s="125" t="s">
        <v>1</v>
      </c>
      <c r="C17" s="125" t="s">
        <v>2</v>
      </c>
      <c r="D17" s="126" t="s">
        <v>3</v>
      </c>
      <c r="E17" s="127" t="s">
        <v>4</v>
      </c>
      <c r="F17" s="128" t="s">
        <v>5</v>
      </c>
      <c r="G17" s="128" t="s">
        <v>6</v>
      </c>
      <c r="H17" s="128" t="s">
        <v>7</v>
      </c>
      <c r="I17" s="129" t="s">
        <v>8</v>
      </c>
      <c r="J17" s="129" t="s">
        <v>9</v>
      </c>
      <c r="K17" s="128" t="s">
        <v>10</v>
      </c>
    </row>
    <row r="18" spans="1:11" ht="14.25" customHeight="1">
      <c r="A18" s="191">
        <v>1</v>
      </c>
      <c r="B18" s="131" t="s">
        <v>261</v>
      </c>
      <c r="C18" s="131" t="s">
        <v>271</v>
      </c>
      <c r="D18" s="132" t="s">
        <v>263</v>
      </c>
      <c r="E18" s="133">
        <v>4.7</v>
      </c>
      <c r="F18" s="132" t="s">
        <v>14</v>
      </c>
      <c r="G18" s="132">
        <v>-13.8</v>
      </c>
      <c r="H18" s="132">
        <v>5</v>
      </c>
      <c r="I18" s="132">
        <f t="shared" ref="I18:I19" si="1">E18-G18-H18</f>
        <v>13.5</v>
      </c>
      <c r="J18" s="191">
        <v>10</v>
      </c>
      <c r="K18" s="191">
        <f>(J18*0.25)+(J18*0.05)+2</f>
        <v>5</v>
      </c>
    </row>
    <row r="19" spans="1:11" ht="14.25" customHeight="1">
      <c r="A19" s="192"/>
      <c r="B19" s="131" t="s">
        <v>271</v>
      </c>
      <c r="C19" s="131" t="s">
        <v>261</v>
      </c>
      <c r="D19" s="132" t="s">
        <v>264</v>
      </c>
      <c r="E19" s="133">
        <v>0.2</v>
      </c>
      <c r="F19" s="132" t="s">
        <v>18</v>
      </c>
      <c r="G19" s="134">
        <v>-17.100000000000001</v>
      </c>
      <c r="H19" s="133">
        <v>11</v>
      </c>
      <c r="I19" s="132">
        <f t="shared" si="1"/>
        <v>6.3000000000000007</v>
      </c>
      <c r="J19" s="192"/>
      <c r="K19" s="192"/>
    </row>
    <row r="20" spans="1:11" ht="14.25" customHeight="1"/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21">
    <mergeCell ref="A3:A4"/>
    <mergeCell ref="J3:J4"/>
    <mergeCell ref="K3:K4"/>
    <mergeCell ref="A5:A6"/>
    <mergeCell ref="J5:J6"/>
    <mergeCell ref="K5:K6"/>
    <mergeCell ref="A7:A8"/>
    <mergeCell ref="J7:J8"/>
    <mergeCell ref="K7:K8"/>
    <mergeCell ref="A9:A10"/>
    <mergeCell ref="J9:J10"/>
    <mergeCell ref="K9:K10"/>
    <mergeCell ref="A18:A19"/>
    <mergeCell ref="J18:J19"/>
    <mergeCell ref="K18:K19"/>
    <mergeCell ref="A11:A12"/>
    <mergeCell ref="J11:J12"/>
    <mergeCell ref="K11:K12"/>
    <mergeCell ref="A13:A14"/>
    <mergeCell ref="J13:J14"/>
    <mergeCell ref="K13:K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3653-BE44-4260-B333-0D42FC4ED9F5}">
  <dimension ref="A1:O281"/>
  <sheetViews>
    <sheetView tabSelected="1" workbookViewId="0">
      <selection activeCell="B276" sqref="B276:K281"/>
    </sheetView>
  </sheetViews>
  <sheetFormatPr defaultRowHeight="15"/>
  <cols>
    <col min="2" max="3" width="24.85546875" bestFit="1" customWidth="1"/>
    <col min="6" max="6" width="15.85546875" customWidth="1"/>
    <col min="9" max="9" width="17.5703125" customWidth="1"/>
    <col min="10" max="10" width="22" customWidth="1"/>
  </cols>
  <sheetData>
    <row r="1" spans="1:11" ht="45.75" thickBo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</row>
    <row r="2" spans="1:11">
      <c r="A2" s="151">
        <v>1</v>
      </c>
      <c r="B2" s="7" t="s">
        <v>11</v>
      </c>
      <c r="C2" s="7" t="s">
        <v>12</v>
      </c>
      <c r="D2" s="8" t="s">
        <v>13</v>
      </c>
      <c r="E2" s="9">
        <v>11</v>
      </c>
      <c r="F2" s="10" t="s">
        <v>14</v>
      </c>
      <c r="G2" s="10">
        <v>-17</v>
      </c>
      <c r="H2" s="10">
        <v>13</v>
      </c>
      <c r="I2" s="10">
        <f t="shared" ref="I2:I65" si="0">E2-G2-H2</f>
        <v>15</v>
      </c>
      <c r="J2" s="153">
        <v>24.521000000000001</v>
      </c>
      <c r="K2" s="155">
        <f>(J2*0.25)+(J2*0.05)+2</f>
        <v>9.3563000000000009</v>
      </c>
    </row>
    <row r="3" spans="1:11" ht="15.75" thickBot="1">
      <c r="A3" s="152"/>
      <c r="B3" s="11" t="s">
        <v>12</v>
      </c>
      <c r="C3" s="11" t="s">
        <v>11</v>
      </c>
      <c r="D3" s="12" t="s">
        <v>15</v>
      </c>
      <c r="E3" s="13">
        <v>6.6</v>
      </c>
      <c r="F3" s="12" t="s">
        <v>16</v>
      </c>
      <c r="G3" s="14">
        <v>-18.600000000000001</v>
      </c>
      <c r="H3" s="13">
        <v>14</v>
      </c>
      <c r="I3" s="12">
        <f t="shared" si="0"/>
        <v>11.200000000000003</v>
      </c>
      <c r="J3" s="154"/>
      <c r="K3" s="156"/>
    </row>
    <row r="4" spans="1:11">
      <c r="A4" s="151">
        <v>2</v>
      </c>
      <c r="B4" s="7" t="s">
        <v>12</v>
      </c>
      <c r="C4" s="7" t="s">
        <v>17</v>
      </c>
      <c r="D4" s="16" t="s">
        <v>18</v>
      </c>
      <c r="E4" s="17">
        <v>10.7</v>
      </c>
      <c r="F4" s="16" t="s">
        <v>14</v>
      </c>
      <c r="G4" s="16">
        <v>-16.5</v>
      </c>
      <c r="H4" s="16">
        <v>13</v>
      </c>
      <c r="I4" s="10">
        <f t="shared" si="0"/>
        <v>14.2</v>
      </c>
      <c r="J4" s="157">
        <v>16.564</v>
      </c>
      <c r="K4" s="155">
        <f>(J4*0.25)+(J4*0.05)+2</f>
        <v>6.9691999999999998</v>
      </c>
    </row>
    <row r="5" spans="1:11" ht="15.75" thickBot="1">
      <c r="A5" s="152"/>
      <c r="B5" s="11" t="s">
        <v>17</v>
      </c>
      <c r="C5" s="11" t="s">
        <v>12</v>
      </c>
      <c r="D5" s="18" t="s">
        <v>15</v>
      </c>
      <c r="E5" s="14">
        <v>6.7</v>
      </c>
      <c r="F5" s="18" t="s">
        <v>19</v>
      </c>
      <c r="G5" s="14">
        <v>-20</v>
      </c>
      <c r="H5" s="14">
        <v>13</v>
      </c>
      <c r="I5" s="12">
        <f t="shared" si="0"/>
        <v>13.7</v>
      </c>
      <c r="J5" s="158"/>
      <c r="K5" s="156"/>
    </row>
    <row r="6" spans="1:11">
      <c r="A6" s="151">
        <v>3</v>
      </c>
      <c r="B6" s="7" t="s">
        <v>17</v>
      </c>
      <c r="C6" s="7" t="s">
        <v>20</v>
      </c>
      <c r="D6" s="16" t="s">
        <v>21</v>
      </c>
      <c r="E6" s="17">
        <v>3.3</v>
      </c>
      <c r="F6" s="16" t="s">
        <v>14</v>
      </c>
      <c r="G6" s="16">
        <v>-17.100000000000001</v>
      </c>
      <c r="H6" s="16">
        <v>6</v>
      </c>
      <c r="I6" s="10">
        <f t="shared" si="0"/>
        <v>14.400000000000002</v>
      </c>
      <c r="J6" s="157">
        <v>23.562999999999999</v>
      </c>
      <c r="K6" s="155">
        <f>(J6*0.25)+(J6*0.05)+2</f>
        <v>9.0688999999999993</v>
      </c>
    </row>
    <row r="7" spans="1:11" ht="15.75" thickBot="1">
      <c r="A7" s="152"/>
      <c r="B7" s="11" t="s">
        <v>20</v>
      </c>
      <c r="C7" s="11" t="s">
        <v>17</v>
      </c>
      <c r="D7" s="14" t="s">
        <v>15</v>
      </c>
      <c r="E7" s="14">
        <v>4.4000000000000004</v>
      </c>
      <c r="F7" s="14" t="s">
        <v>18</v>
      </c>
      <c r="G7" s="14">
        <v>-23</v>
      </c>
      <c r="H7" s="14">
        <v>15</v>
      </c>
      <c r="I7" s="12">
        <f t="shared" si="0"/>
        <v>12.399999999999999</v>
      </c>
      <c r="J7" s="158"/>
      <c r="K7" s="156"/>
    </row>
    <row r="8" spans="1:11">
      <c r="A8" s="151">
        <v>4</v>
      </c>
      <c r="B8" s="7" t="s">
        <v>20</v>
      </c>
      <c r="C8" s="7" t="s">
        <v>22</v>
      </c>
      <c r="D8" s="16" t="s">
        <v>21</v>
      </c>
      <c r="E8" s="17">
        <v>3</v>
      </c>
      <c r="F8" s="17" t="s">
        <v>14</v>
      </c>
      <c r="G8" s="17">
        <v>-17.399999999999999</v>
      </c>
      <c r="H8" s="17">
        <v>14.5</v>
      </c>
      <c r="I8" s="10">
        <f t="shared" si="0"/>
        <v>5.8999999999999986</v>
      </c>
      <c r="J8" s="157">
        <v>8.9700000000000006</v>
      </c>
      <c r="K8" s="155">
        <f>(J8*0.25)+(J8*0.05)+2</f>
        <v>4.6910000000000007</v>
      </c>
    </row>
    <row r="9" spans="1:11" ht="15.75" thickBot="1">
      <c r="A9" s="152"/>
      <c r="B9" s="11" t="s">
        <v>22</v>
      </c>
      <c r="C9" s="11" t="s">
        <v>20</v>
      </c>
      <c r="D9" s="18" t="s">
        <v>23</v>
      </c>
      <c r="E9" s="14">
        <v>-2</v>
      </c>
      <c r="F9" s="14" t="s">
        <v>18</v>
      </c>
      <c r="G9" s="14">
        <v>-18.8</v>
      </c>
      <c r="H9" s="14">
        <v>1</v>
      </c>
      <c r="I9" s="19">
        <f t="shared" si="0"/>
        <v>15.8</v>
      </c>
      <c r="J9" s="158"/>
      <c r="K9" s="156"/>
    </row>
    <row r="10" spans="1:11" ht="15.75" thickBot="1">
      <c r="A10" s="151">
        <v>1</v>
      </c>
      <c r="B10" s="7" t="s">
        <v>11</v>
      </c>
      <c r="C10" s="7" t="s">
        <v>25</v>
      </c>
      <c r="D10" s="8" t="s">
        <v>26</v>
      </c>
      <c r="E10" s="9">
        <v>13</v>
      </c>
      <c r="F10" s="8" t="s">
        <v>27</v>
      </c>
      <c r="G10" s="10">
        <v>-10.5</v>
      </c>
      <c r="H10" s="10">
        <v>14</v>
      </c>
      <c r="I10" s="10">
        <f t="shared" si="0"/>
        <v>9.5</v>
      </c>
      <c r="J10" s="153">
        <v>27.472000000000001</v>
      </c>
      <c r="K10" s="155">
        <f>(J10*0.25)+(J10*0.05)+2</f>
        <v>10.2416</v>
      </c>
    </row>
    <row r="11" spans="1:11" ht="15.75" thickBot="1">
      <c r="A11" s="152"/>
      <c r="B11" s="7" t="s">
        <v>25</v>
      </c>
      <c r="C11" s="7" t="s">
        <v>11</v>
      </c>
      <c r="D11" s="8" t="s">
        <v>28</v>
      </c>
      <c r="E11" s="13">
        <v>8.6999999999999993</v>
      </c>
      <c r="F11" s="8" t="s">
        <v>29</v>
      </c>
      <c r="G11" s="14">
        <v>-19</v>
      </c>
      <c r="H11" s="13">
        <v>19</v>
      </c>
      <c r="I11" s="12">
        <f t="shared" si="0"/>
        <v>8.6999999999999993</v>
      </c>
      <c r="J11" s="154"/>
      <c r="K11" s="156"/>
    </row>
    <row r="12" spans="1:11">
      <c r="A12" s="151">
        <v>1</v>
      </c>
      <c r="B12" s="25" t="s">
        <v>30</v>
      </c>
      <c r="C12" s="25" t="s">
        <v>31</v>
      </c>
      <c r="D12" s="26" t="s">
        <v>32</v>
      </c>
      <c r="E12" s="27">
        <v>11.4</v>
      </c>
      <c r="F12" s="28" t="s">
        <v>18</v>
      </c>
      <c r="G12" s="28">
        <v>-14</v>
      </c>
      <c r="H12" s="28">
        <v>8</v>
      </c>
      <c r="I12" s="28">
        <f t="shared" si="0"/>
        <v>17.399999999999999</v>
      </c>
      <c r="J12" s="159">
        <v>50.543999999999997</v>
      </c>
      <c r="K12" s="159">
        <f>(J12*0.3)+4</f>
        <v>19.163199999999996</v>
      </c>
    </row>
    <row r="13" spans="1:11">
      <c r="A13" s="163"/>
      <c r="B13" s="25" t="s">
        <v>31</v>
      </c>
      <c r="C13" s="25" t="s">
        <v>30</v>
      </c>
      <c r="D13" s="28" t="s">
        <v>21</v>
      </c>
      <c r="E13" s="27">
        <v>1</v>
      </c>
      <c r="F13" s="28" t="s">
        <v>33</v>
      </c>
      <c r="G13" s="29">
        <v>-24</v>
      </c>
      <c r="H13" s="27">
        <v>3</v>
      </c>
      <c r="I13" s="28">
        <f t="shared" si="0"/>
        <v>22</v>
      </c>
      <c r="J13" s="160"/>
      <c r="K13" s="160"/>
    </row>
    <row r="14" spans="1:11">
      <c r="A14" s="165">
        <v>2</v>
      </c>
      <c r="B14" s="25" t="s">
        <v>31</v>
      </c>
      <c r="C14" s="25" t="s">
        <v>34</v>
      </c>
      <c r="D14" s="20" t="s">
        <v>23</v>
      </c>
      <c r="E14" s="29">
        <v>4.5</v>
      </c>
      <c r="F14" s="20" t="s">
        <v>18</v>
      </c>
      <c r="G14" s="20">
        <v>-15.7</v>
      </c>
      <c r="H14" s="20">
        <v>2</v>
      </c>
      <c r="I14" s="28">
        <f t="shared" si="0"/>
        <v>18.2</v>
      </c>
      <c r="J14" s="159">
        <v>27.265999999999998</v>
      </c>
      <c r="K14" s="159">
        <f>(J14*0.3)+4</f>
        <v>12.179799999999998</v>
      </c>
    </row>
    <row r="15" spans="1:11">
      <c r="A15" s="166"/>
      <c r="B15" s="25" t="s">
        <v>34</v>
      </c>
      <c r="C15" s="25" t="s">
        <v>31</v>
      </c>
      <c r="D15" s="20" t="s">
        <v>21</v>
      </c>
      <c r="E15" s="29">
        <v>3.2</v>
      </c>
      <c r="F15" s="20" t="s">
        <v>14</v>
      </c>
      <c r="G15" s="29">
        <v>-21.4</v>
      </c>
      <c r="H15" s="29">
        <v>7</v>
      </c>
      <c r="I15" s="28">
        <f t="shared" si="0"/>
        <v>17.599999999999998</v>
      </c>
      <c r="J15" s="160"/>
      <c r="K15" s="160"/>
    </row>
    <row r="16" spans="1:11">
      <c r="A16" s="164">
        <v>3</v>
      </c>
      <c r="B16" s="25" t="s">
        <v>34</v>
      </c>
      <c r="C16" s="25" t="s">
        <v>35</v>
      </c>
      <c r="D16" s="20" t="s">
        <v>23</v>
      </c>
      <c r="E16" s="29">
        <v>2.6</v>
      </c>
      <c r="F16" s="20" t="s">
        <v>18</v>
      </c>
      <c r="G16" s="20">
        <v>-22</v>
      </c>
      <c r="H16" s="20">
        <v>4.5</v>
      </c>
      <c r="I16" s="28">
        <f t="shared" si="0"/>
        <v>20.100000000000001</v>
      </c>
      <c r="J16" s="159">
        <v>31.337</v>
      </c>
      <c r="K16" s="159">
        <f>(J16*0.3)+4</f>
        <v>13.4011</v>
      </c>
    </row>
    <row r="17" spans="1:15">
      <c r="A17" s="162"/>
      <c r="B17" s="25" t="s">
        <v>35</v>
      </c>
      <c r="C17" s="25" t="s">
        <v>34</v>
      </c>
      <c r="D17" s="20" t="s">
        <v>21</v>
      </c>
      <c r="E17" s="29">
        <v>4</v>
      </c>
      <c r="F17" s="20" t="s">
        <v>14</v>
      </c>
      <c r="G17" s="29">
        <v>-25</v>
      </c>
      <c r="H17" s="29">
        <v>3</v>
      </c>
      <c r="I17" s="28">
        <f t="shared" si="0"/>
        <v>26</v>
      </c>
      <c r="J17" s="160"/>
      <c r="K17" s="160"/>
    </row>
    <row r="18" spans="1:15">
      <c r="A18" s="161">
        <v>4</v>
      </c>
      <c r="B18" s="31" t="s">
        <v>35</v>
      </c>
      <c r="C18" s="31" t="s">
        <v>36</v>
      </c>
      <c r="D18" s="20" t="s">
        <v>23</v>
      </c>
      <c r="E18" s="29">
        <v>0.7</v>
      </c>
      <c r="F18" s="20" t="s">
        <v>18</v>
      </c>
      <c r="G18" s="29">
        <v>-19</v>
      </c>
      <c r="H18" s="29">
        <v>7.7</v>
      </c>
      <c r="I18" s="28">
        <f t="shared" si="0"/>
        <v>12</v>
      </c>
      <c r="J18" s="159">
        <v>27.303000000000001</v>
      </c>
      <c r="K18" s="159">
        <f>(J18*0.3)+4</f>
        <v>12.190899999999999</v>
      </c>
    </row>
    <row r="19" spans="1:15">
      <c r="A19" s="162"/>
      <c r="B19" s="31" t="s">
        <v>36</v>
      </c>
      <c r="C19" s="31" t="s">
        <v>35</v>
      </c>
      <c r="D19" s="20" t="s">
        <v>21</v>
      </c>
      <c r="E19" s="29">
        <v>0.1</v>
      </c>
      <c r="F19" s="20" t="s">
        <v>14</v>
      </c>
      <c r="G19" s="29">
        <v>-16.5</v>
      </c>
      <c r="H19" s="29">
        <v>4</v>
      </c>
      <c r="I19" s="28">
        <f t="shared" si="0"/>
        <v>12.600000000000001</v>
      </c>
      <c r="J19" s="160"/>
      <c r="K19" s="160"/>
    </row>
    <row r="20" spans="1:15">
      <c r="A20" s="159">
        <v>5</v>
      </c>
      <c r="B20" s="31" t="s">
        <v>36</v>
      </c>
      <c r="C20" s="31" t="s">
        <v>30</v>
      </c>
      <c r="D20" s="20" t="s">
        <v>23</v>
      </c>
      <c r="E20" s="29">
        <v>1.9</v>
      </c>
      <c r="F20" s="20" t="s">
        <v>18</v>
      </c>
      <c r="G20" s="29">
        <v>-18.399999999999999</v>
      </c>
      <c r="H20" s="29">
        <v>5</v>
      </c>
      <c r="I20" s="28">
        <f t="shared" si="0"/>
        <v>15.299999999999997</v>
      </c>
      <c r="J20" s="159">
        <v>20.568999999999999</v>
      </c>
      <c r="K20" s="159">
        <f>(J20*0.3)+4</f>
        <v>10.1707</v>
      </c>
    </row>
    <row r="21" spans="1:15">
      <c r="A21" s="160"/>
      <c r="B21" s="31" t="s">
        <v>30</v>
      </c>
      <c r="C21" s="31" t="s">
        <v>36</v>
      </c>
      <c r="D21" s="20" t="s">
        <v>21</v>
      </c>
      <c r="E21" s="29">
        <v>3.2</v>
      </c>
      <c r="F21" s="20" t="s">
        <v>14</v>
      </c>
      <c r="G21" s="29">
        <v>-20</v>
      </c>
      <c r="H21" s="29">
        <v>11</v>
      </c>
      <c r="I21" s="28">
        <f t="shared" si="0"/>
        <v>12.2</v>
      </c>
      <c r="J21" s="160"/>
      <c r="K21" s="160"/>
    </row>
    <row r="22" spans="1:15">
      <c r="B22" s="31" t="s">
        <v>30</v>
      </c>
      <c r="C22" s="31" t="s">
        <v>37</v>
      </c>
      <c r="D22" s="20" t="s">
        <v>23</v>
      </c>
      <c r="E22" s="27">
        <v>0.4</v>
      </c>
      <c r="F22" s="26" t="s">
        <v>38</v>
      </c>
      <c r="G22" s="28">
        <v>-31</v>
      </c>
      <c r="H22" s="28">
        <v>10</v>
      </c>
      <c r="I22" s="28">
        <f t="shared" si="0"/>
        <v>21.4</v>
      </c>
      <c r="J22" s="159">
        <v>74.417000000000002</v>
      </c>
      <c r="K22" s="159"/>
    </row>
    <row r="23" spans="1:15" ht="15.75" thickBot="1">
      <c r="B23" s="31" t="s">
        <v>37</v>
      </c>
      <c r="C23" s="31" t="s">
        <v>30</v>
      </c>
      <c r="D23" s="26" t="s">
        <v>39</v>
      </c>
      <c r="E23" s="27">
        <v>5.5</v>
      </c>
      <c r="F23" s="28" t="s">
        <v>40</v>
      </c>
      <c r="G23" s="29">
        <v>-25</v>
      </c>
      <c r="H23" s="27">
        <v>10</v>
      </c>
      <c r="I23" s="28">
        <f t="shared" si="0"/>
        <v>20.5</v>
      </c>
      <c r="J23" s="160"/>
      <c r="K23" s="160"/>
    </row>
    <row r="24" spans="1:15">
      <c r="B24" s="7" t="s">
        <v>46</v>
      </c>
      <c r="C24" s="7" t="s">
        <v>58</v>
      </c>
      <c r="D24" s="10" t="s">
        <v>59</v>
      </c>
      <c r="E24" s="9">
        <v>1.1000000000000001</v>
      </c>
      <c r="F24" s="10" t="s">
        <v>14</v>
      </c>
      <c r="G24" s="10">
        <v>-24.1</v>
      </c>
      <c r="H24" s="10">
        <v>4</v>
      </c>
      <c r="I24" s="10">
        <f t="shared" si="0"/>
        <v>21.200000000000003</v>
      </c>
      <c r="J24" s="168">
        <v>55646</v>
      </c>
      <c r="K24" s="28"/>
      <c r="L24" s="28"/>
      <c r="M24" s="28"/>
      <c r="N24" s="28"/>
      <c r="O24" s="173"/>
    </row>
    <row r="25" spans="1:15" ht="15.75" thickBot="1">
      <c r="B25" s="11" t="s">
        <v>58</v>
      </c>
      <c r="C25" s="11" t="s">
        <v>46</v>
      </c>
      <c r="D25" s="12" t="s">
        <v>23</v>
      </c>
      <c r="E25" s="13">
        <v>2.1</v>
      </c>
      <c r="F25" s="12" t="s">
        <v>59</v>
      </c>
      <c r="G25" s="14">
        <v>-25.8</v>
      </c>
      <c r="H25" s="13">
        <v>10</v>
      </c>
      <c r="I25" s="12">
        <f t="shared" si="0"/>
        <v>17.900000000000002</v>
      </c>
      <c r="J25" s="154"/>
      <c r="K25" s="31"/>
      <c r="L25" s="31"/>
      <c r="M25" s="31"/>
      <c r="N25" s="28"/>
      <c r="O25" s="160"/>
    </row>
    <row r="26" spans="1:15" ht="15.75" thickBot="1">
      <c r="B26" s="7" t="s">
        <v>58</v>
      </c>
      <c r="C26" s="7" t="s">
        <v>60</v>
      </c>
      <c r="D26" s="10" t="s">
        <v>61</v>
      </c>
      <c r="E26" s="9">
        <v>5</v>
      </c>
      <c r="F26" s="10" t="s">
        <v>62</v>
      </c>
      <c r="G26" s="10">
        <v>-19.2</v>
      </c>
      <c r="H26" s="10">
        <v>13</v>
      </c>
      <c r="I26" s="42">
        <f t="shared" si="0"/>
        <v>11.2</v>
      </c>
      <c r="J26" s="167">
        <v>76154</v>
      </c>
      <c r="K26" s="28"/>
      <c r="L26" s="28"/>
      <c r="M26" s="28"/>
      <c r="N26" s="28"/>
      <c r="O26" s="174"/>
    </row>
    <row r="27" spans="1:15" ht="15.75" thickBot="1">
      <c r="B27" s="7" t="s">
        <v>60</v>
      </c>
      <c r="C27" s="7" t="s">
        <v>58</v>
      </c>
      <c r="D27" s="10" t="s">
        <v>63</v>
      </c>
      <c r="E27" s="13">
        <v>6.1</v>
      </c>
      <c r="F27" s="10" t="s">
        <v>64</v>
      </c>
      <c r="G27" s="14">
        <v>-17.2</v>
      </c>
      <c r="H27" s="13">
        <v>17</v>
      </c>
      <c r="I27" s="43">
        <f t="shared" si="0"/>
        <v>6.2999999999999972</v>
      </c>
      <c r="J27" s="154"/>
      <c r="K27" s="31"/>
      <c r="L27" s="31"/>
      <c r="M27" s="31"/>
      <c r="N27" s="28"/>
      <c r="O27" s="160"/>
    </row>
    <row r="28" spans="1:15" ht="15.75" thickBot="1">
      <c r="B28" s="7" t="s">
        <v>60</v>
      </c>
      <c r="C28" s="7" t="s">
        <v>46</v>
      </c>
      <c r="D28" s="12" t="s">
        <v>21</v>
      </c>
      <c r="E28" s="9">
        <v>1.7</v>
      </c>
      <c r="F28" s="31" t="s">
        <v>65</v>
      </c>
      <c r="G28" s="10">
        <v>-26</v>
      </c>
      <c r="H28" s="10">
        <v>17</v>
      </c>
      <c r="I28" s="10">
        <f t="shared" si="0"/>
        <v>10.7</v>
      </c>
      <c r="J28" s="167">
        <v>45242</v>
      </c>
      <c r="K28" s="28"/>
      <c r="L28" s="28"/>
      <c r="M28" s="28"/>
      <c r="N28" s="28"/>
      <c r="O28" s="174"/>
    </row>
    <row r="29" spans="1:15" ht="15.75" thickBot="1">
      <c r="B29" s="7" t="s">
        <v>46</v>
      </c>
      <c r="C29" s="7" t="s">
        <v>60</v>
      </c>
      <c r="D29" s="31" t="s">
        <v>66</v>
      </c>
      <c r="E29" s="13">
        <v>6.6</v>
      </c>
      <c r="F29" s="10" t="s">
        <v>64</v>
      </c>
      <c r="G29" s="14">
        <v>-23.6</v>
      </c>
      <c r="H29" s="13">
        <v>20</v>
      </c>
      <c r="I29" s="12">
        <f t="shared" si="0"/>
        <v>10.200000000000003</v>
      </c>
      <c r="J29" s="154"/>
      <c r="K29" s="31"/>
      <c r="L29" s="31"/>
      <c r="M29" s="31"/>
      <c r="N29" s="28"/>
      <c r="O29" s="160"/>
    </row>
    <row r="30" spans="1:15" ht="15.75" thickBot="1">
      <c r="B30" s="31" t="s">
        <v>46</v>
      </c>
      <c r="C30" s="31" t="s">
        <v>67</v>
      </c>
      <c r="D30" s="10" t="s">
        <v>68</v>
      </c>
      <c r="E30" s="9">
        <v>7</v>
      </c>
      <c r="F30" s="10" t="s">
        <v>69</v>
      </c>
      <c r="G30" s="10">
        <v>-20.2</v>
      </c>
      <c r="H30" s="10">
        <v>16.5</v>
      </c>
      <c r="I30" s="10">
        <f t="shared" si="0"/>
        <v>10.7</v>
      </c>
      <c r="J30" s="168">
        <v>43116</v>
      </c>
    </row>
    <row r="31" spans="1:15" ht="15.75" thickBot="1">
      <c r="B31" s="31" t="s">
        <v>67</v>
      </c>
      <c r="C31" s="31" t="s">
        <v>46</v>
      </c>
      <c r="D31" s="10" t="s">
        <v>70</v>
      </c>
      <c r="E31" s="10">
        <v>10</v>
      </c>
      <c r="F31" s="10" t="s">
        <v>71</v>
      </c>
      <c r="G31" s="44">
        <v>-18.5</v>
      </c>
      <c r="H31" s="45">
        <v>16</v>
      </c>
      <c r="I31" s="12">
        <f t="shared" si="0"/>
        <v>12.5</v>
      </c>
      <c r="J31" s="169"/>
    </row>
    <row r="32" spans="1:15" ht="15.75" thickBot="1">
      <c r="B32" s="31" t="s">
        <v>67</v>
      </c>
      <c r="C32" s="31" t="s">
        <v>72</v>
      </c>
      <c r="D32" s="10" t="s">
        <v>73</v>
      </c>
      <c r="E32" s="46">
        <v>5</v>
      </c>
      <c r="F32" s="10" t="s">
        <v>74</v>
      </c>
      <c r="G32" s="47">
        <v>-21</v>
      </c>
      <c r="H32" s="47">
        <v>16</v>
      </c>
      <c r="I32" s="48">
        <f t="shared" si="0"/>
        <v>10</v>
      </c>
      <c r="J32" s="171">
        <v>51336</v>
      </c>
    </row>
    <row r="33" spans="2:10" ht="15.75" thickBot="1">
      <c r="B33" s="31" t="s">
        <v>72</v>
      </c>
      <c r="C33" s="31" t="s">
        <v>67</v>
      </c>
      <c r="D33" s="10" t="s">
        <v>75</v>
      </c>
      <c r="E33" s="50">
        <v>5</v>
      </c>
      <c r="F33" s="10" t="s">
        <v>73</v>
      </c>
      <c r="G33" s="50">
        <v>-17.7</v>
      </c>
      <c r="H33" s="50">
        <v>13</v>
      </c>
      <c r="I33" s="51">
        <f t="shared" si="0"/>
        <v>9.6999999999999993</v>
      </c>
      <c r="J33" s="172"/>
    </row>
    <row r="34" spans="2:10" ht="15.75" thickBot="1">
      <c r="B34" s="7" t="s">
        <v>77</v>
      </c>
      <c r="C34" s="7" t="s">
        <v>78</v>
      </c>
      <c r="D34" s="10" t="s">
        <v>79</v>
      </c>
      <c r="E34" s="9">
        <v>2</v>
      </c>
      <c r="F34" s="10" t="s">
        <v>19</v>
      </c>
      <c r="G34" s="10">
        <v>-18.7</v>
      </c>
      <c r="H34" s="60">
        <v>5</v>
      </c>
      <c r="I34" s="10">
        <f t="shared" si="0"/>
        <v>15.7</v>
      </c>
      <c r="J34" s="176">
        <v>44.533000000000001</v>
      </c>
    </row>
    <row r="35" spans="2:10" ht="15.75" thickBot="1">
      <c r="B35" s="11" t="s">
        <v>78</v>
      </c>
      <c r="C35" s="7" t="s">
        <v>77</v>
      </c>
      <c r="D35" s="12" t="s">
        <v>18</v>
      </c>
      <c r="E35" s="13">
        <v>8</v>
      </c>
      <c r="F35" s="61" t="s">
        <v>80</v>
      </c>
      <c r="G35" s="14">
        <v>-19.5</v>
      </c>
      <c r="H35" s="13">
        <v>5</v>
      </c>
      <c r="I35" s="12">
        <f t="shared" si="0"/>
        <v>22.5</v>
      </c>
      <c r="J35" s="177"/>
    </row>
    <row r="36" spans="2:10">
      <c r="B36" s="62" t="s">
        <v>78</v>
      </c>
      <c r="C36" s="62" t="s">
        <v>81</v>
      </c>
      <c r="D36" s="63" t="s">
        <v>23</v>
      </c>
      <c r="E36" s="64">
        <v>2.2000000000000002</v>
      </c>
      <c r="F36" s="63" t="s">
        <v>18</v>
      </c>
      <c r="G36" s="63">
        <v>-15.3</v>
      </c>
      <c r="H36" s="65">
        <v>0.9</v>
      </c>
      <c r="I36" s="65">
        <f t="shared" si="0"/>
        <v>16.600000000000001</v>
      </c>
      <c r="J36" s="157">
        <v>18.484999999999999</v>
      </c>
    </row>
    <row r="37" spans="2:10" ht="15.75" thickBot="1">
      <c r="B37" s="11" t="s">
        <v>81</v>
      </c>
      <c r="C37" s="11" t="s">
        <v>78</v>
      </c>
      <c r="D37" s="12" t="s">
        <v>21</v>
      </c>
      <c r="E37" s="13">
        <v>2.1</v>
      </c>
      <c r="F37" s="12" t="s">
        <v>14</v>
      </c>
      <c r="G37" s="14">
        <v>-14.2</v>
      </c>
      <c r="H37" s="66">
        <v>2</v>
      </c>
      <c r="I37" s="43">
        <f t="shared" si="0"/>
        <v>14.3</v>
      </c>
      <c r="J37" s="158"/>
    </row>
    <row r="38" spans="2:10">
      <c r="B38" s="62" t="s">
        <v>81</v>
      </c>
      <c r="C38" s="62" t="s">
        <v>82</v>
      </c>
      <c r="D38" s="63" t="s">
        <v>15</v>
      </c>
      <c r="E38" s="64">
        <v>12</v>
      </c>
      <c r="F38" s="63" t="s">
        <v>19</v>
      </c>
      <c r="G38" s="63">
        <v>-18</v>
      </c>
      <c r="H38" s="65">
        <v>0.5</v>
      </c>
      <c r="I38" s="65">
        <f t="shared" si="0"/>
        <v>29.5</v>
      </c>
      <c r="J38" s="157">
        <v>30.242999999999999</v>
      </c>
    </row>
    <row r="39" spans="2:10" ht="15.75" thickBot="1">
      <c r="B39" s="11" t="s">
        <v>82</v>
      </c>
      <c r="C39" s="11" t="s">
        <v>81</v>
      </c>
      <c r="D39" s="13" t="s">
        <v>18</v>
      </c>
      <c r="E39" s="13">
        <v>8</v>
      </c>
      <c r="F39" s="13" t="s">
        <v>14</v>
      </c>
      <c r="G39" s="14">
        <v>-19.899999999999999</v>
      </c>
      <c r="H39" s="66">
        <v>0.5</v>
      </c>
      <c r="I39" s="43">
        <f t="shared" si="0"/>
        <v>27.4</v>
      </c>
      <c r="J39" s="158"/>
    </row>
    <row r="40" spans="2:10" ht="15.75" thickBot="1">
      <c r="B40" s="62" t="s">
        <v>82</v>
      </c>
      <c r="C40" s="7" t="s">
        <v>77</v>
      </c>
      <c r="D40" s="63" t="s">
        <v>15</v>
      </c>
      <c r="E40" s="64">
        <v>15</v>
      </c>
      <c r="F40" s="63" t="s">
        <v>83</v>
      </c>
      <c r="G40" s="67">
        <v>-17</v>
      </c>
      <c r="H40" s="68">
        <v>4</v>
      </c>
      <c r="I40" s="65">
        <f t="shared" si="0"/>
        <v>28</v>
      </c>
      <c r="J40" s="157">
        <v>36.9</v>
      </c>
    </row>
    <row r="41" spans="2:10" ht="15.75" thickBot="1">
      <c r="B41" s="7" t="s">
        <v>77</v>
      </c>
      <c r="C41" s="11" t="s">
        <v>82</v>
      </c>
      <c r="D41" s="12" t="s">
        <v>84</v>
      </c>
      <c r="E41" s="13">
        <v>9.6999999999999993</v>
      </c>
      <c r="F41" s="13" t="s">
        <v>14</v>
      </c>
      <c r="G41" s="14">
        <v>-20.5</v>
      </c>
      <c r="H41" s="66">
        <v>3</v>
      </c>
      <c r="I41" s="43">
        <f t="shared" si="0"/>
        <v>27.2</v>
      </c>
      <c r="J41" s="158"/>
    </row>
    <row r="42" spans="2:10" ht="75.75" thickBot="1">
      <c r="B42" s="9" t="s">
        <v>85</v>
      </c>
      <c r="C42" s="9" t="s">
        <v>86</v>
      </c>
      <c r="D42" s="63" t="s">
        <v>23</v>
      </c>
      <c r="E42" s="9">
        <v>-2.7</v>
      </c>
      <c r="F42" s="61" t="s">
        <v>87</v>
      </c>
      <c r="G42" s="10">
        <v>-23.7</v>
      </c>
      <c r="H42" s="42">
        <v>0.6</v>
      </c>
      <c r="I42" s="42">
        <f t="shared" si="0"/>
        <v>20.399999999999999</v>
      </c>
      <c r="J42" s="159">
        <v>64</v>
      </c>
    </row>
    <row r="43" spans="2:10" ht="75.75" thickBot="1">
      <c r="B43" s="9" t="s">
        <v>86</v>
      </c>
      <c r="C43" s="9" t="s">
        <v>85</v>
      </c>
      <c r="D43" s="63" t="s">
        <v>23</v>
      </c>
      <c r="E43" s="13">
        <v>-3.4</v>
      </c>
      <c r="F43" s="61" t="s">
        <v>88</v>
      </c>
      <c r="G43" s="14">
        <v>-29.2</v>
      </c>
      <c r="H43" s="66">
        <v>5</v>
      </c>
      <c r="I43" s="43">
        <f t="shared" si="0"/>
        <v>20.8</v>
      </c>
      <c r="J43" s="160"/>
    </row>
    <row r="44" spans="2:10" ht="75.75" thickBot="1">
      <c r="B44" s="9" t="s">
        <v>89</v>
      </c>
      <c r="C44" s="9" t="s">
        <v>90</v>
      </c>
      <c r="D44" s="61" t="s">
        <v>91</v>
      </c>
      <c r="E44" s="9">
        <v>1.5</v>
      </c>
      <c r="F44" s="61" t="s">
        <v>38</v>
      </c>
      <c r="G44" s="10">
        <v>-25</v>
      </c>
      <c r="H44" s="42">
        <v>4</v>
      </c>
      <c r="I44" s="42">
        <f t="shared" si="0"/>
        <v>22.5</v>
      </c>
      <c r="J44" s="159">
        <v>24.5</v>
      </c>
    </row>
    <row r="45" spans="2:10" ht="30.75" thickBot="1">
      <c r="B45" s="9" t="s">
        <v>90</v>
      </c>
      <c r="C45" s="9" t="s">
        <v>89</v>
      </c>
      <c r="D45" s="61" t="s">
        <v>92</v>
      </c>
      <c r="E45" s="13">
        <v>2.5</v>
      </c>
      <c r="F45" s="61" t="s">
        <v>93</v>
      </c>
      <c r="G45" s="14">
        <v>-27.9</v>
      </c>
      <c r="H45" s="66">
        <v>8</v>
      </c>
      <c r="I45" s="43">
        <f t="shared" si="0"/>
        <v>22.4</v>
      </c>
      <c r="J45" s="160"/>
    </row>
    <row r="46" spans="2:10">
      <c r="B46" s="7" t="s">
        <v>94</v>
      </c>
      <c r="C46" s="7" t="s">
        <v>95</v>
      </c>
      <c r="D46" s="10" t="s">
        <v>16</v>
      </c>
      <c r="E46" s="9">
        <v>10.8</v>
      </c>
      <c r="F46" s="10" t="s">
        <v>19</v>
      </c>
      <c r="G46" s="10">
        <v>-17</v>
      </c>
      <c r="H46" s="10">
        <v>5.5</v>
      </c>
      <c r="I46" s="10">
        <f t="shared" si="0"/>
        <v>22.3</v>
      </c>
      <c r="J46" s="176">
        <v>40</v>
      </c>
    </row>
    <row r="47" spans="2:10" ht="15.75" thickBot="1">
      <c r="B47" s="11" t="s">
        <v>95</v>
      </c>
      <c r="C47" s="11" t="s">
        <v>94</v>
      </c>
      <c r="D47" s="12" t="s">
        <v>18</v>
      </c>
      <c r="E47" s="13">
        <v>9</v>
      </c>
      <c r="F47" s="12" t="s">
        <v>13</v>
      </c>
      <c r="G47" s="14">
        <v>-17.100000000000001</v>
      </c>
      <c r="H47" s="13">
        <v>8</v>
      </c>
      <c r="I47" s="12">
        <f t="shared" si="0"/>
        <v>18.100000000000001</v>
      </c>
      <c r="J47" s="177"/>
    </row>
    <row r="48" spans="2:10">
      <c r="B48" s="62" t="s">
        <v>95</v>
      </c>
      <c r="C48" s="62" t="s">
        <v>96</v>
      </c>
      <c r="D48" s="63" t="s">
        <v>23</v>
      </c>
      <c r="E48" s="64">
        <v>8.4</v>
      </c>
      <c r="F48" s="63" t="s">
        <v>18</v>
      </c>
      <c r="G48" s="63">
        <v>-12.2</v>
      </c>
      <c r="H48" s="65">
        <v>9</v>
      </c>
      <c r="I48" s="65">
        <f t="shared" si="0"/>
        <v>11.600000000000001</v>
      </c>
      <c r="J48" s="176">
        <v>17.538</v>
      </c>
    </row>
    <row r="49" spans="2:10" ht="15.75" thickBot="1">
      <c r="B49" s="11" t="s">
        <v>96</v>
      </c>
      <c r="C49" s="11" t="s">
        <v>95</v>
      </c>
      <c r="D49" s="12" t="s">
        <v>97</v>
      </c>
      <c r="E49" s="13">
        <v>4.5999999999999996</v>
      </c>
      <c r="F49" s="12" t="s">
        <v>14</v>
      </c>
      <c r="G49" s="14">
        <v>-14.3</v>
      </c>
      <c r="H49" s="66">
        <v>3</v>
      </c>
      <c r="I49" s="43">
        <f t="shared" si="0"/>
        <v>15.899999999999999</v>
      </c>
      <c r="J49" s="177"/>
    </row>
    <row r="50" spans="2:10">
      <c r="B50" s="62" t="s">
        <v>96</v>
      </c>
      <c r="C50" s="62" t="s">
        <v>98</v>
      </c>
      <c r="D50" s="63" t="s">
        <v>23</v>
      </c>
      <c r="E50" s="64">
        <v>9.1999999999999993</v>
      </c>
      <c r="F50" s="63" t="s">
        <v>18</v>
      </c>
      <c r="G50" s="63">
        <v>-10.3</v>
      </c>
      <c r="H50" s="63">
        <v>10</v>
      </c>
      <c r="I50" s="63">
        <f t="shared" si="0"/>
        <v>9.5</v>
      </c>
      <c r="J50" s="176">
        <v>21.324000000000002</v>
      </c>
    </row>
    <row r="51" spans="2:10" ht="15.75" thickBot="1">
      <c r="B51" s="11" t="s">
        <v>98</v>
      </c>
      <c r="C51" s="11" t="s">
        <v>96</v>
      </c>
      <c r="D51" s="13" t="s">
        <v>21</v>
      </c>
      <c r="E51" s="13">
        <v>1.4</v>
      </c>
      <c r="F51" s="13" t="s">
        <v>14</v>
      </c>
      <c r="G51" s="14">
        <v>-17.100000000000001</v>
      </c>
      <c r="H51" s="13">
        <v>11</v>
      </c>
      <c r="I51" s="12">
        <f t="shared" si="0"/>
        <v>7.5</v>
      </c>
      <c r="J51" s="177"/>
    </row>
    <row r="52" spans="2:10">
      <c r="B52" s="62" t="s">
        <v>98</v>
      </c>
      <c r="C52" s="62" t="s">
        <v>99</v>
      </c>
      <c r="D52" s="63" t="s">
        <v>15</v>
      </c>
      <c r="E52" s="64">
        <v>16.8</v>
      </c>
      <c r="F52" s="63" t="s">
        <v>18</v>
      </c>
      <c r="G52" s="67">
        <v>-12</v>
      </c>
      <c r="H52" s="64">
        <v>9</v>
      </c>
      <c r="I52" s="71">
        <f t="shared" si="0"/>
        <v>19.8</v>
      </c>
      <c r="J52" s="178">
        <v>34.76</v>
      </c>
    </row>
    <row r="53" spans="2:10" ht="15.75" thickBot="1">
      <c r="B53" s="62" t="s">
        <v>99</v>
      </c>
      <c r="C53" s="62" t="s">
        <v>98</v>
      </c>
      <c r="D53" s="12" t="s">
        <v>19</v>
      </c>
      <c r="E53" s="13">
        <v>7.3</v>
      </c>
      <c r="F53" s="13" t="s">
        <v>14</v>
      </c>
      <c r="G53" s="14">
        <v>-17.3</v>
      </c>
      <c r="H53" s="13">
        <v>8.4</v>
      </c>
      <c r="I53" s="72">
        <f t="shared" si="0"/>
        <v>16.200000000000003</v>
      </c>
      <c r="J53" s="179"/>
    </row>
    <row r="54" spans="2:10">
      <c r="B54" s="62" t="s">
        <v>99</v>
      </c>
      <c r="C54" s="62" t="s">
        <v>100</v>
      </c>
      <c r="D54" s="63" t="s">
        <v>23</v>
      </c>
      <c r="E54" s="64">
        <v>3.6</v>
      </c>
      <c r="F54" s="63" t="s">
        <v>18</v>
      </c>
      <c r="G54" s="67">
        <v>-18.600000000000001</v>
      </c>
      <c r="H54" s="64">
        <v>15</v>
      </c>
      <c r="I54" s="71">
        <f t="shared" si="0"/>
        <v>7.2000000000000028</v>
      </c>
      <c r="J54" s="178">
        <v>12.327999999999999</v>
      </c>
    </row>
    <row r="55" spans="2:10" ht="15.75" thickBot="1">
      <c r="B55" s="11" t="s">
        <v>100</v>
      </c>
      <c r="C55" s="11" t="s">
        <v>101</v>
      </c>
      <c r="D55" s="12" t="s">
        <v>21</v>
      </c>
      <c r="E55" s="13">
        <v>3.6</v>
      </c>
      <c r="F55" s="13" t="s">
        <v>14</v>
      </c>
      <c r="G55" s="14">
        <v>-19.8</v>
      </c>
      <c r="H55" s="13">
        <v>11</v>
      </c>
      <c r="I55" s="72">
        <f t="shared" si="0"/>
        <v>12.400000000000002</v>
      </c>
      <c r="J55" s="179"/>
    </row>
    <row r="56" spans="2:10">
      <c r="B56" s="62" t="s">
        <v>94</v>
      </c>
      <c r="C56" s="62" t="s">
        <v>100</v>
      </c>
      <c r="D56" s="63" t="s">
        <v>102</v>
      </c>
      <c r="E56" s="64">
        <v>5.6</v>
      </c>
      <c r="F56" s="63" t="s">
        <v>14</v>
      </c>
      <c r="G56" s="67">
        <v>-15</v>
      </c>
      <c r="H56" s="68">
        <v>4</v>
      </c>
      <c r="I56" s="65">
        <f t="shared" si="0"/>
        <v>16.600000000000001</v>
      </c>
      <c r="J56" s="178">
        <v>21.108000000000001</v>
      </c>
    </row>
    <row r="57" spans="2:10" ht="30.75" thickBot="1">
      <c r="B57" s="11" t="s">
        <v>100</v>
      </c>
      <c r="C57" s="11" t="s">
        <v>94</v>
      </c>
      <c r="D57" s="12" t="s">
        <v>23</v>
      </c>
      <c r="E57" s="13">
        <v>4.5999999999999996</v>
      </c>
      <c r="F57" s="13" t="s">
        <v>88</v>
      </c>
      <c r="G57" s="14">
        <v>-14.8</v>
      </c>
      <c r="H57" s="66">
        <v>3.5</v>
      </c>
      <c r="I57" s="43">
        <f t="shared" si="0"/>
        <v>15.899999999999999</v>
      </c>
      <c r="J57" s="179"/>
    </row>
    <row r="58" spans="2:10">
      <c r="B58" s="7" t="s">
        <v>94</v>
      </c>
      <c r="C58" s="7" t="s">
        <v>103</v>
      </c>
      <c r="D58" s="10" t="s">
        <v>104</v>
      </c>
      <c r="E58" s="9">
        <v>10.7</v>
      </c>
      <c r="F58" s="10" t="s">
        <v>18</v>
      </c>
      <c r="G58" s="10">
        <v>-17.3</v>
      </c>
      <c r="H58" s="10">
        <v>16</v>
      </c>
      <c r="I58" s="60">
        <f t="shared" si="0"/>
        <v>12</v>
      </c>
      <c r="J58" s="176">
        <v>22.468</v>
      </c>
    </row>
    <row r="59" spans="2:10" ht="15.75" thickBot="1">
      <c r="B59" s="11" t="s">
        <v>103</v>
      </c>
      <c r="C59" s="11" t="s">
        <v>94</v>
      </c>
      <c r="D59" s="12" t="s">
        <v>21</v>
      </c>
      <c r="E59" s="13">
        <v>2</v>
      </c>
      <c r="F59" s="12" t="s">
        <v>18</v>
      </c>
      <c r="G59" s="14">
        <v>-18</v>
      </c>
      <c r="H59" s="13">
        <v>4</v>
      </c>
      <c r="I59" s="72">
        <f t="shared" si="0"/>
        <v>16</v>
      </c>
      <c r="J59" s="177"/>
    </row>
    <row r="60" spans="2:10">
      <c r="B60" s="62" t="s">
        <v>103</v>
      </c>
      <c r="C60" s="62" t="s">
        <v>105</v>
      </c>
      <c r="D60" s="63" t="s">
        <v>23</v>
      </c>
      <c r="E60" s="64">
        <v>1.5</v>
      </c>
      <c r="F60" s="63" t="s">
        <v>19</v>
      </c>
      <c r="G60" s="63">
        <v>-24.3</v>
      </c>
      <c r="H60" s="63">
        <v>5</v>
      </c>
      <c r="I60" s="71">
        <f t="shared" si="0"/>
        <v>20.8</v>
      </c>
      <c r="J60" s="176">
        <v>28.481000000000002</v>
      </c>
    </row>
    <row r="61" spans="2:10" ht="15.75" thickBot="1">
      <c r="B61" s="11" t="s">
        <v>105</v>
      </c>
      <c r="C61" s="11" t="s">
        <v>103</v>
      </c>
      <c r="D61" s="12" t="s">
        <v>18</v>
      </c>
      <c r="E61" s="13">
        <v>5.7</v>
      </c>
      <c r="F61" s="12" t="s">
        <v>14</v>
      </c>
      <c r="G61" s="14">
        <v>-18.5</v>
      </c>
      <c r="H61" s="13">
        <v>9</v>
      </c>
      <c r="I61" s="72">
        <f t="shared" si="0"/>
        <v>15.2</v>
      </c>
      <c r="J61" s="177"/>
    </row>
    <row r="62" spans="2:10">
      <c r="B62" s="62" t="s">
        <v>94</v>
      </c>
      <c r="C62" s="62" t="s">
        <v>105</v>
      </c>
      <c r="D62" s="63" t="s">
        <v>106</v>
      </c>
      <c r="E62" s="64">
        <v>1.7</v>
      </c>
      <c r="F62" s="63" t="s">
        <v>14</v>
      </c>
      <c r="G62" s="63">
        <v>-25</v>
      </c>
      <c r="H62" s="63">
        <v>5</v>
      </c>
      <c r="I62" s="63">
        <f t="shared" si="0"/>
        <v>21.7</v>
      </c>
      <c r="J62" s="176">
        <v>65.677000000000007</v>
      </c>
    </row>
    <row r="63" spans="2:10" ht="30.75" thickBot="1">
      <c r="B63" s="11" t="s">
        <v>105</v>
      </c>
      <c r="C63" s="11" t="s">
        <v>94</v>
      </c>
      <c r="D63" s="13" t="s">
        <v>107</v>
      </c>
      <c r="E63" s="13">
        <v>10.5</v>
      </c>
      <c r="F63" s="13" t="s">
        <v>108</v>
      </c>
      <c r="G63" s="14">
        <v>-18.399999999999999</v>
      </c>
      <c r="H63" s="13">
        <v>3</v>
      </c>
      <c r="I63" s="12">
        <f t="shared" si="0"/>
        <v>25.9</v>
      </c>
      <c r="J63" s="177"/>
    </row>
    <row r="64" spans="2:10" ht="30.75" thickBot="1">
      <c r="B64" s="7" t="s">
        <v>94</v>
      </c>
      <c r="C64" s="7" t="s">
        <v>109</v>
      </c>
      <c r="D64" s="63" t="s">
        <v>23</v>
      </c>
      <c r="E64" s="9">
        <v>-3</v>
      </c>
      <c r="F64" s="13" t="s">
        <v>87</v>
      </c>
      <c r="G64" s="10">
        <v>-28</v>
      </c>
      <c r="H64" s="10">
        <v>10.5</v>
      </c>
      <c r="I64" s="10">
        <f t="shared" si="0"/>
        <v>14.5</v>
      </c>
      <c r="J64" s="176">
        <v>19.076000000000001</v>
      </c>
    </row>
    <row r="65" spans="2:10" ht="30.75" thickBot="1">
      <c r="B65" s="7" t="s">
        <v>109</v>
      </c>
      <c r="C65" s="11" t="s">
        <v>94</v>
      </c>
      <c r="D65" s="63" t="s">
        <v>23</v>
      </c>
      <c r="E65" s="13">
        <v>-1.2</v>
      </c>
      <c r="F65" s="13" t="s">
        <v>80</v>
      </c>
      <c r="G65" s="14">
        <v>-25.5</v>
      </c>
      <c r="H65" s="13">
        <v>14</v>
      </c>
      <c r="I65" s="12">
        <f t="shared" si="0"/>
        <v>10.3</v>
      </c>
      <c r="J65" s="177"/>
    </row>
    <row r="66" spans="2:10" ht="15.75" thickBot="1">
      <c r="B66" s="7" t="s">
        <v>109</v>
      </c>
      <c r="C66" s="62" t="s">
        <v>110</v>
      </c>
      <c r="D66" s="63" t="s">
        <v>21</v>
      </c>
      <c r="E66" s="64">
        <v>-0.8</v>
      </c>
      <c r="F66" s="63" t="s">
        <v>19</v>
      </c>
      <c r="G66" s="63"/>
      <c r="H66" s="63"/>
      <c r="I66" s="63">
        <f t="shared" ref="I66:I103" si="1">E66-G66-H66</f>
        <v>-0.8</v>
      </c>
      <c r="J66" s="176">
        <v>24.425999999999998</v>
      </c>
    </row>
    <row r="67" spans="2:10" ht="30.75" thickBot="1">
      <c r="B67" s="62" t="s">
        <v>110</v>
      </c>
      <c r="C67" s="7" t="s">
        <v>109</v>
      </c>
      <c r="D67" s="12" t="s">
        <v>18</v>
      </c>
      <c r="E67" s="13"/>
      <c r="F67" s="13" t="s">
        <v>38</v>
      </c>
      <c r="G67" s="14">
        <v>-29.5</v>
      </c>
      <c r="H67" s="13">
        <v>15</v>
      </c>
      <c r="I67" s="12">
        <f t="shared" si="1"/>
        <v>14.5</v>
      </c>
      <c r="J67" s="177"/>
    </row>
    <row r="68" spans="2:10" ht="30.75" thickBot="1">
      <c r="B68" s="7" t="s">
        <v>94</v>
      </c>
      <c r="C68" s="7" t="s">
        <v>111</v>
      </c>
      <c r="D68" s="13" t="s">
        <v>91</v>
      </c>
      <c r="E68" s="9">
        <v>7.5</v>
      </c>
      <c r="F68" s="13" t="s">
        <v>92</v>
      </c>
      <c r="G68" s="10">
        <v>-24.2</v>
      </c>
      <c r="H68" s="10">
        <v>12.5</v>
      </c>
      <c r="I68" s="43">
        <f t="shared" si="1"/>
        <v>19.2</v>
      </c>
      <c r="J68" s="176">
        <v>29.588999999999999</v>
      </c>
    </row>
    <row r="69" spans="2:10" ht="30.75" thickBot="1">
      <c r="B69" s="7" t="s">
        <v>111</v>
      </c>
      <c r="C69" s="11" t="s">
        <v>94</v>
      </c>
      <c r="D69" s="13" t="s">
        <v>38</v>
      </c>
      <c r="E69" s="13">
        <v>8.5</v>
      </c>
      <c r="F69" s="13" t="s">
        <v>93</v>
      </c>
      <c r="G69" s="14">
        <v>-17.8</v>
      </c>
      <c r="H69" s="13">
        <v>6</v>
      </c>
      <c r="I69" s="43">
        <f t="shared" si="1"/>
        <v>20.3</v>
      </c>
      <c r="J69" s="177"/>
    </row>
    <row r="70" spans="2:10" ht="15.75" thickBot="1">
      <c r="B70" s="7" t="s">
        <v>112</v>
      </c>
      <c r="C70" s="7" t="s">
        <v>113</v>
      </c>
      <c r="D70" s="8" t="s">
        <v>114</v>
      </c>
      <c r="E70" s="9">
        <v>8.8000000000000007</v>
      </c>
      <c r="F70" s="10" t="s">
        <v>54</v>
      </c>
      <c r="G70" s="10">
        <v>-15.5</v>
      </c>
      <c r="H70" s="10">
        <v>11</v>
      </c>
      <c r="I70" s="43">
        <f t="shared" si="1"/>
        <v>13.3</v>
      </c>
      <c r="J70" s="153">
        <v>21.702999999999999</v>
      </c>
    </row>
    <row r="71" spans="2:10" ht="15.75" thickBot="1">
      <c r="B71" s="11" t="s">
        <v>113</v>
      </c>
      <c r="C71" s="11" t="s">
        <v>112</v>
      </c>
      <c r="D71" s="61" t="s">
        <v>57</v>
      </c>
      <c r="E71" s="13">
        <v>7.4</v>
      </c>
      <c r="F71" s="12" t="s">
        <v>115</v>
      </c>
      <c r="G71" s="14">
        <v>-15</v>
      </c>
      <c r="H71" s="13">
        <v>10</v>
      </c>
      <c r="I71" s="43">
        <f t="shared" si="1"/>
        <v>12.399999999999999</v>
      </c>
      <c r="J71" s="154"/>
    </row>
    <row r="72" spans="2:10" ht="15.75" thickBot="1">
      <c r="B72" s="7" t="s">
        <v>113</v>
      </c>
      <c r="C72" s="7" t="s">
        <v>116</v>
      </c>
      <c r="D72" s="8" t="s">
        <v>117</v>
      </c>
      <c r="E72" s="9">
        <v>4.7</v>
      </c>
      <c r="F72" s="10" t="s">
        <v>118</v>
      </c>
      <c r="G72" s="10">
        <v>-17</v>
      </c>
      <c r="H72" s="10">
        <v>14</v>
      </c>
      <c r="I72" s="43">
        <f t="shared" si="1"/>
        <v>7.6999999999999993</v>
      </c>
      <c r="J72" s="153">
        <v>12.773</v>
      </c>
    </row>
    <row r="73" spans="2:10" ht="15.75" thickBot="1">
      <c r="B73" s="11" t="s">
        <v>116</v>
      </c>
      <c r="C73" s="11" t="s">
        <v>113</v>
      </c>
      <c r="D73" s="61" t="s">
        <v>119</v>
      </c>
      <c r="E73" s="13">
        <v>3.7</v>
      </c>
      <c r="F73" s="12" t="s">
        <v>120</v>
      </c>
      <c r="G73" s="14">
        <v>-18</v>
      </c>
      <c r="H73" s="13">
        <v>12</v>
      </c>
      <c r="I73" s="43">
        <f t="shared" si="1"/>
        <v>9.6999999999999993</v>
      </c>
      <c r="J73" s="154"/>
    </row>
    <row r="74" spans="2:10" ht="15.75" thickBot="1">
      <c r="B74" s="7" t="s">
        <v>116</v>
      </c>
      <c r="C74" s="7" t="s">
        <v>121</v>
      </c>
      <c r="D74" s="8" t="s">
        <v>21</v>
      </c>
      <c r="E74" s="9">
        <v>3.4</v>
      </c>
      <c r="F74" s="10" t="s">
        <v>14</v>
      </c>
      <c r="G74" s="10">
        <v>-16</v>
      </c>
      <c r="H74" s="10">
        <v>5</v>
      </c>
      <c r="I74" s="43">
        <f t="shared" si="1"/>
        <v>14.399999999999999</v>
      </c>
      <c r="J74" s="153">
        <v>12.221</v>
      </c>
    </row>
    <row r="75" spans="2:10" ht="15.75" thickBot="1">
      <c r="B75" s="11" t="s">
        <v>121</v>
      </c>
      <c r="C75" s="11" t="s">
        <v>116</v>
      </c>
      <c r="D75" s="76" t="s">
        <v>23</v>
      </c>
      <c r="E75" s="13">
        <v>1.7</v>
      </c>
      <c r="F75" s="13" t="s">
        <v>18</v>
      </c>
      <c r="G75" s="14">
        <v>-21</v>
      </c>
      <c r="H75" s="13">
        <v>3</v>
      </c>
      <c r="I75" s="43">
        <f t="shared" si="1"/>
        <v>19.7</v>
      </c>
      <c r="J75" s="154"/>
    </row>
    <row r="76" spans="2:10">
      <c r="B76" s="7" t="s">
        <v>121</v>
      </c>
      <c r="C76" s="7" t="s">
        <v>122</v>
      </c>
      <c r="D76" s="8" t="s">
        <v>19</v>
      </c>
      <c r="E76" s="9">
        <v>9.4</v>
      </c>
      <c r="F76" s="9" t="s">
        <v>14</v>
      </c>
      <c r="G76" s="17">
        <v>-17</v>
      </c>
      <c r="H76" s="77">
        <v>2.5</v>
      </c>
      <c r="I76" s="42">
        <f t="shared" si="1"/>
        <v>23.9</v>
      </c>
      <c r="J76" s="153">
        <v>46.097000000000001</v>
      </c>
    </row>
    <row r="77" spans="2:10" ht="15.75" thickBot="1">
      <c r="B77" s="11" t="s">
        <v>122</v>
      </c>
      <c r="C77" s="11" t="s">
        <v>121</v>
      </c>
      <c r="D77" s="61" t="s">
        <v>15</v>
      </c>
      <c r="E77" s="13">
        <v>7.8</v>
      </c>
      <c r="F77" s="13" t="s">
        <v>18</v>
      </c>
      <c r="G77" s="14">
        <v>-23</v>
      </c>
      <c r="H77" s="66">
        <v>0.4</v>
      </c>
      <c r="I77" s="43">
        <f t="shared" si="1"/>
        <v>30.400000000000002</v>
      </c>
      <c r="J77" s="154"/>
    </row>
    <row r="78" spans="2:10">
      <c r="B78" s="62" t="s">
        <v>122</v>
      </c>
      <c r="C78" s="62" t="s">
        <v>112</v>
      </c>
      <c r="D78" s="78" t="s">
        <v>19</v>
      </c>
      <c r="E78" s="64">
        <v>9.4</v>
      </c>
      <c r="F78" s="9" t="s">
        <v>14</v>
      </c>
      <c r="G78" s="67">
        <v>-18.399999999999999</v>
      </c>
      <c r="H78" s="64">
        <v>12</v>
      </c>
      <c r="I78" s="10">
        <f t="shared" si="1"/>
        <v>15.799999999999997</v>
      </c>
      <c r="J78" s="153">
        <v>27.312999999999999</v>
      </c>
    </row>
    <row r="79" spans="2:10" ht="15.75" thickBot="1">
      <c r="B79" s="31" t="s">
        <v>112</v>
      </c>
      <c r="C79" s="31" t="s">
        <v>122</v>
      </c>
      <c r="D79" s="26" t="s">
        <v>123</v>
      </c>
      <c r="E79" s="27">
        <v>9.1</v>
      </c>
      <c r="F79" s="27" t="s">
        <v>18</v>
      </c>
      <c r="G79" s="29">
        <v>-18</v>
      </c>
      <c r="H79" s="27">
        <v>10</v>
      </c>
      <c r="I79" s="12">
        <f t="shared" si="1"/>
        <v>17.100000000000001</v>
      </c>
      <c r="J79" s="154"/>
    </row>
    <row r="80" spans="2:10" ht="15.75" thickBot="1">
      <c r="B80" s="7" t="s">
        <v>112</v>
      </c>
      <c r="C80" s="7" t="s">
        <v>124</v>
      </c>
      <c r="D80" s="8" t="s">
        <v>21</v>
      </c>
      <c r="E80" s="69">
        <v>-1.6</v>
      </c>
      <c r="F80" s="8" t="s">
        <v>51</v>
      </c>
      <c r="G80" s="75">
        <v>-25.5</v>
      </c>
      <c r="H80" s="74">
        <v>6</v>
      </c>
      <c r="I80" s="10">
        <f t="shared" si="1"/>
        <v>17.899999999999999</v>
      </c>
      <c r="J80" s="153">
        <v>28.337</v>
      </c>
    </row>
    <row r="81" spans="2:10" ht="15.75" thickBot="1">
      <c r="B81" s="7" t="s">
        <v>124</v>
      </c>
      <c r="C81" s="7" t="s">
        <v>112</v>
      </c>
      <c r="D81" s="8" t="s">
        <v>21</v>
      </c>
      <c r="E81" s="69">
        <v>-3.3</v>
      </c>
      <c r="F81" s="8" t="s">
        <v>125</v>
      </c>
      <c r="G81" s="75">
        <v>-30</v>
      </c>
      <c r="H81" s="74">
        <v>10</v>
      </c>
      <c r="I81" s="12">
        <f t="shared" si="1"/>
        <v>16.7</v>
      </c>
      <c r="J81" s="154"/>
    </row>
    <row r="82" spans="2:10" ht="15.75" thickBot="1">
      <c r="B82" s="7" t="s">
        <v>112</v>
      </c>
      <c r="C82" s="7" t="s">
        <v>126</v>
      </c>
      <c r="D82" s="8" t="s">
        <v>66</v>
      </c>
      <c r="E82" s="69">
        <v>10</v>
      </c>
      <c r="F82" s="8" t="s">
        <v>49</v>
      </c>
      <c r="G82" s="75">
        <v>-26.8</v>
      </c>
      <c r="H82" s="74">
        <v>10</v>
      </c>
      <c r="I82" s="10">
        <f t="shared" si="1"/>
        <v>26.799999999999997</v>
      </c>
      <c r="J82" s="153">
        <v>34.680999999999997</v>
      </c>
    </row>
    <row r="83" spans="2:10" ht="15.75" thickBot="1">
      <c r="B83" s="7" t="s">
        <v>126</v>
      </c>
      <c r="C83" s="7" t="s">
        <v>112</v>
      </c>
      <c r="D83" s="8" t="s">
        <v>49</v>
      </c>
      <c r="E83" s="69">
        <v>6</v>
      </c>
      <c r="F83" s="8" t="s">
        <v>65</v>
      </c>
      <c r="G83" s="75">
        <v>-25.5</v>
      </c>
      <c r="H83" s="74">
        <v>6</v>
      </c>
      <c r="I83" s="12">
        <f t="shared" si="1"/>
        <v>25.5</v>
      </c>
      <c r="J83" s="154"/>
    </row>
    <row r="84" spans="2:10">
      <c r="B84" s="7" t="s">
        <v>128</v>
      </c>
      <c r="C84" s="7" t="s">
        <v>129</v>
      </c>
      <c r="D84" s="10" t="s">
        <v>93</v>
      </c>
      <c r="E84" s="9">
        <v>7.2</v>
      </c>
      <c r="F84" s="10" t="s">
        <v>14</v>
      </c>
      <c r="G84" s="79">
        <v>-17.2</v>
      </c>
      <c r="H84" s="10">
        <v>5.5</v>
      </c>
      <c r="I84" s="10">
        <f t="shared" si="1"/>
        <v>18.899999999999999</v>
      </c>
      <c r="J84" s="181">
        <v>38.481000000000002</v>
      </c>
    </row>
    <row r="85" spans="2:10" ht="15.75" thickBot="1">
      <c r="B85" s="11" t="s">
        <v>129</v>
      </c>
      <c r="C85" s="11" t="s">
        <v>128</v>
      </c>
      <c r="D85" s="12" t="s">
        <v>23</v>
      </c>
      <c r="E85" s="13">
        <v>2.2999999999999998</v>
      </c>
      <c r="F85" s="61" t="s">
        <v>91</v>
      </c>
      <c r="G85" s="14">
        <v>-22.4</v>
      </c>
      <c r="H85" s="13">
        <v>7</v>
      </c>
      <c r="I85" s="12">
        <f t="shared" si="1"/>
        <v>17.7</v>
      </c>
      <c r="J85" s="154"/>
    </row>
    <row r="86" spans="2:10">
      <c r="B86" s="7" t="s">
        <v>129</v>
      </c>
      <c r="C86" s="7" t="s">
        <v>130</v>
      </c>
      <c r="D86" s="10" t="s">
        <v>18</v>
      </c>
      <c r="E86" s="9">
        <v>10.6</v>
      </c>
      <c r="F86" s="10" t="s">
        <v>14</v>
      </c>
      <c r="G86" s="10">
        <v>-25.2</v>
      </c>
      <c r="H86" s="10">
        <v>7</v>
      </c>
      <c r="I86" s="10">
        <f t="shared" si="1"/>
        <v>28.799999999999997</v>
      </c>
      <c r="J86" s="181">
        <v>72</v>
      </c>
    </row>
    <row r="87" spans="2:10" ht="15.75" thickBot="1">
      <c r="B87" s="11" t="s">
        <v>130</v>
      </c>
      <c r="C87" s="11" t="s">
        <v>129</v>
      </c>
      <c r="D87" s="12" t="s">
        <v>15</v>
      </c>
      <c r="E87" s="13">
        <v>11.4</v>
      </c>
      <c r="F87" s="12" t="s">
        <v>19</v>
      </c>
      <c r="G87" s="14">
        <v>-17.600000000000001</v>
      </c>
      <c r="H87" s="13">
        <v>8</v>
      </c>
      <c r="I87" s="12">
        <f t="shared" si="1"/>
        <v>21</v>
      </c>
      <c r="J87" s="154"/>
    </row>
    <row r="88" spans="2:10">
      <c r="B88" s="7" t="s">
        <v>130</v>
      </c>
      <c r="C88" s="7" t="s">
        <v>131</v>
      </c>
      <c r="D88" s="10" t="s">
        <v>21</v>
      </c>
      <c r="E88" s="9">
        <v>1</v>
      </c>
      <c r="F88" s="10" t="s">
        <v>14</v>
      </c>
      <c r="G88" s="10">
        <v>-20</v>
      </c>
      <c r="H88" s="10">
        <v>12</v>
      </c>
      <c r="I88" s="10">
        <f t="shared" si="1"/>
        <v>9</v>
      </c>
      <c r="J88" s="181">
        <v>17.324999999999999</v>
      </c>
    </row>
    <row r="89" spans="2:10" ht="15.75" thickBot="1">
      <c r="B89" s="80" t="s">
        <v>131</v>
      </c>
      <c r="C89" s="80" t="s">
        <v>130</v>
      </c>
      <c r="D89" s="81" t="s">
        <v>23</v>
      </c>
      <c r="E89" s="81">
        <v>0.5</v>
      </c>
      <c r="F89" s="81" t="s">
        <v>18</v>
      </c>
      <c r="G89" s="45">
        <v>-19</v>
      </c>
      <c r="H89" s="81">
        <v>11</v>
      </c>
      <c r="I89" s="44">
        <f t="shared" si="1"/>
        <v>8.5</v>
      </c>
      <c r="J89" s="154"/>
    </row>
    <row r="90" spans="2:10">
      <c r="B90" s="7" t="s">
        <v>131</v>
      </c>
      <c r="C90" s="7" t="s">
        <v>128</v>
      </c>
      <c r="D90" s="10" t="s">
        <v>18</v>
      </c>
      <c r="E90" s="9">
        <v>8</v>
      </c>
      <c r="F90" s="10" t="s">
        <v>132</v>
      </c>
      <c r="G90" s="17">
        <v>-25.3</v>
      </c>
      <c r="H90" s="9">
        <v>12</v>
      </c>
      <c r="I90" s="10">
        <f t="shared" si="1"/>
        <v>21.299999999999997</v>
      </c>
      <c r="J90" s="181">
        <v>51.398000000000003</v>
      </c>
    </row>
    <row r="91" spans="2:10" ht="15.75" thickBot="1">
      <c r="B91" s="11" t="s">
        <v>128</v>
      </c>
      <c r="C91" s="11" t="s">
        <v>131</v>
      </c>
      <c r="D91" s="12" t="s">
        <v>133</v>
      </c>
      <c r="E91" s="13">
        <v>8.4</v>
      </c>
      <c r="F91" s="13" t="s">
        <v>19</v>
      </c>
      <c r="G91" s="82">
        <v>-19.399999999999999</v>
      </c>
      <c r="H91" s="13">
        <v>7</v>
      </c>
      <c r="I91" s="12">
        <f t="shared" si="1"/>
        <v>20.799999999999997</v>
      </c>
      <c r="J91" s="154"/>
    </row>
    <row r="92" spans="2:10" ht="15.75" thickBot="1">
      <c r="B92" s="7" t="s">
        <v>128</v>
      </c>
      <c r="C92" s="7" t="s">
        <v>134</v>
      </c>
      <c r="D92" s="10" t="s">
        <v>135</v>
      </c>
      <c r="E92" s="9">
        <v>9</v>
      </c>
      <c r="F92" s="10" t="s">
        <v>19</v>
      </c>
      <c r="G92" s="10">
        <v>-22.8</v>
      </c>
      <c r="H92" s="10">
        <v>14</v>
      </c>
      <c r="I92" s="40">
        <f t="shared" si="1"/>
        <v>17.8</v>
      </c>
      <c r="J92" s="181">
        <v>42.418999999999997</v>
      </c>
    </row>
    <row r="93" spans="2:10" ht="15.75" thickBot="1">
      <c r="B93" s="80" t="s">
        <v>134</v>
      </c>
      <c r="C93" s="80" t="s">
        <v>128</v>
      </c>
      <c r="D93" s="44" t="s">
        <v>18</v>
      </c>
      <c r="E93" s="81">
        <v>12</v>
      </c>
      <c r="F93" s="84" t="s">
        <v>136</v>
      </c>
      <c r="G93" s="45">
        <v>-24</v>
      </c>
      <c r="H93" s="81">
        <v>15</v>
      </c>
      <c r="I93" s="85">
        <f t="shared" si="1"/>
        <v>21</v>
      </c>
      <c r="J93" s="154"/>
    </row>
    <row r="94" spans="2:10">
      <c r="B94" s="7" t="s">
        <v>134</v>
      </c>
      <c r="C94" s="7" t="s">
        <v>137</v>
      </c>
      <c r="D94" s="10" t="s">
        <v>23</v>
      </c>
      <c r="E94" s="9">
        <v>-1</v>
      </c>
      <c r="F94" s="10" t="s">
        <v>18</v>
      </c>
      <c r="G94" s="10">
        <v>-19.5</v>
      </c>
      <c r="H94" s="10">
        <v>10</v>
      </c>
      <c r="I94" s="10">
        <f t="shared" si="1"/>
        <v>8.5</v>
      </c>
      <c r="J94" s="181">
        <v>14.4</v>
      </c>
    </row>
    <row r="95" spans="2:10" ht="15.75" thickBot="1">
      <c r="B95" s="11" t="s">
        <v>137</v>
      </c>
      <c r="C95" s="11" t="s">
        <v>134</v>
      </c>
      <c r="D95" s="12" t="s">
        <v>21</v>
      </c>
      <c r="E95" s="13">
        <v>0</v>
      </c>
      <c r="F95" s="12" t="s">
        <v>14</v>
      </c>
      <c r="G95" s="14">
        <v>-21.3</v>
      </c>
      <c r="H95" s="13">
        <v>13</v>
      </c>
      <c r="I95" s="12">
        <f t="shared" si="1"/>
        <v>8.3000000000000007</v>
      </c>
      <c r="J95" s="154"/>
    </row>
    <row r="96" spans="2:10">
      <c r="B96" s="7" t="s">
        <v>137</v>
      </c>
      <c r="C96" s="7" t="s">
        <v>128</v>
      </c>
      <c r="D96" s="10" t="s">
        <v>23</v>
      </c>
      <c r="E96" s="9">
        <v>2.7</v>
      </c>
      <c r="F96" s="10" t="s">
        <v>19</v>
      </c>
      <c r="G96" s="10">
        <v>-24</v>
      </c>
      <c r="H96" s="10">
        <v>10</v>
      </c>
      <c r="I96" s="42">
        <f t="shared" si="1"/>
        <v>16.7</v>
      </c>
      <c r="J96" s="181">
        <v>29.44</v>
      </c>
    </row>
    <row r="97" spans="2:10" ht="30.75" thickBot="1">
      <c r="B97" s="11" t="s">
        <v>128</v>
      </c>
      <c r="C97" s="11" t="s">
        <v>137</v>
      </c>
      <c r="D97" s="13" t="s">
        <v>138</v>
      </c>
      <c r="E97" s="13">
        <v>10.5</v>
      </c>
      <c r="F97" s="13" t="s">
        <v>14</v>
      </c>
      <c r="G97" s="14">
        <v>-21</v>
      </c>
      <c r="H97" s="13">
        <v>13</v>
      </c>
      <c r="I97" s="43">
        <f t="shared" si="1"/>
        <v>18.5</v>
      </c>
      <c r="J97" s="154"/>
    </row>
    <row r="98" spans="2:10" ht="15.75" thickBot="1">
      <c r="B98" s="7" t="s">
        <v>128</v>
      </c>
      <c r="C98" s="7" t="s">
        <v>139</v>
      </c>
      <c r="D98" s="10" t="s">
        <v>102</v>
      </c>
      <c r="E98" s="9">
        <v>3.3</v>
      </c>
      <c r="F98" s="10" t="s">
        <v>18</v>
      </c>
      <c r="G98" s="10">
        <v>-20</v>
      </c>
      <c r="H98" s="10">
        <v>11</v>
      </c>
      <c r="I98" s="28">
        <f t="shared" si="1"/>
        <v>12.3</v>
      </c>
      <c r="J98" s="181">
        <v>28.451000000000001</v>
      </c>
    </row>
    <row r="99" spans="2:10" ht="15.75" thickBot="1">
      <c r="B99" s="80" t="s">
        <v>139</v>
      </c>
      <c r="C99" s="80" t="s">
        <v>128</v>
      </c>
      <c r="D99" s="44" t="s">
        <v>21</v>
      </c>
      <c r="E99" s="81">
        <v>-0.1</v>
      </c>
      <c r="F99" s="84" t="s">
        <v>88</v>
      </c>
      <c r="G99" s="10">
        <v>-21</v>
      </c>
      <c r="H99" s="10">
        <v>7</v>
      </c>
      <c r="I99" s="44">
        <f t="shared" si="1"/>
        <v>13.899999999999999</v>
      </c>
      <c r="J99" s="154"/>
    </row>
    <row r="100" spans="2:10">
      <c r="B100" s="7" t="s">
        <v>139</v>
      </c>
      <c r="C100" s="7" t="s">
        <v>140</v>
      </c>
      <c r="D100" s="10" t="s">
        <v>19</v>
      </c>
      <c r="E100" s="9">
        <v>12.5</v>
      </c>
      <c r="F100" s="10" t="s">
        <v>18</v>
      </c>
      <c r="G100" s="10">
        <v>-20.399999999999999</v>
      </c>
      <c r="H100" s="10">
        <v>1</v>
      </c>
      <c r="I100" s="42">
        <f t="shared" si="1"/>
        <v>31.9</v>
      </c>
      <c r="J100" s="181">
        <v>91.16</v>
      </c>
    </row>
    <row r="101" spans="2:10" ht="15.75" thickBot="1">
      <c r="B101" s="11" t="s">
        <v>140</v>
      </c>
      <c r="C101" s="11" t="s">
        <v>139</v>
      </c>
      <c r="D101" s="12" t="s">
        <v>19</v>
      </c>
      <c r="E101" s="13">
        <v>14.8</v>
      </c>
      <c r="F101" s="12" t="s">
        <v>14</v>
      </c>
      <c r="G101" s="14">
        <v>-21.6</v>
      </c>
      <c r="H101" s="13">
        <v>2.5</v>
      </c>
      <c r="I101" s="43">
        <f t="shared" si="1"/>
        <v>33.900000000000006</v>
      </c>
      <c r="J101" s="154"/>
    </row>
    <row r="102" spans="2:10">
      <c r="B102" s="7" t="s">
        <v>128</v>
      </c>
      <c r="C102" s="7" t="s">
        <v>140</v>
      </c>
      <c r="D102" s="10" t="s">
        <v>142</v>
      </c>
      <c r="E102" s="9">
        <v>4.3</v>
      </c>
      <c r="F102" s="10" t="s">
        <v>14</v>
      </c>
      <c r="G102" s="10">
        <v>-25.4</v>
      </c>
      <c r="H102" s="10">
        <v>10</v>
      </c>
      <c r="I102" s="42">
        <f t="shared" si="1"/>
        <v>19.7</v>
      </c>
      <c r="J102" s="181">
        <v>28.631</v>
      </c>
    </row>
    <row r="103" spans="2:10" ht="30.75" thickBot="1">
      <c r="B103" s="11" t="s">
        <v>140</v>
      </c>
      <c r="C103" s="11" t="s">
        <v>128</v>
      </c>
      <c r="D103" s="13" t="s">
        <v>23</v>
      </c>
      <c r="E103" s="13">
        <v>1</v>
      </c>
      <c r="F103" s="13" t="s">
        <v>108</v>
      </c>
      <c r="G103" s="86">
        <v>-25.6</v>
      </c>
      <c r="H103" s="13">
        <v>3</v>
      </c>
      <c r="I103" s="43">
        <f t="shared" si="1"/>
        <v>23.6</v>
      </c>
      <c r="J103" s="154"/>
    </row>
    <row r="104" spans="2:10">
      <c r="B104" s="31" t="s">
        <v>144</v>
      </c>
      <c r="C104" s="31" t="s">
        <v>145</v>
      </c>
      <c r="D104" s="31" t="s">
        <v>84</v>
      </c>
      <c r="E104" s="28">
        <v>8.9</v>
      </c>
      <c r="F104" s="31" t="s">
        <v>15</v>
      </c>
      <c r="G104" s="31">
        <v>-28.3</v>
      </c>
      <c r="H104" s="28">
        <v>10</v>
      </c>
      <c r="I104" s="184"/>
      <c r="J104" s="184">
        <v>69.17</v>
      </c>
    </row>
    <row r="105" spans="2:10" ht="15.75" thickBot="1">
      <c r="B105" s="31" t="s">
        <v>145</v>
      </c>
      <c r="C105" s="31" t="s">
        <v>144</v>
      </c>
      <c r="D105" s="28" t="s">
        <v>107</v>
      </c>
      <c r="E105" s="28">
        <v>7</v>
      </c>
      <c r="F105" s="31" t="s">
        <v>80</v>
      </c>
      <c r="G105" s="31">
        <v>-24.8</v>
      </c>
      <c r="H105" s="28">
        <v>8</v>
      </c>
      <c r="I105" s="160"/>
      <c r="J105" s="160"/>
    </row>
    <row r="106" spans="2:10">
      <c r="B106" s="7" t="s">
        <v>144</v>
      </c>
      <c r="C106" s="7" t="s">
        <v>146</v>
      </c>
      <c r="D106" s="7" t="s">
        <v>147</v>
      </c>
      <c r="E106" s="10">
        <v>3.9</v>
      </c>
      <c r="F106" s="10" t="s">
        <v>14</v>
      </c>
      <c r="G106" s="10">
        <v>-18.5</v>
      </c>
      <c r="H106" s="10">
        <v>15</v>
      </c>
      <c r="I106" s="10">
        <f t="shared" ref="I106:I169" si="2">E106-G106-H106</f>
        <v>7.3999999999999986</v>
      </c>
      <c r="J106" s="184">
        <v>25.164000000000001</v>
      </c>
    </row>
    <row r="107" spans="2:10" ht="15.75" thickBot="1">
      <c r="B107" s="11" t="s">
        <v>146</v>
      </c>
      <c r="C107" s="11" t="s">
        <v>144</v>
      </c>
      <c r="D107" s="12" t="s">
        <v>23</v>
      </c>
      <c r="E107" s="12">
        <v>0.1</v>
      </c>
      <c r="F107" s="12" t="s">
        <v>13</v>
      </c>
      <c r="G107" s="12">
        <v>-21.7</v>
      </c>
      <c r="H107" s="12">
        <v>16</v>
      </c>
      <c r="I107" s="12">
        <f t="shared" si="2"/>
        <v>5.8000000000000007</v>
      </c>
      <c r="J107" s="160"/>
    </row>
    <row r="108" spans="2:10">
      <c r="B108" s="7" t="s">
        <v>146</v>
      </c>
      <c r="C108" s="7" t="s">
        <v>148</v>
      </c>
      <c r="D108" s="10" t="s">
        <v>21</v>
      </c>
      <c r="E108" s="10">
        <v>1.7</v>
      </c>
      <c r="F108" s="10" t="s">
        <v>14</v>
      </c>
      <c r="G108" s="10">
        <v>-18.899999999999999</v>
      </c>
      <c r="H108" s="10">
        <v>12</v>
      </c>
      <c r="I108" s="10">
        <f t="shared" si="2"/>
        <v>8.5999999999999979</v>
      </c>
      <c r="J108" s="184">
        <v>19.91</v>
      </c>
    </row>
    <row r="109" spans="2:10" ht="15.75" thickBot="1">
      <c r="B109" s="11" t="s">
        <v>148</v>
      </c>
      <c r="C109" s="11" t="s">
        <v>146</v>
      </c>
      <c r="D109" s="12" t="s">
        <v>23</v>
      </c>
      <c r="E109" s="12">
        <v>4.4000000000000004</v>
      </c>
      <c r="F109" s="12" t="s">
        <v>18</v>
      </c>
      <c r="G109" s="12">
        <v>-20.5</v>
      </c>
      <c r="H109" s="12">
        <v>10</v>
      </c>
      <c r="I109" s="12">
        <f t="shared" si="2"/>
        <v>14.899999999999999</v>
      </c>
      <c r="J109" s="160"/>
    </row>
    <row r="110" spans="2:10">
      <c r="B110" s="7" t="s">
        <v>148</v>
      </c>
      <c r="C110" s="7" t="s">
        <v>149</v>
      </c>
      <c r="D110" s="10" t="s">
        <v>21</v>
      </c>
      <c r="E110" s="10">
        <v>3.4</v>
      </c>
      <c r="F110" s="10" t="s">
        <v>14</v>
      </c>
      <c r="G110" s="10">
        <v>-15.4</v>
      </c>
      <c r="H110" s="10">
        <v>8</v>
      </c>
      <c r="I110" s="10">
        <f t="shared" si="2"/>
        <v>10.8</v>
      </c>
      <c r="J110" s="184">
        <v>30.273</v>
      </c>
    </row>
    <row r="111" spans="2:10" ht="15.75" thickBot="1">
      <c r="B111" s="11" t="s">
        <v>149</v>
      </c>
      <c r="C111" s="11" t="s">
        <v>148</v>
      </c>
      <c r="D111" s="12" t="s">
        <v>23</v>
      </c>
      <c r="E111" s="12">
        <v>1.7</v>
      </c>
      <c r="F111" s="12" t="s">
        <v>18</v>
      </c>
      <c r="G111" s="12">
        <v>-17.600000000000001</v>
      </c>
      <c r="H111" s="12">
        <v>8</v>
      </c>
      <c r="I111" s="12">
        <f t="shared" si="2"/>
        <v>11.3</v>
      </c>
      <c r="J111" s="160"/>
    </row>
    <row r="112" spans="2:10">
      <c r="B112" s="7" t="s">
        <v>149</v>
      </c>
      <c r="C112" s="7" t="s">
        <v>144</v>
      </c>
      <c r="D112" s="10" t="s">
        <v>19</v>
      </c>
      <c r="E112" s="10">
        <v>10.6</v>
      </c>
      <c r="F112" s="10" t="s">
        <v>150</v>
      </c>
      <c r="G112" s="10">
        <v>29.9</v>
      </c>
      <c r="H112" s="10">
        <v>9</v>
      </c>
      <c r="I112" s="10">
        <f t="shared" si="2"/>
        <v>-28.299999999999997</v>
      </c>
      <c r="J112" s="184">
        <v>34.445999999999998</v>
      </c>
    </row>
    <row r="113" spans="2:10" ht="15.75" thickBot="1">
      <c r="B113" s="11" t="s">
        <v>144</v>
      </c>
      <c r="C113" s="11" t="s">
        <v>149</v>
      </c>
      <c r="D113" s="12" t="s">
        <v>138</v>
      </c>
      <c r="E113" s="12">
        <v>10.3</v>
      </c>
      <c r="F113" s="12" t="s">
        <v>18</v>
      </c>
      <c r="G113" s="12">
        <v>-21.2</v>
      </c>
      <c r="H113" s="12">
        <v>17</v>
      </c>
      <c r="I113" s="12">
        <f t="shared" si="2"/>
        <v>14.5</v>
      </c>
      <c r="J113" s="160"/>
    </row>
    <row r="114" spans="2:10">
      <c r="B114" s="7" t="s">
        <v>151</v>
      </c>
      <c r="C114" s="7" t="s">
        <v>152</v>
      </c>
      <c r="D114" s="8" t="s">
        <v>153</v>
      </c>
      <c r="E114" s="9">
        <v>5.5</v>
      </c>
      <c r="F114" s="10" t="s">
        <v>14</v>
      </c>
      <c r="G114" s="10">
        <v>-20.399999999999999</v>
      </c>
      <c r="H114" s="10">
        <v>13</v>
      </c>
      <c r="I114" s="10">
        <f t="shared" si="2"/>
        <v>12.899999999999999</v>
      </c>
      <c r="J114" s="159">
        <v>17.186</v>
      </c>
    </row>
    <row r="115" spans="2:10" ht="15.75" thickBot="1">
      <c r="B115" s="11" t="s">
        <v>152</v>
      </c>
      <c r="C115" s="11" t="s">
        <v>151</v>
      </c>
      <c r="D115" s="12" t="s">
        <v>23</v>
      </c>
      <c r="E115" s="13">
        <v>-0.4</v>
      </c>
      <c r="F115" s="12" t="s">
        <v>93</v>
      </c>
      <c r="G115" s="14">
        <v>-17.600000000000001</v>
      </c>
      <c r="H115" s="13">
        <v>8</v>
      </c>
      <c r="I115" s="12">
        <f t="shared" si="2"/>
        <v>9.2000000000000028</v>
      </c>
      <c r="J115" s="160"/>
    </row>
    <row r="116" spans="2:10" ht="15.75" thickBot="1">
      <c r="B116" s="7" t="s">
        <v>152</v>
      </c>
      <c r="C116" s="7" t="s">
        <v>154</v>
      </c>
      <c r="D116" s="10" t="s">
        <v>19</v>
      </c>
      <c r="E116" s="9">
        <v>10.1</v>
      </c>
      <c r="F116" s="10" t="s">
        <v>14</v>
      </c>
      <c r="G116" s="10">
        <v>-18.100000000000001</v>
      </c>
      <c r="H116" s="10">
        <v>4</v>
      </c>
      <c r="I116" s="10">
        <f t="shared" si="2"/>
        <v>24.200000000000003</v>
      </c>
      <c r="J116" s="159">
        <v>18.058</v>
      </c>
    </row>
    <row r="117" spans="2:10" ht="15.75" thickBot="1">
      <c r="B117" s="7" t="s">
        <v>154</v>
      </c>
      <c r="C117" s="11" t="s">
        <v>152</v>
      </c>
      <c r="D117" s="12" t="s">
        <v>15</v>
      </c>
      <c r="E117" s="13">
        <v>8</v>
      </c>
      <c r="F117" s="12" t="s">
        <v>18</v>
      </c>
      <c r="G117" s="14">
        <v>-18.8</v>
      </c>
      <c r="H117" s="13">
        <v>2</v>
      </c>
      <c r="I117" s="12">
        <f t="shared" si="2"/>
        <v>24.8</v>
      </c>
      <c r="J117" s="160"/>
    </row>
    <row r="118" spans="2:10" ht="15.75" thickBot="1">
      <c r="B118" s="7" t="s">
        <v>154</v>
      </c>
      <c r="C118" s="62" t="s">
        <v>155</v>
      </c>
      <c r="D118" s="8" t="s">
        <v>156</v>
      </c>
      <c r="E118" s="88">
        <v>10.199999999999999</v>
      </c>
      <c r="F118" s="8" t="s">
        <v>157</v>
      </c>
      <c r="G118" s="89">
        <v>-11</v>
      </c>
      <c r="H118" s="88">
        <v>4</v>
      </c>
      <c r="I118" s="12">
        <f t="shared" si="2"/>
        <v>17.2</v>
      </c>
      <c r="J118" s="159">
        <v>53.575000000000003</v>
      </c>
    </row>
    <row r="119" spans="2:10" ht="15.75" thickBot="1">
      <c r="B119" s="62" t="s">
        <v>155</v>
      </c>
      <c r="C119" s="7" t="s">
        <v>154</v>
      </c>
      <c r="D119" s="8" t="s">
        <v>158</v>
      </c>
      <c r="E119" s="88">
        <v>9</v>
      </c>
      <c r="F119" s="8" t="s">
        <v>159</v>
      </c>
      <c r="G119" s="89">
        <v>-21.2</v>
      </c>
      <c r="H119" s="88">
        <v>4</v>
      </c>
      <c r="I119" s="12">
        <f t="shared" si="2"/>
        <v>26.2</v>
      </c>
      <c r="J119" s="160"/>
    </row>
    <row r="120" spans="2:10">
      <c r="B120" s="62" t="s">
        <v>155</v>
      </c>
      <c r="C120" s="62" t="s">
        <v>160</v>
      </c>
      <c r="D120" s="63" t="s">
        <v>21</v>
      </c>
      <c r="E120" s="64">
        <v>-3.8</v>
      </c>
      <c r="F120" s="63" t="s">
        <v>14</v>
      </c>
      <c r="G120" s="63">
        <v>-24.5</v>
      </c>
      <c r="H120" s="63">
        <v>14</v>
      </c>
      <c r="I120" s="63">
        <f t="shared" si="2"/>
        <v>6.6999999999999993</v>
      </c>
      <c r="J120" s="159">
        <v>14.962999999999999</v>
      </c>
    </row>
    <row r="121" spans="2:10" ht="15.75" thickBot="1">
      <c r="B121" s="31" t="s">
        <v>160</v>
      </c>
      <c r="C121" s="31" t="s">
        <v>155</v>
      </c>
      <c r="D121" s="27" t="s">
        <v>23</v>
      </c>
      <c r="E121" s="27">
        <v>3.5</v>
      </c>
      <c r="F121" s="27" t="s">
        <v>18</v>
      </c>
      <c r="G121" s="29">
        <v>-20.9</v>
      </c>
      <c r="H121" s="27">
        <v>13</v>
      </c>
      <c r="I121" s="12">
        <f t="shared" si="2"/>
        <v>11.399999999999999</v>
      </c>
      <c r="J121" s="160"/>
    </row>
    <row r="122" spans="2:10">
      <c r="B122" s="31" t="s">
        <v>151</v>
      </c>
      <c r="C122" s="31" t="s">
        <v>160</v>
      </c>
      <c r="D122" s="28" t="s">
        <v>59</v>
      </c>
      <c r="E122" s="27">
        <v>3.8</v>
      </c>
      <c r="F122" s="27" t="s">
        <v>18</v>
      </c>
      <c r="G122" s="29">
        <v>-15.7</v>
      </c>
      <c r="H122" s="27">
        <v>2.5</v>
      </c>
      <c r="I122" s="10">
        <f t="shared" si="2"/>
        <v>17</v>
      </c>
      <c r="J122" s="159">
        <v>19.917999999999999</v>
      </c>
    </row>
    <row r="123" spans="2:10" ht="30.75" thickBot="1">
      <c r="B123" s="31" t="s">
        <v>160</v>
      </c>
      <c r="C123" s="31" t="s">
        <v>151</v>
      </c>
      <c r="D123" s="28" t="s">
        <v>21</v>
      </c>
      <c r="E123" s="27">
        <v>0.8</v>
      </c>
      <c r="F123" s="27" t="s">
        <v>132</v>
      </c>
      <c r="G123" s="29">
        <v>-18.8</v>
      </c>
      <c r="H123" s="27">
        <v>12</v>
      </c>
      <c r="I123" s="12">
        <f t="shared" si="2"/>
        <v>7.6000000000000014</v>
      </c>
      <c r="J123" s="160"/>
    </row>
    <row r="124" spans="2:10" ht="30.75" thickBot="1">
      <c r="B124" s="7" t="s">
        <v>151</v>
      </c>
      <c r="C124" s="7" t="s">
        <v>161</v>
      </c>
      <c r="D124" s="28" t="s">
        <v>21</v>
      </c>
      <c r="E124" s="88">
        <v>4.8</v>
      </c>
      <c r="F124" s="27" t="s">
        <v>87</v>
      </c>
      <c r="G124" s="75">
        <v>-18.5</v>
      </c>
      <c r="H124" s="90">
        <v>10</v>
      </c>
      <c r="I124" s="12">
        <f t="shared" si="2"/>
        <v>13.3</v>
      </c>
      <c r="J124" s="159">
        <v>28.1</v>
      </c>
    </row>
    <row r="125" spans="2:10" ht="30.75" thickBot="1">
      <c r="B125" s="7" t="s">
        <v>161</v>
      </c>
      <c r="C125" s="7" t="s">
        <v>151</v>
      </c>
      <c r="D125" s="27" t="s">
        <v>23</v>
      </c>
      <c r="E125" s="88">
        <v>-0.6</v>
      </c>
      <c r="F125" s="27" t="s">
        <v>84</v>
      </c>
      <c r="G125" s="75">
        <v>-24</v>
      </c>
      <c r="H125" s="90">
        <v>6</v>
      </c>
      <c r="I125" s="12">
        <f t="shared" si="2"/>
        <v>17.399999999999999</v>
      </c>
      <c r="J125" s="160"/>
    </row>
    <row r="126" spans="2:10" ht="30.75" thickBot="1">
      <c r="B126" s="7" t="s">
        <v>161</v>
      </c>
      <c r="C126" s="7" t="s">
        <v>154</v>
      </c>
      <c r="D126" s="27" t="s">
        <v>92</v>
      </c>
      <c r="E126" s="88">
        <v>20.3</v>
      </c>
      <c r="F126" s="27" t="s">
        <v>162</v>
      </c>
      <c r="G126" s="75">
        <v>-19</v>
      </c>
      <c r="H126" s="90">
        <v>15</v>
      </c>
      <c r="I126" s="12">
        <f t="shared" si="2"/>
        <v>24.299999999999997</v>
      </c>
      <c r="J126" s="159">
        <v>42.984000000000002</v>
      </c>
    </row>
    <row r="127" spans="2:10" ht="30.75" thickBot="1">
      <c r="B127" s="7" t="s">
        <v>154</v>
      </c>
      <c r="C127" s="7" t="s">
        <v>161</v>
      </c>
      <c r="D127" s="27" t="s">
        <v>163</v>
      </c>
      <c r="E127" s="88">
        <v>5.6</v>
      </c>
      <c r="F127" s="27" t="s">
        <v>38</v>
      </c>
      <c r="G127" s="75">
        <v>-33.5</v>
      </c>
      <c r="H127" s="90">
        <v>5</v>
      </c>
      <c r="I127" s="12">
        <f t="shared" si="2"/>
        <v>34.1</v>
      </c>
      <c r="J127" s="160"/>
    </row>
    <row r="128" spans="2:10" ht="15.75" thickBot="1">
      <c r="B128" s="7" t="s">
        <v>151</v>
      </c>
      <c r="C128" s="7" t="s">
        <v>164</v>
      </c>
      <c r="D128" s="12" t="s">
        <v>23</v>
      </c>
      <c r="E128" s="9">
        <v>2.5</v>
      </c>
      <c r="F128" s="12" t="s">
        <v>38</v>
      </c>
      <c r="G128" s="10">
        <v>-20.399999999999999</v>
      </c>
      <c r="H128" s="10">
        <v>7</v>
      </c>
      <c r="I128" s="10">
        <f t="shared" si="2"/>
        <v>15.899999999999999</v>
      </c>
      <c r="J128" s="159">
        <v>32.109000000000002</v>
      </c>
    </row>
    <row r="129" spans="2:10" ht="15.75" thickBot="1">
      <c r="B129" s="7" t="s">
        <v>164</v>
      </c>
      <c r="C129" s="11" t="s">
        <v>151</v>
      </c>
      <c r="D129" s="28" t="s">
        <v>21</v>
      </c>
      <c r="E129" s="13">
        <v>-0.4</v>
      </c>
      <c r="F129" s="12" t="s">
        <v>80</v>
      </c>
      <c r="G129" s="14">
        <v>-23</v>
      </c>
      <c r="H129" s="13">
        <v>7</v>
      </c>
      <c r="I129" s="12">
        <f t="shared" si="2"/>
        <v>15.600000000000001</v>
      </c>
      <c r="J129" s="160"/>
    </row>
    <row r="130" spans="2:10" ht="15.75" thickBot="1">
      <c r="B130" s="7" t="s">
        <v>164</v>
      </c>
      <c r="C130" s="7" t="s">
        <v>165</v>
      </c>
      <c r="D130" s="12" t="s">
        <v>23</v>
      </c>
      <c r="E130" s="9">
        <v>0.5</v>
      </c>
      <c r="F130" s="10" t="s">
        <v>18</v>
      </c>
      <c r="G130" s="10">
        <v>-21.5</v>
      </c>
      <c r="H130" s="10">
        <v>6</v>
      </c>
      <c r="I130" s="10">
        <f t="shared" si="2"/>
        <v>16</v>
      </c>
      <c r="J130" s="159">
        <v>34.118000000000002</v>
      </c>
    </row>
    <row r="131" spans="2:10" ht="15.75" thickBot="1">
      <c r="B131" s="7" t="s">
        <v>165</v>
      </c>
      <c r="C131" s="7" t="s">
        <v>164</v>
      </c>
      <c r="D131" s="12" t="s">
        <v>23</v>
      </c>
      <c r="E131" s="13">
        <v>-2.2999999999999998</v>
      </c>
      <c r="F131" s="12" t="s">
        <v>87</v>
      </c>
      <c r="G131" s="14">
        <v>-23</v>
      </c>
      <c r="H131" s="13">
        <v>2</v>
      </c>
      <c r="I131" s="12">
        <f t="shared" si="2"/>
        <v>18.7</v>
      </c>
      <c r="J131" s="160"/>
    </row>
    <row r="132" spans="2:10" ht="15.75" thickBot="1">
      <c r="B132" s="7" t="s">
        <v>166</v>
      </c>
      <c r="C132" s="7" t="s">
        <v>167</v>
      </c>
      <c r="D132" s="7" t="s">
        <v>153</v>
      </c>
      <c r="E132" s="10">
        <v>5</v>
      </c>
      <c r="F132" s="10" t="s">
        <v>14</v>
      </c>
      <c r="G132" s="10">
        <v>-18.8</v>
      </c>
      <c r="H132" s="10">
        <v>12</v>
      </c>
      <c r="I132" s="10">
        <f t="shared" si="2"/>
        <v>11.8</v>
      </c>
      <c r="J132" s="189">
        <v>15.09</v>
      </c>
    </row>
    <row r="133" spans="2:10" ht="15.75" thickBot="1">
      <c r="B133" s="11" t="s">
        <v>167</v>
      </c>
      <c r="C133" s="11" t="s">
        <v>166</v>
      </c>
      <c r="D133" s="12" t="s">
        <v>15</v>
      </c>
      <c r="E133" s="12">
        <v>8.4</v>
      </c>
      <c r="F133" s="7" t="s">
        <v>93</v>
      </c>
      <c r="G133" s="72">
        <v>-14</v>
      </c>
      <c r="H133" s="72">
        <v>8.5</v>
      </c>
      <c r="I133" s="12">
        <f t="shared" si="2"/>
        <v>13.899999999999999</v>
      </c>
      <c r="J133" s="177"/>
    </row>
    <row r="134" spans="2:10">
      <c r="B134" s="7" t="s">
        <v>167</v>
      </c>
      <c r="C134" s="7" t="s">
        <v>168</v>
      </c>
      <c r="D134" s="10" t="s">
        <v>18</v>
      </c>
      <c r="E134" s="10">
        <v>13</v>
      </c>
      <c r="F134" s="10" t="s">
        <v>14</v>
      </c>
      <c r="G134" s="42">
        <v>-16.5</v>
      </c>
      <c r="H134" s="42">
        <v>1</v>
      </c>
      <c r="I134" s="10">
        <f t="shared" si="2"/>
        <v>28.5</v>
      </c>
      <c r="J134" s="189">
        <v>58.85</v>
      </c>
    </row>
    <row r="135" spans="2:10" ht="15.75" thickBot="1">
      <c r="B135" s="11" t="s">
        <v>168</v>
      </c>
      <c r="C135" s="11" t="s">
        <v>167</v>
      </c>
      <c r="D135" s="12" t="s">
        <v>14</v>
      </c>
      <c r="E135" s="12">
        <v>8.8000000000000007</v>
      </c>
      <c r="F135" s="12" t="s">
        <v>19</v>
      </c>
      <c r="G135" s="43">
        <v>-23</v>
      </c>
      <c r="H135" s="43">
        <v>0.8</v>
      </c>
      <c r="I135" s="12">
        <f t="shared" si="2"/>
        <v>31</v>
      </c>
      <c r="J135" s="177"/>
    </row>
    <row r="136" spans="2:10">
      <c r="B136" s="7" t="s">
        <v>168</v>
      </c>
      <c r="C136" s="7" t="s">
        <v>169</v>
      </c>
      <c r="D136" s="10" t="s">
        <v>18</v>
      </c>
      <c r="E136" s="10">
        <v>10</v>
      </c>
      <c r="F136" s="10" t="s">
        <v>14</v>
      </c>
      <c r="G136" s="42">
        <v>-17</v>
      </c>
      <c r="H136" s="42">
        <v>6</v>
      </c>
      <c r="I136" s="10">
        <f t="shared" si="2"/>
        <v>21</v>
      </c>
      <c r="J136" s="189">
        <v>48.171999999999997</v>
      </c>
    </row>
    <row r="137" spans="2:10" ht="15.75" thickBot="1">
      <c r="B137" s="11" t="s">
        <v>169</v>
      </c>
      <c r="C137" s="11" t="s">
        <v>168</v>
      </c>
      <c r="D137" s="12" t="s">
        <v>23</v>
      </c>
      <c r="E137" s="12">
        <v>4</v>
      </c>
      <c r="F137" s="12" t="s">
        <v>19</v>
      </c>
      <c r="G137" s="43">
        <v>-19</v>
      </c>
      <c r="H137" s="43">
        <v>3</v>
      </c>
      <c r="I137" s="12">
        <f t="shared" si="2"/>
        <v>20</v>
      </c>
      <c r="J137" s="177"/>
    </row>
    <row r="138" spans="2:10">
      <c r="B138" s="7" t="s">
        <v>169</v>
      </c>
      <c r="C138" s="7" t="s">
        <v>166</v>
      </c>
      <c r="D138" s="10" t="s">
        <v>170</v>
      </c>
      <c r="E138" s="10">
        <v>1.1000000000000001</v>
      </c>
      <c r="F138" s="10" t="s">
        <v>18</v>
      </c>
      <c r="G138" s="10">
        <v>-19.600000000000001</v>
      </c>
      <c r="H138" s="10">
        <v>16</v>
      </c>
      <c r="I138" s="10">
        <f t="shared" si="2"/>
        <v>4.7000000000000028</v>
      </c>
      <c r="J138" s="189">
        <v>16.672000000000001</v>
      </c>
    </row>
    <row r="139" spans="2:10" ht="15.75" thickBot="1">
      <c r="B139" s="11" t="s">
        <v>166</v>
      </c>
      <c r="C139" s="11" t="s">
        <v>169</v>
      </c>
      <c r="D139" s="12" t="s">
        <v>171</v>
      </c>
      <c r="E139" s="12">
        <v>3.9</v>
      </c>
      <c r="F139" s="12" t="s">
        <v>18</v>
      </c>
      <c r="G139" s="12">
        <v>-16</v>
      </c>
      <c r="H139" s="12">
        <v>13</v>
      </c>
      <c r="I139" s="12">
        <f t="shared" si="2"/>
        <v>6.8999999999999986</v>
      </c>
      <c r="J139" s="177"/>
    </row>
    <row r="140" spans="2:10">
      <c r="B140" s="7" t="s">
        <v>172</v>
      </c>
      <c r="C140" s="7" t="s">
        <v>173</v>
      </c>
      <c r="D140" s="10" t="s">
        <v>91</v>
      </c>
      <c r="E140" s="9">
        <v>11.5</v>
      </c>
      <c r="F140" s="10" t="s">
        <v>14</v>
      </c>
      <c r="G140" s="10">
        <v>-18.8</v>
      </c>
      <c r="H140" s="10">
        <v>11</v>
      </c>
      <c r="I140" s="10">
        <f t="shared" si="2"/>
        <v>19.3</v>
      </c>
      <c r="J140" s="159" t="s">
        <v>174</v>
      </c>
    </row>
    <row r="141" spans="2:10" ht="15.75" thickBot="1">
      <c r="B141" s="11" t="s">
        <v>173</v>
      </c>
      <c r="C141" s="11" t="s">
        <v>172</v>
      </c>
      <c r="D141" s="12" t="s">
        <v>15</v>
      </c>
      <c r="E141" s="13">
        <v>8.6</v>
      </c>
      <c r="F141" s="12" t="s">
        <v>93</v>
      </c>
      <c r="G141" s="14">
        <v>-21.4</v>
      </c>
      <c r="H141" s="13">
        <v>16</v>
      </c>
      <c r="I141" s="12">
        <f t="shared" si="2"/>
        <v>14</v>
      </c>
      <c r="J141" s="160"/>
    </row>
    <row r="142" spans="2:10">
      <c r="B142" s="62" t="s">
        <v>173</v>
      </c>
      <c r="C142" s="62" t="s">
        <v>175</v>
      </c>
      <c r="D142" s="63" t="s">
        <v>21</v>
      </c>
      <c r="E142" s="64">
        <v>1.8</v>
      </c>
      <c r="F142" s="63" t="s">
        <v>14</v>
      </c>
      <c r="G142" s="63">
        <v>-17.5</v>
      </c>
      <c r="H142" s="63">
        <v>5.5</v>
      </c>
      <c r="I142" s="10">
        <f t="shared" si="2"/>
        <v>13.8</v>
      </c>
      <c r="J142" s="159" t="s">
        <v>176</v>
      </c>
    </row>
    <row r="143" spans="2:10" ht="15.75" thickBot="1">
      <c r="B143" s="31" t="s">
        <v>175</v>
      </c>
      <c r="C143" s="31" t="s">
        <v>173</v>
      </c>
      <c r="D143" s="28" t="s">
        <v>23</v>
      </c>
      <c r="E143" s="27">
        <v>1.8</v>
      </c>
      <c r="F143" s="28" t="s">
        <v>18</v>
      </c>
      <c r="G143" s="29">
        <v>-17.8</v>
      </c>
      <c r="H143" s="27">
        <v>4.5</v>
      </c>
      <c r="I143" s="12">
        <f t="shared" si="2"/>
        <v>15.100000000000001</v>
      </c>
      <c r="J143" s="160"/>
    </row>
    <row r="144" spans="2:10">
      <c r="B144" s="31" t="s">
        <v>175</v>
      </c>
      <c r="C144" s="31" t="s">
        <v>177</v>
      </c>
      <c r="D144" s="28" t="s">
        <v>19</v>
      </c>
      <c r="E144" s="27">
        <v>8.4</v>
      </c>
      <c r="F144" s="28" t="s">
        <v>14</v>
      </c>
      <c r="G144" s="28">
        <v>-15.9</v>
      </c>
      <c r="H144" s="28">
        <v>9.5</v>
      </c>
      <c r="I144" s="10">
        <f t="shared" si="2"/>
        <v>14.8</v>
      </c>
      <c r="J144" s="159" t="s">
        <v>178</v>
      </c>
    </row>
    <row r="145" spans="2:10" ht="15.75" thickBot="1">
      <c r="B145" s="31" t="s">
        <v>177</v>
      </c>
      <c r="C145" s="31" t="s">
        <v>175</v>
      </c>
      <c r="D145" s="27" t="s">
        <v>15</v>
      </c>
      <c r="E145" s="27">
        <v>10.1</v>
      </c>
      <c r="F145" s="27" t="s">
        <v>18</v>
      </c>
      <c r="G145" s="29">
        <v>-20.6</v>
      </c>
      <c r="H145" s="27">
        <v>18</v>
      </c>
      <c r="I145" s="12">
        <f t="shared" si="2"/>
        <v>12.700000000000003</v>
      </c>
      <c r="J145" s="160"/>
    </row>
    <row r="146" spans="2:10">
      <c r="B146" s="31" t="s">
        <v>177</v>
      </c>
      <c r="C146" s="31" t="s">
        <v>179</v>
      </c>
      <c r="D146" s="28" t="s">
        <v>21</v>
      </c>
      <c r="E146" s="27">
        <v>4.8</v>
      </c>
      <c r="F146" s="27" t="s">
        <v>14</v>
      </c>
      <c r="G146" s="29">
        <v>-17.5</v>
      </c>
      <c r="H146" s="27">
        <v>13.5</v>
      </c>
      <c r="I146" s="10">
        <f t="shared" si="2"/>
        <v>8.8000000000000007</v>
      </c>
      <c r="J146" s="159" t="s">
        <v>180</v>
      </c>
    </row>
    <row r="147" spans="2:10" ht="15.75" thickBot="1">
      <c r="B147" s="31" t="s">
        <v>179</v>
      </c>
      <c r="C147" s="31" t="s">
        <v>177</v>
      </c>
      <c r="D147" s="28" t="s">
        <v>23</v>
      </c>
      <c r="E147" s="27">
        <v>1.2</v>
      </c>
      <c r="F147" s="27" t="s">
        <v>18</v>
      </c>
      <c r="G147" s="29">
        <v>-19.600000000000001</v>
      </c>
      <c r="H147" s="27">
        <v>10</v>
      </c>
      <c r="I147" s="12">
        <f t="shared" si="2"/>
        <v>10.8</v>
      </c>
      <c r="J147" s="160"/>
    </row>
    <row r="148" spans="2:10">
      <c r="B148" s="31" t="s">
        <v>172</v>
      </c>
      <c r="C148" s="31" t="s">
        <v>179</v>
      </c>
      <c r="D148" s="28" t="s">
        <v>83</v>
      </c>
      <c r="E148" s="27">
        <v>11.1</v>
      </c>
      <c r="F148" s="27" t="s">
        <v>18</v>
      </c>
      <c r="G148" s="29">
        <v>-24.8</v>
      </c>
      <c r="H148" s="27">
        <v>5</v>
      </c>
      <c r="I148" s="10">
        <f t="shared" si="2"/>
        <v>30.9</v>
      </c>
      <c r="J148" s="159" t="s">
        <v>181</v>
      </c>
    </row>
    <row r="149" spans="2:10" ht="15.75" thickBot="1">
      <c r="B149" s="31" t="s">
        <v>179</v>
      </c>
      <c r="C149" s="31" t="s">
        <v>172</v>
      </c>
      <c r="D149" s="28" t="s">
        <v>19</v>
      </c>
      <c r="E149" s="27">
        <v>10.5</v>
      </c>
      <c r="F149" s="27" t="s">
        <v>182</v>
      </c>
      <c r="G149" s="29">
        <v>-22.9</v>
      </c>
      <c r="H149" s="27">
        <v>4</v>
      </c>
      <c r="I149" s="12">
        <f t="shared" si="2"/>
        <v>29.4</v>
      </c>
      <c r="J149" s="160"/>
    </row>
    <row r="150" spans="2:10" ht="15.75" thickBot="1">
      <c r="B150" s="7" t="s">
        <v>183</v>
      </c>
      <c r="C150" s="7" t="s">
        <v>184</v>
      </c>
      <c r="D150" s="12" t="s">
        <v>21</v>
      </c>
      <c r="E150" s="10">
        <v>0.4</v>
      </c>
      <c r="F150" s="7" t="s">
        <v>87</v>
      </c>
      <c r="G150" s="10">
        <v>-21.7</v>
      </c>
      <c r="H150" s="42">
        <v>2</v>
      </c>
      <c r="I150" s="10">
        <f t="shared" si="2"/>
        <v>20.099999999999998</v>
      </c>
      <c r="J150" s="153">
        <v>51.037999999999997</v>
      </c>
    </row>
    <row r="151" spans="2:10" ht="15.75" thickBot="1">
      <c r="B151" s="7" t="s">
        <v>184</v>
      </c>
      <c r="C151" s="11" t="s">
        <v>183</v>
      </c>
      <c r="D151" s="12" t="s">
        <v>23</v>
      </c>
      <c r="E151" s="12">
        <v>3</v>
      </c>
      <c r="F151" s="7" t="s">
        <v>84</v>
      </c>
      <c r="G151" s="12">
        <v>-18.5</v>
      </c>
      <c r="H151" s="43">
        <v>1</v>
      </c>
      <c r="I151" s="12">
        <f t="shared" si="2"/>
        <v>20.5</v>
      </c>
      <c r="J151" s="154"/>
    </row>
    <row r="152" spans="2:10" ht="15.75" thickBot="1">
      <c r="B152" s="7" t="s">
        <v>184</v>
      </c>
      <c r="C152" s="11" t="s">
        <v>185</v>
      </c>
      <c r="D152" s="7" t="s">
        <v>38</v>
      </c>
      <c r="E152" s="10">
        <v>6.7</v>
      </c>
      <c r="F152" s="7" t="s">
        <v>87</v>
      </c>
      <c r="G152" s="10">
        <v>-17.5</v>
      </c>
      <c r="H152" s="10">
        <v>13</v>
      </c>
      <c r="I152" s="10">
        <f t="shared" si="2"/>
        <v>11.2</v>
      </c>
      <c r="J152" s="153">
        <v>16.565999999999999</v>
      </c>
    </row>
    <row r="153" spans="2:10" ht="15.75" thickBot="1">
      <c r="B153" s="11" t="s">
        <v>185</v>
      </c>
      <c r="C153" s="7" t="s">
        <v>184</v>
      </c>
      <c r="D153" s="12" t="s">
        <v>23</v>
      </c>
      <c r="E153" s="12">
        <v>1</v>
      </c>
      <c r="F153" s="7" t="s">
        <v>92</v>
      </c>
      <c r="G153" s="12">
        <v>-18</v>
      </c>
      <c r="H153" s="12">
        <v>13</v>
      </c>
      <c r="I153" s="10">
        <f t="shared" si="2"/>
        <v>6</v>
      </c>
      <c r="J153" s="154"/>
    </row>
    <row r="154" spans="2:10" ht="15.75" thickBot="1">
      <c r="B154" s="11" t="s">
        <v>185</v>
      </c>
      <c r="C154" s="7" t="s">
        <v>183</v>
      </c>
      <c r="D154" s="12" t="s">
        <v>21</v>
      </c>
      <c r="E154" s="10">
        <v>4</v>
      </c>
      <c r="F154" s="7" t="s">
        <v>186</v>
      </c>
      <c r="G154" s="10">
        <v>-22</v>
      </c>
      <c r="H154" s="10">
        <v>14</v>
      </c>
      <c r="I154" s="10">
        <f t="shared" si="2"/>
        <v>12</v>
      </c>
      <c r="J154" s="153">
        <v>25.960999999999999</v>
      </c>
    </row>
    <row r="155" spans="2:10" ht="15.75" thickBot="1">
      <c r="B155" s="7" t="s">
        <v>183</v>
      </c>
      <c r="C155" s="11" t="s">
        <v>185</v>
      </c>
      <c r="D155" s="7" t="s">
        <v>187</v>
      </c>
      <c r="E155" s="12">
        <v>7.8</v>
      </c>
      <c r="F155" s="7" t="s">
        <v>18</v>
      </c>
      <c r="G155" s="12">
        <v>-18.2</v>
      </c>
      <c r="H155" s="10">
        <v>14</v>
      </c>
      <c r="I155" s="10">
        <f t="shared" si="2"/>
        <v>12</v>
      </c>
      <c r="J155" s="154"/>
    </row>
    <row r="156" spans="2:10" ht="15.75" thickBot="1">
      <c r="B156" s="7" t="s">
        <v>188</v>
      </c>
      <c r="C156" s="7" t="s">
        <v>189</v>
      </c>
      <c r="D156" s="12" t="s">
        <v>23</v>
      </c>
      <c r="E156" s="9">
        <v>4</v>
      </c>
      <c r="F156" s="10" t="s">
        <v>18</v>
      </c>
      <c r="G156" s="10">
        <v>-26</v>
      </c>
      <c r="H156" s="10">
        <v>16</v>
      </c>
      <c r="I156" s="10">
        <f t="shared" si="2"/>
        <v>14</v>
      </c>
      <c r="J156" s="153">
        <v>20134</v>
      </c>
    </row>
    <row r="157" spans="2:10" ht="30.75" thickBot="1">
      <c r="B157" s="7" t="s">
        <v>189</v>
      </c>
      <c r="C157" s="11" t="s">
        <v>188</v>
      </c>
      <c r="D157" s="12" t="s">
        <v>23</v>
      </c>
      <c r="E157" s="13">
        <v>0</v>
      </c>
      <c r="F157" s="13" t="s">
        <v>88</v>
      </c>
      <c r="G157" s="14">
        <v>-23.2</v>
      </c>
      <c r="H157" s="13">
        <v>14</v>
      </c>
      <c r="I157" s="12">
        <f t="shared" si="2"/>
        <v>9.1999999999999993</v>
      </c>
      <c r="J157" s="154"/>
    </row>
    <row r="158" spans="2:10" ht="15.75" thickBot="1">
      <c r="B158" s="7" t="s">
        <v>189</v>
      </c>
      <c r="C158" s="7" t="s">
        <v>190</v>
      </c>
      <c r="D158" s="12" t="s">
        <v>21</v>
      </c>
      <c r="E158" s="9">
        <v>1.6</v>
      </c>
      <c r="F158" s="10" t="s">
        <v>18</v>
      </c>
      <c r="G158" s="10">
        <v>-16</v>
      </c>
      <c r="H158" s="10">
        <v>5</v>
      </c>
      <c r="I158" s="10">
        <f t="shared" si="2"/>
        <v>12.600000000000001</v>
      </c>
      <c r="J158" s="153">
        <v>24497</v>
      </c>
    </row>
    <row r="159" spans="2:10" ht="15.75" thickBot="1">
      <c r="B159" s="7" t="s">
        <v>190</v>
      </c>
      <c r="C159" s="7" t="s">
        <v>189</v>
      </c>
      <c r="D159" s="12" t="s">
        <v>21</v>
      </c>
      <c r="E159" s="13">
        <v>-0.1</v>
      </c>
      <c r="F159" s="10" t="s">
        <v>14</v>
      </c>
      <c r="G159" s="86">
        <v>-20</v>
      </c>
      <c r="H159" s="93">
        <v>9.5</v>
      </c>
      <c r="I159" s="72">
        <f t="shared" si="2"/>
        <v>10.399999999999999</v>
      </c>
      <c r="J159" s="154"/>
    </row>
    <row r="160" spans="2:10" ht="15.75" thickBot="1">
      <c r="B160" s="7" t="s">
        <v>190</v>
      </c>
      <c r="C160" s="7" t="s">
        <v>191</v>
      </c>
      <c r="D160" s="12" t="s">
        <v>23</v>
      </c>
      <c r="E160" s="9">
        <v>5</v>
      </c>
      <c r="F160" s="10" t="s">
        <v>18</v>
      </c>
      <c r="G160" s="10">
        <v>-16.3</v>
      </c>
      <c r="H160" s="10">
        <v>14.5</v>
      </c>
      <c r="I160" s="10">
        <f t="shared" si="2"/>
        <v>6.8000000000000007</v>
      </c>
      <c r="J160" s="153">
        <v>14292</v>
      </c>
    </row>
    <row r="161" spans="2:10" ht="15.75" thickBot="1">
      <c r="B161" s="7" t="s">
        <v>191</v>
      </c>
      <c r="C161" s="7" t="s">
        <v>190</v>
      </c>
      <c r="D161" s="13" t="s">
        <v>21</v>
      </c>
      <c r="E161" s="13">
        <v>3.7</v>
      </c>
      <c r="F161" s="13" t="s">
        <v>14</v>
      </c>
      <c r="G161" s="14">
        <v>-19.5</v>
      </c>
      <c r="H161" s="13">
        <v>17.5</v>
      </c>
      <c r="I161" s="12">
        <f t="shared" si="2"/>
        <v>5.6999999999999993</v>
      </c>
      <c r="J161" s="154"/>
    </row>
    <row r="162" spans="2:10" ht="15.75" thickBot="1">
      <c r="B162" s="7" t="s">
        <v>191</v>
      </c>
      <c r="C162" s="7" t="s">
        <v>188</v>
      </c>
      <c r="D162" s="94" t="s">
        <v>23</v>
      </c>
      <c r="E162" s="95">
        <v>5.5</v>
      </c>
      <c r="F162" s="10" t="s">
        <v>18</v>
      </c>
      <c r="G162" s="96">
        <v>-17.2</v>
      </c>
      <c r="H162" s="96">
        <v>14</v>
      </c>
      <c r="I162" s="94">
        <f t="shared" si="2"/>
        <v>8.6999999999999993</v>
      </c>
      <c r="J162" s="153">
        <v>17019</v>
      </c>
    </row>
    <row r="163" spans="2:10" ht="15.75" thickBot="1">
      <c r="B163" s="97" t="s">
        <v>188</v>
      </c>
      <c r="C163" s="97" t="s">
        <v>191</v>
      </c>
      <c r="D163" s="13" t="s">
        <v>21</v>
      </c>
      <c r="E163" s="98">
        <v>3.4</v>
      </c>
      <c r="F163" s="13" t="s">
        <v>14</v>
      </c>
      <c r="G163" s="99">
        <v>-17.399999999999999</v>
      </c>
      <c r="H163" s="99">
        <v>8</v>
      </c>
      <c r="I163" s="12">
        <f t="shared" si="2"/>
        <v>12.799999999999997</v>
      </c>
      <c r="J163" s="154"/>
    </row>
    <row r="164" spans="2:10">
      <c r="B164" s="131" t="s">
        <v>261</v>
      </c>
      <c r="C164" s="131" t="s">
        <v>262</v>
      </c>
      <c r="D164" s="132" t="s">
        <v>263</v>
      </c>
      <c r="E164" s="133">
        <v>4.7</v>
      </c>
      <c r="F164" s="132" t="s">
        <v>14</v>
      </c>
      <c r="G164" s="132">
        <v>-13.8</v>
      </c>
      <c r="H164" s="132">
        <v>5</v>
      </c>
      <c r="I164" s="132">
        <f t="shared" si="2"/>
        <v>13.5</v>
      </c>
      <c r="J164" s="191">
        <v>10</v>
      </c>
    </row>
    <row r="165" spans="2:10">
      <c r="B165" s="131" t="s">
        <v>262</v>
      </c>
      <c r="C165" s="131" t="s">
        <v>261</v>
      </c>
      <c r="D165" s="132" t="s">
        <v>264</v>
      </c>
      <c r="E165" s="133">
        <v>0.2</v>
      </c>
      <c r="F165" s="132" t="s">
        <v>18</v>
      </c>
      <c r="G165" s="134">
        <v>-17.100000000000001</v>
      </c>
      <c r="H165" s="133">
        <v>11</v>
      </c>
      <c r="I165" s="132">
        <f t="shared" si="2"/>
        <v>6.3000000000000007</v>
      </c>
      <c r="J165" s="192"/>
    </row>
    <row r="166" spans="2:10">
      <c r="B166" s="136" t="s">
        <v>262</v>
      </c>
      <c r="C166" s="136" t="s">
        <v>265</v>
      </c>
      <c r="D166" s="135" t="s">
        <v>263</v>
      </c>
      <c r="E166" s="137">
        <v>5.4</v>
      </c>
      <c r="F166" s="135" t="s">
        <v>14</v>
      </c>
      <c r="G166" s="135">
        <v>-16.8</v>
      </c>
      <c r="H166" s="135">
        <v>6</v>
      </c>
      <c r="I166" s="138">
        <f t="shared" si="2"/>
        <v>16.200000000000003</v>
      </c>
      <c r="J166" s="197">
        <v>15</v>
      </c>
    </row>
    <row r="167" spans="2:10">
      <c r="B167" s="136" t="s">
        <v>265</v>
      </c>
      <c r="C167" s="136" t="s">
        <v>262</v>
      </c>
      <c r="D167" s="138" t="s">
        <v>264</v>
      </c>
      <c r="E167" s="137">
        <v>-1.9</v>
      </c>
      <c r="F167" s="135" t="s">
        <v>18</v>
      </c>
      <c r="G167" s="137">
        <v>-22.4</v>
      </c>
      <c r="H167" s="137">
        <v>6</v>
      </c>
      <c r="I167" s="138">
        <f t="shared" si="2"/>
        <v>14.5</v>
      </c>
      <c r="J167" s="198"/>
    </row>
    <row r="168" spans="2:10">
      <c r="B168" s="131" t="s">
        <v>265</v>
      </c>
      <c r="C168" s="131" t="s">
        <v>266</v>
      </c>
      <c r="D168" s="130" t="s">
        <v>263</v>
      </c>
      <c r="E168" s="134">
        <v>3.4</v>
      </c>
      <c r="F168" s="130" t="s">
        <v>14</v>
      </c>
      <c r="G168" s="130">
        <v>-8.9</v>
      </c>
      <c r="H168" s="130">
        <v>8</v>
      </c>
      <c r="I168" s="132">
        <f t="shared" si="2"/>
        <v>4.3000000000000007</v>
      </c>
      <c r="J168" s="191">
        <v>6</v>
      </c>
    </row>
    <row r="169" spans="2:10" ht="30">
      <c r="B169" s="131" t="s">
        <v>266</v>
      </c>
      <c r="C169" s="131" t="s">
        <v>265</v>
      </c>
      <c r="D169" s="134" t="s">
        <v>264</v>
      </c>
      <c r="E169" s="134">
        <v>1.4</v>
      </c>
      <c r="F169" s="134" t="s">
        <v>18</v>
      </c>
      <c r="G169" s="134">
        <v>21.4</v>
      </c>
      <c r="H169" s="134">
        <v>17</v>
      </c>
      <c r="I169" s="132">
        <f t="shared" si="2"/>
        <v>-37</v>
      </c>
      <c r="J169" s="192"/>
    </row>
    <row r="170" spans="2:10">
      <c r="B170" s="140" t="s">
        <v>266</v>
      </c>
      <c r="C170" s="140" t="s">
        <v>267</v>
      </c>
      <c r="D170" s="139" t="s">
        <v>21</v>
      </c>
      <c r="E170" s="141">
        <v>11</v>
      </c>
      <c r="F170" s="141" t="s">
        <v>14</v>
      </c>
      <c r="G170" s="141">
        <v>-11.4</v>
      </c>
      <c r="H170" s="141">
        <v>10</v>
      </c>
      <c r="I170" s="142">
        <f t="shared" ref="I170:I233" si="3">E170-G170-H170</f>
        <v>12.399999999999999</v>
      </c>
      <c r="J170" s="195">
        <v>12.4</v>
      </c>
    </row>
    <row r="171" spans="2:10">
      <c r="B171" s="140" t="s">
        <v>267</v>
      </c>
      <c r="C171" s="140" t="s">
        <v>266</v>
      </c>
      <c r="D171" s="139" t="s">
        <v>23</v>
      </c>
      <c r="E171" s="141">
        <v>-1.3</v>
      </c>
      <c r="F171" s="141" t="s">
        <v>18</v>
      </c>
      <c r="G171" s="141">
        <v>-22.2</v>
      </c>
      <c r="H171" s="141">
        <v>5.5</v>
      </c>
      <c r="I171" s="143">
        <f t="shared" si="3"/>
        <v>15.399999999999999</v>
      </c>
      <c r="J171" s="196"/>
    </row>
    <row r="172" spans="2:10">
      <c r="B172" s="144" t="s">
        <v>268</v>
      </c>
      <c r="C172" s="144" t="s">
        <v>269</v>
      </c>
      <c r="D172" s="130" t="s">
        <v>21</v>
      </c>
      <c r="E172" s="134">
        <v>11</v>
      </c>
      <c r="F172" s="134" t="s">
        <v>14</v>
      </c>
      <c r="G172" s="134">
        <v>-11.4</v>
      </c>
      <c r="H172" s="134">
        <v>10</v>
      </c>
      <c r="I172" s="132">
        <f t="shared" si="3"/>
        <v>12.399999999999999</v>
      </c>
      <c r="J172" s="191">
        <v>3.3</v>
      </c>
    </row>
    <row r="173" spans="2:10">
      <c r="B173" s="144" t="s">
        <v>270</v>
      </c>
      <c r="C173" s="144" t="s">
        <v>267</v>
      </c>
      <c r="D173" s="130" t="s">
        <v>23</v>
      </c>
      <c r="E173" s="134">
        <v>-1.3</v>
      </c>
      <c r="F173" s="134" t="s">
        <v>18</v>
      </c>
      <c r="G173" s="134">
        <v>-22.2</v>
      </c>
      <c r="H173" s="134">
        <v>5.5</v>
      </c>
      <c r="I173" s="145">
        <f t="shared" si="3"/>
        <v>15.399999999999999</v>
      </c>
      <c r="J173" s="192"/>
    </row>
    <row r="174" spans="2:10">
      <c r="B174" s="147" t="s">
        <v>270</v>
      </c>
      <c r="C174" s="147" t="s">
        <v>261</v>
      </c>
      <c r="D174" s="146" t="s">
        <v>21</v>
      </c>
      <c r="E174" s="148">
        <v>4</v>
      </c>
      <c r="F174" s="148" t="s">
        <v>14</v>
      </c>
      <c r="G174" s="148">
        <v>-20.8</v>
      </c>
      <c r="H174" s="148">
        <v>10</v>
      </c>
      <c r="I174" s="149">
        <f t="shared" si="3"/>
        <v>14.8</v>
      </c>
      <c r="J174" s="193">
        <v>5.5</v>
      </c>
    </row>
    <row r="175" spans="2:10">
      <c r="B175" s="147" t="s">
        <v>261</v>
      </c>
      <c r="C175" s="147" t="s">
        <v>270</v>
      </c>
      <c r="D175" s="146" t="s">
        <v>23</v>
      </c>
      <c r="E175" s="148">
        <v>5.4</v>
      </c>
      <c r="F175" s="148" t="s">
        <v>18</v>
      </c>
      <c r="G175" s="148">
        <v>-17.2</v>
      </c>
      <c r="H175" s="148">
        <v>10.5</v>
      </c>
      <c r="I175" s="150">
        <f t="shared" si="3"/>
        <v>12.100000000000001</v>
      </c>
      <c r="J175" s="194"/>
    </row>
    <row r="176" spans="2:10">
      <c r="B176" s="131" t="s">
        <v>261</v>
      </c>
      <c r="C176" s="131" t="s">
        <v>271</v>
      </c>
      <c r="D176" s="132" t="s">
        <v>263</v>
      </c>
      <c r="E176" s="133">
        <v>4.7</v>
      </c>
      <c r="F176" s="132" t="s">
        <v>14</v>
      </c>
      <c r="G176" s="132">
        <v>-13.8</v>
      </c>
      <c r="H176" s="132">
        <v>5</v>
      </c>
      <c r="I176" s="132">
        <f t="shared" si="3"/>
        <v>13.5</v>
      </c>
      <c r="J176" s="191">
        <v>10</v>
      </c>
    </row>
    <row r="177" spans="2:10" ht="15.75" thickBot="1">
      <c r="B177" s="131" t="s">
        <v>271</v>
      </c>
      <c r="C177" s="131" t="s">
        <v>261</v>
      </c>
      <c r="D177" s="132" t="s">
        <v>264</v>
      </c>
      <c r="E177" s="133">
        <v>0.2</v>
      </c>
      <c r="F177" s="132" t="s">
        <v>18</v>
      </c>
      <c r="G177" s="134">
        <v>-17.100000000000001</v>
      </c>
      <c r="H177" s="133">
        <v>11</v>
      </c>
      <c r="I177" s="132">
        <f t="shared" si="3"/>
        <v>6.3000000000000007</v>
      </c>
      <c r="J177" s="192"/>
    </row>
    <row r="178" spans="2:10" ht="15.75" thickBot="1">
      <c r="B178" s="7" t="s">
        <v>192</v>
      </c>
      <c r="C178" s="7" t="s">
        <v>193</v>
      </c>
      <c r="D178" s="7" t="s">
        <v>153</v>
      </c>
      <c r="E178" s="10">
        <v>4.5999999999999996</v>
      </c>
      <c r="F178" s="10" t="s">
        <v>14</v>
      </c>
      <c r="G178" s="10">
        <v>-19.3</v>
      </c>
      <c r="H178" s="10">
        <v>15</v>
      </c>
      <c r="I178" s="10">
        <f t="shared" si="3"/>
        <v>8.8999999999999986</v>
      </c>
    </row>
    <row r="179" spans="2:10" ht="15.75" thickBot="1">
      <c r="B179" s="11" t="s">
        <v>193</v>
      </c>
      <c r="C179" s="11" t="s">
        <v>192</v>
      </c>
      <c r="D179" s="12" t="s">
        <v>23</v>
      </c>
      <c r="E179" s="12">
        <v>6</v>
      </c>
      <c r="F179" s="11" t="s">
        <v>93</v>
      </c>
      <c r="G179" s="12">
        <v>-19.2</v>
      </c>
      <c r="H179" s="12">
        <v>17</v>
      </c>
      <c r="I179" s="10">
        <f t="shared" si="3"/>
        <v>8.1999999999999993</v>
      </c>
    </row>
    <row r="180" spans="2:10" ht="15.75" thickBot="1">
      <c r="B180" s="7" t="s">
        <v>193</v>
      </c>
      <c r="C180" s="7" t="s">
        <v>194</v>
      </c>
      <c r="D180" s="10" t="s">
        <v>21</v>
      </c>
      <c r="E180" s="10">
        <v>2.8</v>
      </c>
      <c r="F180" s="10" t="s">
        <v>14</v>
      </c>
      <c r="G180" s="10">
        <v>-17.3</v>
      </c>
      <c r="H180" s="10">
        <v>12</v>
      </c>
      <c r="I180" s="10">
        <f t="shared" si="3"/>
        <v>8.1000000000000014</v>
      </c>
    </row>
    <row r="181" spans="2:10" ht="15.75" thickBot="1">
      <c r="B181" s="11" t="s">
        <v>194</v>
      </c>
      <c r="C181" s="11" t="s">
        <v>193</v>
      </c>
      <c r="D181" s="12" t="s">
        <v>23</v>
      </c>
      <c r="E181" s="12">
        <v>5.3</v>
      </c>
      <c r="F181" s="12" t="s">
        <v>18</v>
      </c>
      <c r="G181" s="12">
        <v>-15.5</v>
      </c>
      <c r="H181" s="12">
        <v>12</v>
      </c>
      <c r="I181" s="10">
        <f t="shared" si="3"/>
        <v>8.8000000000000007</v>
      </c>
    </row>
    <row r="182" spans="2:10">
      <c r="B182" s="7" t="s">
        <v>194</v>
      </c>
      <c r="C182" s="7" t="s">
        <v>195</v>
      </c>
      <c r="D182" s="10" t="s">
        <v>19</v>
      </c>
      <c r="E182" s="10">
        <v>11.1</v>
      </c>
      <c r="F182" s="10" t="s">
        <v>14</v>
      </c>
      <c r="G182" s="10">
        <v>-16.5</v>
      </c>
      <c r="H182" s="10">
        <v>7</v>
      </c>
      <c r="I182" s="10">
        <f t="shared" si="3"/>
        <v>20.6</v>
      </c>
    </row>
    <row r="183" spans="2:10" ht="15.75" thickBot="1">
      <c r="B183" s="11" t="s">
        <v>195</v>
      </c>
      <c r="C183" s="11" t="s">
        <v>194</v>
      </c>
      <c r="D183" s="12" t="s">
        <v>15</v>
      </c>
      <c r="E183" s="12">
        <v>5.5</v>
      </c>
      <c r="F183" s="12" t="s">
        <v>18</v>
      </c>
      <c r="G183" s="12">
        <v>-16.100000000000001</v>
      </c>
      <c r="H183" s="12">
        <v>7</v>
      </c>
      <c r="I183" s="12">
        <f t="shared" si="3"/>
        <v>14.600000000000001</v>
      </c>
    </row>
    <row r="184" spans="2:10" ht="15.75" thickBot="1">
      <c r="B184" s="7" t="s">
        <v>195</v>
      </c>
      <c r="C184" s="7" t="s">
        <v>192</v>
      </c>
      <c r="D184" s="10" t="s">
        <v>21</v>
      </c>
      <c r="E184" s="10">
        <v>4.2</v>
      </c>
      <c r="F184" s="10" t="s">
        <v>14</v>
      </c>
      <c r="G184" s="10">
        <v>-26</v>
      </c>
      <c r="H184" s="10">
        <v>17</v>
      </c>
      <c r="I184" s="10">
        <f t="shared" si="3"/>
        <v>13.2</v>
      </c>
    </row>
    <row r="185" spans="2:10" ht="15.75" thickBot="1">
      <c r="B185" s="11" t="s">
        <v>192</v>
      </c>
      <c r="C185" s="11" t="s">
        <v>195</v>
      </c>
      <c r="D185" s="12" t="s">
        <v>59</v>
      </c>
      <c r="E185" s="12">
        <v>5.4</v>
      </c>
      <c r="F185" s="12" t="s">
        <v>18</v>
      </c>
      <c r="G185" s="12">
        <v>-24</v>
      </c>
      <c r="H185" s="12">
        <v>17</v>
      </c>
      <c r="I185" s="10">
        <f t="shared" si="3"/>
        <v>12.399999999999999</v>
      </c>
    </row>
    <row r="186" spans="2:10" ht="15.75" thickBot="1">
      <c r="B186" s="7" t="s">
        <v>192</v>
      </c>
      <c r="C186" s="7" t="s">
        <v>196</v>
      </c>
      <c r="D186" s="7" t="s">
        <v>197</v>
      </c>
      <c r="E186" s="10">
        <v>10.5</v>
      </c>
      <c r="F186" s="7" t="s">
        <v>38</v>
      </c>
      <c r="G186" s="10">
        <v>-22.5</v>
      </c>
      <c r="H186" s="10">
        <v>18</v>
      </c>
      <c r="I186" s="10">
        <f t="shared" si="3"/>
        <v>15</v>
      </c>
    </row>
    <row r="187" spans="2:10" ht="15.75" thickBot="1">
      <c r="B187" s="7" t="s">
        <v>196</v>
      </c>
      <c r="C187" s="11" t="s">
        <v>192</v>
      </c>
      <c r="D187" s="7" t="s">
        <v>38</v>
      </c>
      <c r="E187" s="12">
        <v>13</v>
      </c>
      <c r="F187" s="7" t="s">
        <v>83</v>
      </c>
      <c r="G187" s="12">
        <v>-22</v>
      </c>
      <c r="H187" s="12">
        <v>17</v>
      </c>
      <c r="I187" s="10">
        <f t="shared" si="3"/>
        <v>18</v>
      </c>
    </row>
    <row r="188" spans="2:10" ht="15.75" thickBot="1">
      <c r="B188" s="7" t="s">
        <v>196</v>
      </c>
      <c r="C188" s="7" t="s">
        <v>198</v>
      </c>
      <c r="D188" s="12" t="s">
        <v>23</v>
      </c>
      <c r="E188" s="10">
        <v>1.7</v>
      </c>
      <c r="F188" s="7" t="s">
        <v>38</v>
      </c>
      <c r="G188" s="10">
        <v>-20.3</v>
      </c>
      <c r="H188" s="10">
        <v>11</v>
      </c>
      <c r="I188" s="10">
        <f t="shared" si="3"/>
        <v>11</v>
      </c>
    </row>
    <row r="189" spans="2:10" ht="15.75" thickBot="1">
      <c r="B189" s="7" t="s">
        <v>198</v>
      </c>
      <c r="C189" s="7" t="s">
        <v>199</v>
      </c>
      <c r="D189" s="12" t="s">
        <v>21</v>
      </c>
      <c r="E189" s="12">
        <v>1</v>
      </c>
      <c r="F189" s="7" t="s">
        <v>87</v>
      </c>
      <c r="G189" s="12">
        <v>-19.5</v>
      </c>
      <c r="H189" s="12">
        <v>8</v>
      </c>
      <c r="I189" s="10">
        <f t="shared" si="3"/>
        <v>12.5</v>
      </c>
    </row>
    <row r="190" spans="2:10" ht="15.75" thickBot="1">
      <c r="B190" s="7" t="s">
        <v>198</v>
      </c>
      <c r="C190" s="7" t="s">
        <v>200</v>
      </c>
      <c r="D190" s="12" t="s">
        <v>23</v>
      </c>
      <c r="E190" s="10">
        <v>1.4</v>
      </c>
      <c r="F190" s="7" t="s">
        <v>38</v>
      </c>
      <c r="G190" s="10">
        <v>-19</v>
      </c>
      <c r="H190" s="10">
        <v>12</v>
      </c>
      <c r="I190" s="10">
        <f t="shared" si="3"/>
        <v>8.3999999999999986</v>
      </c>
    </row>
    <row r="191" spans="2:10" ht="15.75" thickBot="1">
      <c r="B191" s="7" t="s">
        <v>200</v>
      </c>
      <c r="C191" s="7" t="s">
        <v>198</v>
      </c>
      <c r="D191" s="10" t="s">
        <v>21</v>
      </c>
      <c r="E191" s="12">
        <v>-2.5</v>
      </c>
      <c r="F191" s="7" t="s">
        <v>87</v>
      </c>
      <c r="G191" s="12">
        <v>-22.7</v>
      </c>
      <c r="H191" s="12">
        <v>10</v>
      </c>
      <c r="I191" s="12">
        <f t="shared" si="3"/>
        <v>10.199999999999999</v>
      </c>
    </row>
    <row r="192" spans="2:10">
      <c r="B192" s="101" t="s">
        <v>202</v>
      </c>
      <c r="C192" s="101" t="s">
        <v>203</v>
      </c>
      <c r="D192" s="102" t="s">
        <v>59</v>
      </c>
      <c r="E192" s="103">
        <v>5</v>
      </c>
      <c r="F192" s="104" t="s">
        <v>18</v>
      </c>
      <c r="G192" s="104">
        <v>-14.3</v>
      </c>
      <c r="H192" s="104">
        <v>11</v>
      </c>
      <c r="I192" s="104">
        <f t="shared" si="3"/>
        <v>8.3000000000000007</v>
      </c>
      <c r="J192" s="204">
        <v>29.884</v>
      </c>
    </row>
    <row r="193" spans="2:10" ht="15.75" thickBot="1">
      <c r="B193" s="105" t="s">
        <v>203</v>
      </c>
      <c r="C193" s="105" t="s">
        <v>202</v>
      </c>
      <c r="D193" s="106" t="s">
        <v>21</v>
      </c>
      <c r="E193" s="107">
        <v>5.0999999999999996</v>
      </c>
      <c r="F193" s="108" t="s">
        <v>14</v>
      </c>
      <c r="G193" s="109">
        <v>-15.1</v>
      </c>
      <c r="H193" s="107">
        <v>10</v>
      </c>
      <c r="I193" s="108">
        <f t="shared" si="3"/>
        <v>10.199999999999999</v>
      </c>
      <c r="J193" s="158"/>
    </row>
    <row r="194" spans="2:10">
      <c r="B194" s="7" t="s">
        <v>203</v>
      </c>
      <c r="C194" s="7" t="s">
        <v>204</v>
      </c>
      <c r="D194" s="8" t="s">
        <v>23</v>
      </c>
      <c r="E194" s="9">
        <v>6.2</v>
      </c>
      <c r="F194" s="10" t="s">
        <v>18</v>
      </c>
      <c r="G194" s="10">
        <v>-16.2</v>
      </c>
      <c r="H194" s="10">
        <v>15.5</v>
      </c>
      <c r="I194" s="10">
        <f t="shared" si="3"/>
        <v>6.8999999999999986</v>
      </c>
      <c r="J194" s="206">
        <v>10</v>
      </c>
    </row>
    <row r="195" spans="2:10" ht="15.75" thickBot="1">
      <c r="B195" s="11" t="s">
        <v>204</v>
      </c>
      <c r="C195" s="11" t="s">
        <v>203</v>
      </c>
      <c r="D195" s="61" t="s">
        <v>21</v>
      </c>
      <c r="E195" s="13">
        <v>2.6</v>
      </c>
      <c r="F195" s="12" t="s">
        <v>14</v>
      </c>
      <c r="G195" s="14">
        <v>-16.2</v>
      </c>
      <c r="H195" s="13">
        <v>13</v>
      </c>
      <c r="I195" s="12">
        <f t="shared" si="3"/>
        <v>5.8000000000000007</v>
      </c>
      <c r="J195" s="158"/>
    </row>
    <row r="196" spans="2:10">
      <c r="B196" s="101" t="s">
        <v>204</v>
      </c>
      <c r="C196" s="101" t="s">
        <v>205</v>
      </c>
      <c r="D196" s="102" t="s">
        <v>23</v>
      </c>
      <c r="E196" s="103">
        <v>4.4000000000000004</v>
      </c>
      <c r="F196" s="104" t="s">
        <v>18</v>
      </c>
      <c r="G196" s="104">
        <v>-20.5</v>
      </c>
      <c r="H196" s="104">
        <v>3</v>
      </c>
      <c r="I196" s="104">
        <f t="shared" si="3"/>
        <v>21.9</v>
      </c>
      <c r="J196" s="200">
        <v>48.725000000000001</v>
      </c>
    </row>
    <row r="197" spans="2:10" ht="15.75" thickBot="1">
      <c r="B197" s="105" t="s">
        <v>205</v>
      </c>
      <c r="C197" s="105" t="s">
        <v>204</v>
      </c>
      <c r="D197" s="110" t="s">
        <v>21</v>
      </c>
      <c r="E197" s="107">
        <v>1.5</v>
      </c>
      <c r="F197" s="107" t="s">
        <v>14</v>
      </c>
      <c r="G197" s="109">
        <v>-21</v>
      </c>
      <c r="H197" s="107">
        <v>0.5</v>
      </c>
      <c r="I197" s="108">
        <f t="shared" si="3"/>
        <v>22</v>
      </c>
      <c r="J197" s="205"/>
    </row>
    <row r="198" spans="2:10" ht="15.75" thickBot="1">
      <c r="B198" s="7" t="s">
        <v>205</v>
      </c>
      <c r="C198" s="7" t="s">
        <v>206</v>
      </c>
      <c r="D198" s="102" t="s">
        <v>207</v>
      </c>
      <c r="E198" s="9">
        <v>9</v>
      </c>
      <c r="F198" s="10" t="s">
        <v>18</v>
      </c>
      <c r="G198" s="17">
        <v>-17</v>
      </c>
      <c r="H198" s="9">
        <v>8</v>
      </c>
      <c r="I198" s="10">
        <f t="shared" si="3"/>
        <v>18</v>
      </c>
      <c r="J198" s="201">
        <v>23</v>
      </c>
    </row>
    <row r="199" spans="2:10" ht="15.75" thickBot="1">
      <c r="B199" s="7" t="s">
        <v>206</v>
      </c>
      <c r="C199" s="11" t="s">
        <v>205</v>
      </c>
      <c r="D199" s="110" t="s">
        <v>208</v>
      </c>
      <c r="E199" s="13">
        <v>1</v>
      </c>
      <c r="F199" s="102" t="s">
        <v>87</v>
      </c>
      <c r="G199" s="14">
        <v>-27</v>
      </c>
      <c r="H199" s="13">
        <v>2</v>
      </c>
      <c r="I199" s="12">
        <f t="shared" si="3"/>
        <v>26</v>
      </c>
      <c r="J199" s="160"/>
    </row>
    <row r="200" spans="2:10" ht="15.75" thickBot="1">
      <c r="B200" s="7" t="s">
        <v>206</v>
      </c>
      <c r="C200" s="101" t="s">
        <v>209</v>
      </c>
      <c r="D200" s="102" t="s">
        <v>39</v>
      </c>
      <c r="E200" s="88">
        <v>10</v>
      </c>
      <c r="F200" s="102" t="s">
        <v>38</v>
      </c>
      <c r="G200" s="89">
        <v>-16</v>
      </c>
      <c r="H200" s="88">
        <v>8</v>
      </c>
      <c r="I200" s="111">
        <f t="shared" si="3"/>
        <v>18</v>
      </c>
      <c r="J200" s="203">
        <v>56</v>
      </c>
    </row>
    <row r="201" spans="2:10" ht="15.75" thickBot="1">
      <c r="B201" s="101" t="s">
        <v>209</v>
      </c>
      <c r="C201" s="7" t="s">
        <v>206</v>
      </c>
      <c r="D201" s="102" t="s">
        <v>207</v>
      </c>
      <c r="E201" s="88">
        <v>10.5</v>
      </c>
      <c r="F201" s="102" t="s">
        <v>87</v>
      </c>
      <c r="G201" s="89">
        <v>-18</v>
      </c>
      <c r="H201" s="88">
        <v>6</v>
      </c>
      <c r="I201" s="111">
        <f t="shared" si="3"/>
        <v>22.5</v>
      </c>
      <c r="J201" s="158"/>
    </row>
    <row r="202" spans="2:10" ht="15.75" thickBot="1">
      <c r="B202" s="101" t="s">
        <v>202</v>
      </c>
      <c r="C202" s="101" t="s">
        <v>209</v>
      </c>
      <c r="D202" s="102" t="s">
        <v>210</v>
      </c>
      <c r="E202" s="103">
        <v>4.7</v>
      </c>
      <c r="F202" s="103" t="s">
        <v>14</v>
      </c>
      <c r="G202" s="112">
        <v>-13.7</v>
      </c>
      <c r="H202" s="103">
        <v>9.5</v>
      </c>
      <c r="I202" s="104">
        <f t="shared" si="3"/>
        <v>8.8999999999999986</v>
      </c>
      <c r="J202" s="200">
        <v>21.03</v>
      </c>
    </row>
    <row r="203" spans="2:10" ht="15.75" thickBot="1">
      <c r="B203" s="101" t="s">
        <v>209</v>
      </c>
      <c r="C203" s="105" t="s">
        <v>202</v>
      </c>
      <c r="D203" s="106" t="s">
        <v>23</v>
      </c>
      <c r="E203" s="107">
        <v>4.7</v>
      </c>
      <c r="F203" s="106" t="s">
        <v>84</v>
      </c>
      <c r="G203" s="109">
        <v>-15.8</v>
      </c>
      <c r="H203" s="107">
        <v>10</v>
      </c>
      <c r="I203" s="108">
        <f t="shared" si="3"/>
        <v>10.5</v>
      </c>
      <c r="J203" s="158"/>
    </row>
    <row r="204" spans="2:10" ht="15.75" thickBot="1">
      <c r="B204" s="7" t="s">
        <v>205</v>
      </c>
      <c r="C204" s="7" t="s">
        <v>206</v>
      </c>
      <c r="D204" s="102" t="s">
        <v>207</v>
      </c>
      <c r="E204" s="9">
        <v>8.8000000000000007</v>
      </c>
      <c r="F204" s="10" t="s">
        <v>18</v>
      </c>
      <c r="G204" s="17">
        <v>-18</v>
      </c>
      <c r="H204" s="9">
        <v>8</v>
      </c>
      <c r="I204" s="10">
        <f t="shared" si="3"/>
        <v>18.8</v>
      </c>
      <c r="J204" s="201">
        <v>23</v>
      </c>
    </row>
    <row r="205" spans="2:10" ht="15.75" thickBot="1">
      <c r="B205" s="7" t="s">
        <v>206</v>
      </c>
      <c r="C205" s="11" t="s">
        <v>205</v>
      </c>
      <c r="D205" s="110" t="s">
        <v>208</v>
      </c>
      <c r="E205" s="13">
        <v>-3.2</v>
      </c>
      <c r="F205" s="102" t="s">
        <v>87</v>
      </c>
      <c r="G205" s="14">
        <v>-23</v>
      </c>
      <c r="H205" s="13">
        <v>6.5</v>
      </c>
      <c r="I205" s="12">
        <f t="shared" si="3"/>
        <v>13.3</v>
      </c>
      <c r="J205" s="160"/>
    </row>
    <row r="206" spans="2:10">
      <c r="B206" s="7" t="s">
        <v>212</v>
      </c>
      <c r="C206" s="7" t="s">
        <v>213</v>
      </c>
      <c r="D206" s="10" t="s">
        <v>153</v>
      </c>
      <c r="E206" s="9">
        <v>3.1</v>
      </c>
      <c r="F206" s="10" t="s">
        <v>107</v>
      </c>
      <c r="G206" s="10">
        <v>-20</v>
      </c>
      <c r="H206" s="10">
        <v>17</v>
      </c>
      <c r="I206" s="10">
        <f t="shared" si="3"/>
        <v>6.1000000000000014</v>
      </c>
      <c r="J206" s="168">
        <v>11.786</v>
      </c>
    </row>
    <row r="207" spans="2:10" ht="15.75" thickBot="1">
      <c r="B207" s="11" t="s">
        <v>213</v>
      </c>
      <c r="C207" s="11" t="s">
        <v>212</v>
      </c>
      <c r="D207" s="12" t="s">
        <v>214</v>
      </c>
      <c r="E207" s="13">
        <v>1.9</v>
      </c>
      <c r="F207" s="12" t="s">
        <v>215</v>
      </c>
      <c r="G207" s="14">
        <v>-20.9</v>
      </c>
      <c r="H207" s="13">
        <v>17</v>
      </c>
      <c r="I207" s="12">
        <f t="shared" si="3"/>
        <v>5.7999999999999972</v>
      </c>
      <c r="J207" s="154"/>
    </row>
    <row r="208" spans="2:10">
      <c r="B208" s="7" t="s">
        <v>213</v>
      </c>
      <c r="C208" s="7" t="s">
        <v>216</v>
      </c>
      <c r="D208" s="10" t="s">
        <v>23</v>
      </c>
      <c r="E208" s="9">
        <v>-5.3</v>
      </c>
      <c r="F208" s="10" t="s">
        <v>14</v>
      </c>
      <c r="G208" s="10">
        <v>-21.6</v>
      </c>
      <c r="H208" s="10">
        <v>2.4</v>
      </c>
      <c r="I208" s="10">
        <f t="shared" si="3"/>
        <v>13.9</v>
      </c>
      <c r="J208" s="167">
        <v>16.260000000000002</v>
      </c>
    </row>
    <row r="209" spans="2:10" ht="15.75" thickBot="1">
      <c r="B209" s="11" t="s">
        <v>216</v>
      </c>
      <c r="C209" s="11" t="s">
        <v>213</v>
      </c>
      <c r="D209" s="12" t="s">
        <v>23</v>
      </c>
      <c r="E209" s="13">
        <v>-1.1000000000000001</v>
      </c>
      <c r="F209" s="12" t="s">
        <v>14</v>
      </c>
      <c r="G209" s="14">
        <v>-18.899999999999999</v>
      </c>
      <c r="H209" s="13">
        <v>1</v>
      </c>
      <c r="I209" s="12">
        <f t="shared" si="3"/>
        <v>16.799999999999997</v>
      </c>
      <c r="J209" s="154"/>
    </row>
    <row r="210" spans="2:10">
      <c r="B210" s="7" t="s">
        <v>212</v>
      </c>
      <c r="C210" s="7" t="s">
        <v>217</v>
      </c>
      <c r="D210" s="7" t="s">
        <v>83</v>
      </c>
      <c r="E210" s="10">
        <v>7.2</v>
      </c>
      <c r="F210" s="10" t="s">
        <v>14</v>
      </c>
      <c r="G210" s="10">
        <v>-16</v>
      </c>
      <c r="H210" s="10">
        <v>14</v>
      </c>
      <c r="I210" s="10">
        <f t="shared" si="3"/>
        <v>9.1999999999999993</v>
      </c>
      <c r="J210" s="168">
        <v>16.09</v>
      </c>
    </row>
    <row r="211" spans="2:10" ht="15.75" thickBot="1">
      <c r="B211" s="80" t="s">
        <v>217</v>
      </c>
      <c r="C211" s="80" t="s">
        <v>212</v>
      </c>
      <c r="D211" s="44" t="s">
        <v>23</v>
      </c>
      <c r="E211" s="44">
        <v>5.3</v>
      </c>
      <c r="F211" s="44" t="s">
        <v>18</v>
      </c>
      <c r="G211" s="44">
        <v>-15.2</v>
      </c>
      <c r="H211" s="44">
        <v>10</v>
      </c>
      <c r="I211" s="44">
        <f t="shared" si="3"/>
        <v>10.5</v>
      </c>
      <c r="J211" s="207"/>
    </row>
    <row r="212" spans="2:10">
      <c r="B212" s="7" t="s">
        <v>217</v>
      </c>
      <c r="C212" s="7" t="s">
        <v>218</v>
      </c>
      <c r="D212" s="10" t="s">
        <v>21</v>
      </c>
      <c r="E212" s="10">
        <v>3.8</v>
      </c>
      <c r="F212" s="10" t="s">
        <v>14</v>
      </c>
      <c r="G212" s="10">
        <v>-20</v>
      </c>
      <c r="H212" s="10">
        <v>13</v>
      </c>
      <c r="I212" s="10">
        <f t="shared" si="3"/>
        <v>10.8</v>
      </c>
      <c r="J212" s="167">
        <v>34.171999999999997</v>
      </c>
    </row>
    <row r="213" spans="2:10" ht="15.75" thickBot="1">
      <c r="B213" s="80" t="s">
        <v>218</v>
      </c>
      <c r="C213" s="80" t="s">
        <v>217</v>
      </c>
      <c r="D213" s="44" t="s">
        <v>23</v>
      </c>
      <c r="E213" s="44">
        <v>5.2</v>
      </c>
      <c r="F213" s="44" t="s">
        <v>18</v>
      </c>
      <c r="G213" s="44">
        <v>-15.9</v>
      </c>
      <c r="H213" s="44">
        <v>9</v>
      </c>
      <c r="I213" s="44">
        <f t="shared" si="3"/>
        <v>12.100000000000001</v>
      </c>
      <c r="J213" s="207"/>
    </row>
    <row r="214" spans="2:10">
      <c r="B214" s="7" t="s">
        <v>218</v>
      </c>
      <c r="C214" s="7" t="s">
        <v>219</v>
      </c>
      <c r="D214" s="10"/>
      <c r="E214" s="10"/>
      <c r="F214" s="10"/>
      <c r="G214" s="10"/>
      <c r="H214" s="10"/>
      <c r="I214" s="10">
        <f t="shared" si="3"/>
        <v>0</v>
      </c>
      <c r="J214" s="167">
        <v>54.293999999999997</v>
      </c>
    </row>
    <row r="215" spans="2:10" ht="15.75" thickBot="1">
      <c r="B215" s="80" t="s">
        <v>219</v>
      </c>
      <c r="C215" s="80" t="s">
        <v>218</v>
      </c>
      <c r="D215" s="44"/>
      <c r="E215" s="44"/>
      <c r="F215" s="44"/>
      <c r="G215" s="44"/>
      <c r="H215" s="44"/>
      <c r="I215" s="44">
        <f t="shared" si="3"/>
        <v>0</v>
      </c>
      <c r="J215" s="207"/>
    </row>
    <row r="216" spans="2:10" ht="15.75" thickBot="1">
      <c r="B216" s="7" t="s">
        <v>212</v>
      </c>
      <c r="C216" s="7" t="s">
        <v>220</v>
      </c>
      <c r="D216" s="10" t="s">
        <v>21</v>
      </c>
      <c r="E216" s="10">
        <v>4.7</v>
      </c>
      <c r="F216" s="10" t="s">
        <v>38</v>
      </c>
      <c r="G216" s="10">
        <v>-18</v>
      </c>
      <c r="H216" s="10">
        <v>10</v>
      </c>
      <c r="I216" s="10">
        <f t="shared" si="3"/>
        <v>12.7</v>
      </c>
      <c r="J216" s="168">
        <v>26.481999999999999</v>
      </c>
    </row>
    <row r="217" spans="2:10" ht="15.75" thickBot="1">
      <c r="B217" s="7" t="s">
        <v>220</v>
      </c>
      <c r="C217" s="80" t="s">
        <v>212</v>
      </c>
      <c r="D217" s="10" t="s">
        <v>21</v>
      </c>
      <c r="E217" s="44">
        <v>1.5</v>
      </c>
      <c r="F217" s="10" t="s">
        <v>108</v>
      </c>
      <c r="G217" s="44">
        <v>-26</v>
      </c>
      <c r="H217" s="44">
        <v>15</v>
      </c>
      <c r="I217" s="44">
        <f t="shared" si="3"/>
        <v>12.5</v>
      </c>
      <c r="J217" s="207"/>
    </row>
    <row r="218" spans="2:10" ht="15.75" thickBot="1">
      <c r="B218" s="7" t="s">
        <v>220</v>
      </c>
      <c r="C218" s="7" t="s">
        <v>221</v>
      </c>
      <c r="D218" s="10" t="s">
        <v>39</v>
      </c>
      <c r="E218" s="10">
        <v>7.5</v>
      </c>
      <c r="F218" s="10" t="s">
        <v>38</v>
      </c>
      <c r="G218" s="10">
        <v>-26.5</v>
      </c>
      <c r="H218" s="42">
        <v>0.5</v>
      </c>
      <c r="I218" s="10">
        <f t="shared" si="3"/>
        <v>33.5</v>
      </c>
      <c r="J218" s="167">
        <v>104.8</v>
      </c>
    </row>
    <row r="219" spans="2:10" ht="15.75" thickBot="1">
      <c r="B219" s="7" t="s">
        <v>221</v>
      </c>
      <c r="C219" s="7" t="s">
        <v>220</v>
      </c>
      <c r="D219" s="10" t="s">
        <v>92</v>
      </c>
      <c r="E219" s="44">
        <v>16.8</v>
      </c>
      <c r="F219" s="10" t="s">
        <v>87</v>
      </c>
      <c r="G219" s="44">
        <v>-22.5</v>
      </c>
      <c r="H219" s="44">
        <v>10</v>
      </c>
      <c r="I219" s="44">
        <f t="shared" si="3"/>
        <v>29.299999999999997</v>
      </c>
      <c r="J219" s="207"/>
    </row>
    <row r="220" spans="2:10" ht="15.75" thickBot="1">
      <c r="B220" s="7" t="s">
        <v>221</v>
      </c>
      <c r="C220" s="7" t="s">
        <v>222</v>
      </c>
      <c r="D220" s="10" t="s">
        <v>39</v>
      </c>
      <c r="E220" s="10">
        <v>6.7</v>
      </c>
      <c r="F220" s="10" t="s">
        <v>38</v>
      </c>
      <c r="G220" s="10">
        <v>-19.5</v>
      </c>
      <c r="H220" s="10">
        <v>8</v>
      </c>
      <c r="I220" s="10">
        <f t="shared" si="3"/>
        <v>18.2</v>
      </c>
      <c r="J220" s="167">
        <v>65.298000000000002</v>
      </c>
    </row>
    <row r="221" spans="2:10" ht="15.75" thickBot="1">
      <c r="B221" s="7" t="s">
        <v>222</v>
      </c>
      <c r="C221" s="7" t="s">
        <v>221</v>
      </c>
      <c r="D221" s="10" t="s">
        <v>92</v>
      </c>
      <c r="E221" s="44">
        <v>5.3</v>
      </c>
      <c r="F221" s="10" t="s">
        <v>87</v>
      </c>
      <c r="G221" s="44">
        <v>-19</v>
      </c>
      <c r="H221" s="44">
        <v>10</v>
      </c>
      <c r="I221" s="44">
        <f t="shared" si="3"/>
        <v>14.3</v>
      </c>
      <c r="J221" s="207"/>
    </row>
    <row r="222" spans="2:10">
      <c r="B222" s="7" t="s">
        <v>223</v>
      </c>
      <c r="C222" s="7" t="s">
        <v>224</v>
      </c>
      <c r="D222" s="7" t="s">
        <v>91</v>
      </c>
      <c r="E222" s="10">
        <v>8.3000000000000007</v>
      </c>
      <c r="F222" s="10" t="s">
        <v>14</v>
      </c>
      <c r="G222" s="10">
        <v>-16.7</v>
      </c>
      <c r="H222" s="10">
        <v>10</v>
      </c>
      <c r="I222" s="10">
        <f t="shared" si="3"/>
        <v>15</v>
      </c>
      <c r="J222" s="168">
        <v>97.018000000000001</v>
      </c>
    </row>
    <row r="223" spans="2:10" ht="15.75" thickBot="1">
      <c r="B223" s="11" t="s">
        <v>224</v>
      </c>
      <c r="C223" s="11" t="s">
        <v>223</v>
      </c>
      <c r="D223" s="12" t="s">
        <v>15</v>
      </c>
      <c r="E223" s="12">
        <v>8.3000000000000007</v>
      </c>
      <c r="F223" s="12" t="s">
        <v>93</v>
      </c>
      <c r="G223" s="12">
        <v>-21.7</v>
      </c>
      <c r="H223" s="12">
        <v>16.7</v>
      </c>
      <c r="I223" s="12">
        <f t="shared" si="3"/>
        <v>13.3</v>
      </c>
      <c r="J223" s="154"/>
    </row>
    <row r="224" spans="2:10">
      <c r="B224" s="62" t="s">
        <v>224</v>
      </c>
      <c r="C224" s="62" t="s">
        <v>225</v>
      </c>
      <c r="D224" s="63" t="s">
        <v>21</v>
      </c>
      <c r="E224" s="63">
        <v>4.2</v>
      </c>
      <c r="F224" s="63" t="s">
        <v>14</v>
      </c>
      <c r="G224" s="63">
        <v>-17.399999999999999</v>
      </c>
      <c r="H224" s="63">
        <v>11</v>
      </c>
      <c r="I224" s="10">
        <f t="shared" si="3"/>
        <v>10.599999999999998</v>
      </c>
      <c r="J224" s="167">
        <v>50.216000000000001</v>
      </c>
    </row>
    <row r="225" spans="2:10" ht="15.75" thickBot="1">
      <c r="B225" s="80" t="s">
        <v>225</v>
      </c>
      <c r="C225" s="80" t="s">
        <v>224</v>
      </c>
      <c r="D225" s="44" t="s">
        <v>23</v>
      </c>
      <c r="E225" s="44">
        <v>-3.1</v>
      </c>
      <c r="F225" s="44" t="s">
        <v>18</v>
      </c>
      <c r="G225" s="44">
        <v>-20.9</v>
      </c>
      <c r="H225" s="44">
        <v>7</v>
      </c>
      <c r="I225" s="12">
        <f t="shared" si="3"/>
        <v>10.799999999999997</v>
      </c>
      <c r="J225" s="207"/>
    </row>
    <row r="226" spans="2:10">
      <c r="B226" s="7" t="s">
        <v>225</v>
      </c>
      <c r="C226" s="7" t="s">
        <v>226</v>
      </c>
      <c r="D226" s="10" t="s">
        <v>21</v>
      </c>
      <c r="E226" s="10">
        <v>3.4</v>
      </c>
      <c r="F226" s="10" t="s">
        <v>14</v>
      </c>
      <c r="G226" s="10">
        <v>-18.5</v>
      </c>
      <c r="H226" s="10">
        <v>4</v>
      </c>
      <c r="I226" s="10">
        <f t="shared" si="3"/>
        <v>17.899999999999999</v>
      </c>
      <c r="J226" s="167">
        <v>32.345999999999997</v>
      </c>
    </row>
    <row r="227" spans="2:10" ht="15.75" thickBot="1">
      <c r="B227" s="80" t="s">
        <v>226</v>
      </c>
      <c r="C227" s="80" t="s">
        <v>225</v>
      </c>
      <c r="D227" s="44" t="s">
        <v>23</v>
      </c>
      <c r="E227" s="44">
        <v>3.6</v>
      </c>
      <c r="F227" s="44" t="s">
        <v>18</v>
      </c>
      <c r="G227" s="44">
        <v>-17.5</v>
      </c>
      <c r="H227" s="116">
        <v>0.4</v>
      </c>
      <c r="I227" s="12">
        <f t="shared" si="3"/>
        <v>20.700000000000003</v>
      </c>
      <c r="J227" s="207"/>
    </row>
    <row r="228" spans="2:10">
      <c r="B228" s="7" t="s">
        <v>226</v>
      </c>
      <c r="C228" s="7" t="s">
        <v>227</v>
      </c>
      <c r="D228" s="10" t="s">
        <v>18</v>
      </c>
      <c r="E228" s="10">
        <v>5.5</v>
      </c>
      <c r="F228" s="10" t="s">
        <v>14</v>
      </c>
      <c r="G228" s="10">
        <v>-14</v>
      </c>
      <c r="H228" s="10">
        <v>5</v>
      </c>
      <c r="I228" s="10">
        <f t="shared" si="3"/>
        <v>14.5</v>
      </c>
      <c r="J228" s="167">
        <v>43.54</v>
      </c>
    </row>
    <row r="229" spans="2:10" ht="15.75" thickBot="1">
      <c r="B229" s="11" t="s">
        <v>227</v>
      </c>
      <c r="C229" s="11" t="s">
        <v>226</v>
      </c>
      <c r="D229" s="12" t="s">
        <v>15</v>
      </c>
      <c r="E229" s="12">
        <v>9.6999999999999993</v>
      </c>
      <c r="F229" s="12" t="s">
        <v>19</v>
      </c>
      <c r="G229" s="12">
        <v>-14.7</v>
      </c>
      <c r="H229" s="12">
        <v>8.6999999999999993</v>
      </c>
      <c r="I229" s="12">
        <f t="shared" si="3"/>
        <v>15.7</v>
      </c>
      <c r="J229" s="154"/>
    </row>
    <row r="230" spans="2:10">
      <c r="B230" s="7" t="s">
        <v>223</v>
      </c>
      <c r="C230" s="7" t="s">
        <v>227</v>
      </c>
      <c r="D230" s="10" t="s">
        <v>147</v>
      </c>
      <c r="E230" s="10">
        <v>5.2</v>
      </c>
      <c r="F230" s="10" t="s">
        <v>18</v>
      </c>
      <c r="G230" s="10">
        <v>-23.1</v>
      </c>
      <c r="H230" s="10">
        <v>17</v>
      </c>
      <c r="I230" s="10">
        <f t="shared" si="3"/>
        <v>11.3</v>
      </c>
      <c r="J230" s="167">
        <v>22.312000000000001</v>
      </c>
    </row>
    <row r="231" spans="2:10" ht="15.75" thickBot="1">
      <c r="B231" s="11" t="s">
        <v>227</v>
      </c>
      <c r="C231" s="11" t="s">
        <v>223</v>
      </c>
      <c r="D231" s="12" t="s">
        <v>21</v>
      </c>
      <c r="E231" s="12">
        <v>7.1</v>
      </c>
      <c r="F231" s="12" t="s">
        <v>13</v>
      </c>
      <c r="G231" s="12">
        <v>-22</v>
      </c>
      <c r="H231" s="12">
        <v>18</v>
      </c>
      <c r="I231" s="12">
        <f t="shared" si="3"/>
        <v>11.100000000000001</v>
      </c>
      <c r="J231" s="154"/>
    </row>
    <row r="232" spans="2:10">
      <c r="B232" s="7" t="s">
        <v>223</v>
      </c>
      <c r="C232" s="7" t="s">
        <v>228</v>
      </c>
      <c r="D232" s="10" t="s">
        <v>210</v>
      </c>
      <c r="E232" s="9">
        <v>1.7</v>
      </c>
      <c r="F232" s="10" t="s">
        <v>18</v>
      </c>
      <c r="G232" s="10">
        <v>-24.9</v>
      </c>
      <c r="H232" s="10">
        <v>4</v>
      </c>
      <c r="I232" s="10">
        <f t="shared" si="3"/>
        <v>22.599999999999998</v>
      </c>
      <c r="J232" s="168">
        <v>22.366</v>
      </c>
    </row>
    <row r="233" spans="2:10" ht="15.75" thickBot="1">
      <c r="B233" s="11" t="s">
        <v>228</v>
      </c>
      <c r="C233" s="11" t="s">
        <v>223</v>
      </c>
      <c r="D233" s="12" t="s">
        <v>21</v>
      </c>
      <c r="E233" s="13">
        <v>-0.1</v>
      </c>
      <c r="F233" s="12" t="s">
        <v>84</v>
      </c>
      <c r="G233" s="14">
        <v>-24.1</v>
      </c>
      <c r="H233" s="13">
        <v>8</v>
      </c>
      <c r="I233" s="12">
        <f t="shared" si="3"/>
        <v>16</v>
      </c>
      <c r="J233" s="154"/>
    </row>
    <row r="234" spans="2:10">
      <c r="B234" s="7" t="s">
        <v>228</v>
      </c>
      <c r="C234" s="7" t="s">
        <v>229</v>
      </c>
      <c r="D234" s="10" t="s">
        <v>15</v>
      </c>
      <c r="E234" s="9">
        <v>8.4</v>
      </c>
      <c r="F234" s="10" t="s">
        <v>19</v>
      </c>
      <c r="G234" s="10">
        <v>-21.6</v>
      </c>
      <c r="H234" s="10">
        <v>2</v>
      </c>
      <c r="I234" s="10">
        <f t="shared" ref="I234:I259" si="4">E234-G234-H234</f>
        <v>28</v>
      </c>
      <c r="J234" s="167">
        <v>64.165999999999997</v>
      </c>
    </row>
    <row r="235" spans="2:10" ht="15.75" thickBot="1">
      <c r="B235" s="11" t="s">
        <v>229</v>
      </c>
      <c r="C235" s="11" t="s">
        <v>228</v>
      </c>
      <c r="D235" s="12" t="s">
        <v>18</v>
      </c>
      <c r="E235" s="13">
        <v>5.3</v>
      </c>
      <c r="F235" s="12" t="s">
        <v>14</v>
      </c>
      <c r="G235" s="14">
        <v>-22.3</v>
      </c>
      <c r="H235" s="13">
        <v>4</v>
      </c>
      <c r="I235" s="12">
        <f t="shared" si="4"/>
        <v>23.6</v>
      </c>
      <c r="J235" s="154"/>
    </row>
    <row r="236" spans="2:10">
      <c r="B236" s="7" t="s">
        <v>223</v>
      </c>
      <c r="C236" s="7" t="s">
        <v>229</v>
      </c>
      <c r="D236" s="10" t="s">
        <v>79</v>
      </c>
      <c r="E236" s="9">
        <v>1.6</v>
      </c>
      <c r="F236" s="10" t="s">
        <v>14</v>
      </c>
      <c r="G236" s="10">
        <v>-18.399999999999999</v>
      </c>
      <c r="H236" s="10">
        <v>12</v>
      </c>
      <c r="I236" s="10">
        <f t="shared" si="4"/>
        <v>8</v>
      </c>
      <c r="J236" s="167">
        <v>41.8</v>
      </c>
    </row>
    <row r="237" spans="2:10" ht="30.75" thickBot="1">
      <c r="B237" s="11" t="s">
        <v>229</v>
      </c>
      <c r="C237" s="11" t="s">
        <v>223</v>
      </c>
      <c r="D237" s="13" t="s">
        <v>23</v>
      </c>
      <c r="E237" s="13">
        <v>2.2999999999999998</v>
      </c>
      <c r="F237" s="13" t="s">
        <v>80</v>
      </c>
      <c r="G237" s="14">
        <v>-19.399999999999999</v>
      </c>
      <c r="H237" s="13">
        <v>13</v>
      </c>
      <c r="I237" s="12">
        <f t="shared" si="4"/>
        <v>8.6999999999999993</v>
      </c>
      <c r="J237" s="154"/>
    </row>
    <row r="238" spans="2:10">
      <c r="B238" s="7" t="s">
        <v>230</v>
      </c>
      <c r="C238" s="7" t="s">
        <v>231</v>
      </c>
      <c r="D238" s="7" t="s">
        <v>153</v>
      </c>
      <c r="E238" s="10">
        <v>3.7</v>
      </c>
      <c r="F238" s="10" t="s">
        <v>14</v>
      </c>
      <c r="G238" s="10">
        <v>-19.7</v>
      </c>
      <c r="H238" s="10">
        <v>4.5</v>
      </c>
      <c r="I238" s="10">
        <f t="shared" si="4"/>
        <v>18.899999999999999</v>
      </c>
      <c r="J238" s="157">
        <v>24.776</v>
      </c>
    </row>
    <row r="239" spans="2:10" ht="15.75" thickBot="1">
      <c r="B239" s="11" t="s">
        <v>231</v>
      </c>
      <c r="C239" s="11" t="s">
        <v>230</v>
      </c>
      <c r="D239" s="12" t="s">
        <v>23</v>
      </c>
      <c r="E239" s="12">
        <v>5.0999999999999996</v>
      </c>
      <c r="F239" s="12" t="s">
        <v>93</v>
      </c>
      <c r="G239" s="12">
        <v>-25.3</v>
      </c>
      <c r="H239" s="12">
        <v>8</v>
      </c>
      <c r="I239" s="12">
        <f t="shared" si="4"/>
        <v>22.4</v>
      </c>
      <c r="J239" s="158"/>
    </row>
    <row r="240" spans="2:10">
      <c r="B240" s="7" t="s">
        <v>231</v>
      </c>
      <c r="C240" s="7" t="s">
        <v>232</v>
      </c>
      <c r="D240" s="10" t="s">
        <v>21</v>
      </c>
      <c r="E240" s="10">
        <v>2.9</v>
      </c>
      <c r="F240" s="10" t="s">
        <v>14</v>
      </c>
      <c r="G240" s="10">
        <v>-18.5</v>
      </c>
      <c r="H240" s="10">
        <v>7</v>
      </c>
      <c r="I240" s="10">
        <f t="shared" si="4"/>
        <v>14.399999999999999</v>
      </c>
      <c r="J240" s="157">
        <v>22.356000000000002</v>
      </c>
    </row>
    <row r="241" spans="2:10" ht="15.75" thickBot="1">
      <c r="B241" s="11" t="s">
        <v>232</v>
      </c>
      <c r="C241" s="11" t="s">
        <v>231</v>
      </c>
      <c r="D241" s="12" t="s">
        <v>23</v>
      </c>
      <c r="E241" s="12">
        <v>5.2</v>
      </c>
      <c r="F241" s="12" t="s">
        <v>18</v>
      </c>
      <c r="G241" s="12">
        <v>-22.4</v>
      </c>
      <c r="H241" s="12">
        <v>4</v>
      </c>
      <c r="I241" s="12">
        <f t="shared" si="4"/>
        <v>23.599999999999998</v>
      </c>
      <c r="J241" s="158"/>
    </row>
    <row r="242" spans="2:10">
      <c r="B242" s="7" t="s">
        <v>232</v>
      </c>
      <c r="C242" s="7" t="s">
        <v>233</v>
      </c>
      <c r="D242" s="10" t="s">
        <v>21</v>
      </c>
      <c r="E242" s="10">
        <v>3</v>
      </c>
      <c r="F242" s="10" t="s">
        <v>14</v>
      </c>
      <c r="G242" s="10">
        <v>-24</v>
      </c>
      <c r="H242" s="42">
        <v>0.7</v>
      </c>
      <c r="I242" s="10">
        <f t="shared" si="4"/>
        <v>26.3</v>
      </c>
      <c r="J242" s="157">
        <v>37.497</v>
      </c>
    </row>
    <row r="243" spans="2:10" ht="15.75" thickBot="1">
      <c r="B243" s="11" t="s">
        <v>234</v>
      </c>
      <c r="C243" s="11" t="s">
        <v>232</v>
      </c>
      <c r="D243" s="12" t="s">
        <v>15</v>
      </c>
      <c r="E243" s="12">
        <v>11.6</v>
      </c>
      <c r="F243" s="12" t="s">
        <v>18</v>
      </c>
      <c r="G243" s="12">
        <v>-18</v>
      </c>
      <c r="H243" s="43">
        <v>6.5</v>
      </c>
      <c r="I243" s="12">
        <f t="shared" si="4"/>
        <v>23.1</v>
      </c>
      <c r="J243" s="158"/>
    </row>
    <row r="244" spans="2:10">
      <c r="B244" s="7" t="s">
        <v>233</v>
      </c>
      <c r="C244" s="7" t="s">
        <v>235</v>
      </c>
      <c r="D244" s="10" t="s">
        <v>21</v>
      </c>
      <c r="E244" s="10">
        <v>0</v>
      </c>
      <c r="F244" s="10" t="s">
        <v>14</v>
      </c>
      <c r="G244" s="10">
        <v>-17.7</v>
      </c>
      <c r="H244" s="10">
        <v>6</v>
      </c>
      <c r="I244" s="10">
        <f t="shared" si="4"/>
        <v>11.7</v>
      </c>
      <c r="J244" s="157">
        <v>21.632000000000001</v>
      </c>
    </row>
    <row r="245" spans="2:10" ht="15.75" thickBot="1">
      <c r="B245" s="11" t="s">
        <v>235</v>
      </c>
      <c r="C245" s="11" t="s">
        <v>233</v>
      </c>
      <c r="D245" s="12" t="s">
        <v>23</v>
      </c>
      <c r="E245" s="12">
        <v>0.6</v>
      </c>
      <c r="F245" s="12" t="s">
        <v>18</v>
      </c>
      <c r="G245" s="12">
        <v>-17</v>
      </c>
      <c r="H245" s="12">
        <v>3</v>
      </c>
      <c r="I245" s="12">
        <f t="shared" si="4"/>
        <v>14.600000000000001</v>
      </c>
      <c r="J245" s="158"/>
    </row>
    <row r="246" spans="2:10">
      <c r="B246" s="7" t="s">
        <v>230</v>
      </c>
      <c r="C246" s="7" t="s">
        <v>235</v>
      </c>
      <c r="D246" s="10" t="s">
        <v>236</v>
      </c>
      <c r="E246" s="117">
        <v>3.9</v>
      </c>
      <c r="F246" s="10"/>
      <c r="G246" s="10">
        <v>-23.8</v>
      </c>
      <c r="H246" s="10">
        <v>7</v>
      </c>
      <c r="I246" s="117">
        <f t="shared" si="4"/>
        <v>20.7</v>
      </c>
      <c r="J246" s="157">
        <v>35.186</v>
      </c>
    </row>
    <row r="247" spans="2:10" ht="15.75" thickBot="1">
      <c r="B247" s="11" t="s">
        <v>235</v>
      </c>
      <c r="C247" s="11" t="s">
        <v>230</v>
      </c>
      <c r="D247" s="12" t="s">
        <v>21</v>
      </c>
      <c r="E247" s="12">
        <v>4.5</v>
      </c>
      <c r="F247" s="12" t="s">
        <v>237</v>
      </c>
      <c r="G247" s="12">
        <v>-17.899999999999999</v>
      </c>
      <c r="H247" s="12">
        <v>4</v>
      </c>
      <c r="I247" s="12">
        <f t="shared" si="4"/>
        <v>18.399999999999999</v>
      </c>
      <c r="J247" s="158"/>
    </row>
    <row r="248" spans="2:10" ht="15.75" thickBot="1">
      <c r="B248" s="7" t="s">
        <v>230</v>
      </c>
      <c r="C248" s="7" t="s">
        <v>238</v>
      </c>
      <c r="D248" s="7" t="s">
        <v>197</v>
      </c>
      <c r="E248" s="10">
        <v>10</v>
      </c>
      <c r="F248" s="7" t="s">
        <v>92</v>
      </c>
      <c r="G248" s="10">
        <v>-22.8</v>
      </c>
      <c r="H248" s="10">
        <v>10</v>
      </c>
      <c r="I248" s="10">
        <f t="shared" si="4"/>
        <v>22.799999999999997</v>
      </c>
      <c r="J248" s="157">
        <v>45106</v>
      </c>
    </row>
    <row r="249" spans="2:10" ht="15.75" thickBot="1">
      <c r="B249" s="7" t="s">
        <v>238</v>
      </c>
      <c r="C249" s="11" t="s">
        <v>230</v>
      </c>
      <c r="D249" s="7" t="s">
        <v>38</v>
      </c>
      <c r="E249" s="12">
        <v>11.8</v>
      </c>
      <c r="F249" s="7" t="s">
        <v>80</v>
      </c>
      <c r="G249" s="12">
        <v>-18.3</v>
      </c>
      <c r="H249" s="12">
        <v>8</v>
      </c>
      <c r="I249" s="12">
        <f t="shared" si="4"/>
        <v>22.1</v>
      </c>
      <c r="J249" s="158"/>
    </row>
    <row r="250" spans="2:10" ht="15.75" thickBot="1">
      <c r="B250" s="7" t="s">
        <v>238</v>
      </c>
      <c r="C250" s="7" t="s">
        <v>239</v>
      </c>
      <c r="D250" s="12" t="s">
        <v>23</v>
      </c>
      <c r="E250" s="10">
        <v>1</v>
      </c>
      <c r="F250" s="7" t="s">
        <v>38</v>
      </c>
      <c r="G250" s="10">
        <v>-20</v>
      </c>
      <c r="H250" s="10">
        <v>10</v>
      </c>
      <c r="I250" s="10">
        <f t="shared" si="4"/>
        <v>11</v>
      </c>
      <c r="J250" s="157">
        <v>25827</v>
      </c>
    </row>
    <row r="251" spans="2:10" ht="15.75" thickBot="1">
      <c r="B251" s="7" t="s">
        <v>239</v>
      </c>
      <c r="C251" s="7" t="s">
        <v>238</v>
      </c>
      <c r="D251" s="10" t="s">
        <v>21</v>
      </c>
      <c r="E251" s="12">
        <v>3</v>
      </c>
      <c r="F251" s="7" t="s">
        <v>87</v>
      </c>
      <c r="G251" s="12">
        <v>-19.8</v>
      </c>
      <c r="H251" s="12">
        <v>10</v>
      </c>
      <c r="I251" s="12">
        <f t="shared" si="4"/>
        <v>12.8</v>
      </c>
      <c r="J251" s="158"/>
    </row>
    <row r="252" spans="2:10" ht="15.75" thickBot="1">
      <c r="B252" s="7" t="s">
        <v>239</v>
      </c>
      <c r="C252" s="7" t="s">
        <v>240</v>
      </c>
      <c r="D252" s="12" t="s">
        <v>23</v>
      </c>
      <c r="E252" s="10">
        <v>3.2</v>
      </c>
      <c r="F252" s="7" t="s">
        <v>38</v>
      </c>
      <c r="G252" s="10">
        <v>-17.3</v>
      </c>
      <c r="H252" s="10">
        <v>3</v>
      </c>
      <c r="I252" s="10">
        <f t="shared" si="4"/>
        <v>17.5</v>
      </c>
      <c r="J252" s="157">
        <v>61282</v>
      </c>
    </row>
    <row r="253" spans="2:10" ht="15.75" thickBot="1">
      <c r="B253" s="7" t="s">
        <v>240</v>
      </c>
      <c r="C253" s="7" t="s">
        <v>239</v>
      </c>
      <c r="D253" s="10" t="s">
        <v>21</v>
      </c>
      <c r="E253" s="12">
        <v>0.4</v>
      </c>
      <c r="F253" s="7" t="s">
        <v>87</v>
      </c>
      <c r="G253" s="12">
        <v>-20</v>
      </c>
      <c r="H253" s="12">
        <v>3</v>
      </c>
      <c r="I253" s="12">
        <f t="shared" si="4"/>
        <v>17.399999999999999</v>
      </c>
      <c r="J253" s="158"/>
    </row>
    <row r="254" spans="2:10" ht="15.75" thickBot="1">
      <c r="B254" s="7" t="s">
        <v>240</v>
      </c>
      <c r="C254" s="7" t="s">
        <v>230</v>
      </c>
      <c r="D254" s="12" t="s">
        <v>23</v>
      </c>
      <c r="E254" s="10">
        <v>2.8</v>
      </c>
      <c r="F254" s="7" t="s">
        <v>84</v>
      </c>
      <c r="G254" s="10">
        <v>-25.3</v>
      </c>
      <c r="H254" s="10">
        <v>4</v>
      </c>
      <c r="I254" s="10">
        <f t="shared" si="4"/>
        <v>24.1</v>
      </c>
      <c r="J254" s="157">
        <v>29916</v>
      </c>
    </row>
    <row r="255" spans="2:10" ht="15.75" thickBot="1">
      <c r="B255" s="7" t="s">
        <v>230</v>
      </c>
      <c r="C255" s="7" t="s">
        <v>240</v>
      </c>
      <c r="D255" s="10" t="s">
        <v>21</v>
      </c>
      <c r="E255" s="12">
        <v>2.5</v>
      </c>
      <c r="F255" s="7" t="s">
        <v>87</v>
      </c>
      <c r="G255" s="12">
        <v>-24.5</v>
      </c>
      <c r="H255" s="12">
        <v>4</v>
      </c>
      <c r="I255" s="12">
        <f t="shared" si="4"/>
        <v>23</v>
      </c>
      <c r="J255" s="158"/>
    </row>
    <row r="256" spans="2:10">
      <c r="B256" s="7" t="s">
        <v>241</v>
      </c>
      <c r="C256" s="7" t="s">
        <v>242</v>
      </c>
      <c r="D256" s="10" t="s">
        <v>15</v>
      </c>
      <c r="E256" s="10">
        <v>15.3</v>
      </c>
      <c r="F256" s="10" t="s">
        <v>14</v>
      </c>
      <c r="G256" s="10">
        <v>-33.5</v>
      </c>
      <c r="H256" s="10">
        <v>5</v>
      </c>
      <c r="I256" s="10">
        <f t="shared" si="4"/>
        <v>43.8</v>
      </c>
      <c r="J256" s="153">
        <v>98.56</v>
      </c>
    </row>
    <row r="257" spans="2:11" ht="15.75" thickBot="1">
      <c r="B257" s="11" t="s">
        <v>242</v>
      </c>
      <c r="C257" s="11" t="s">
        <v>241</v>
      </c>
      <c r="D257" s="12" t="s">
        <v>107</v>
      </c>
      <c r="E257" s="12">
        <v>15.6</v>
      </c>
      <c r="F257" s="12" t="s">
        <v>93</v>
      </c>
      <c r="G257" s="12">
        <v>-32.700000000000003</v>
      </c>
      <c r="H257" s="12">
        <v>1</v>
      </c>
      <c r="I257" s="12">
        <f t="shared" si="4"/>
        <v>47.300000000000004</v>
      </c>
      <c r="J257" s="154"/>
    </row>
    <row r="258" spans="2:11" ht="15.75" thickBot="1">
      <c r="B258" s="7" t="s">
        <v>241</v>
      </c>
      <c r="C258" s="7" t="s">
        <v>243</v>
      </c>
      <c r="D258" s="10" t="s">
        <v>21</v>
      </c>
      <c r="E258" s="10">
        <v>4.7</v>
      </c>
      <c r="F258" s="12" t="s">
        <v>38</v>
      </c>
      <c r="G258" s="10">
        <v>-15</v>
      </c>
      <c r="H258" s="10">
        <v>11</v>
      </c>
      <c r="I258" s="10">
        <f t="shared" si="4"/>
        <v>8.6999999999999993</v>
      </c>
      <c r="J258" s="153">
        <v>16.158999999999999</v>
      </c>
    </row>
    <row r="259" spans="2:11" ht="15.75" thickBot="1">
      <c r="B259" s="7" t="s">
        <v>243</v>
      </c>
      <c r="C259" s="11" t="s">
        <v>241</v>
      </c>
      <c r="D259" s="10" t="s">
        <v>21</v>
      </c>
      <c r="E259" s="12">
        <v>-1</v>
      </c>
      <c r="F259" s="12" t="s">
        <v>93</v>
      </c>
      <c r="G259" s="12">
        <v>-21.5</v>
      </c>
      <c r="H259" s="12">
        <v>12</v>
      </c>
      <c r="I259" s="12">
        <f t="shared" si="4"/>
        <v>8.5</v>
      </c>
      <c r="J259" s="154"/>
    </row>
    <row r="260" spans="2:11" ht="15.75" thickBot="1">
      <c r="B260" s="7" t="s">
        <v>243</v>
      </c>
      <c r="C260" s="7" t="s">
        <v>244</v>
      </c>
      <c r="D260" s="96" t="s">
        <v>245</v>
      </c>
      <c r="E260" s="96"/>
      <c r="F260" s="96" t="s">
        <v>245</v>
      </c>
      <c r="G260" s="96"/>
      <c r="H260" s="96"/>
      <c r="I260" s="96"/>
      <c r="J260" s="153">
        <v>19.689</v>
      </c>
    </row>
    <row r="261" spans="2:11" ht="15.75" thickBot="1">
      <c r="B261" s="97" t="s">
        <v>244</v>
      </c>
      <c r="C261" s="97" t="s">
        <v>243</v>
      </c>
      <c r="D261" s="96" t="s">
        <v>245</v>
      </c>
      <c r="E261" s="99"/>
      <c r="F261" s="96" t="s">
        <v>245</v>
      </c>
      <c r="G261" s="99"/>
      <c r="H261" s="99"/>
      <c r="I261" s="99"/>
      <c r="J261" s="154"/>
    </row>
    <row r="262" spans="2:11">
      <c r="B262" s="7" t="s">
        <v>246</v>
      </c>
      <c r="C262" s="7" t="s">
        <v>247</v>
      </c>
      <c r="D262" s="10" t="s">
        <v>19</v>
      </c>
      <c r="E262" s="10">
        <v>9.8000000000000007</v>
      </c>
      <c r="F262" s="10" t="s">
        <v>14</v>
      </c>
      <c r="G262" s="10">
        <v>-21</v>
      </c>
      <c r="H262" s="42">
        <v>0.5</v>
      </c>
      <c r="I262" s="10">
        <f t="shared" ref="I262:I281" si="5">E262-G262-H262</f>
        <v>30.3</v>
      </c>
      <c r="J262" s="153">
        <v>31.587</v>
      </c>
    </row>
    <row r="263" spans="2:11" ht="15.75" thickBot="1">
      <c r="B263" s="11" t="s">
        <v>247</v>
      </c>
      <c r="C263" s="11" t="s">
        <v>248</v>
      </c>
      <c r="D263" s="12" t="s">
        <v>15</v>
      </c>
      <c r="E263" s="12">
        <v>9</v>
      </c>
      <c r="F263" s="12" t="s">
        <v>18</v>
      </c>
      <c r="G263" s="12">
        <v>-18.600000000000001</v>
      </c>
      <c r="H263" s="43">
        <v>5</v>
      </c>
      <c r="I263" s="12">
        <f t="shared" si="5"/>
        <v>22.6</v>
      </c>
      <c r="J263" s="154"/>
    </row>
    <row r="264" spans="2:11">
      <c r="B264" s="62" t="s">
        <v>247</v>
      </c>
      <c r="C264" s="62" t="s">
        <v>249</v>
      </c>
      <c r="D264" s="63" t="s">
        <v>21</v>
      </c>
      <c r="E264" s="63">
        <v>-0.7</v>
      </c>
      <c r="F264" s="63" t="s">
        <v>14</v>
      </c>
      <c r="G264" s="63">
        <v>-16.600000000000001</v>
      </c>
      <c r="H264" s="63">
        <v>12</v>
      </c>
      <c r="I264" s="10">
        <f t="shared" si="5"/>
        <v>3.9000000000000021</v>
      </c>
      <c r="J264" s="153">
        <v>11.032999999999999</v>
      </c>
    </row>
    <row r="265" spans="2:11" ht="15.75" thickBot="1">
      <c r="B265" s="80" t="s">
        <v>249</v>
      </c>
      <c r="C265" s="80" t="s">
        <v>247</v>
      </c>
      <c r="D265" s="44" t="s">
        <v>23</v>
      </c>
      <c r="E265" s="44">
        <v>1.3</v>
      </c>
      <c r="F265" s="44" t="s">
        <v>18</v>
      </c>
      <c r="G265" s="44">
        <v>-19.2</v>
      </c>
      <c r="H265" s="44">
        <v>14</v>
      </c>
      <c r="I265" s="12">
        <f t="shared" si="5"/>
        <v>6.5</v>
      </c>
      <c r="J265" s="154"/>
    </row>
    <row r="266" spans="2:11">
      <c r="B266" s="7" t="s">
        <v>249</v>
      </c>
      <c r="C266" s="7" t="s">
        <v>250</v>
      </c>
      <c r="D266" s="10" t="s">
        <v>21</v>
      </c>
      <c r="E266" s="10">
        <v>4.0999999999999996</v>
      </c>
      <c r="F266" s="10" t="s">
        <v>14</v>
      </c>
      <c r="G266" s="10">
        <v>-18.100000000000001</v>
      </c>
      <c r="H266" s="10">
        <v>11</v>
      </c>
      <c r="I266" s="10">
        <f t="shared" si="5"/>
        <v>11.200000000000003</v>
      </c>
      <c r="J266" s="153">
        <v>11.433</v>
      </c>
    </row>
    <row r="267" spans="2:11" ht="15.75" thickBot="1">
      <c r="B267" s="80" t="s">
        <v>250</v>
      </c>
      <c r="C267" s="80" t="s">
        <v>249</v>
      </c>
      <c r="D267" s="44" t="s">
        <v>23</v>
      </c>
      <c r="E267" s="44">
        <v>4.5999999999999996</v>
      </c>
      <c r="F267" s="44" t="s">
        <v>18</v>
      </c>
      <c r="G267" s="44">
        <v>-19.7</v>
      </c>
      <c r="H267" s="44">
        <v>16</v>
      </c>
      <c r="I267" s="44">
        <f t="shared" si="5"/>
        <v>8.2999999999999972</v>
      </c>
      <c r="J267" s="154"/>
    </row>
    <row r="268" spans="2:11" ht="15.75" thickBot="1">
      <c r="B268" s="7" t="s">
        <v>246</v>
      </c>
      <c r="C268" s="7" t="s">
        <v>251</v>
      </c>
      <c r="D268" s="10" t="s">
        <v>93</v>
      </c>
      <c r="E268" s="10">
        <v>8.9</v>
      </c>
      <c r="F268" s="10" t="s">
        <v>19</v>
      </c>
      <c r="G268" s="10">
        <v>-15.4</v>
      </c>
      <c r="H268" s="10">
        <v>9</v>
      </c>
      <c r="I268" s="10">
        <f t="shared" si="5"/>
        <v>15.3</v>
      </c>
      <c r="J268" s="153">
        <v>30.047999999999998</v>
      </c>
    </row>
    <row r="269" spans="2:11" ht="15.75" thickBot="1">
      <c r="B269" s="11" t="s">
        <v>250</v>
      </c>
      <c r="C269" s="97" t="s">
        <v>246</v>
      </c>
      <c r="D269" s="12" t="s">
        <v>18</v>
      </c>
      <c r="E269" s="12">
        <v>4.5999999999999996</v>
      </c>
      <c r="F269" s="12" t="s">
        <v>91</v>
      </c>
      <c r="G269" s="12">
        <v>-21.7</v>
      </c>
      <c r="H269" s="12">
        <v>15</v>
      </c>
      <c r="I269" s="12">
        <f t="shared" si="5"/>
        <v>11.299999999999997</v>
      </c>
      <c r="J269" s="154"/>
    </row>
    <row r="270" spans="2:11" ht="15.75" thickBot="1">
      <c r="B270" s="7" t="s">
        <v>246</v>
      </c>
      <c r="C270" s="7" t="s">
        <v>252</v>
      </c>
      <c r="D270" s="44" t="s">
        <v>23</v>
      </c>
      <c r="E270" s="10">
        <v>0.4</v>
      </c>
      <c r="F270" s="12" t="s">
        <v>87</v>
      </c>
      <c r="G270" s="10">
        <v>-22.7</v>
      </c>
      <c r="H270" s="10">
        <v>14</v>
      </c>
      <c r="I270" s="10">
        <f t="shared" si="5"/>
        <v>9.0999999999999979</v>
      </c>
      <c r="J270" s="153">
        <v>15.641</v>
      </c>
      <c r="K270" s="153">
        <f>(0.05*J270)+(0.25*J270)+2</f>
        <v>6.6923000000000004</v>
      </c>
    </row>
    <row r="271" spans="2:11" ht="15.75" thickBot="1">
      <c r="B271" s="7" t="s">
        <v>252</v>
      </c>
      <c r="C271" s="11" t="s">
        <v>248</v>
      </c>
      <c r="D271" s="12" t="s">
        <v>39</v>
      </c>
      <c r="E271" s="12">
        <v>10.5</v>
      </c>
      <c r="F271" s="12" t="s">
        <v>80</v>
      </c>
      <c r="G271" s="12">
        <v>-22.7</v>
      </c>
      <c r="H271" s="12">
        <v>11</v>
      </c>
      <c r="I271" s="12">
        <f t="shared" si="5"/>
        <v>22.200000000000003</v>
      </c>
      <c r="J271" s="154"/>
      <c r="K271" s="154"/>
    </row>
    <row r="272" spans="2:11" ht="15.75" thickBot="1">
      <c r="B272" s="7" t="s">
        <v>252</v>
      </c>
      <c r="C272" s="62" t="s">
        <v>253</v>
      </c>
      <c r="D272" s="12" t="s">
        <v>39</v>
      </c>
      <c r="E272" s="12">
        <v>10.5</v>
      </c>
      <c r="F272" s="12" t="s">
        <v>92</v>
      </c>
      <c r="G272" s="63">
        <v>-23.8</v>
      </c>
      <c r="H272" s="63">
        <v>16</v>
      </c>
      <c r="I272" s="10">
        <f t="shared" si="5"/>
        <v>18.299999999999997</v>
      </c>
      <c r="J272" s="153">
        <v>13.97</v>
      </c>
      <c r="K272" s="153">
        <f>(0.05*J272)+(0.25*J272)+2</f>
        <v>6.1910000000000007</v>
      </c>
    </row>
    <row r="273" spans="2:11" ht="15.75" thickBot="1">
      <c r="B273" s="62" t="s">
        <v>253</v>
      </c>
      <c r="C273" s="7" t="s">
        <v>252</v>
      </c>
      <c r="D273" s="12" t="s">
        <v>38</v>
      </c>
      <c r="E273" s="44">
        <v>7.3</v>
      </c>
      <c r="F273" s="12" t="s">
        <v>87</v>
      </c>
      <c r="G273" s="44">
        <v>-22.7</v>
      </c>
      <c r="H273" s="44">
        <v>14</v>
      </c>
      <c r="I273" s="12">
        <f t="shared" si="5"/>
        <v>16</v>
      </c>
      <c r="J273" s="154"/>
      <c r="K273" s="154"/>
    </row>
    <row r="274" spans="2:11" ht="15.75" thickBot="1">
      <c r="B274" s="118" t="s">
        <v>253</v>
      </c>
      <c r="C274" s="119" t="s">
        <v>246</v>
      </c>
      <c r="D274" s="44" t="s">
        <v>23</v>
      </c>
      <c r="E274" s="10">
        <v>-2.2999999999999998</v>
      </c>
      <c r="F274" s="12" t="s">
        <v>84</v>
      </c>
      <c r="G274" s="44">
        <v>-16.2</v>
      </c>
      <c r="H274" s="116">
        <v>1</v>
      </c>
      <c r="I274" s="10">
        <f t="shared" si="5"/>
        <v>12.899999999999999</v>
      </c>
      <c r="J274" s="153">
        <v>16.562000000000001</v>
      </c>
      <c r="K274" s="153">
        <f>(0.05*J274)+(0.25*J274)+2</f>
        <v>6.9686000000000003</v>
      </c>
    </row>
    <row r="275" spans="2:11" ht="15.75" thickBot="1">
      <c r="B275" s="119" t="s">
        <v>246</v>
      </c>
      <c r="C275" s="118" t="s">
        <v>253</v>
      </c>
      <c r="D275" s="10" t="s">
        <v>21</v>
      </c>
      <c r="E275" s="44">
        <v>-0.1</v>
      </c>
      <c r="F275" s="12" t="s">
        <v>87</v>
      </c>
      <c r="G275" s="44">
        <v>-20.5</v>
      </c>
      <c r="H275" s="116">
        <v>7</v>
      </c>
      <c r="I275" s="44">
        <f t="shared" si="5"/>
        <v>13.399999999999999</v>
      </c>
      <c r="J275" s="154"/>
      <c r="K275" s="154"/>
    </row>
    <row r="276" spans="2:11">
      <c r="B276" s="31" t="s">
        <v>254</v>
      </c>
      <c r="C276" s="31" t="s">
        <v>255</v>
      </c>
      <c r="D276" s="28" t="s">
        <v>210</v>
      </c>
      <c r="E276" s="28">
        <v>4.5999999999999996</v>
      </c>
      <c r="F276" s="28" t="s">
        <v>14</v>
      </c>
      <c r="G276" s="28">
        <v>-20.9</v>
      </c>
      <c r="H276" s="28">
        <v>16</v>
      </c>
      <c r="I276" s="28">
        <f t="shared" si="5"/>
        <v>9.5</v>
      </c>
      <c r="J276" s="159">
        <v>20</v>
      </c>
      <c r="K276" s="210">
        <f>(J276*0.25+J276*0.05+2)</f>
        <v>8</v>
      </c>
    </row>
    <row r="277" spans="2:11">
      <c r="B277" s="31" t="s">
        <v>255</v>
      </c>
      <c r="C277" s="31" t="s">
        <v>254</v>
      </c>
      <c r="D277" s="28" t="s">
        <v>23</v>
      </c>
      <c r="E277" s="28">
        <v>0</v>
      </c>
      <c r="F277" s="28" t="s">
        <v>84</v>
      </c>
      <c r="G277" s="28">
        <v>-16.3</v>
      </c>
      <c r="H277" s="28">
        <v>8</v>
      </c>
      <c r="I277" s="28">
        <f t="shared" si="5"/>
        <v>8.3000000000000007</v>
      </c>
      <c r="J277" s="160"/>
      <c r="K277" s="207"/>
    </row>
    <row r="278" spans="2:11">
      <c r="B278" s="31" t="s">
        <v>255</v>
      </c>
      <c r="C278" s="31" t="s">
        <v>256</v>
      </c>
      <c r="D278" s="28" t="s">
        <v>19</v>
      </c>
      <c r="E278" s="28">
        <v>9.3000000000000007</v>
      </c>
      <c r="F278" s="28" t="s">
        <v>14</v>
      </c>
      <c r="G278" s="28">
        <v>-28.5</v>
      </c>
      <c r="H278" s="28">
        <v>10</v>
      </c>
      <c r="I278" s="28">
        <f t="shared" si="5"/>
        <v>27.799999999999997</v>
      </c>
      <c r="J278" s="159">
        <v>40</v>
      </c>
      <c r="K278" s="210">
        <f>(J278*0.25+J278*0.05+2)</f>
        <v>14</v>
      </c>
    </row>
    <row r="279" spans="2:11">
      <c r="B279" s="31" t="s">
        <v>256</v>
      </c>
      <c r="C279" s="31" t="s">
        <v>255</v>
      </c>
      <c r="D279" s="28" t="s">
        <v>23</v>
      </c>
      <c r="E279" s="28">
        <v>3.3</v>
      </c>
      <c r="F279" s="28" t="s">
        <v>18</v>
      </c>
      <c r="G279" s="28">
        <v>-22.6</v>
      </c>
      <c r="H279" s="28">
        <v>1</v>
      </c>
      <c r="I279" s="28">
        <f t="shared" si="5"/>
        <v>24.900000000000002</v>
      </c>
      <c r="J279" s="160"/>
      <c r="K279" s="207"/>
    </row>
    <row r="280" spans="2:11">
      <c r="B280" s="31" t="s">
        <v>256</v>
      </c>
      <c r="C280" s="31" t="s">
        <v>257</v>
      </c>
      <c r="D280" s="28" t="s">
        <v>19</v>
      </c>
      <c r="E280" s="28">
        <v>7.1</v>
      </c>
      <c r="F280" s="28" t="s">
        <v>14</v>
      </c>
      <c r="G280" s="28">
        <v>-21.7</v>
      </c>
      <c r="H280" s="28">
        <v>14</v>
      </c>
      <c r="I280" s="28">
        <f t="shared" si="5"/>
        <v>14.799999999999997</v>
      </c>
      <c r="J280" s="159">
        <v>15</v>
      </c>
      <c r="K280" s="210">
        <f>(J280*0.25+J280*0.05+2)</f>
        <v>6.5</v>
      </c>
    </row>
    <row r="281" spans="2:11" ht="15.75" thickBot="1">
      <c r="B281" s="31" t="s">
        <v>257</v>
      </c>
      <c r="C281" s="31" t="s">
        <v>256</v>
      </c>
      <c r="D281" s="12" t="s">
        <v>15</v>
      </c>
      <c r="E281" s="12">
        <v>9.1999999999999993</v>
      </c>
      <c r="F281" s="12" t="s">
        <v>18</v>
      </c>
      <c r="G281" s="12">
        <v>-14.2</v>
      </c>
      <c r="H281" s="12">
        <v>12</v>
      </c>
      <c r="I281" s="12">
        <f t="shared" si="5"/>
        <v>11.399999999999999</v>
      </c>
      <c r="J281" s="158"/>
      <c r="K281" s="207"/>
    </row>
  </sheetData>
  <mergeCells count="164">
    <mergeCell ref="J276:J277"/>
    <mergeCell ref="K276:K277"/>
    <mergeCell ref="J278:J279"/>
    <mergeCell ref="K278:K279"/>
    <mergeCell ref="J280:J281"/>
    <mergeCell ref="K280:K281"/>
    <mergeCell ref="J270:J271"/>
    <mergeCell ref="K270:K271"/>
    <mergeCell ref="J272:J273"/>
    <mergeCell ref="K272:K273"/>
    <mergeCell ref="J274:J275"/>
    <mergeCell ref="K274:K275"/>
    <mergeCell ref="J258:J259"/>
    <mergeCell ref="J260:J261"/>
    <mergeCell ref="J262:J263"/>
    <mergeCell ref="J264:J265"/>
    <mergeCell ref="J266:J267"/>
    <mergeCell ref="J268:J269"/>
    <mergeCell ref="J246:J247"/>
    <mergeCell ref="J248:J249"/>
    <mergeCell ref="J250:J251"/>
    <mergeCell ref="J252:J253"/>
    <mergeCell ref="J254:J255"/>
    <mergeCell ref="J256:J257"/>
    <mergeCell ref="J234:J235"/>
    <mergeCell ref="J236:J237"/>
    <mergeCell ref="J238:J239"/>
    <mergeCell ref="J240:J241"/>
    <mergeCell ref="J242:J243"/>
    <mergeCell ref="J244:J245"/>
    <mergeCell ref="J222:J223"/>
    <mergeCell ref="J224:J225"/>
    <mergeCell ref="J226:J227"/>
    <mergeCell ref="J228:J229"/>
    <mergeCell ref="J230:J231"/>
    <mergeCell ref="J232:J233"/>
    <mergeCell ref="J210:J211"/>
    <mergeCell ref="J212:J213"/>
    <mergeCell ref="J214:J215"/>
    <mergeCell ref="J216:J217"/>
    <mergeCell ref="J218:J219"/>
    <mergeCell ref="J220:J221"/>
    <mergeCell ref="J198:J199"/>
    <mergeCell ref="J200:J201"/>
    <mergeCell ref="J202:J203"/>
    <mergeCell ref="J204:J205"/>
    <mergeCell ref="J206:J207"/>
    <mergeCell ref="J208:J209"/>
    <mergeCell ref="J172:J173"/>
    <mergeCell ref="J174:J175"/>
    <mergeCell ref="J176:J177"/>
    <mergeCell ref="J192:J193"/>
    <mergeCell ref="J194:J195"/>
    <mergeCell ref="J196:J197"/>
    <mergeCell ref="J160:J161"/>
    <mergeCell ref="J162:J163"/>
    <mergeCell ref="J164:J165"/>
    <mergeCell ref="J166:J167"/>
    <mergeCell ref="J168:J169"/>
    <mergeCell ref="J170:J171"/>
    <mergeCell ref="J148:J149"/>
    <mergeCell ref="J150:J151"/>
    <mergeCell ref="J152:J153"/>
    <mergeCell ref="J154:J155"/>
    <mergeCell ref="J156:J157"/>
    <mergeCell ref="J158:J159"/>
    <mergeCell ref="J136:J137"/>
    <mergeCell ref="J138:J139"/>
    <mergeCell ref="J140:J141"/>
    <mergeCell ref="J142:J143"/>
    <mergeCell ref="J144:J145"/>
    <mergeCell ref="J146:J147"/>
    <mergeCell ref="J124:J125"/>
    <mergeCell ref="J126:J127"/>
    <mergeCell ref="J128:J129"/>
    <mergeCell ref="J130:J131"/>
    <mergeCell ref="J132:J133"/>
    <mergeCell ref="J134:J135"/>
    <mergeCell ref="J112:J113"/>
    <mergeCell ref="J114:J115"/>
    <mergeCell ref="J116:J117"/>
    <mergeCell ref="J118:J119"/>
    <mergeCell ref="J120:J121"/>
    <mergeCell ref="J122:J123"/>
    <mergeCell ref="J102:J103"/>
    <mergeCell ref="I104:I105"/>
    <mergeCell ref="J104:J105"/>
    <mergeCell ref="J106:J107"/>
    <mergeCell ref="J108:J109"/>
    <mergeCell ref="J110:J111"/>
    <mergeCell ref="J90:J91"/>
    <mergeCell ref="J92:J93"/>
    <mergeCell ref="J94:J95"/>
    <mergeCell ref="J96:J97"/>
    <mergeCell ref="J98:J99"/>
    <mergeCell ref="J100:J101"/>
    <mergeCell ref="J78:J79"/>
    <mergeCell ref="J80:J81"/>
    <mergeCell ref="J82:J83"/>
    <mergeCell ref="J84:J85"/>
    <mergeCell ref="J86:J87"/>
    <mergeCell ref="J88:J89"/>
    <mergeCell ref="J66:J67"/>
    <mergeCell ref="J68:J69"/>
    <mergeCell ref="J70:J71"/>
    <mergeCell ref="J72:J73"/>
    <mergeCell ref="J74:J75"/>
    <mergeCell ref="J76:J77"/>
    <mergeCell ref="J54:J55"/>
    <mergeCell ref="J56:J57"/>
    <mergeCell ref="J58:J59"/>
    <mergeCell ref="J60:J61"/>
    <mergeCell ref="J62:J63"/>
    <mergeCell ref="J64:J65"/>
    <mergeCell ref="J42:J43"/>
    <mergeCell ref="J44:J45"/>
    <mergeCell ref="J46:J47"/>
    <mergeCell ref="J48:J49"/>
    <mergeCell ref="J50:J51"/>
    <mergeCell ref="J52:J53"/>
    <mergeCell ref="J30:J31"/>
    <mergeCell ref="J32:J33"/>
    <mergeCell ref="J34:J35"/>
    <mergeCell ref="J36:J37"/>
    <mergeCell ref="J38:J39"/>
    <mergeCell ref="J40:J41"/>
    <mergeCell ref="O24:O25"/>
    <mergeCell ref="O26:O27"/>
    <mergeCell ref="O28:O29"/>
    <mergeCell ref="J24:J25"/>
    <mergeCell ref="J26:J27"/>
    <mergeCell ref="J28:J29"/>
    <mergeCell ref="J16:J17"/>
    <mergeCell ref="K16:K17"/>
    <mergeCell ref="A18:A19"/>
    <mergeCell ref="J18:J19"/>
    <mergeCell ref="K18:K19"/>
    <mergeCell ref="A20:A21"/>
    <mergeCell ref="J20:J21"/>
    <mergeCell ref="K20:K21"/>
    <mergeCell ref="J22:J23"/>
    <mergeCell ref="K22:K23"/>
    <mergeCell ref="A14:A15"/>
    <mergeCell ref="J14:J15"/>
    <mergeCell ref="K14:K15"/>
    <mergeCell ref="A16:A17"/>
    <mergeCell ref="A10:A11"/>
    <mergeCell ref="J10:J11"/>
    <mergeCell ref="K10:K11"/>
    <mergeCell ref="A12:A13"/>
    <mergeCell ref="J12:J13"/>
    <mergeCell ref="K12:K13"/>
    <mergeCell ref="A6:A7"/>
    <mergeCell ref="J6:J7"/>
    <mergeCell ref="K6:K7"/>
    <mergeCell ref="A8:A9"/>
    <mergeCell ref="J8:J9"/>
    <mergeCell ref="K8:K9"/>
    <mergeCell ref="A2:A3"/>
    <mergeCell ref="J2:J3"/>
    <mergeCell ref="K2:K3"/>
    <mergeCell ref="A4:A5"/>
    <mergeCell ref="J4:J5"/>
    <mergeCell ref="K4:K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>
      <selection activeCell="B12" sqref="B12:I17"/>
    </sheetView>
  </sheetViews>
  <sheetFormatPr defaultColWidth="14.42578125" defaultRowHeight="15" customHeight="1"/>
  <cols>
    <col min="1" max="1" width="4.28515625" customWidth="1"/>
    <col min="2" max="3" width="28.140625" customWidth="1"/>
    <col min="4" max="4" width="18.5703125" customWidth="1"/>
    <col min="5" max="5" width="9" customWidth="1"/>
    <col min="6" max="6" width="17.5703125" customWidth="1"/>
    <col min="7" max="7" width="8.7109375" customWidth="1"/>
    <col min="8" max="8" width="11.7109375" customWidth="1"/>
    <col min="9" max="9" width="8.7109375" customWidth="1"/>
    <col min="10" max="10" width="12.5703125" customWidth="1"/>
    <col min="11" max="26" width="8.7109375" customWidth="1"/>
  </cols>
  <sheetData>
    <row r="1" spans="1:10" ht="14.25" customHeight="1">
      <c r="A1" s="1" t="s">
        <v>24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</row>
    <row r="2" spans="1:10" ht="14.25" customHeight="1">
      <c r="A2" s="151">
        <v>1</v>
      </c>
      <c r="B2" s="7" t="s">
        <v>192</v>
      </c>
      <c r="C2" s="7" t="s">
        <v>193</v>
      </c>
      <c r="D2" s="7" t="s">
        <v>153</v>
      </c>
      <c r="E2" s="10">
        <v>4.5999999999999996</v>
      </c>
      <c r="F2" s="10" t="s">
        <v>14</v>
      </c>
      <c r="G2" s="10">
        <v>-19.3</v>
      </c>
      <c r="H2" s="10">
        <v>15</v>
      </c>
      <c r="I2" s="10">
        <f t="shared" ref="I2:I9" si="0">E2-G2-H2</f>
        <v>8.8999999999999986</v>
      </c>
      <c r="J2" s="153">
        <v>18102</v>
      </c>
    </row>
    <row r="3" spans="1:10" ht="14.25" customHeight="1">
      <c r="A3" s="152"/>
      <c r="B3" s="11" t="s">
        <v>193</v>
      </c>
      <c r="C3" s="11" t="s">
        <v>192</v>
      </c>
      <c r="D3" s="12" t="s">
        <v>23</v>
      </c>
      <c r="E3" s="12">
        <v>6</v>
      </c>
      <c r="F3" s="11" t="s">
        <v>93</v>
      </c>
      <c r="G3" s="12">
        <v>-19.2</v>
      </c>
      <c r="H3" s="12">
        <v>17</v>
      </c>
      <c r="I3" s="10">
        <f t="shared" si="0"/>
        <v>8.1999999999999993</v>
      </c>
      <c r="J3" s="154"/>
    </row>
    <row r="4" spans="1:10" ht="14.25" customHeight="1">
      <c r="A4" s="151">
        <v>2</v>
      </c>
      <c r="B4" s="7" t="s">
        <v>193</v>
      </c>
      <c r="C4" s="7" t="s">
        <v>194</v>
      </c>
      <c r="D4" s="10" t="s">
        <v>21</v>
      </c>
      <c r="E4" s="10">
        <v>2.8</v>
      </c>
      <c r="F4" s="10" t="s">
        <v>14</v>
      </c>
      <c r="G4" s="10">
        <v>-17.3</v>
      </c>
      <c r="H4" s="10">
        <v>12</v>
      </c>
      <c r="I4" s="10">
        <f t="shared" si="0"/>
        <v>8.1000000000000014</v>
      </c>
      <c r="J4" s="153">
        <v>18200</v>
      </c>
    </row>
    <row r="5" spans="1:10" ht="14.25" customHeight="1">
      <c r="A5" s="152"/>
      <c r="B5" s="11" t="s">
        <v>194</v>
      </c>
      <c r="C5" s="11" t="s">
        <v>193</v>
      </c>
      <c r="D5" s="12" t="s">
        <v>23</v>
      </c>
      <c r="E5" s="12">
        <v>5.3</v>
      </c>
      <c r="F5" s="12" t="s">
        <v>18</v>
      </c>
      <c r="G5" s="12">
        <v>-15.5</v>
      </c>
      <c r="H5" s="12">
        <v>12</v>
      </c>
      <c r="I5" s="10">
        <f t="shared" si="0"/>
        <v>8.8000000000000007</v>
      </c>
      <c r="J5" s="154"/>
    </row>
    <row r="6" spans="1:10" ht="14.25" customHeight="1">
      <c r="A6" s="151">
        <v>3</v>
      </c>
      <c r="B6" s="7" t="s">
        <v>194</v>
      </c>
      <c r="C6" s="7" t="s">
        <v>195</v>
      </c>
      <c r="D6" s="10" t="s">
        <v>19</v>
      </c>
      <c r="E6" s="10">
        <v>11.1</v>
      </c>
      <c r="F6" s="10" t="s">
        <v>14</v>
      </c>
      <c r="G6" s="10">
        <v>-16.5</v>
      </c>
      <c r="H6" s="10">
        <v>7</v>
      </c>
      <c r="I6" s="10">
        <f t="shared" si="0"/>
        <v>20.6</v>
      </c>
      <c r="J6" s="153">
        <v>47400</v>
      </c>
    </row>
    <row r="7" spans="1:10" ht="14.25" customHeight="1">
      <c r="A7" s="152"/>
      <c r="B7" s="11" t="s">
        <v>195</v>
      </c>
      <c r="C7" s="11" t="s">
        <v>194</v>
      </c>
      <c r="D7" s="12" t="s">
        <v>15</v>
      </c>
      <c r="E7" s="12">
        <v>5.5</v>
      </c>
      <c r="F7" s="12" t="s">
        <v>18</v>
      </c>
      <c r="G7" s="12">
        <v>-16.100000000000001</v>
      </c>
      <c r="H7" s="12">
        <v>7</v>
      </c>
      <c r="I7" s="12">
        <f t="shared" si="0"/>
        <v>14.600000000000001</v>
      </c>
      <c r="J7" s="154"/>
    </row>
    <row r="8" spans="1:10" ht="14.25" customHeight="1">
      <c r="A8" s="151">
        <v>4</v>
      </c>
      <c r="B8" s="7" t="s">
        <v>195</v>
      </c>
      <c r="C8" s="7" t="s">
        <v>192</v>
      </c>
      <c r="D8" s="10" t="s">
        <v>21</v>
      </c>
      <c r="E8" s="10">
        <v>4.2</v>
      </c>
      <c r="F8" s="10" t="s">
        <v>14</v>
      </c>
      <c r="G8" s="10">
        <v>-26</v>
      </c>
      <c r="H8" s="10">
        <v>17</v>
      </c>
      <c r="I8" s="10">
        <f t="shared" si="0"/>
        <v>13.2</v>
      </c>
      <c r="J8" s="153">
        <v>44225</v>
      </c>
    </row>
    <row r="9" spans="1:10" ht="14.25" customHeight="1">
      <c r="A9" s="152"/>
      <c r="B9" s="11" t="s">
        <v>192</v>
      </c>
      <c r="C9" s="11" t="s">
        <v>195</v>
      </c>
      <c r="D9" s="12" t="s">
        <v>59</v>
      </c>
      <c r="E9" s="12">
        <v>5.4</v>
      </c>
      <c r="F9" s="12" t="s">
        <v>18</v>
      </c>
      <c r="G9" s="12">
        <v>-24</v>
      </c>
      <c r="H9" s="12">
        <v>17</v>
      </c>
      <c r="I9" s="10">
        <f t="shared" si="0"/>
        <v>12.399999999999999</v>
      </c>
      <c r="J9" s="154"/>
    </row>
    <row r="10" spans="1:10" ht="14.25" customHeight="1"/>
    <row r="11" spans="1:10" ht="14.25" customHeight="1">
      <c r="A11" s="1" t="s">
        <v>24</v>
      </c>
      <c r="B11" s="1" t="s">
        <v>1</v>
      </c>
      <c r="C11" s="1" t="s">
        <v>2</v>
      </c>
      <c r="D11" s="2" t="s">
        <v>3</v>
      </c>
      <c r="E11" s="3" t="s">
        <v>4</v>
      </c>
      <c r="F11" s="4" t="s">
        <v>5</v>
      </c>
      <c r="G11" s="4" t="s">
        <v>6</v>
      </c>
      <c r="H11" s="4" t="s">
        <v>7</v>
      </c>
      <c r="I11" s="5" t="s">
        <v>8</v>
      </c>
      <c r="J11" s="5" t="s">
        <v>9</v>
      </c>
    </row>
    <row r="12" spans="1:10" ht="14.25" customHeight="1">
      <c r="A12" s="151">
        <v>1</v>
      </c>
      <c r="B12" s="7" t="s">
        <v>192</v>
      </c>
      <c r="C12" s="7" t="s">
        <v>196</v>
      </c>
      <c r="D12" s="7" t="s">
        <v>197</v>
      </c>
      <c r="E12" s="10">
        <v>10.5</v>
      </c>
      <c r="F12" s="7" t="s">
        <v>38</v>
      </c>
      <c r="G12" s="10">
        <v>-22.5</v>
      </c>
      <c r="H12" s="10">
        <v>18</v>
      </c>
      <c r="I12" s="10">
        <f t="shared" ref="I12:I17" si="1">E12-G12-H12</f>
        <v>15</v>
      </c>
      <c r="J12" s="153">
        <v>35300</v>
      </c>
    </row>
    <row r="13" spans="1:10" ht="14.25" customHeight="1">
      <c r="A13" s="152"/>
      <c r="B13" s="7" t="s">
        <v>196</v>
      </c>
      <c r="C13" s="11" t="s">
        <v>192</v>
      </c>
      <c r="D13" s="7" t="s">
        <v>38</v>
      </c>
      <c r="E13" s="12">
        <v>13</v>
      </c>
      <c r="F13" s="7" t="s">
        <v>83</v>
      </c>
      <c r="G13" s="12">
        <v>-22</v>
      </c>
      <c r="H13" s="12">
        <v>17</v>
      </c>
      <c r="I13" s="10">
        <f t="shared" si="1"/>
        <v>18</v>
      </c>
      <c r="J13" s="154"/>
    </row>
    <row r="14" spans="1:10" ht="14.25" customHeight="1">
      <c r="A14" s="151">
        <v>2</v>
      </c>
      <c r="B14" s="7" t="s">
        <v>196</v>
      </c>
      <c r="C14" s="7" t="s">
        <v>198</v>
      </c>
      <c r="D14" s="12" t="s">
        <v>23</v>
      </c>
      <c r="E14" s="10">
        <v>1.7</v>
      </c>
      <c r="F14" s="7" t="s">
        <v>38</v>
      </c>
      <c r="G14" s="10">
        <v>-20.3</v>
      </c>
      <c r="H14" s="10">
        <v>11</v>
      </c>
      <c r="I14" s="10">
        <f t="shared" si="1"/>
        <v>11</v>
      </c>
      <c r="J14" s="199">
        <v>22100</v>
      </c>
    </row>
    <row r="15" spans="1:10" ht="14.25" customHeight="1">
      <c r="A15" s="152"/>
      <c r="B15" s="7" t="s">
        <v>198</v>
      </c>
      <c r="C15" s="7" t="s">
        <v>199</v>
      </c>
      <c r="D15" s="12" t="s">
        <v>21</v>
      </c>
      <c r="E15" s="12">
        <v>1</v>
      </c>
      <c r="F15" s="7" t="s">
        <v>87</v>
      </c>
      <c r="G15" s="12">
        <v>-19.5</v>
      </c>
      <c r="H15" s="12">
        <v>8</v>
      </c>
      <c r="I15" s="10">
        <f t="shared" si="1"/>
        <v>12.5</v>
      </c>
      <c r="J15" s="154"/>
    </row>
    <row r="16" spans="1:10" ht="14.25" customHeight="1">
      <c r="A16" s="151">
        <v>3</v>
      </c>
      <c r="B16" s="7" t="s">
        <v>198</v>
      </c>
      <c r="C16" s="7" t="s">
        <v>200</v>
      </c>
      <c r="D16" s="12" t="s">
        <v>23</v>
      </c>
      <c r="E16" s="10">
        <v>1.4</v>
      </c>
      <c r="F16" s="7" t="s">
        <v>38</v>
      </c>
      <c r="G16" s="10">
        <v>-19</v>
      </c>
      <c r="H16" s="10">
        <v>12</v>
      </c>
      <c r="I16" s="10">
        <f t="shared" si="1"/>
        <v>8.3999999999999986</v>
      </c>
      <c r="J16" s="153">
        <v>24100</v>
      </c>
    </row>
    <row r="17" spans="1:10" ht="14.25" customHeight="1">
      <c r="A17" s="152"/>
      <c r="B17" s="7" t="s">
        <v>200</v>
      </c>
      <c r="C17" s="7" t="s">
        <v>198</v>
      </c>
      <c r="D17" s="10" t="s">
        <v>21</v>
      </c>
      <c r="E17" s="12">
        <v>-2.5</v>
      </c>
      <c r="F17" s="7" t="s">
        <v>87</v>
      </c>
      <c r="G17" s="12">
        <v>-22.7</v>
      </c>
      <c r="H17" s="12">
        <v>10</v>
      </c>
      <c r="I17" s="12">
        <f t="shared" si="1"/>
        <v>10.199999999999999</v>
      </c>
      <c r="J17" s="154"/>
    </row>
    <row r="18" spans="1:10" ht="14.25" customHeight="1"/>
    <row r="19" spans="1:10" ht="14.25" customHeight="1">
      <c r="A19" s="1" t="s">
        <v>24</v>
      </c>
      <c r="B19" s="1" t="s">
        <v>1</v>
      </c>
      <c r="C19" s="1" t="s">
        <v>2</v>
      </c>
      <c r="D19" s="2" t="s">
        <v>3</v>
      </c>
      <c r="E19" s="3" t="s">
        <v>4</v>
      </c>
      <c r="F19" s="4" t="s">
        <v>5</v>
      </c>
      <c r="G19" s="4" t="s">
        <v>6</v>
      </c>
      <c r="H19" s="4" t="s">
        <v>7</v>
      </c>
      <c r="I19" s="5" t="s">
        <v>8</v>
      </c>
      <c r="J19" s="5" t="s">
        <v>9</v>
      </c>
    </row>
    <row r="20" spans="1:10" ht="14.25" customHeight="1">
      <c r="A20" s="151">
        <v>1</v>
      </c>
      <c r="B20" s="7" t="s">
        <v>192</v>
      </c>
      <c r="C20" s="7" t="s">
        <v>201</v>
      </c>
      <c r="D20" s="7"/>
      <c r="E20" s="10">
        <v>0</v>
      </c>
      <c r="F20" s="7" t="s">
        <v>87</v>
      </c>
      <c r="G20" s="10">
        <v>-15</v>
      </c>
      <c r="H20" s="10">
        <v>1</v>
      </c>
      <c r="I20" s="10">
        <f t="shared" ref="I20:I21" si="2">E20-G20-H20</f>
        <v>14</v>
      </c>
      <c r="J20" s="153">
        <v>37400</v>
      </c>
    </row>
    <row r="21" spans="1:10" ht="14.25" customHeight="1">
      <c r="A21" s="152"/>
      <c r="B21" s="7" t="s">
        <v>201</v>
      </c>
      <c r="C21" s="11" t="s">
        <v>192</v>
      </c>
      <c r="D21" s="12" t="s">
        <v>23</v>
      </c>
      <c r="E21" s="12">
        <v>-3</v>
      </c>
      <c r="F21" s="11"/>
      <c r="G21" s="12">
        <v>0</v>
      </c>
      <c r="H21" s="12">
        <v>0</v>
      </c>
      <c r="I21" s="10">
        <f t="shared" si="2"/>
        <v>-3</v>
      </c>
      <c r="J21" s="154"/>
    </row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J12:J13"/>
    <mergeCell ref="J14:J15"/>
    <mergeCell ref="J16:J17"/>
    <mergeCell ref="J20:J21"/>
    <mergeCell ref="A2:A3"/>
    <mergeCell ref="J2:J3"/>
    <mergeCell ref="A4:A5"/>
    <mergeCell ref="J4:J5"/>
    <mergeCell ref="A6:A7"/>
    <mergeCell ref="J6:J7"/>
    <mergeCell ref="J8:J9"/>
    <mergeCell ref="A8:A9"/>
    <mergeCell ref="A12:A13"/>
    <mergeCell ref="A14:A15"/>
    <mergeCell ref="A16:A17"/>
    <mergeCell ref="A20:A2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00"/>
  <sheetViews>
    <sheetView workbookViewId="0">
      <selection activeCell="B19" sqref="B19:J20"/>
    </sheetView>
  </sheetViews>
  <sheetFormatPr defaultColWidth="14.42578125" defaultRowHeight="15" customHeight="1"/>
  <cols>
    <col min="1" max="1" width="4.28515625" customWidth="1"/>
    <col min="2" max="3" width="26.85546875" customWidth="1"/>
    <col min="4" max="4" width="21.140625" customWidth="1"/>
    <col min="5" max="5" width="9" customWidth="1"/>
    <col min="6" max="6" width="20.140625" customWidth="1"/>
    <col min="7" max="7" width="8.5703125" customWidth="1"/>
    <col min="8" max="8" width="11.7109375" customWidth="1"/>
    <col min="9" max="9" width="8.7109375" customWidth="1"/>
    <col min="10" max="10" width="12.5703125" customWidth="1"/>
    <col min="11" max="26" width="8.7109375" customWidth="1"/>
  </cols>
  <sheetData>
    <row r="1" spans="1:11" ht="14.25" customHeight="1"/>
    <row r="2" spans="1:11" ht="14.25" customHeight="1">
      <c r="A2" s="1" t="s">
        <v>24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100" t="s">
        <v>9</v>
      </c>
      <c r="K2" s="23" t="s">
        <v>10</v>
      </c>
    </row>
    <row r="3" spans="1:11" ht="14.25" customHeight="1">
      <c r="A3" s="202">
        <v>1</v>
      </c>
      <c r="B3" s="101" t="s">
        <v>202</v>
      </c>
      <c r="C3" s="101" t="s">
        <v>203</v>
      </c>
      <c r="D3" s="102" t="s">
        <v>59</v>
      </c>
      <c r="E3" s="103">
        <v>5</v>
      </c>
      <c r="F3" s="104" t="s">
        <v>18</v>
      </c>
      <c r="G3" s="104">
        <v>-14.3</v>
      </c>
      <c r="H3" s="104">
        <v>11</v>
      </c>
      <c r="I3" s="104">
        <f t="shared" ref="I3:I14" si="0">E3-G3-H3</f>
        <v>8.3000000000000007</v>
      </c>
      <c r="J3" s="204">
        <v>29.884</v>
      </c>
      <c r="K3" s="184">
        <f>(J3*0.3)+4</f>
        <v>12.965199999999999</v>
      </c>
    </row>
    <row r="4" spans="1:11" ht="14.25" customHeight="1">
      <c r="A4" s="152"/>
      <c r="B4" s="105" t="s">
        <v>203</v>
      </c>
      <c r="C4" s="105" t="s">
        <v>202</v>
      </c>
      <c r="D4" s="106" t="s">
        <v>21</v>
      </c>
      <c r="E4" s="107">
        <v>5.0999999999999996</v>
      </c>
      <c r="F4" s="108" t="s">
        <v>14</v>
      </c>
      <c r="G4" s="109">
        <v>-15.1</v>
      </c>
      <c r="H4" s="107">
        <v>10</v>
      </c>
      <c r="I4" s="108">
        <f t="shared" si="0"/>
        <v>10.199999999999999</v>
      </c>
      <c r="J4" s="158"/>
      <c r="K4" s="160"/>
    </row>
    <row r="5" spans="1:11" ht="14.25" customHeight="1">
      <c r="A5" s="151">
        <v>2</v>
      </c>
      <c r="B5" s="7" t="s">
        <v>203</v>
      </c>
      <c r="C5" s="7" t="s">
        <v>204</v>
      </c>
      <c r="D5" s="8" t="s">
        <v>23</v>
      </c>
      <c r="E5" s="9">
        <v>6.2</v>
      </c>
      <c r="F5" s="10" t="s">
        <v>18</v>
      </c>
      <c r="G5" s="10">
        <v>-16.2</v>
      </c>
      <c r="H5" s="10">
        <v>15.5</v>
      </c>
      <c r="I5" s="10">
        <f t="shared" si="0"/>
        <v>6.8999999999999986</v>
      </c>
      <c r="J5" s="206">
        <v>10</v>
      </c>
      <c r="K5" s="184">
        <f>(J5*0.3)+4</f>
        <v>7</v>
      </c>
    </row>
    <row r="6" spans="1:11" ht="14.25" customHeight="1">
      <c r="A6" s="152"/>
      <c r="B6" s="11" t="s">
        <v>204</v>
      </c>
      <c r="C6" s="11" t="s">
        <v>203</v>
      </c>
      <c r="D6" s="61" t="s">
        <v>21</v>
      </c>
      <c r="E6" s="13">
        <v>2.6</v>
      </c>
      <c r="F6" s="12" t="s">
        <v>14</v>
      </c>
      <c r="G6" s="14">
        <v>-16.2</v>
      </c>
      <c r="H6" s="13">
        <v>13</v>
      </c>
      <c r="I6" s="12">
        <f t="shared" si="0"/>
        <v>5.8000000000000007</v>
      </c>
      <c r="J6" s="158"/>
      <c r="K6" s="160"/>
    </row>
    <row r="7" spans="1:11" ht="14.25" customHeight="1">
      <c r="A7" s="202">
        <v>3</v>
      </c>
      <c r="B7" s="101" t="s">
        <v>204</v>
      </c>
      <c r="C7" s="101" t="s">
        <v>205</v>
      </c>
      <c r="D7" s="102" t="s">
        <v>23</v>
      </c>
      <c r="E7" s="103">
        <v>4.4000000000000004</v>
      </c>
      <c r="F7" s="104" t="s">
        <v>18</v>
      </c>
      <c r="G7" s="104">
        <v>-20.5</v>
      </c>
      <c r="H7" s="104">
        <v>3</v>
      </c>
      <c r="I7" s="104">
        <f t="shared" si="0"/>
        <v>21.9</v>
      </c>
      <c r="J7" s="200">
        <v>48.725000000000001</v>
      </c>
      <c r="K7" s="184">
        <f>(J7*0.3)+4</f>
        <v>18.6175</v>
      </c>
    </row>
    <row r="8" spans="1:11" ht="14.25" customHeight="1">
      <c r="A8" s="152"/>
      <c r="B8" s="105" t="s">
        <v>205</v>
      </c>
      <c r="C8" s="105" t="s">
        <v>204</v>
      </c>
      <c r="D8" s="110" t="s">
        <v>21</v>
      </c>
      <c r="E8" s="107">
        <v>1.5</v>
      </c>
      <c r="F8" s="107" t="s">
        <v>14</v>
      </c>
      <c r="G8" s="109">
        <v>-21</v>
      </c>
      <c r="H8" s="107">
        <v>0.5</v>
      </c>
      <c r="I8" s="108">
        <f t="shared" si="0"/>
        <v>22</v>
      </c>
      <c r="J8" s="205"/>
      <c r="K8" s="160"/>
    </row>
    <row r="9" spans="1:11" ht="14.25" customHeight="1">
      <c r="A9" s="151">
        <v>4</v>
      </c>
      <c r="B9" s="7" t="s">
        <v>205</v>
      </c>
      <c r="C9" s="7" t="s">
        <v>206</v>
      </c>
      <c r="D9" s="102" t="s">
        <v>207</v>
      </c>
      <c r="E9" s="9">
        <v>9</v>
      </c>
      <c r="F9" s="10" t="s">
        <v>18</v>
      </c>
      <c r="G9" s="17">
        <v>-17</v>
      </c>
      <c r="H9" s="9">
        <v>8</v>
      </c>
      <c r="I9" s="10">
        <f t="shared" si="0"/>
        <v>18</v>
      </c>
      <c r="J9" s="201">
        <v>23</v>
      </c>
      <c r="K9" s="184">
        <f>(J9*0.3)+4</f>
        <v>10.899999999999999</v>
      </c>
    </row>
    <row r="10" spans="1:11" ht="14.25" customHeight="1">
      <c r="A10" s="152"/>
      <c r="B10" s="7" t="s">
        <v>206</v>
      </c>
      <c r="C10" s="11" t="s">
        <v>205</v>
      </c>
      <c r="D10" s="110" t="s">
        <v>208</v>
      </c>
      <c r="E10" s="13">
        <v>1</v>
      </c>
      <c r="F10" s="102" t="s">
        <v>87</v>
      </c>
      <c r="G10" s="14">
        <v>-27</v>
      </c>
      <c r="H10" s="13">
        <v>2</v>
      </c>
      <c r="I10" s="12">
        <f t="shared" si="0"/>
        <v>26</v>
      </c>
      <c r="J10" s="160"/>
      <c r="K10" s="160"/>
    </row>
    <row r="11" spans="1:11" ht="14.25" customHeight="1">
      <c r="A11" s="151">
        <v>5</v>
      </c>
      <c r="B11" s="7" t="s">
        <v>206</v>
      </c>
      <c r="C11" s="101" t="s">
        <v>209</v>
      </c>
      <c r="D11" s="102" t="s">
        <v>39</v>
      </c>
      <c r="E11" s="88">
        <v>10</v>
      </c>
      <c r="F11" s="102" t="s">
        <v>38</v>
      </c>
      <c r="G11" s="89">
        <v>-16</v>
      </c>
      <c r="H11" s="88">
        <v>8</v>
      </c>
      <c r="I11" s="111">
        <f t="shared" si="0"/>
        <v>18</v>
      </c>
      <c r="J11" s="203">
        <v>56</v>
      </c>
      <c r="K11" s="184">
        <f>(J11*0.3)+4</f>
        <v>20.8</v>
      </c>
    </row>
    <row r="12" spans="1:11" ht="14.25" customHeight="1">
      <c r="A12" s="152"/>
      <c r="B12" s="101" t="s">
        <v>209</v>
      </c>
      <c r="C12" s="7" t="s">
        <v>206</v>
      </c>
      <c r="D12" s="102" t="s">
        <v>207</v>
      </c>
      <c r="E12" s="88">
        <v>10.5</v>
      </c>
      <c r="F12" s="102" t="s">
        <v>87</v>
      </c>
      <c r="G12" s="89">
        <v>-18</v>
      </c>
      <c r="H12" s="88">
        <v>6</v>
      </c>
      <c r="I12" s="111">
        <f t="shared" si="0"/>
        <v>22.5</v>
      </c>
      <c r="J12" s="158"/>
      <c r="K12" s="160"/>
    </row>
    <row r="13" spans="1:11" ht="14.25" customHeight="1">
      <c r="A13" s="202">
        <v>6</v>
      </c>
      <c r="B13" s="101" t="s">
        <v>202</v>
      </c>
      <c r="C13" s="101" t="s">
        <v>209</v>
      </c>
      <c r="D13" s="102" t="s">
        <v>210</v>
      </c>
      <c r="E13" s="103">
        <v>4.7</v>
      </c>
      <c r="F13" s="103" t="s">
        <v>14</v>
      </c>
      <c r="G13" s="112">
        <v>-13.7</v>
      </c>
      <c r="H13" s="103">
        <v>9.5</v>
      </c>
      <c r="I13" s="104">
        <f t="shared" si="0"/>
        <v>8.8999999999999986</v>
      </c>
      <c r="J13" s="200">
        <v>21.03</v>
      </c>
      <c r="K13" s="184">
        <f>(J13*0.3)+4</f>
        <v>10.309000000000001</v>
      </c>
    </row>
    <row r="14" spans="1:11" ht="14.25" customHeight="1">
      <c r="A14" s="152"/>
      <c r="B14" s="101" t="s">
        <v>209</v>
      </c>
      <c r="C14" s="105" t="s">
        <v>202</v>
      </c>
      <c r="D14" s="106" t="s">
        <v>23</v>
      </c>
      <c r="E14" s="107">
        <v>4.7</v>
      </c>
      <c r="F14" s="106" t="s">
        <v>84</v>
      </c>
      <c r="G14" s="109">
        <v>-15.8</v>
      </c>
      <c r="H14" s="107">
        <v>10</v>
      </c>
      <c r="I14" s="108">
        <f t="shared" si="0"/>
        <v>10.5</v>
      </c>
      <c r="J14" s="158"/>
      <c r="K14" s="160"/>
    </row>
    <row r="15" spans="1:11" ht="14.25" customHeight="1"/>
    <row r="16" spans="1:11" ht="14.25" customHeight="1"/>
    <row r="17" spans="2:11" ht="14.25" customHeight="1"/>
    <row r="18" spans="2:11" ht="14.25" customHeight="1"/>
    <row r="19" spans="2:11" ht="14.25" customHeight="1">
      <c r="B19" s="7" t="s">
        <v>205</v>
      </c>
      <c r="C19" s="7" t="s">
        <v>206</v>
      </c>
      <c r="D19" s="102" t="s">
        <v>207</v>
      </c>
      <c r="E19" s="9">
        <v>8.8000000000000007</v>
      </c>
      <c r="F19" s="10" t="s">
        <v>18</v>
      </c>
      <c r="G19" s="17">
        <v>-18</v>
      </c>
      <c r="H19" s="9">
        <v>8</v>
      </c>
      <c r="I19" s="10">
        <f t="shared" ref="I19:I20" si="1">E19-G19-H19</f>
        <v>18.8</v>
      </c>
      <c r="J19" s="201">
        <v>23</v>
      </c>
      <c r="K19" s="184">
        <f>(J19*0.3)+4</f>
        <v>10.899999999999999</v>
      </c>
    </row>
    <row r="20" spans="2:11" ht="14.25" customHeight="1">
      <c r="B20" s="7" t="s">
        <v>206</v>
      </c>
      <c r="C20" s="11" t="s">
        <v>205</v>
      </c>
      <c r="D20" s="110" t="s">
        <v>208</v>
      </c>
      <c r="E20" s="13">
        <v>-3.2</v>
      </c>
      <c r="F20" s="102" t="s">
        <v>87</v>
      </c>
      <c r="G20" s="14">
        <v>-23</v>
      </c>
      <c r="H20" s="13">
        <v>6.5</v>
      </c>
      <c r="I20" s="12">
        <f t="shared" si="1"/>
        <v>13.3</v>
      </c>
      <c r="J20" s="160"/>
      <c r="K20" s="160"/>
    </row>
    <row r="21" spans="2:11" ht="14.25" customHeight="1"/>
    <row r="22" spans="2:11" ht="14.25" customHeight="1"/>
    <row r="23" spans="2:11" ht="14.25" customHeight="1"/>
    <row r="24" spans="2:11" ht="14.25" customHeight="1"/>
    <row r="25" spans="2:11" ht="14.25" customHeight="1"/>
    <row r="26" spans="2:11" ht="14.25" customHeight="1"/>
    <row r="27" spans="2:11" ht="14.25" customHeight="1"/>
    <row r="28" spans="2:11" ht="14.25" customHeight="1"/>
    <row r="29" spans="2:11" ht="14.25" customHeight="1"/>
    <row r="30" spans="2:11" ht="14.25" customHeight="1"/>
    <row r="31" spans="2:11" ht="14.25" customHeight="1"/>
    <row r="32" spans="2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A7:A8"/>
    <mergeCell ref="K9:K10"/>
    <mergeCell ref="A3:A4"/>
    <mergeCell ref="J3:J4"/>
    <mergeCell ref="K3:K4"/>
    <mergeCell ref="A5:A6"/>
    <mergeCell ref="K5:K6"/>
    <mergeCell ref="J7:J8"/>
    <mergeCell ref="K7:K8"/>
    <mergeCell ref="J5:J6"/>
    <mergeCell ref="J13:J14"/>
    <mergeCell ref="K13:K14"/>
    <mergeCell ref="J19:J20"/>
    <mergeCell ref="K19:K20"/>
    <mergeCell ref="A9:A10"/>
    <mergeCell ref="A11:A12"/>
    <mergeCell ref="A13:A14"/>
    <mergeCell ref="J9:J10"/>
    <mergeCell ref="J11:J12"/>
    <mergeCell ref="K11:K12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0"/>
  <sheetViews>
    <sheetView workbookViewId="0">
      <selection activeCell="B16" sqref="B16:J21"/>
    </sheetView>
  </sheetViews>
  <sheetFormatPr defaultColWidth="14.42578125" defaultRowHeight="15" customHeight="1"/>
  <cols>
    <col min="1" max="1" width="15.28515625" customWidth="1"/>
    <col min="2" max="2" width="23.140625" customWidth="1"/>
    <col min="3" max="3" width="22.5703125" customWidth="1"/>
    <col min="4" max="4" width="18.7109375" customWidth="1"/>
    <col min="5" max="5" width="9" customWidth="1"/>
    <col min="6" max="6" width="17.7109375" customWidth="1"/>
    <col min="7" max="7" width="8.7109375" customWidth="1"/>
    <col min="8" max="8" width="11.7109375" customWidth="1"/>
    <col min="9" max="9" width="8.7109375" customWidth="1"/>
    <col min="10" max="10" width="12.5703125" customWidth="1"/>
    <col min="11" max="11" width="12.85546875" customWidth="1"/>
    <col min="12" max="26" width="8.7109375" customWidth="1"/>
  </cols>
  <sheetData>
    <row r="1" spans="1:11" ht="14.25" customHeight="1">
      <c r="A1" s="1" t="s">
        <v>24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13" t="s">
        <v>211</v>
      </c>
    </row>
    <row r="2" spans="1:11" ht="14.25" customHeight="1">
      <c r="A2" s="151">
        <v>1</v>
      </c>
      <c r="B2" s="7" t="s">
        <v>212</v>
      </c>
      <c r="C2" s="7" t="s">
        <v>213</v>
      </c>
      <c r="D2" s="10" t="s">
        <v>153</v>
      </c>
      <c r="E2" s="9">
        <v>3.1</v>
      </c>
      <c r="F2" s="10" t="s">
        <v>107</v>
      </c>
      <c r="G2" s="10">
        <v>-20</v>
      </c>
      <c r="H2" s="10">
        <v>17</v>
      </c>
      <c r="I2" s="10">
        <f t="shared" ref="I2:I6" si="0">E2-G2-H2</f>
        <v>6.1000000000000014</v>
      </c>
      <c r="J2" s="168">
        <v>11.786</v>
      </c>
      <c r="K2" s="153">
        <f>(0.05*J2)+(0.25*J2)+2</f>
        <v>5.5358000000000001</v>
      </c>
    </row>
    <row r="3" spans="1:11" ht="14.25" customHeight="1">
      <c r="A3" s="152"/>
      <c r="B3" s="11" t="s">
        <v>213</v>
      </c>
      <c r="C3" s="11" t="s">
        <v>212</v>
      </c>
      <c r="D3" s="12" t="s">
        <v>214</v>
      </c>
      <c r="E3" s="13">
        <v>1.9</v>
      </c>
      <c r="F3" s="12" t="s">
        <v>215</v>
      </c>
      <c r="G3" s="14">
        <v>-20.9</v>
      </c>
      <c r="H3" s="13">
        <v>17</v>
      </c>
      <c r="I3" s="12">
        <f t="shared" si="0"/>
        <v>5.7999999999999972</v>
      </c>
      <c r="J3" s="154"/>
      <c r="K3" s="154"/>
    </row>
    <row r="4" spans="1:11" ht="14.25" customHeight="1">
      <c r="A4" s="151">
        <v>2</v>
      </c>
      <c r="B4" s="7" t="s">
        <v>213</v>
      </c>
      <c r="C4" s="7" t="s">
        <v>216</v>
      </c>
      <c r="D4" s="10" t="s">
        <v>23</v>
      </c>
      <c r="E4" s="9">
        <v>-5.3</v>
      </c>
      <c r="F4" s="10" t="s">
        <v>14</v>
      </c>
      <c r="G4" s="10">
        <v>-21.6</v>
      </c>
      <c r="H4" s="10">
        <v>2.4</v>
      </c>
      <c r="I4" s="10">
        <f t="shared" si="0"/>
        <v>13.9</v>
      </c>
      <c r="J4" s="167">
        <v>16.260000000000002</v>
      </c>
      <c r="K4" s="153">
        <f>(0.05*J4)+(0.25*J4)+2</f>
        <v>6.8780000000000001</v>
      </c>
    </row>
    <row r="5" spans="1:11" ht="14.25" customHeight="1">
      <c r="A5" s="152"/>
      <c r="B5" s="11" t="s">
        <v>216</v>
      </c>
      <c r="C5" s="11" t="s">
        <v>213</v>
      </c>
      <c r="D5" s="12" t="s">
        <v>23</v>
      </c>
      <c r="E5" s="13">
        <v>-1.1000000000000001</v>
      </c>
      <c r="F5" s="12" t="s">
        <v>14</v>
      </c>
      <c r="G5" s="14">
        <v>-18.899999999999999</v>
      </c>
      <c r="H5" s="13">
        <v>1</v>
      </c>
      <c r="I5" s="12">
        <f t="shared" si="0"/>
        <v>16.799999999999997</v>
      </c>
      <c r="J5" s="154"/>
      <c r="K5" s="154"/>
    </row>
    <row r="6" spans="1:11" ht="14.25" customHeight="1">
      <c r="A6" s="114">
        <v>3</v>
      </c>
      <c r="B6" s="7"/>
      <c r="C6" s="7"/>
      <c r="D6" s="10"/>
      <c r="E6" s="9"/>
      <c r="F6" s="10"/>
      <c r="G6" s="10"/>
      <c r="H6" s="10"/>
      <c r="I6" s="10">
        <f t="shared" si="0"/>
        <v>0</v>
      </c>
      <c r="J6" s="115"/>
    </row>
    <row r="7" spans="1:11" ht="14.25" customHeight="1">
      <c r="A7" s="1" t="s">
        <v>24</v>
      </c>
      <c r="B7" s="1" t="s">
        <v>1</v>
      </c>
      <c r="C7" s="1" t="s">
        <v>2</v>
      </c>
      <c r="D7" s="2" t="s">
        <v>3</v>
      </c>
      <c r="E7" s="3" t="s">
        <v>4</v>
      </c>
      <c r="F7" s="4" t="s">
        <v>5</v>
      </c>
      <c r="G7" s="4" t="s">
        <v>6</v>
      </c>
      <c r="H7" s="4" t="s">
        <v>7</v>
      </c>
      <c r="I7" s="5" t="s">
        <v>8</v>
      </c>
      <c r="J7" s="5" t="s">
        <v>9</v>
      </c>
      <c r="K7" s="113" t="s">
        <v>211</v>
      </c>
    </row>
    <row r="8" spans="1:11" ht="14.25" customHeight="1">
      <c r="A8" s="151">
        <v>1</v>
      </c>
      <c r="B8" s="7" t="s">
        <v>212</v>
      </c>
      <c r="C8" s="7" t="s">
        <v>217</v>
      </c>
      <c r="D8" s="7" t="s">
        <v>83</v>
      </c>
      <c r="E8" s="10">
        <v>7.2</v>
      </c>
      <c r="F8" s="10" t="s">
        <v>14</v>
      </c>
      <c r="G8" s="10">
        <v>-16</v>
      </c>
      <c r="H8" s="10">
        <v>14</v>
      </c>
      <c r="I8" s="10">
        <f t="shared" ref="I8:I13" si="1">E8-G8-H8</f>
        <v>9.1999999999999993</v>
      </c>
      <c r="J8" s="168">
        <v>16.09</v>
      </c>
      <c r="K8" s="153">
        <f>(0.05*J8)+(0.25*J8)+2</f>
        <v>6.827</v>
      </c>
    </row>
    <row r="9" spans="1:11" ht="14.25" customHeight="1">
      <c r="A9" s="163"/>
      <c r="B9" s="80" t="s">
        <v>217</v>
      </c>
      <c r="C9" s="80" t="s">
        <v>212</v>
      </c>
      <c r="D9" s="44" t="s">
        <v>23</v>
      </c>
      <c r="E9" s="44">
        <v>5.3</v>
      </c>
      <c r="F9" s="44" t="s">
        <v>18</v>
      </c>
      <c r="G9" s="44">
        <v>-15.2</v>
      </c>
      <c r="H9" s="44">
        <v>10</v>
      </c>
      <c r="I9" s="44">
        <f t="shared" si="1"/>
        <v>10.5</v>
      </c>
      <c r="J9" s="207"/>
      <c r="K9" s="154"/>
    </row>
    <row r="10" spans="1:11" ht="14.25" customHeight="1">
      <c r="A10" s="151">
        <v>2</v>
      </c>
      <c r="B10" s="7" t="s">
        <v>217</v>
      </c>
      <c r="C10" s="7" t="s">
        <v>218</v>
      </c>
      <c r="D10" s="10" t="s">
        <v>21</v>
      </c>
      <c r="E10" s="10">
        <v>3.8</v>
      </c>
      <c r="F10" s="10" t="s">
        <v>14</v>
      </c>
      <c r="G10" s="10">
        <v>-20</v>
      </c>
      <c r="H10" s="10">
        <v>13</v>
      </c>
      <c r="I10" s="10">
        <f t="shared" si="1"/>
        <v>10.8</v>
      </c>
      <c r="J10" s="167">
        <v>34.171999999999997</v>
      </c>
      <c r="K10" s="153">
        <f>(0.05*J10)+(0.25*J10)+2</f>
        <v>12.2516</v>
      </c>
    </row>
    <row r="11" spans="1:11" ht="14.25" customHeight="1">
      <c r="A11" s="163"/>
      <c r="B11" s="80" t="s">
        <v>218</v>
      </c>
      <c r="C11" s="80" t="s">
        <v>217</v>
      </c>
      <c r="D11" s="44" t="s">
        <v>23</v>
      </c>
      <c r="E11" s="44">
        <v>5.2</v>
      </c>
      <c r="F11" s="44" t="s">
        <v>18</v>
      </c>
      <c r="G11" s="44">
        <v>-15.9</v>
      </c>
      <c r="H11" s="44">
        <v>9</v>
      </c>
      <c r="I11" s="44">
        <f t="shared" si="1"/>
        <v>12.100000000000001</v>
      </c>
      <c r="J11" s="207"/>
      <c r="K11" s="154"/>
    </row>
    <row r="12" spans="1:11" ht="14.25" customHeight="1">
      <c r="A12" s="151">
        <v>3</v>
      </c>
      <c r="B12" s="7" t="s">
        <v>218</v>
      </c>
      <c r="C12" s="7" t="s">
        <v>219</v>
      </c>
      <c r="D12" s="10"/>
      <c r="E12" s="10"/>
      <c r="F12" s="10"/>
      <c r="G12" s="10"/>
      <c r="H12" s="10"/>
      <c r="I12" s="10">
        <f t="shared" si="1"/>
        <v>0</v>
      </c>
      <c r="J12" s="167">
        <v>54.293999999999997</v>
      </c>
      <c r="K12" s="153">
        <f>(0.05*J12)+(0.25*J12)+2</f>
        <v>18.2882</v>
      </c>
    </row>
    <row r="13" spans="1:11" ht="14.25" customHeight="1">
      <c r="A13" s="163"/>
      <c r="B13" s="80" t="s">
        <v>219</v>
      </c>
      <c r="C13" s="80" t="s">
        <v>218</v>
      </c>
      <c r="D13" s="44"/>
      <c r="E13" s="44"/>
      <c r="F13" s="44"/>
      <c r="G13" s="44"/>
      <c r="H13" s="44"/>
      <c r="I13" s="44">
        <f t="shared" si="1"/>
        <v>0</v>
      </c>
      <c r="J13" s="207"/>
      <c r="K13" s="154"/>
    </row>
    <row r="14" spans="1:11" ht="14.25" customHeight="1"/>
    <row r="15" spans="1:11" ht="14.25" customHeight="1">
      <c r="A15" s="1" t="s">
        <v>24</v>
      </c>
      <c r="B15" s="1" t="s">
        <v>1</v>
      </c>
      <c r="C15" s="1" t="s">
        <v>2</v>
      </c>
      <c r="D15" s="2" t="s">
        <v>3</v>
      </c>
      <c r="E15" s="3" t="s">
        <v>4</v>
      </c>
      <c r="F15" s="4" t="s">
        <v>5</v>
      </c>
      <c r="G15" s="4" t="s">
        <v>6</v>
      </c>
      <c r="H15" s="4" t="s">
        <v>7</v>
      </c>
      <c r="I15" s="5" t="s">
        <v>8</v>
      </c>
      <c r="J15" s="5" t="s">
        <v>9</v>
      </c>
      <c r="K15" s="113" t="s">
        <v>211</v>
      </c>
    </row>
    <row r="16" spans="1:11" ht="14.25" customHeight="1">
      <c r="A16" s="151">
        <v>1</v>
      </c>
      <c r="B16" s="7" t="s">
        <v>212</v>
      </c>
      <c r="C16" s="7" t="s">
        <v>220</v>
      </c>
      <c r="D16" s="10" t="s">
        <v>21</v>
      </c>
      <c r="E16" s="10">
        <v>4.7</v>
      </c>
      <c r="F16" s="10" t="s">
        <v>38</v>
      </c>
      <c r="G16" s="10">
        <v>-18</v>
      </c>
      <c r="H16" s="10">
        <v>10</v>
      </c>
      <c r="I16" s="10">
        <f t="shared" ref="I16:I21" si="2">E16-G16-H16</f>
        <v>12.7</v>
      </c>
      <c r="J16" s="168">
        <v>26.481999999999999</v>
      </c>
      <c r="K16" s="153">
        <f>(0.05*J16)+(0.25*J16)+2</f>
        <v>9.9445999999999994</v>
      </c>
    </row>
    <row r="17" spans="1:11" ht="14.25" customHeight="1">
      <c r="A17" s="163"/>
      <c r="B17" s="7" t="s">
        <v>220</v>
      </c>
      <c r="C17" s="80" t="s">
        <v>212</v>
      </c>
      <c r="D17" s="10" t="s">
        <v>21</v>
      </c>
      <c r="E17" s="44">
        <v>1.5</v>
      </c>
      <c r="F17" s="10" t="s">
        <v>108</v>
      </c>
      <c r="G17" s="44">
        <v>-26</v>
      </c>
      <c r="H17" s="44">
        <v>15</v>
      </c>
      <c r="I17" s="44">
        <f t="shared" si="2"/>
        <v>12.5</v>
      </c>
      <c r="J17" s="207"/>
      <c r="K17" s="154"/>
    </row>
    <row r="18" spans="1:11" ht="14.25" customHeight="1">
      <c r="A18" s="151">
        <v>2</v>
      </c>
      <c r="B18" s="7" t="s">
        <v>220</v>
      </c>
      <c r="C18" s="7" t="s">
        <v>221</v>
      </c>
      <c r="D18" s="10" t="s">
        <v>39</v>
      </c>
      <c r="E18" s="10">
        <v>7.5</v>
      </c>
      <c r="F18" s="10" t="s">
        <v>38</v>
      </c>
      <c r="G18" s="10">
        <v>-26.5</v>
      </c>
      <c r="H18" s="42">
        <v>0.5</v>
      </c>
      <c r="I18" s="10">
        <f t="shared" si="2"/>
        <v>33.5</v>
      </c>
      <c r="J18" s="167">
        <v>104.8</v>
      </c>
      <c r="K18" s="153">
        <f>(0.05*J18)+(0.25*J18)+2</f>
        <v>33.44</v>
      </c>
    </row>
    <row r="19" spans="1:11" ht="14.25" customHeight="1">
      <c r="A19" s="163"/>
      <c r="B19" s="7" t="s">
        <v>221</v>
      </c>
      <c r="C19" s="7" t="s">
        <v>220</v>
      </c>
      <c r="D19" s="10" t="s">
        <v>92</v>
      </c>
      <c r="E19" s="44">
        <v>16.8</v>
      </c>
      <c r="F19" s="10" t="s">
        <v>87</v>
      </c>
      <c r="G19" s="44">
        <v>-22.5</v>
      </c>
      <c r="H19" s="44">
        <v>10</v>
      </c>
      <c r="I19" s="44">
        <f t="shared" si="2"/>
        <v>29.299999999999997</v>
      </c>
      <c r="J19" s="207"/>
      <c r="K19" s="154"/>
    </row>
    <row r="20" spans="1:11" ht="14.25" customHeight="1">
      <c r="A20" s="151">
        <v>3</v>
      </c>
      <c r="B20" s="7" t="s">
        <v>221</v>
      </c>
      <c r="C20" s="7" t="s">
        <v>222</v>
      </c>
      <c r="D20" s="10" t="s">
        <v>39</v>
      </c>
      <c r="E20" s="10">
        <v>6.7</v>
      </c>
      <c r="F20" s="10" t="s">
        <v>38</v>
      </c>
      <c r="G20" s="10">
        <v>-19.5</v>
      </c>
      <c r="H20" s="10">
        <v>8</v>
      </c>
      <c r="I20" s="10">
        <f t="shared" si="2"/>
        <v>18.2</v>
      </c>
      <c r="J20" s="167">
        <v>65.298000000000002</v>
      </c>
      <c r="K20" s="153">
        <f>(0.05*J20)+(0.25*J20)+2</f>
        <v>21.589400000000001</v>
      </c>
    </row>
    <row r="21" spans="1:11" ht="14.25" customHeight="1">
      <c r="A21" s="163"/>
      <c r="B21" s="7" t="s">
        <v>222</v>
      </c>
      <c r="C21" s="7" t="s">
        <v>221</v>
      </c>
      <c r="D21" s="10" t="s">
        <v>92</v>
      </c>
      <c r="E21" s="44">
        <v>5.3</v>
      </c>
      <c r="F21" s="10" t="s">
        <v>87</v>
      </c>
      <c r="G21" s="44">
        <v>-19</v>
      </c>
      <c r="H21" s="44">
        <v>10</v>
      </c>
      <c r="I21" s="44">
        <f t="shared" si="2"/>
        <v>14.3</v>
      </c>
      <c r="J21" s="207"/>
      <c r="K21" s="154"/>
    </row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A8:A9"/>
    <mergeCell ref="K10:K11"/>
    <mergeCell ref="A2:A3"/>
    <mergeCell ref="J2:J3"/>
    <mergeCell ref="K2:K3"/>
    <mergeCell ref="A4:A5"/>
    <mergeCell ref="K4:K5"/>
    <mergeCell ref="A10:A11"/>
    <mergeCell ref="J4:J5"/>
    <mergeCell ref="J10:J11"/>
    <mergeCell ref="J8:J9"/>
    <mergeCell ref="K8:K9"/>
    <mergeCell ref="A12:A13"/>
    <mergeCell ref="A16:A17"/>
    <mergeCell ref="A18:A19"/>
    <mergeCell ref="A20:A21"/>
    <mergeCell ref="K20:K21"/>
    <mergeCell ref="J12:J13"/>
    <mergeCell ref="J16:J17"/>
    <mergeCell ref="J18:J19"/>
    <mergeCell ref="J20:J21"/>
    <mergeCell ref="K12:K13"/>
    <mergeCell ref="K16:K17"/>
    <mergeCell ref="K18:K19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000"/>
  <sheetViews>
    <sheetView workbookViewId="0">
      <selection activeCell="B14" sqref="B14:J19"/>
    </sheetView>
  </sheetViews>
  <sheetFormatPr defaultColWidth="14.42578125" defaultRowHeight="15" customHeight="1"/>
  <cols>
    <col min="1" max="1" width="8.7109375" customWidth="1"/>
    <col min="2" max="3" width="25" customWidth="1"/>
    <col min="4" max="4" width="18.5703125" customWidth="1"/>
    <col min="5" max="5" width="9" customWidth="1"/>
    <col min="6" max="6" width="17.7109375" customWidth="1"/>
    <col min="7" max="7" width="8.5703125" customWidth="1"/>
    <col min="8" max="8" width="11.7109375" customWidth="1"/>
    <col min="9" max="9" width="8.7109375" customWidth="1"/>
    <col min="10" max="10" width="12.5703125" customWidth="1"/>
    <col min="11" max="11" width="12.85546875" customWidth="1"/>
    <col min="12" max="26" width="8.7109375" customWidth="1"/>
  </cols>
  <sheetData>
    <row r="1" spans="1:11" ht="14.25" customHeight="1">
      <c r="A1" s="1" t="s">
        <v>24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13" t="s">
        <v>211</v>
      </c>
    </row>
    <row r="2" spans="1:11" ht="14.25" customHeight="1">
      <c r="A2" s="151">
        <v>1</v>
      </c>
      <c r="B2" s="7" t="s">
        <v>223</v>
      </c>
      <c r="C2" s="7" t="s">
        <v>224</v>
      </c>
      <c r="D2" s="7" t="s">
        <v>91</v>
      </c>
      <c r="E2" s="10">
        <v>8.3000000000000007</v>
      </c>
      <c r="F2" s="10" t="s">
        <v>14</v>
      </c>
      <c r="G2" s="10">
        <v>-16.7</v>
      </c>
      <c r="H2" s="10">
        <v>10</v>
      </c>
      <c r="I2" s="10">
        <f t="shared" ref="I2:I11" si="0">E2-G2-H2</f>
        <v>15</v>
      </c>
      <c r="J2" s="168">
        <v>97.018000000000001</v>
      </c>
      <c r="K2" s="153">
        <f>(0.05*J2)+(0.25*J2)+2</f>
        <v>31.105399999999999</v>
      </c>
    </row>
    <row r="3" spans="1:11" ht="14.25" customHeight="1">
      <c r="A3" s="152"/>
      <c r="B3" s="11" t="s">
        <v>224</v>
      </c>
      <c r="C3" s="11" t="s">
        <v>223</v>
      </c>
      <c r="D3" s="12" t="s">
        <v>15</v>
      </c>
      <c r="E3" s="12">
        <v>8.3000000000000007</v>
      </c>
      <c r="F3" s="12" t="s">
        <v>93</v>
      </c>
      <c r="G3" s="12">
        <v>-21.7</v>
      </c>
      <c r="H3" s="12">
        <v>16.7</v>
      </c>
      <c r="I3" s="12">
        <f t="shared" si="0"/>
        <v>13.3</v>
      </c>
      <c r="J3" s="154"/>
      <c r="K3" s="154"/>
    </row>
    <row r="4" spans="1:11" ht="14.25" customHeight="1">
      <c r="A4" s="175">
        <v>2</v>
      </c>
      <c r="B4" s="62" t="s">
        <v>224</v>
      </c>
      <c r="C4" s="62" t="s">
        <v>225</v>
      </c>
      <c r="D4" s="63" t="s">
        <v>21</v>
      </c>
      <c r="E4" s="63">
        <v>4.2</v>
      </c>
      <c r="F4" s="63" t="s">
        <v>14</v>
      </c>
      <c r="G4" s="63">
        <v>-17.399999999999999</v>
      </c>
      <c r="H4" s="63">
        <v>11</v>
      </c>
      <c r="I4" s="10">
        <f t="shared" si="0"/>
        <v>10.599999999999998</v>
      </c>
      <c r="J4" s="167">
        <v>50.216000000000001</v>
      </c>
      <c r="K4" s="153">
        <f>(0.05*J4)+(0.25*J4)+2</f>
        <v>17.064799999999998</v>
      </c>
    </row>
    <row r="5" spans="1:11" ht="14.25" customHeight="1">
      <c r="A5" s="163"/>
      <c r="B5" s="80" t="s">
        <v>225</v>
      </c>
      <c r="C5" s="80" t="s">
        <v>224</v>
      </c>
      <c r="D5" s="44" t="s">
        <v>23</v>
      </c>
      <c r="E5" s="44">
        <v>-3.1</v>
      </c>
      <c r="F5" s="44" t="s">
        <v>18</v>
      </c>
      <c r="G5" s="44">
        <v>-20.9</v>
      </c>
      <c r="H5" s="44">
        <v>7</v>
      </c>
      <c r="I5" s="12">
        <f t="shared" si="0"/>
        <v>10.799999999999997</v>
      </c>
      <c r="J5" s="207"/>
      <c r="K5" s="154"/>
    </row>
    <row r="6" spans="1:11" ht="14.25" customHeight="1">
      <c r="A6" s="151">
        <v>3</v>
      </c>
      <c r="B6" s="7" t="s">
        <v>225</v>
      </c>
      <c r="C6" s="7" t="s">
        <v>226</v>
      </c>
      <c r="D6" s="10" t="s">
        <v>21</v>
      </c>
      <c r="E6" s="10">
        <v>3.4</v>
      </c>
      <c r="F6" s="10" t="s">
        <v>14</v>
      </c>
      <c r="G6" s="10">
        <v>-18.5</v>
      </c>
      <c r="H6" s="10">
        <v>4</v>
      </c>
      <c r="I6" s="10">
        <f t="shared" si="0"/>
        <v>17.899999999999999</v>
      </c>
      <c r="J6" s="167">
        <v>32.345999999999997</v>
      </c>
      <c r="K6" s="153">
        <f>(0.05*J6)+(0.25*J6)+2</f>
        <v>11.703799999999999</v>
      </c>
    </row>
    <row r="7" spans="1:11" ht="14.25" customHeight="1">
      <c r="A7" s="163"/>
      <c r="B7" s="80" t="s">
        <v>226</v>
      </c>
      <c r="C7" s="80" t="s">
        <v>225</v>
      </c>
      <c r="D7" s="44" t="s">
        <v>23</v>
      </c>
      <c r="E7" s="44">
        <v>3.6</v>
      </c>
      <c r="F7" s="44" t="s">
        <v>18</v>
      </c>
      <c r="G7" s="44">
        <v>-17.5</v>
      </c>
      <c r="H7" s="116">
        <v>0.4</v>
      </c>
      <c r="I7" s="12">
        <f t="shared" si="0"/>
        <v>20.700000000000003</v>
      </c>
      <c r="J7" s="207"/>
      <c r="K7" s="154"/>
    </row>
    <row r="8" spans="1:11" ht="14.25" customHeight="1">
      <c r="A8" s="151">
        <v>4</v>
      </c>
      <c r="B8" s="7" t="s">
        <v>226</v>
      </c>
      <c r="C8" s="7" t="s">
        <v>227</v>
      </c>
      <c r="D8" s="10" t="s">
        <v>18</v>
      </c>
      <c r="E8" s="10">
        <v>5.5</v>
      </c>
      <c r="F8" s="10" t="s">
        <v>14</v>
      </c>
      <c r="G8" s="10">
        <v>-14</v>
      </c>
      <c r="H8" s="10">
        <v>5</v>
      </c>
      <c r="I8" s="10">
        <f t="shared" si="0"/>
        <v>14.5</v>
      </c>
      <c r="J8" s="167">
        <v>43.54</v>
      </c>
      <c r="K8" s="153">
        <f>(0.05*J8)+(0.25*J8)+2</f>
        <v>15.061999999999999</v>
      </c>
    </row>
    <row r="9" spans="1:11" ht="14.25" customHeight="1">
      <c r="A9" s="152"/>
      <c r="B9" s="11" t="s">
        <v>227</v>
      </c>
      <c r="C9" s="11" t="s">
        <v>226</v>
      </c>
      <c r="D9" s="12" t="s">
        <v>15</v>
      </c>
      <c r="E9" s="12">
        <v>9.6999999999999993</v>
      </c>
      <c r="F9" s="12" t="s">
        <v>19</v>
      </c>
      <c r="G9" s="12">
        <v>-14.7</v>
      </c>
      <c r="H9" s="12">
        <v>8.6999999999999993</v>
      </c>
      <c r="I9" s="12">
        <f t="shared" si="0"/>
        <v>15.7</v>
      </c>
      <c r="J9" s="154"/>
      <c r="K9" s="154"/>
    </row>
    <row r="10" spans="1:11" ht="14.25" customHeight="1">
      <c r="A10" s="151">
        <v>5</v>
      </c>
      <c r="B10" s="7" t="s">
        <v>223</v>
      </c>
      <c r="C10" s="7" t="s">
        <v>227</v>
      </c>
      <c r="D10" s="10" t="s">
        <v>147</v>
      </c>
      <c r="E10" s="10">
        <v>5.2</v>
      </c>
      <c r="F10" s="10" t="s">
        <v>18</v>
      </c>
      <c r="G10" s="10">
        <v>-23.1</v>
      </c>
      <c r="H10" s="10">
        <v>17</v>
      </c>
      <c r="I10" s="10">
        <f t="shared" si="0"/>
        <v>11.3</v>
      </c>
      <c r="J10" s="167">
        <v>22.312000000000001</v>
      </c>
      <c r="K10" s="153">
        <f>(0.05*J10)+(0.25*J10)+2</f>
        <v>8.6936</v>
      </c>
    </row>
    <row r="11" spans="1:11" ht="14.25" customHeight="1">
      <c r="A11" s="152"/>
      <c r="B11" s="11" t="s">
        <v>227</v>
      </c>
      <c r="C11" s="11" t="s">
        <v>223</v>
      </c>
      <c r="D11" s="12" t="s">
        <v>21</v>
      </c>
      <c r="E11" s="12">
        <v>7.1</v>
      </c>
      <c r="F11" s="12" t="s">
        <v>13</v>
      </c>
      <c r="G11" s="12">
        <v>-22</v>
      </c>
      <c r="H11" s="12">
        <v>18</v>
      </c>
      <c r="I11" s="12">
        <f t="shared" si="0"/>
        <v>11.100000000000001</v>
      </c>
      <c r="J11" s="154"/>
      <c r="K11" s="154"/>
    </row>
    <row r="12" spans="1:11" ht="14.25" customHeight="1"/>
    <row r="13" spans="1:11" ht="14.25" customHeight="1">
      <c r="A13" s="1" t="s">
        <v>24</v>
      </c>
      <c r="B13" s="1" t="s">
        <v>1</v>
      </c>
      <c r="C13" s="1" t="s">
        <v>2</v>
      </c>
      <c r="D13" s="2" t="s">
        <v>3</v>
      </c>
      <c r="E13" s="3" t="s">
        <v>4</v>
      </c>
      <c r="F13" s="4" t="s">
        <v>5</v>
      </c>
      <c r="G13" s="4" t="s">
        <v>6</v>
      </c>
      <c r="H13" s="4" t="s">
        <v>7</v>
      </c>
      <c r="I13" s="5" t="s">
        <v>8</v>
      </c>
      <c r="J13" s="5" t="s">
        <v>9</v>
      </c>
    </row>
    <row r="14" spans="1:11" ht="14.25" customHeight="1">
      <c r="A14" s="151">
        <v>1</v>
      </c>
      <c r="B14" s="7" t="s">
        <v>223</v>
      </c>
      <c r="C14" s="7" t="s">
        <v>228</v>
      </c>
      <c r="D14" s="10" t="s">
        <v>210</v>
      </c>
      <c r="E14" s="9">
        <v>1.7</v>
      </c>
      <c r="F14" s="10" t="s">
        <v>18</v>
      </c>
      <c r="G14" s="10">
        <v>-24.9</v>
      </c>
      <c r="H14" s="10">
        <v>4</v>
      </c>
      <c r="I14" s="10">
        <f t="shared" ref="I14:I19" si="1">E14-G14-H14</f>
        <v>22.599999999999998</v>
      </c>
      <c r="J14" s="168">
        <v>22.366</v>
      </c>
    </row>
    <row r="15" spans="1:11" ht="14.25" customHeight="1">
      <c r="A15" s="152"/>
      <c r="B15" s="11" t="s">
        <v>228</v>
      </c>
      <c r="C15" s="11" t="s">
        <v>223</v>
      </c>
      <c r="D15" s="12" t="s">
        <v>21</v>
      </c>
      <c r="E15" s="13">
        <v>-0.1</v>
      </c>
      <c r="F15" s="12" t="s">
        <v>84</v>
      </c>
      <c r="G15" s="14">
        <v>-24.1</v>
      </c>
      <c r="H15" s="13">
        <v>8</v>
      </c>
      <c r="I15" s="12">
        <f t="shared" si="1"/>
        <v>16</v>
      </c>
      <c r="J15" s="154"/>
    </row>
    <row r="16" spans="1:11" ht="14.25" customHeight="1">
      <c r="A16" s="151">
        <v>2</v>
      </c>
      <c r="B16" s="7" t="s">
        <v>228</v>
      </c>
      <c r="C16" s="7" t="s">
        <v>229</v>
      </c>
      <c r="D16" s="10" t="s">
        <v>15</v>
      </c>
      <c r="E16" s="9">
        <v>8.4</v>
      </c>
      <c r="F16" s="10" t="s">
        <v>19</v>
      </c>
      <c r="G16" s="10">
        <v>-21.6</v>
      </c>
      <c r="H16" s="10">
        <v>2</v>
      </c>
      <c r="I16" s="10">
        <f t="shared" si="1"/>
        <v>28</v>
      </c>
      <c r="J16" s="167">
        <v>64.165999999999997</v>
      </c>
    </row>
    <row r="17" spans="1:10" ht="14.25" customHeight="1">
      <c r="A17" s="152"/>
      <c r="B17" s="11" t="s">
        <v>229</v>
      </c>
      <c r="C17" s="11" t="s">
        <v>228</v>
      </c>
      <c r="D17" s="12" t="s">
        <v>18</v>
      </c>
      <c r="E17" s="13">
        <v>5.3</v>
      </c>
      <c r="F17" s="12" t="s">
        <v>14</v>
      </c>
      <c r="G17" s="14">
        <v>-22.3</v>
      </c>
      <c r="H17" s="13">
        <v>4</v>
      </c>
      <c r="I17" s="12">
        <f t="shared" si="1"/>
        <v>23.6</v>
      </c>
      <c r="J17" s="154"/>
    </row>
    <row r="18" spans="1:10" ht="14.25" customHeight="1">
      <c r="A18" s="151">
        <v>3</v>
      </c>
      <c r="B18" s="7" t="s">
        <v>223</v>
      </c>
      <c r="C18" s="7" t="s">
        <v>229</v>
      </c>
      <c r="D18" s="10" t="s">
        <v>79</v>
      </c>
      <c r="E18" s="9">
        <v>1.6</v>
      </c>
      <c r="F18" s="10" t="s">
        <v>14</v>
      </c>
      <c r="G18" s="10">
        <v>-18.399999999999999</v>
      </c>
      <c r="H18" s="10">
        <v>12</v>
      </c>
      <c r="I18" s="10">
        <f t="shared" si="1"/>
        <v>8</v>
      </c>
      <c r="J18" s="167">
        <v>41.8</v>
      </c>
    </row>
    <row r="19" spans="1:10" ht="14.25" customHeight="1">
      <c r="A19" s="152"/>
      <c r="B19" s="11" t="s">
        <v>229</v>
      </c>
      <c r="C19" s="11" t="s">
        <v>223</v>
      </c>
      <c r="D19" s="13" t="s">
        <v>23</v>
      </c>
      <c r="E19" s="13">
        <v>2.2999999999999998</v>
      </c>
      <c r="F19" s="13" t="s">
        <v>80</v>
      </c>
      <c r="G19" s="14">
        <v>-19.399999999999999</v>
      </c>
      <c r="H19" s="13">
        <v>13</v>
      </c>
      <c r="I19" s="12">
        <f t="shared" si="1"/>
        <v>8.6999999999999993</v>
      </c>
      <c r="J19" s="154"/>
    </row>
    <row r="20" spans="1:10" ht="14.25" customHeight="1"/>
    <row r="21" spans="1:10" ht="14.25" customHeight="1"/>
    <row r="22" spans="1:10" ht="14.25" customHeight="1"/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6:A7"/>
    <mergeCell ref="K8:K9"/>
    <mergeCell ref="A2:A3"/>
    <mergeCell ref="J2:J3"/>
    <mergeCell ref="K2:K3"/>
    <mergeCell ref="A4:A5"/>
    <mergeCell ref="K4:K5"/>
    <mergeCell ref="J6:J7"/>
    <mergeCell ref="K6:K7"/>
    <mergeCell ref="J4:J5"/>
    <mergeCell ref="K10:K11"/>
    <mergeCell ref="J14:J15"/>
    <mergeCell ref="J16:J17"/>
    <mergeCell ref="J18:J19"/>
    <mergeCell ref="A8:A9"/>
    <mergeCell ref="A10:A11"/>
    <mergeCell ref="A14:A15"/>
    <mergeCell ref="A16:A17"/>
    <mergeCell ref="A18:A19"/>
    <mergeCell ref="J8:J9"/>
    <mergeCell ref="J10:J1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00"/>
  <sheetViews>
    <sheetView workbookViewId="0">
      <selection activeCell="B15" sqref="B15:J22"/>
    </sheetView>
  </sheetViews>
  <sheetFormatPr defaultColWidth="14.42578125" defaultRowHeight="15" customHeight="1"/>
  <cols>
    <col min="1" max="1" width="4.28515625" customWidth="1"/>
    <col min="2" max="3" width="25" customWidth="1"/>
    <col min="4" max="4" width="18.5703125" customWidth="1"/>
    <col min="5" max="5" width="9" customWidth="1"/>
    <col min="6" max="6" width="17.7109375" customWidth="1"/>
    <col min="7" max="7" width="8.5703125" customWidth="1"/>
    <col min="8" max="8" width="13.28515625" customWidth="1"/>
    <col min="9" max="9" width="8.7109375" customWidth="1"/>
    <col min="10" max="10" width="12.5703125" customWidth="1"/>
    <col min="11" max="11" width="13.140625" customWidth="1"/>
    <col min="12" max="26" width="8.7109375" customWidth="1"/>
  </cols>
  <sheetData>
    <row r="1" spans="1:11" ht="14.25" customHeight="1"/>
    <row r="2" spans="1:11" ht="14.25" customHeight="1">
      <c r="A2" s="1" t="s">
        <v>24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113" t="s">
        <v>211</v>
      </c>
    </row>
    <row r="3" spans="1:11" ht="14.25" customHeight="1">
      <c r="A3" s="151">
        <v>1</v>
      </c>
      <c r="B3" s="7" t="s">
        <v>230</v>
      </c>
      <c r="C3" s="7" t="s">
        <v>231</v>
      </c>
      <c r="D3" s="7" t="s">
        <v>153</v>
      </c>
      <c r="E3" s="10">
        <v>3.7</v>
      </c>
      <c r="F3" s="10" t="s">
        <v>14</v>
      </c>
      <c r="G3" s="10">
        <v>-19.7</v>
      </c>
      <c r="H3" s="10">
        <v>4.5</v>
      </c>
      <c r="I3" s="10">
        <f t="shared" ref="I3:I12" si="0">E3-G3-H3</f>
        <v>18.899999999999999</v>
      </c>
      <c r="J3" s="157">
        <v>24.776</v>
      </c>
      <c r="K3" s="153">
        <f>(0.05*J3)+(0.25*J3)+2</f>
        <v>9.4328000000000003</v>
      </c>
    </row>
    <row r="4" spans="1:11" ht="14.25" customHeight="1">
      <c r="A4" s="152"/>
      <c r="B4" s="11" t="s">
        <v>231</v>
      </c>
      <c r="C4" s="11" t="s">
        <v>230</v>
      </c>
      <c r="D4" s="12" t="s">
        <v>23</v>
      </c>
      <c r="E4" s="12">
        <v>5.0999999999999996</v>
      </c>
      <c r="F4" s="12" t="s">
        <v>93</v>
      </c>
      <c r="G4" s="12">
        <v>-25.3</v>
      </c>
      <c r="H4" s="12">
        <v>8</v>
      </c>
      <c r="I4" s="12">
        <f t="shared" si="0"/>
        <v>22.4</v>
      </c>
      <c r="J4" s="158"/>
      <c r="K4" s="154"/>
    </row>
    <row r="5" spans="1:11" ht="14.25" customHeight="1">
      <c r="A5" s="151">
        <v>2</v>
      </c>
      <c r="B5" s="7" t="s">
        <v>231</v>
      </c>
      <c r="C5" s="7" t="s">
        <v>232</v>
      </c>
      <c r="D5" s="10" t="s">
        <v>21</v>
      </c>
      <c r="E5" s="10">
        <v>2.9</v>
      </c>
      <c r="F5" s="10" t="s">
        <v>14</v>
      </c>
      <c r="G5" s="10">
        <v>-18.5</v>
      </c>
      <c r="H5" s="10">
        <v>7</v>
      </c>
      <c r="I5" s="10">
        <f t="shared" si="0"/>
        <v>14.399999999999999</v>
      </c>
      <c r="J5" s="157">
        <v>22.356000000000002</v>
      </c>
      <c r="K5" s="153">
        <f>(0.05*J5)+(0.25*J5)+2</f>
        <v>8.7068000000000012</v>
      </c>
    </row>
    <row r="6" spans="1:11" ht="14.25" customHeight="1">
      <c r="A6" s="152"/>
      <c r="B6" s="11" t="s">
        <v>232</v>
      </c>
      <c r="C6" s="11" t="s">
        <v>231</v>
      </c>
      <c r="D6" s="12" t="s">
        <v>23</v>
      </c>
      <c r="E6" s="12">
        <v>5.2</v>
      </c>
      <c r="F6" s="12" t="s">
        <v>18</v>
      </c>
      <c r="G6" s="12">
        <v>-22.4</v>
      </c>
      <c r="H6" s="12">
        <v>4</v>
      </c>
      <c r="I6" s="12">
        <f t="shared" si="0"/>
        <v>23.599999999999998</v>
      </c>
      <c r="J6" s="158"/>
      <c r="K6" s="154"/>
    </row>
    <row r="7" spans="1:11" ht="14.25" customHeight="1">
      <c r="A7" s="151">
        <v>3</v>
      </c>
      <c r="B7" s="7" t="s">
        <v>232</v>
      </c>
      <c r="C7" s="7" t="s">
        <v>233</v>
      </c>
      <c r="D7" s="10" t="s">
        <v>21</v>
      </c>
      <c r="E7" s="10">
        <v>3</v>
      </c>
      <c r="F7" s="10" t="s">
        <v>14</v>
      </c>
      <c r="G7" s="10">
        <v>-24</v>
      </c>
      <c r="H7" s="42">
        <v>0.7</v>
      </c>
      <c r="I7" s="10">
        <f t="shared" si="0"/>
        <v>26.3</v>
      </c>
      <c r="J7" s="157">
        <v>37.497</v>
      </c>
      <c r="K7" s="153">
        <f>(0.05*J7)+(0.25*J7)+2</f>
        <v>13.2491</v>
      </c>
    </row>
    <row r="8" spans="1:11" ht="14.25" customHeight="1">
      <c r="A8" s="152"/>
      <c r="B8" s="11" t="s">
        <v>234</v>
      </c>
      <c r="C8" s="11" t="s">
        <v>232</v>
      </c>
      <c r="D8" s="12" t="s">
        <v>15</v>
      </c>
      <c r="E8" s="12">
        <v>11.6</v>
      </c>
      <c r="F8" s="12" t="s">
        <v>18</v>
      </c>
      <c r="G8" s="12">
        <v>-18</v>
      </c>
      <c r="H8" s="43">
        <v>6.5</v>
      </c>
      <c r="I8" s="12">
        <f t="shared" si="0"/>
        <v>23.1</v>
      </c>
      <c r="J8" s="158"/>
      <c r="K8" s="154"/>
    </row>
    <row r="9" spans="1:11" ht="14.25" customHeight="1">
      <c r="A9" s="151">
        <v>4</v>
      </c>
      <c r="B9" s="7" t="s">
        <v>233</v>
      </c>
      <c r="C9" s="7" t="s">
        <v>235</v>
      </c>
      <c r="D9" s="10" t="s">
        <v>21</v>
      </c>
      <c r="E9" s="10">
        <v>0</v>
      </c>
      <c r="F9" s="10" t="s">
        <v>14</v>
      </c>
      <c r="G9" s="10">
        <v>-17.7</v>
      </c>
      <c r="H9" s="10">
        <v>6</v>
      </c>
      <c r="I9" s="10">
        <f t="shared" si="0"/>
        <v>11.7</v>
      </c>
      <c r="J9" s="157">
        <v>21.632000000000001</v>
      </c>
      <c r="K9" s="153">
        <f>(0.05*J9)+(0.25*J9)+2</f>
        <v>8.4895999999999994</v>
      </c>
    </row>
    <row r="10" spans="1:11" ht="14.25" customHeight="1">
      <c r="A10" s="152"/>
      <c r="B10" s="11" t="s">
        <v>235</v>
      </c>
      <c r="C10" s="11" t="s">
        <v>233</v>
      </c>
      <c r="D10" s="12" t="s">
        <v>23</v>
      </c>
      <c r="E10" s="12">
        <v>0.6</v>
      </c>
      <c r="F10" s="12" t="s">
        <v>18</v>
      </c>
      <c r="G10" s="12">
        <v>-17</v>
      </c>
      <c r="H10" s="12">
        <v>3</v>
      </c>
      <c r="I10" s="12">
        <f t="shared" si="0"/>
        <v>14.600000000000001</v>
      </c>
      <c r="J10" s="158"/>
      <c r="K10" s="154"/>
    </row>
    <row r="11" spans="1:11" ht="14.25" customHeight="1">
      <c r="A11" s="151">
        <v>5</v>
      </c>
      <c r="B11" s="7" t="s">
        <v>230</v>
      </c>
      <c r="C11" s="7" t="s">
        <v>235</v>
      </c>
      <c r="D11" s="10" t="s">
        <v>236</v>
      </c>
      <c r="E11" s="117">
        <v>3.9</v>
      </c>
      <c r="F11" s="10"/>
      <c r="G11" s="10">
        <v>-23.8</v>
      </c>
      <c r="H11" s="10">
        <v>7</v>
      </c>
      <c r="I11" s="117">
        <f t="shared" si="0"/>
        <v>20.7</v>
      </c>
      <c r="J11" s="157">
        <v>35.186</v>
      </c>
      <c r="K11" s="153">
        <f>(0.25*J11)+(J11*0.05)+2</f>
        <v>12.5558</v>
      </c>
    </row>
    <row r="12" spans="1:11" ht="14.25" customHeight="1">
      <c r="A12" s="152"/>
      <c r="B12" s="11" t="s">
        <v>235</v>
      </c>
      <c r="C12" s="11" t="s">
        <v>230</v>
      </c>
      <c r="D12" s="12" t="s">
        <v>21</v>
      </c>
      <c r="E12" s="12">
        <v>4.5</v>
      </c>
      <c r="F12" s="12" t="s">
        <v>237</v>
      </c>
      <c r="G12" s="12">
        <v>-17.899999999999999</v>
      </c>
      <c r="H12" s="12">
        <v>4</v>
      </c>
      <c r="I12" s="12">
        <f t="shared" si="0"/>
        <v>18.399999999999999</v>
      </c>
      <c r="J12" s="158"/>
      <c r="K12" s="154"/>
    </row>
    <row r="13" spans="1:11" ht="14.25" customHeight="1"/>
    <row r="14" spans="1:11" ht="14.25" customHeight="1">
      <c r="A14" s="1" t="s">
        <v>24</v>
      </c>
      <c r="B14" s="1" t="s">
        <v>1</v>
      </c>
      <c r="C14" s="1" t="s">
        <v>2</v>
      </c>
      <c r="D14" s="2" t="s">
        <v>3</v>
      </c>
      <c r="E14" s="3" t="s">
        <v>4</v>
      </c>
      <c r="F14" s="4" t="s">
        <v>5</v>
      </c>
      <c r="G14" s="4" t="s">
        <v>6</v>
      </c>
      <c r="H14" s="4" t="s">
        <v>7</v>
      </c>
      <c r="I14" s="5" t="s">
        <v>8</v>
      </c>
      <c r="J14" s="5" t="s">
        <v>9</v>
      </c>
      <c r="K14" s="113" t="s">
        <v>211</v>
      </c>
    </row>
    <row r="15" spans="1:11" ht="14.25" customHeight="1">
      <c r="A15" s="151">
        <v>1</v>
      </c>
      <c r="B15" s="7" t="s">
        <v>230</v>
      </c>
      <c r="C15" s="7" t="s">
        <v>238</v>
      </c>
      <c r="D15" s="7" t="s">
        <v>197</v>
      </c>
      <c r="E15" s="10">
        <v>10</v>
      </c>
      <c r="F15" s="7" t="s">
        <v>92</v>
      </c>
      <c r="G15" s="10">
        <v>-22.8</v>
      </c>
      <c r="H15" s="10">
        <v>10</v>
      </c>
      <c r="I15" s="10">
        <f t="shared" ref="I15:I22" si="1">E15-G15-H15</f>
        <v>22.799999999999997</v>
      </c>
      <c r="J15" s="157">
        <v>45106</v>
      </c>
      <c r="K15" s="153">
        <f>(0.05*J15)+(0.25*J15)+2</f>
        <v>13533.8</v>
      </c>
    </row>
    <row r="16" spans="1:11" ht="14.25" customHeight="1">
      <c r="A16" s="152"/>
      <c r="B16" s="7" t="s">
        <v>238</v>
      </c>
      <c r="C16" s="11" t="s">
        <v>230</v>
      </c>
      <c r="D16" s="7" t="s">
        <v>38</v>
      </c>
      <c r="E16" s="12">
        <v>11.8</v>
      </c>
      <c r="F16" s="7" t="s">
        <v>80</v>
      </c>
      <c r="G16" s="12">
        <v>-18.3</v>
      </c>
      <c r="H16" s="12">
        <v>8</v>
      </c>
      <c r="I16" s="12">
        <f t="shared" si="1"/>
        <v>22.1</v>
      </c>
      <c r="J16" s="158"/>
      <c r="K16" s="154"/>
    </row>
    <row r="17" spans="1:11" ht="14.25" customHeight="1">
      <c r="A17" s="151">
        <v>2</v>
      </c>
      <c r="B17" s="7" t="s">
        <v>238</v>
      </c>
      <c r="C17" s="7" t="s">
        <v>239</v>
      </c>
      <c r="D17" s="12" t="s">
        <v>23</v>
      </c>
      <c r="E17" s="10">
        <v>1</v>
      </c>
      <c r="F17" s="7" t="s">
        <v>38</v>
      </c>
      <c r="G17" s="10">
        <v>-20</v>
      </c>
      <c r="H17" s="10">
        <v>10</v>
      </c>
      <c r="I17" s="10">
        <f t="shared" si="1"/>
        <v>11</v>
      </c>
      <c r="J17" s="157">
        <v>25827</v>
      </c>
      <c r="K17" s="153">
        <f>(0.05*J17)+(0.25*J17)+2</f>
        <v>7750.1</v>
      </c>
    </row>
    <row r="18" spans="1:11" ht="14.25" customHeight="1">
      <c r="A18" s="152"/>
      <c r="B18" s="7" t="s">
        <v>239</v>
      </c>
      <c r="C18" s="7" t="s">
        <v>238</v>
      </c>
      <c r="D18" s="10" t="s">
        <v>21</v>
      </c>
      <c r="E18" s="12">
        <v>3</v>
      </c>
      <c r="F18" s="7" t="s">
        <v>87</v>
      </c>
      <c r="G18" s="12">
        <v>-19.8</v>
      </c>
      <c r="H18" s="12">
        <v>10</v>
      </c>
      <c r="I18" s="12">
        <f t="shared" si="1"/>
        <v>12.8</v>
      </c>
      <c r="J18" s="158"/>
      <c r="K18" s="154"/>
    </row>
    <row r="19" spans="1:11" ht="14.25" customHeight="1">
      <c r="A19" s="151">
        <v>3</v>
      </c>
      <c r="B19" s="7" t="s">
        <v>239</v>
      </c>
      <c r="C19" s="7" t="s">
        <v>240</v>
      </c>
      <c r="D19" s="12" t="s">
        <v>23</v>
      </c>
      <c r="E19" s="10">
        <v>3.2</v>
      </c>
      <c r="F19" s="7" t="s">
        <v>38</v>
      </c>
      <c r="G19" s="10">
        <v>-17.3</v>
      </c>
      <c r="H19" s="10">
        <v>3</v>
      </c>
      <c r="I19" s="10">
        <f t="shared" si="1"/>
        <v>17.5</v>
      </c>
      <c r="J19" s="157">
        <v>61282</v>
      </c>
      <c r="K19" s="153">
        <f>(0.05*J19)+(0.25*J19)+2</f>
        <v>18386.599999999999</v>
      </c>
    </row>
    <row r="20" spans="1:11" ht="14.25" customHeight="1">
      <c r="A20" s="152"/>
      <c r="B20" s="7" t="s">
        <v>240</v>
      </c>
      <c r="C20" s="7" t="s">
        <v>239</v>
      </c>
      <c r="D20" s="10" t="s">
        <v>21</v>
      </c>
      <c r="E20" s="12">
        <v>0.4</v>
      </c>
      <c r="F20" s="7" t="s">
        <v>87</v>
      </c>
      <c r="G20" s="12">
        <v>-20</v>
      </c>
      <c r="H20" s="12">
        <v>3</v>
      </c>
      <c r="I20" s="12">
        <f t="shared" si="1"/>
        <v>17.399999999999999</v>
      </c>
      <c r="J20" s="158"/>
      <c r="K20" s="154"/>
    </row>
    <row r="21" spans="1:11" ht="14.25" customHeight="1">
      <c r="A21" s="151">
        <v>4</v>
      </c>
      <c r="B21" s="7" t="s">
        <v>240</v>
      </c>
      <c r="C21" s="7" t="s">
        <v>230</v>
      </c>
      <c r="D21" s="12" t="s">
        <v>23</v>
      </c>
      <c r="E21" s="10">
        <v>2.8</v>
      </c>
      <c r="F21" s="7" t="s">
        <v>84</v>
      </c>
      <c r="G21" s="10">
        <v>-25.3</v>
      </c>
      <c r="H21" s="10">
        <v>4</v>
      </c>
      <c r="I21" s="10">
        <f t="shared" si="1"/>
        <v>24.1</v>
      </c>
      <c r="J21" s="157">
        <v>29916</v>
      </c>
      <c r="K21" s="153">
        <f>(0.05*J21)+(0.25*J21)+2</f>
        <v>8976.7999999999993</v>
      </c>
    </row>
    <row r="22" spans="1:11" ht="14.25" customHeight="1">
      <c r="A22" s="152"/>
      <c r="B22" s="7" t="s">
        <v>230</v>
      </c>
      <c r="C22" s="7" t="s">
        <v>240</v>
      </c>
      <c r="D22" s="10" t="s">
        <v>21</v>
      </c>
      <c r="E22" s="12">
        <v>2.5</v>
      </c>
      <c r="F22" s="7" t="s">
        <v>87</v>
      </c>
      <c r="G22" s="12">
        <v>-24.5</v>
      </c>
      <c r="H22" s="12">
        <v>4</v>
      </c>
      <c r="I22" s="12">
        <f t="shared" si="1"/>
        <v>23</v>
      </c>
      <c r="J22" s="158"/>
      <c r="K22" s="154"/>
    </row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7">
    <mergeCell ref="K19:K20"/>
    <mergeCell ref="K21:K22"/>
    <mergeCell ref="J5:J6"/>
    <mergeCell ref="J9:J10"/>
    <mergeCell ref="J11:J12"/>
    <mergeCell ref="K11:K12"/>
    <mergeCell ref="J15:J16"/>
    <mergeCell ref="K15:K16"/>
    <mergeCell ref="K17:K18"/>
    <mergeCell ref="K3:K4"/>
    <mergeCell ref="A5:A6"/>
    <mergeCell ref="K5:K6"/>
    <mergeCell ref="A7:A8"/>
    <mergeCell ref="K9:K10"/>
    <mergeCell ref="K7:K8"/>
    <mergeCell ref="A17:A18"/>
    <mergeCell ref="A19:A20"/>
    <mergeCell ref="A21:A22"/>
    <mergeCell ref="A3:A4"/>
    <mergeCell ref="J3:J4"/>
    <mergeCell ref="J17:J18"/>
    <mergeCell ref="J19:J20"/>
    <mergeCell ref="J21:J22"/>
    <mergeCell ref="J7:J8"/>
    <mergeCell ref="A9:A10"/>
    <mergeCell ref="A11:A12"/>
    <mergeCell ref="A15:A1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5"/>
  <sheetViews>
    <sheetView workbookViewId="0">
      <selection activeCell="B15" sqref="B15:K16"/>
    </sheetView>
  </sheetViews>
  <sheetFormatPr defaultColWidth="14.42578125" defaultRowHeight="15" customHeight="1"/>
  <cols>
    <col min="1" max="1" width="4.28515625" customWidth="1"/>
    <col min="2" max="3" width="26.85546875" customWidth="1"/>
    <col min="4" max="4" width="21.140625" customWidth="1"/>
    <col min="5" max="5" width="9" customWidth="1"/>
    <col min="6" max="6" width="20.140625" customWidth="1"/>
    <col min="7" max="7" width="8.5703125" customWidth="1"/>
    <col min="8" max="8" width="11.7109375" customWidth="1"/>
    <col min="9" max="9" width="8.7109375" customWidth="1"/>
    <col min="10" max="10" width="12.5703125" customWidth="1"/>
    <col min="11" max="26" width="8.7109375" customWidth="1"/>
  </cols>
  <sheetData>
    <row r="1" spans="1:11" ht="14.25" customHeight="1"/>
    <row r="2" spans="1:11" ht="14.25" customHeight="1">
      <c r="A2" s="1" t="s">
        <v>24</v>
      </c>
      <c r="B2" s="20" t="s">
        <v>1</v>
      </c>
      <c r="C2" s="20" t="s">
        <v>2</v>
      </c>
      <c r="D2" s="21" t="s">
        <v>3</v>
      </c>
      <c r="E2" s="22" t="s">
        <v>4</v>
      </c>
      <c r="F2" s="23" t="s">
        <v>5</v>
      </c>
      <c r="G2" s="23" t="s">
        <v>6</v>
      </c>
      <c r="H2" s="23" t="s">
        <v>7</v>
      </c>
      <c r="I2" s="24" t="s">
        <v>8</v>
      </c>
      <c r="J2" s="24" t="s">
        <v>9</v>
      </c>
      <c r="K2" s="23" t="s">
        <v>10</v>
      </c>
    </row>
    <row r="3" spans="1:11" ht="14.25" customHeight="1">
      <c r="A3" s="151">
        <v>1</v>
      </c>
      <c r="B3" s="25" t="s">
        <v>30</v>
      </c>
      <c r="C3" s="25" t="s">
        <v>31</v>
      </c>
      <c r="D3" s="26" t="s">
        <v>32</v>
      </c>
      <c r="E3" s="27">
        <v>11.4</v>
      </c>
      <c r="F3" s="28" t="s">
        <v>18</v>
      </c>
      <c r="G3" s="28">
        <v>-14</v>
      </c>
      <c r="H3" s="28">
        <v>8</v>
      </c>
      <c r="I3" s="28">
        <f t="shared" ref="I3:I12" si="0">E3-G3-H3</f>
        <v>17.399999999999999</v>
      </c>
      <c r="J3" s="159">
        <v>50.543999999999997</v>
      </c>
      <c r="K3" s="159">
        <f>(J3*0.3)+4</f>
        <v>19.163199999999996</v>
      </c>
    </row>
    <row r="4" spans="1:11" ht="14.25" customHeight="1">
      <c r="A4" s="163"/>
      <c r="B4" s="25" t="s">
        <v>31</v>
      </c>
      <c r="C4" s="25" t="s">
        <v>30</v>
      </c>
      <c r="D4" s="28" t="s">
        <v>21</v>
      </c>
      <c r="E4" s="27">
        <v>1</v>
      </c>
      <c r="F4" s="28" t="s">
        <v>33</v>
      </c>
      <c r="G4" s="29">
        <v>-24</v>
      </c>
      <c r="H4" s="27">
        <v>3</v>
      </c>
      <c r="I4" s="28">
        <f t="shared" si="0"/>
        <v>22</v>
      </c>
      <c r="J4" s="160"/>
      <c r="K4" s="160"/>
    </row>
    <row r="5" spans="1:11" ht="14.25" customHeight="1">
      <c r="A5" s="165">
        <v>2</v>
      </c>
      <c r="B5" s="25" t="s">
        <v>31</v>
      </c>
      <c r="C5" s="25" t="s">
        <v>34</v>
      </c>
      <c r="D5" s="20" t="s">
        <v>23</v>
      </c>
      <c r="E5" s="29">
        <v>4.5</v>
      </c>
      <c r="F5" s="20" t="s">
        <v>18</v>
      </c>
      <c r="G5" s="20">
        <v>-15.7</v>
      </c>
      <c r="H5" s="20">
        <v>2</v>
      </c>
      <c r="I5" s="28">
        <f t="shared" si="0"/>
        <v>18.2</v>
      </c>
      <c r="J5" s="159">
        <v>27.265999999999998</v>
      </c>
      <c r="K5" s="159">
        <f>(J5*0.3)+4</f>
        <v>12.179799999999998</v>
      </c>
    </row>
    <row r="6" spans="1:11" ht="14.25" customHeight="1">
      <c r="A6" s="166"/>
      <c r="B6" s="25" t="s">
        <v>34</v>
      </c>
      <c r="C6" s="25" t="s">
        <v>31</v>
      </c>
      <c r="D6" s="20" t="s">
        <v>21</v>
      </c>
      <c r="E6" s="29">
        <v>3.2</v>
      </c>
      <c r="F6" s="20" t="s">
        <v>14</v>
      </c>
      <c r="G6" s="29">
        <v>-21.4</v>
      </c>
      <c r="H6" s="29">
        <v>7</v>
      </c>
      <c r="I6" s="28">
        <f t="shared" si="0"/>
        <v>17.599999999999998</v>
      </c>
      <c r="J6" s="160"/>
      <c r="K6" s="160"/>
    </row>
    <row r="7" spans="1:11" ht="14.25" customHeight="1">
      <c r="A7" s="164">
        <v>3</v>
      </c>
      <c r="B7" s="25" t="s">
        <v>34</v>
      </c>
      <c r="C7" s="25" t="s">
        <v>35</v>
      </c>
      <c r="D7" s="20" t="s">
        <v>23</v>
      </c>
      <c r="E7" s="29">
        <v>2.6</v>
      </c>
      <c r="F7" s="20" t="s">
        <v>18</v>
      </c>
      <c r="G7" s="20">
        <v>-22</v>
      </c>
      <c r="H7" s="20">
        <v>4.5</v>
      </c>
      <c r="I7" s="28">
        <f t="shared" si="0"/>
        <v>20.100000000000001</v>
      </c>
      <c r="J7" s="159">
        <v>31.337</v>
      </c>
      <c r="K7" s="159">
        <f>(J7*0.3)+4</f>
        <v>13.4011</v>
      </c>
    </row>
    <row r="8" spans="1:11" ht="14.25" customHeight="1">
      <c r="A8" s="162"/>
      <c r="B8" s="25" t="s">
        <v>35</v>
      </c>
      <c r="C8" s="25" t="s">
        <v>34</v>
      </c>
      <c r="D8" s="20" t="s">
        <v>21</v>
      </c>
      <c r="E8" s="29">
        <v>4</v>
      </c>
      <c r="F8" s="20" t="s">
        <v>14</v>
      </c>
      <c r="G8" s="29">
        <v>-25</v>
      </c>
      <c r="H8" s="29">
        <v>3</v>
      </c>
      <c r="I8" s="28">
        <f t="shared" si="0"/>
        <v>26</v>
      </c>
      <c r="J8" s="160"/>
      <c r="K8" s="160"/>
    </row>
    <row r="9" spans="1:11" ht="14.25" customHeight="1">
      <c r="A9" s="161">
        <v>4</v>
      </c>
      <c r="B9" s="31" t="s">
        <v>35</v>
      </c>
      <c r="C9" s="31" t="s">
        <v>36</v>
      </c>
      <c r="D9" s="20" t="s">
        <v>23</v>
      </c>
      <c r="E9" s="29">
        <v>0.7</v>
      </c>
      <c r="F9" s="20" t="s">
        <v>18</v>
      </c>
      <c r="G9" s="29">
        <v>-19</v>
      </c>
      <c r="H9" s="29">
        <v>7.7</v>
      </c>
      <c r="I9" s="28">
        <f t="shared" si="0"/>
        <v>12</v>
      </c>
      <c r="J9" s="159">
        <v>27.303000000000001</v>
      </c>
      <c r="K9" s="159">
        <f>(J9*0.3)+4</f>
        <v>12.190899999999999</v>
      </c>
    </row>
    <row r="10" spans="1:11" ht="14.25" customHeight="1">
      <c r="A10" s="162"/>
      <c r="B10" s="31" t="s">
        <v>36</v>
      </c>
      <c r="C10" s="31" t="s">
        <v>35</v>
      </c>
      <c r="D10" s="20" t="s">
        <v>21</v>
      </c>
      <c r="E10" s="29">
        <v>0.1</v>
      </c>
      <c r="F10" s="20" t="s">
        <v>14</v>
      </c>
      <c r="G10" s="29">
        <v>-16.5</v>
      </c>
      <c r="H10" s="29">
        <v>4</v>
      </c>
      <c r="I10" s="28">
        <f t="shared" si="0"/>
        <v>12.600000000000001</v>
      </c>
      <c r="J10" s="160"/>
      <c r="K10" s="160"/>
    </row>
    <row r="11" spans="1:11" ht="14.25" customHeight="1">
      <c r="A11" s="159">
        <v>5</v>
      </c>
      <c r="B11" s="31" t="s">
        <v>36</v>
      </c>
      <c r="C11" s="31" t="s">
        <v>30</v>
      </c>
      <c r="D11" s="20" t="s">
        <v>23</v>
      </c>
      <c r="E11" s="29">
        <v>1.9</v>
      </c>
      <c r="F11" s="20" t="s">
        <v>18</v>
      </c>
      <c r="G11" s="29">
        <v>-18.399999999999999</v>
      </c>
      <c r="H11" s="29">
        <v>5</v>
      </c>
      <c r="I11" s="28">
        <f t="shared" si="0"/>
        <v>15.299999999999997</v>
      </c>
      <c r="J11" s="159">
        <v>20.568999999999999</v>
      </c>
      <c r="K11" s="159">
        <f>(J11*0.3)+4</f>
        <v>10.1707</v>
      </c>
    </row>
    <row r="12" spans="1:11" ht="14.25" customHeight="1">
      <c r="A12" s="160"/>
      <c r="B12" s="31" t="s">
        <v>30</v>
      </c>
      <c r="C12" s="31" t="s">
        <v>36</v>
      </c>
      <c r="D12" s="20" t="s">
        <v>21</v>
      </c>
      <c r="E12" s="29">
        <v>3.2</v>
      </c>
      <c r="F12" s="20" t="s">
        <v>14</v>
      </c>
      <c r="G12" s="29">
        <v>-20</v>
      </c>
      <c r="H12" s="29">
        <v>11</v>
      </c>
      <c r="I12" s="28">
        <f t="shared" si="0"/>
        <v>12.2</v>
      </c>
      <c r="J12" s="160"/>
      <c r="K12" s="160"/>
    </row>
    <row r="13" spans="1:11" ht="14.25" customHeight="1"/>
    <row r="14" spans="1:11" ht="14.25" customHeight="1">
      <c r="A14" s="1" t="s">
        <v>24</v>
      </c>
      <c r="B14" s="1" t="s">
        <v>1</v>
      </c>
      <c r="C14" s="1" t="s">
        <v>2</v>
      </c>
      <c r="D14" s="32" t="s">
        <v>3</v>
      </c>
      <c r="E14" s="33" t="s">
        <v>4</v>
      </c>
      <c r="F14" s="34" t="s">
        <v>5</v>
      </c>
      <c r="G14" s="34" t="s">
        <v>6</v>
      </c>
      <c r="H14" s="34" t="s">
        <v>7</v>
      </c>
      <c r="I14" s="35" t="s">
        <v>8</v>
      </c>
      <c r="J14" s="35" t="s">
        <v>9</v>
      </c>
      <c r="K14" s="36" t="s">
        <v>10</v>
      </c>
    </row>
    <row r="15" spans="1:11" ht="14.25" customHeight="1">
      <c r="A15" s="151">
        <v>1</v>
      </c>
      <c r="B15" s="31" t="s">
        <v>30</v>
      </c>
      <c r="C15" s="31" t="s">
        <v>37</v>
      </c>
      <c r="D15" s="20" t="s">
        <v>23</v>
      </c>
      <c r="E15" s="27">
        <v>0.4</v>
      </c>
      <c r="F15" s="26" t="s">
        <v>38</v>
      </c>
      <c r="G15" s="28">
        <v>-31</v>
      </c>
      <c r="H15" s="28">
        <v>10</v>
      </c>
      <c r="I15" s="28">
        <f t="shared" ref="I15:I16" si="1">E15-G15-H15</f>
        <v>21.4</v>
      </c>
      <c r="J15" s="159">
        <v>74417</v>
      </c>
      <c r="K15" s="159"/>
    </row>
    <row r="16" spans="1:11" ht="14.25" customHeight="1">
      <c r="A16" s="163"/>
      <c r="B16" s="31" t="s">
        <v>37</v>
      </c>
      <c r="C16" s="31" t="s">
        <v>30</v>
      </c>
      <c r="D16" s="26" t="s">
        <v>39</v>
      </c>
      <c r="E16" s="27">
        <v>5.5</v>
      </c>
      <c r="F16" s="28" t="s">
        <v>40</v>
      </c>
      <c r="G16" s="29">
        <v>-25</v>
      </c>
      <c r="H16" s="27">
        <v>10</v>
      </c>
      <c r="I16" s="28">
        <f t="shared" si="1"/>
        <v>20.5</v>
      </c>
      <c r="J16" s="160"/>
      <c r="K16" s="16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18">
    <mergeCell ref="A7:A8"/>
    <mergeCell ref="K9:K10"/>
    <mergeCell ref="A3:A4"/>
    <mergeCell ref="J3:J4"/>
    <mergeCell ref="K3:K4"/>
    <mergeCell ref="A5:A6"/>
    <mergeCell ref="K5:K6"/>
    <mergeCell ref="J7:J8"/>
    <mergeCell ref="K7:K8"/>
    <mergeCell ref="J5:J6"/>
    <mergeCell ref="J15:J16"/>
    <mergeCell ref="K15:K16"/>
    <mergeCell ref="A9:A10"/>
    <mergeCell ref="A11:A12"/>
    <mergeCell ref="A15:A16"/>
    <mergeCell ref="J9:J10"/>
    <mergeCell ref="J11:J12"/>
    <mergeCell ref="K11:K12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000"/>
  <sheetViews>
    <sheetView workbookViewId="0">
      <selection activeCell="B6" sqref="B6:J9"/>
    </sheetView>
  </sheetViews>
  <sheetFormatPr defaultColWidth="14.42578125" defaultRowHeight="15" customHeight="1"/>
  <cols>
    <col min="1" max="1" width="4.28515625" customWidth="1"/>
    <col min="2" max="3" width="26" customWidth="1"/>
    <col min="4" max="4" width="18.7109375" customWidth="1"/>
    <col min="5" max="5" width="8.7109375" customWidth="1"/>
    <col min="6" max="6" width="17.7109375" customWidth="1"/>
    <col min="7" max="7" width="8.7109375" customWidth="1"/>
    <col min="8" max="8" width="15" customWidth="1"/>
    <col min="9" max="9" width="8.7109375" customWidth="1"/>
    <col min="10" max="10" width="12.5703125" customWidth="1"/>
    <col min="11" max="26" width="8.7109375" customWidth="1"/>
  </cols>
  <sheetData>
    <row r="1" spans="1:10" ht="14.25" customHeight="1">
      <c r="A1" s="1" t="s">
        <v>24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</row>
    <row r="2" spans="1:10" ht="14.25" customHeight="1">
      <c r="A2" s="151">
        <v>1</v>
      </c>
      <c r="B2" s="7" t="s">
        <v>241</v>
      </c>
      <c r="C2" s="7" t="s">
        <v>242</v>
      </c>
      <c r="D2" s="10" t="s">
        <v>15</v>
      </c>
      <c r="E2" s="10">
        <v>15.3</v>
      </c>
      <c r="F2" s="10" t="s">
        <v>14</v>
      </c>
      <c r="G2" s="10">
        <v>-33.5</v>
      </c>
      <c r="H2" s="10">
        <v>5</v>
      </c>
      <c r="I2" s="10">
        <f t="shared" ref="I2:I3" si="0">E2-G2-H2</f>
        <v>43.8</v>
      </c>
      <c r="J2" s="153">
        <v>98.56</v>
      </c>
    </row>
    <row r="3" spans="1:10" ht="14.25" customHeight="1">
      <c r="A3" s="152"/>
      <c r="B3" s="11" t="s">
        <v>242</v>
      </c>
      <c r="C3" s="11" t="s">
        <v>241</v>
      </c>
      <c r="D3" s="12" t="s">
        <v>107</v>
      </c>
      <c r="E3" s="12">
        <v>15.6</v>
      </c>
      <c r="F3" s="12" t="s">
        <v>93</v>
      </c>
      <c r="G3" s="12">
        <v>-32.700000000000003</v>
      </c>
      <c r="H3" s="12">
        <v>1</v>
      </c>
      <c r="I3" s="12">
        <f t="shared" si="0"/>
        <v>47.300000000000004</v>
      </c>
      <c r="J3" s="154"/>
    </row>
    <row r="4" spans="1:10" ht="14.25" customHeight="1"/>
    <row r="5" spans="1:10" ht="14.25" customHeight="1">
      <c r="A5" s="1" t="s">
        <v>24</v>
      </c>
      <c r="B5" s="1" t="s">
        <v>1</v>
      </c>
      <c r="C5" s="1" t="s">
        <v>2</v>
      </c>
      <c r="D5" s="2" t="s">
        <v>3</v>
      </c>
      <c r="E5" s="3" t="s">
        <v>4</v>
      </c>
      <c r="F5" s="4" t="s">
        <v>5</v>
      </c>
      <c r="G5" s="4" t="s">
        <v>6</v>
      </c>
      <c r="H5" s="4" t="s">
        <v>7</v>
      </c>
      <c r="I5" s="5" t="s">
        <v>8</v>
      </c>
      <c r="J5" s="5" t="s">
        <v>9</v>
      </c>
    </row>
    <row r="6" spans="1:10" ht="14.25" customHeight="1">
      <c r="A6" s="151">
        <v>1</v>
      </c>
      <c r="B6" s="7" t="s">
        <v>241</v>
      </c>
      <c r="C6" s="7" t="s">
        <v>243</v>
      </c>
      <c r="D6" s="10" t="s">
        <v>21</v>
      </c>
      <c r="E6" s="10">
        <v>4.7</v>
      </c>
      <c r="F6" s="12" t="s">
        <v>38</v>
      </c>
      <c r="G6" s="10">
        <v>-15</v>
      </c>
      <c r="H6" s="10">
        <v>11</v>
      </c>
      <c r="I6" s="10">
        <f t="shared" ref="I6:I7" si="1">E6-G6-H6</f>
        <v>8.6999999999999993</v>
      </c>
      <c r="J6" s="153">
        <v>16.158999999999999</v>
      </c>
    </row>
    <row r="7" spans="1:10" ht="14.25" customHeight="1">
      <c r="A7" s="152"/>
      <c r="B7" s="7" t="s">
        <v>243</v>
      </c>
      <c r="C7" s="11" t="s">
        <v>241</v>
      </c>
      <c r="D7" s="10" t="s">
        <v>21</v>
      </c>
      <c r="E7" s="12">
        <v>-1</v>
      </c>
      <c r="F7" s="12" t="s">
        <v>93</v>
      </c>
      <c r="G7" s="12">
        <v>-21.5</v>
      </c>
      <c r="H7" s="12">
        <v>12</v>
      </c>
      <c r="I7" s="12">
        <f t="shared" si="1"/>
        <v>8.5</v>
      </c>
      <c r="J7" s="154"/>
    </row>
    <row r="8" spans="1:10" ht="14.25" customHeight="1">
      <c r="A8" s="190">
        <v>2</v>
      </c>
      <c r="B8" s="7" t="s">
        <v>243</v>
      </c>
      <c r="C8" s="7" t="s">
        <v>244</v>
      </c>
      <c r="D8" s="96" t="s">
        <v>245</v>
      </c>
      <c r="E8" s="96"/>
      <c r="F8" s="96" t="s">
        <v>245</v>
      </c>
      <c r="G8" s="96"/>
      <c r="H8" s="96"/>
      <c r="I8" s="96"/>
      <c r="J8" s="153">
        <v>19.689</v>
      </c>
    </row>
    <row r="9" spans="1:10" ht="14.25" customHeight="1">
      <c r="A9" s="152"/>
      <c r="B9" s="97" t="s">
        <v>244</v>
      </c>
      <c r="C9" s="97" t="s">
        <v>243</v>
      </c>
      <c r="D9" s="96" t="s">
        <v>245</v>
      </c>
      <c r="E9" s="99"/>
      <c r="F9" s="96" t="s">
        <v>245</v>
      </c>
      <c r="G9" s="99"/>
      <c r="H9" s="99"/>
      <c r="I9" s="99"/>
      <c r="J9" s="154"/>
    </row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2:A3"/>
    <mergeCell ref="J2:J3"/>
    <mergeCell ref="A6:A7"/>
    <mergeCell ref="J6:J7"/>
    <mergeCell ref="A8:A9"/>
    <mergeCell ref="J8:J9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000"/>
  <sheetViews>
    <sheetView workbookViewId="0">
      <selection activeCell="B13" sqref="B13:K18"/>
    </sheetView>
  </sheetViews>
  <sheetFormatPr defaultColWidth="14.42578125" defaultRowHeight="15" customHeight="1"/>
  <cols>
    <col min="1" max="1" width="8.7109375" customWidth="1"/>
    <col min="2" max="3" width="25" customWidth="1"/>
    <col min="4" max="4" width="18.5703125" customWidth="1"/>
    <col min="5" max="5" width="8.7109375" customWidth="1"/>
    <col min="6" max="6" width="17.7109375" customWidth="1"/>
    <col min="7" max="7" width="8.5703125" customWidth="1"/>
    <col min="8" max="8" width="13.140625" customWidth="1"/>
    <col min="9" max="9" width="8.7109375" customWidth="1"/>
    <col min="10" max="10" width="12.5703125" customWidth="1"/>
    <col min="11" max="11" width="12.85546875" customWidth="1"/>
    <col min="12" max="26" width="8.7109375" customWidth="1"/>
  </cols>
  <sheetData>
    <row r="1" spans="1:11" ht="14.25" customHeight="1">
      <c r="A1" s="1" t="s">
        <v>24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13" t="s">
        <v>211</v>
      </c>
    </row>
    <row r="2" spans="1:11" ht="14.25" customHeight="1">
      <c r="A2" s="151">
        <v>1</v>
      </c>
      <c r="B2" s="7" t="s">
        <v>246</v>
      </c>
      <c r="C2" s="7" t="s">
        <v>247</v>
      </c>
      <c r="D2" s="10" t="s">
        <v>19</v>
      </c>
      <c r="E2" s="10">
        <v>9.8000000000000007</v>
      </c>
      <c r="F2" s="10" t="s">
        <v>14</v>
      </c>
      <c r="G2" s="10">
        <v>-21</v>
      </c>
      <c r="H2" s="42">
        <v>0.5</v>
      </c>
      <c r="I2" s="10">
        <f t="shared" ref="I2:I9" si="0">E2-G2-H2</f>
        <v>30.3</v>
      </c>
      <c r="J2" s="153">
        <v>31.587</v>
      </c>
      <c r="K2" s="153">
        <f>(0.05*J2)+(0.25*J2)+2</f>
        <v>11.476100000000001</v>
      </c>
    </row>
    <row r="3" spans="1:11" ht="14.25" customHeight="1">
      <c r="A3" s="152"/>
      <c r="B3" s="11" t="s">
        <v>247</v>
      </c>
      <c r="C3" s="11" t="s">
        <v>248</v>
      </c>
      <c r="D3" s="12" t="s">
        <v>15</v>
      </c>
      <c r="E3" s="12">
        <v>9</v>
      </c>
      <c r="F3" s="12" t="s">
        <v>18</v>
      </c>
      <c r="G3" s="12">
        <v>-18.600000000000001</v>
      </c>
      <c r="H3" s="43">
        <v>5</v>
      </c>
      <c r="I3" s="12">
        <f t="shared" si="0"/>
        <v>22.6</v>
      </c>
      <c r="J3" s="154"/>
      <c r="K3" s="154"/>
    </row>
    <row r="4" spans="1:11" ht="14.25" customHeight="1">
      <c r="A4" s="175">
        <v>2</v>
      </c>
      <c r="B4" s="62" t="s">
        <v>247</v>
      </c>
      <c r="C4" s="62" t="s">
        <v>249</v>
      </c>
      <c r="D4" s="63" t="s">
        <v>21</v>
      </c>
      <c r="E4" s="63">
        <v>-0.7</v>
      </c>
      <c r="F4" s="63" t="s">
        <v>14</v>
      </c>
      <c r="G4" s="63">
        <v>-16.600000000000001</v>
      </c>
      <c r="H4" s="63">
        <v>12</v>
      </c>
      <c r="I4" s="10">
        <f t="shared" si="0"/>
        <v>3.9000000000000021</v>
      </c>
      <c r="J4" s="153">
        <v>11.032999999999999</v>
      </c>
      <c r="K4" s="153">
        <f>(0.05*J4)+(0.25*J4)+2</f>
        <v>5.3098999999999998</v>
      </c>
    </row>
    <row r="5" spans="1:11" ht="14.25" customHeight="1">
      <c r="A5" s="163"/>
      <c r="B5" s="80" t="s">
        <v>249</v>
      </c>
      <c r="C5" s="80" t="s">
        <v>247</v>
      </c>
      <c r="D5" s="44" t="s">
        <v>23</v>
      </c>
      <c r="E5" s="44">
        <v>1.3</v>
      </c>
      <c r="F5" s="44" t="s">
        <v>18</v>
      </c>
      <c r="G5" s="44">
        <v>-19.2</v>
      </c>
      <c r="H5" s="44">
        <v>14</v>
      </c>
      <c r="I5" s="12">
        <f t="shared" si="0"/>
        <v>6.5</v>
      </c>
      <c r="J5" s="154"/>
      <c r="K5" s="154"/>
    </row>
    <row r="6" spans="1:11" ht="14.25" customHeight="1">
      <c r="A6" s="151">
        <v>3</v>
      </c>
      <c r="B6" s="7" t="s">
        <v>249</v>
      </c>
      <c r="C6" s="7" t="s">
        <v>250</v>
      </c>
      <c r="D6" s="10" t="s">
        <v>21</v>
      </c>
      <c r="E6" s="10">
        <v>4.0999999999999996</v>
      </c>
      <c r="F6" s="10" t="s">
        <v>14</v>
      </c>
      <c r="G6" s="10">
        <v>-18.100000000000001</v>
      </c>
      <c r="H6" s="10">
        <v>11</v>
      </c>
      <c r="I6" s="10">
        <f t="shared" si="0"/>
        <v>11.200000000000003</v>
      </c>
      <c r="J6" s="153">
        <v>11.433</v>
      </c>
      <c r="K6" s="153">
        <f>(0.05*J6)+(0.25*J6)+2</f>
        <v>5.4298999999999999</v>
      </c>
    </row>
    <row r="7" spans="1:11" ht="14.25" customHeight="1">
      <c r="A7" s="163"/>
      <c r="B7" s="80" t="s">
        <v>250</v>
      </c>
      <c r="C7" s="80" t="s">
        <v>249</v>
      </c>
      <c r="D7" s="44" t="s">
        <v>23</v>
      </c>
      <c r="E7" s="44">
        <v>4.5999999999999996</v>
      </c>
      <c r="F7" s="44" t="s">
        <v>18</v>
      </c>
      <c r="G7" s="44">
        <v>-19.7</v>
      </c>
      <c r="H7" s="44">
        <v>16</v>
      </c>
      <c r="I7" s="44">
        <f t="shared" si="0"/>
        <v>8.2999999999999972</v>
      </c>
      <c r="J7" s="154"/>
      <c r="K7" s="154"/>
    </row>
    <row r="8" spans="1:11" ht="14.25" customHeight="1">
      <c r="A8" s="151">
        <v>4</v>
      </c>
      <c r="B8" s="7" t="s">
        <v>246</v>
      </c>
      <c r="C8" s="7" t="s">
        <v>251</v>
      </c>
      <c r="D8" s="10" t="s">
        <v>93</v>
      </c>
      <c r="E8" s="10">
        <v>8.9</v>
      </c>
      <c r="F8" s="10" t="s">
        <v>19</v>
      </c>
      <c r="G8" s="10">
        <v>-15.4</v>
      </c>
      <c r="H8" s="10">
        <v>9</v>
      </c>
      <c r="I8" s="10">
        <f t="shared" si="0"/>
        <v>15.3</v>
      </c>
      <c r="J8" s="153">
        <v>30.047999999999998</v>
      </c>
      <c r="K8" s="153">
        <f>(0.05*J8)+(0.25*J8)+2</f>
        <v>11.0144</v>
      </c>
    </row>
    <row r="9" spans="1:11" ht="14.25" customHeight="1">
      <c r="A9" s="152"/>
      <c r="B9" s="11" t="s">
        <v>250</v>
      </c>
      <c r="C9" s="97" t="s">
        <v>246</v>
      </c>
      <c r="D9" s="12" t="s">
        <v>18</v>
      </c>
      <c r="E9" s="12">
        <v>4.5999999999999996</v>
      </c>
      <c r="F9" s="12" t="s">
        <v>91</v>
      </c>
      <c r="G9" s="12">
        <v>-21.7</v>
      </c>
      <c r="H9" s="12">
        <v>15</v>
      </c>
      <c r="I9" s="12">
        <f t="shared" si="0"/>
        <v>11.299999999999997</v>
      </c>
      <c r="J9" s="154"/>
      <c r="K9" s="154"/>
    </row>
    <row r="10" spans="1:11" ht="14.25" customHeight="1">
      <c r="A10" s="208"/>
    </row>
    <row r="11" spans="1:11" ht="14.25" customHeight="1">
      <c r="A11" s="183"/>
    </row>
    <row r="12" spans="1:11" ht="14.25" customHeight="1">
      <c r="A12" s="1" t="s">
        <v>24</v>
      </c>
      <c r="B12" s="1" t="s">
        <v>1</v>
      </c>
      <c r="C12" s="1" t="s">
        <v>2</v>
      </c>
      <c r="D12" s="2" t="s">
        <v>3</v>
      </c>
      <c r="E12" s="3" t="s">
        <v>4</v>
      </c>
      <c r="F12" s="4" t="s">
        <v>5</v>
      </c>
      <c r="G12" s="4" t="s">
        <v>6</v>
      </c>
      <c r="H12" s="4" t="s">
        <v>7</v>
      </c>
      <c r="I12" s="5" t="s">
        <v>8</v>
      </c>
      <c r="J12" s="5" t="s">
        <v>9</v>
      </c>
      <c r="K12" s="113" t="s">
        <v>211</v>
      </c>
    </row>
    <row r="13" spans="1:11" ht="14.25" customHeight="1">
      <c r="A13" s="151">
        <v>1</v>
      </c>
      <c r="B13" s="7" t="s">
        <v>246</v>
      </c>
      <c r="C13" s="7" t="s">
        <v>252</v>
      </c>
      <c r="D13" s="44" t="s">
        <v>23</v>
      </c>
      <c r="E13" s="10">
        <v>0.4</v>
      </c>
      <c r="F13" s="12" t="s">
        <v>87</v>
      </c>
      <c r="G13" s="10">
        <v>-22.7</v>
      </c>
      <c r="H13" s="10">
        <v>14</v>
      </c>
      <c r="I13" s="10">
        <f t="shared" ref="I13:I18" si="1">E13-G13-H13</f>
        <v>9.0999999999999979</v>
      </c>
      <c r="J13" s="153">
        <v>15.641</v>
      </c>
      <c r="K13" s="153">
        <f>(0.05*J13)+(0.25*J13)+2</f>
        <v>6.6923000000000004</v>
      </c>
    </row>
    <row r="14" spans="1:11" ht="14.25" customHeight="1">
      <c r="A14" s="152"/>
      <c r="B14" s="7" t="s">
        <v>252</v>
      </c>
      <c r="C14" s="11" t="s">
        <v>248</v>
      </c>
      <c r="D14" s="12" t="s">
        <v>39</v>
      </c>
      <c r="E14" s="12">
        <v>10.5</v>
      </c>
      <c r="F14" s="12" t="s">
        <v>80</v>
      </c>
      <c r="G14" s="12">
        <v>-22.7</v>
      </c>
      <c r="H14" s="12">
        <v>11</v>
      </c>
      <c r="I14" s="12">
        <f t="shared" si="1"/>
        <v>22.200000000000003</v>
      </c>
      <c r="J14" s="154"/>
      <c r="K14" s="154"/>
    </row>
    <row r="15" spans="1:11" ht="14.25" customHeight="1">
      <c r="A15" s="175">
        <v>2</v>
      </c>
      <c r="B15" s="7" t="s">
        <v>252</v>
      </c>
      <c r="C15" s="62" t="s">
        <v>253</v>
      </c>
      <c r="D15" s="12" t="s">
        <v>39</v>
      </c>
      <c r="E15" s="12">
        <v>10.5</v>
      </c>
      <c r="F15" s="12" t="s">
        <v>92</v>
      </c>
      <c r="G15" s="63">
        <v>-23.8</v>
      </c>
      <c r="H15" s="63">
        <v>16</v>
      </c>
      <c r="I15" s="10">
        <f t="shared" si="1"/>
        <v>18.299999999999997</v>
      </c>
      <c r="J15" s="153">
        <v>13.97</v>
      </c>
      <c r="K15" s="153">
        <f>(0.05*J15)+(0.25*J15)+2</f>
        <v>6.1910000000000007</v>
      </c>
    </row>
    <row r="16" spans="1:11" ht="14.25" customHeight="1">
      <c r="A16" s="163"/>
      <c r="B16" s="62" t="s">
        <v>253</v>
      </c>
      <c r="C16" s="7" t="s">
        <v>252</v>
      </c>
      <c r="D16" s="12" t="s">
        <v>38</v>
      </c>
      <c r="E16" s="44">
        <v>7.3</v>
      </c>
      <c r="F16" s="12" t="s">
        <v>87</v>
      </c>
      <c r="G16" s="44">
        <v>-22.7</v>
      </c>
      <c r="H16" s="44">
        <v>14</v>
      </c>
      <c r="I16" s="12">
        <f t="shared" si="1"/>
        <v>16</v>
      </c>
      <c r="J16" s="154"/>
      <c r="K16" s="154"/>
    </row>
    <row r="17" spans="1:11" ht="14.25" customHeight="1">
      <c r="A17" s="209">
        <v>3</v>
      </c>
      <c r="B17" s="118" t="s">
        <v>253</v>
      </c>
      <c r="C17" s="119" t="s">
        <v>246</v>
      </c>
      <c r="D17" s="44" t="s">
        <v>23</v>
      </c>
      <c r="E17" s="10">
        <v>-2.2999999999999998</v>
      </c>
      <c r="F17" s="12" t="s">
        <v>84</v>
      </c>
      <c r="G17" s="44">
        <v>-16.2</v>
      </c>
      <c r="H17" s="116">
        <v>1</v>
      </c>
      <c r="I17" s="10">
        <f t="shared" si="1"/>
        <v>12.899999999999999</v>
      </c>
      <c r="J17" s="153">
        <v>16.562000000000001</v>
      </c>
      <c r="K17" s="153">
        <f>(0.05*J17)+(0.25*J17)+2</f>
        <v>6.9686000000000003</v>
      </c>
    </row>
    <row r="18" spans="1:11" ht="14.25" customHeight="1">
      <c r="A18" s="163"/>
      <c r="B18" s="119" t="s">
        <v>246</v>
      </c>
      <c r="C18" s="118" t="s">
        <v>253</v>
      </c>
      <c r="D18" s="10" t="s">
        <v>21</v>
      </c>
      <c r="E18" s="44">
        <v>-0.1</v>
      </c>
      <c r="F18" s="12" t="s">
        <v>87</v>
      </c>
      <c r="G18" s="44">
        <v>-20.5</v>
      </c>
      <c r="H18" s="116">
        <v>7</v>
      </c>
      <c r="I18" s="44">
        <f t="shared" si="1"/>
        <v>13.399999999999999</v>
      </c>
      <c r="J18" s="154"/>
      <c r="K18" s="154"/>
    </row>
    <row r="19" spans="1:11" ht="14.25" customHeight="1"/>
    <row r="20" spans="1:11" ht="14.25" customHeight="1"/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A6:A7"/>
    <mergeCell ref="K8:K9"/>
    <mergeCell ref="A2:A3"/>
    <mergeCell ref="J2:J3"/>
    <mergeCell ref="K2:K3"/>
    <mergeCell ref="A4:A5"/>
    <mergeCell ref="K4:K5"/>
    <mergeCell ref="J6:J7"/>
    <mergeCell ref="K6:K7"/>
    <mergeCell ref="J4:J5"/>
    <mergeCell ref="J15:J16"/>
    <mergeCell ref="K15:K16"/>
    <mergeCell ref="J17:J18"/>
    <mergeCell ref="K17:K18"/>
    <mergeCell ref="A8:A9"/>
    <mergeCell ref="A10:A11"/>
    <mergeCell ref="A13:A14"/>
    <mergeCell ref="A15:A16"/>
    <mergeCell ref="A17:A18"/>
    <mergeCell ref="J8:J9"/>
    <mergeCell ref="J13:J14"/>
    <mergeCell ref="K13:K14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00"/>
  <sheetViews>
    <sheetView workbookViewId="0">
      <selection activeCell="B11" sqref="B11"/>
    </sheetView>
  </sheetViews>
  <sheetFormatPr defaultColWidth="14.42578125" defaultRowHeight="15" customHeight="1"/>
  <cols>
    <col min="1" max="1" width="4.28515625" customWidth="1"/>
    <col min="2" max="3" width="26.28515625" customWidth="1"/>
    <col min="4" max="4" width="18.42578125" customWidth="1"/>
    <col min="5" max="5" width="8.7109375" customWidth="1"/>
    <col min="6" max="6" width="17.42578125" customWidth="1"/>
    <col min="7" max="9" width="8.7109375" customWidth="1"/>
    <col min="10" max="10" width="12.5703125" customWidth="1"/>
    <col min="11" max="11" width="8.85546875" customWidth="1"/>
    <col min="12" max="26" width="8.7109375" customWidth="1"/>
  </cols>
  <sheetData>
    <row r="1" spans="1:26" ht="14.25" customHeight="1">
      <c r="A1" s="114" t="s">
        <v>24</v>
      </c>
      <c r="B1" s="16" t="s">
        <v>1</v>
      </c>
      <c r="C1" s="16" t="s">
        <v>2</v>
      </c>
      <c r="D1" s="120" t="s">
        <v>3</v>
      </c>
      <c r="E1" s="120" t="s">
        <v>4</v>
      </c>
      <c r="F1" s="121" t="s">
        <v>5</v>
      </c>
      <c r="G1" s="121" t="s">
        <v>6</v>
      </c>
      <c r="H1" s="121" t="s">
        <v>7</v>
      </c>
      <c r="I1" s="122" t="s">
        <v>8</v>
      </c>
      <c r="J1" s="122" t="s">
        <v>9</v>
      </c>
      <c r="K1" s="123" t="s">
        <v>10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4.25" customHeight="1">
      <c r="A2" s="211">
        <v>1</v>
      </c>
      <c r="B2" s="31" t="s">
        <v>254</v>
      </c>
      <c r="C2" s="31" t="s">
        <v>255</v>
      </c>
      <c r="D2" s="28" t="s">
        <v>210</v>
      </c>
      <c r="E2" s="28">
        <v>4.5999999999999996</v>
      </c>
      <c r="F2" s="28" t="s">
        <v>14</v>
      </c>
      <c r="G2" s="28">
        <v>-20.9</v>
      </c>
      <c r="H2" s="28">
        <v>16</v>
      </c>
      <c r="I2" s="28">
        <f t="shared" ref="I2:I7" si="0">E2-G2-H2</f>
        <v>9.5</v>
      </c>
      <c r="J2" s="159">
        <v>20</v>
      </c>
      <c r="K2" s="210">
        <f>(J2*0.25+J2*0.05+2)</f>
        <v>8</v>
      </c>
    </row>
    <row r="3" spans="1:26" ht="14.25" customHeight="1">
      <c r="A3" s="163"/>
      <c r="B3" s="31" t="s">
        <v>255</v>
      </c>
      <c r="C3" s="31" t="s">
        <v>254</v>
      </c>
      <c r="D3" s="28" t="s">
        <v>23</v>
      </c>
      <c r="E3" s="28">
        <v>0</v>
      </c>
      <c r="F3" s="28" t="s">
        <v>84</v>
      </c>
      <c r="G3" s="28">
        <v>-16.3</v>
      </c>
      <c r="H3" s="28">
        <v>8</v>
      </c>
      <c r="I3" s="28">
        <f t="shared" si="0"/>
        <v>8.3000000000000007</v>
      </c>
      <c r="J3" s="160"/>
      <c r="K3" s="207"/>
    </row>
    <row r="4" spans="1:26" ht="14.25" customHeight="1">
      <c r="A4" s="211">
        <v>2</v>
      </c>
      <c r="B4" s="31" t="s">
        <v>255</v>
      </c>
      <c r="C4" s="31" t="s">
        <v>256</v>
      </c>
      <c r="D4" s="28" t="s">
        <v>19</v>
      </c>
      <c r="E4" s="28">
        <v>9.3000000000000007</v>
      </c>
      <c r="F4" s="28" t="s">
        <v>14</v>
      </c>
      <c r="G4" s="28">
        <v>-28.5</v>
      </c>
      <c r="H4" s="28">
        <v>10</v>
      </c>
      <c r="I4" s="28">
        <f t="shared" si="0"/>
        <v>27.799999999999997</v>
      </c>
      <c r="J4" s="159">
        <v>40</v>
      </c>
      <c r="K4" s="210">
        <f>(J4*0.25+J4*0.05+2)</f>
        <v>14</v>
      </c>
    </row>
    <row r="5" spans="1:26" ht="14.25" customHeight="1">
      <c r="A5" s="163"/>
      <c r="B5" s="31" t="s">
        <v>256</v>
      </c>
      <c r="C5" s="31" t="s">
        <v>255</v>
      </c>
      <c r="D5" s="28" t="s">
        <v>23</v>
      </c>
      <c r="E5" s="28">
        <v>3.3</v>
      </c>
      <c r="F5" s="28" t="s">
        <v>18</v>
      </c>
      <c r="G5" s="28">
        <v>-22.6</v>
      </c>
      <c r="H5" s="28">
        <v>1</v>
      </c>
      <c r="I5" s="28">
        <f t="shared" si="0"/>
        <v>24.900000000000002</v>
      </c>
      <c r="J5" s="160"/>
      <c r="K5" s="207"/>
    </row>
    <row r="6" spans="1:26" ht="14.25" customHeight="1">
      <c r="A6" s="211">
        <v>3</v>
      </c>
      <c r="B6" s="31" t="s">
        <v>256</v>
      </c>
      <c r="C6" s="31" t="s">
        <v>257</v>
      </c>
      <c r="D6" s="28" t="s">
        <v>19</v>
      </c>
      <c r="E6" s="28">
        <v>7.1</v>
      </c>
      <c r="F6" s="28" t="s">
        <v>14</v>
      </c>
      <c r="G6" s="28">
        <v>-21.7</v>
      </c>
      <c r="H6" s="28">
        <v>14</v>
      </c>
      <c r="I6" s="28">
        <f t="shared" si="0"/>
        <v>14.799999999999997</v>
      </c>
      <c r="J6" s="159">
        <v>15</v>
      </c>
      <c r="K6" s="210">
        <f>(J6*0.25+J6*0.05+2)</f>
        <v>6.5</v>
      </c>
    </row>
    <row r="7" spans="1:26" ht="14.25" customHeight="1">
      <c r="A7" s="152"/>
      <c r="B7" s="31" t="s">
        <v>257</v>
      </c>
      <c r="C7" s="31" t="s">
        <v>256</v>
      </c>
      <c r="D7" s="12" t="s">
        <v>15</v>
      </c>
      <c r="E7" s="12">
        <v>9.1999999999999993</v>
      </c>
      <c r="F7" s="12" t="s">
        <v>18</v>
      </c>
      <c r="G7" s="12">
        <v>-14.2</v>
      </c>
      <c r="H7" s="12">
        <v>12</v>
      </c>
      <c r="I7" s="12">
        <f t="shared" si="0"/>
        <v>11.399999999999999</v>
      </c>
      <c r="J7" s="158"/>
      <c r="K7" s="207"/>
    </row>
    <row r="8" spans="1:26" ht="14.25" customHeight="1">
      <c r="A8" s="208"/>
      <c r="J8" s="124"/>
    </row>
    <row r="9" spans="1:26" ht="14.25" customHeight="1">
      <c r="A9" s="183"/>
      <c r="J9" s="124"/>
    </row>
    <row r="10" spans="1:26" ht="14.25" customHeight="1">
      <c r="A10" s="114" t="s">
        <v>24</v>
      </c>
      <c r="B10" s="16" t="s">
        <v>1</v>
      </c>
      <c r="C10" s="16" t="s">
        <v>2</v>
      </c>
      <c r="D10" s="120" t="s">
        <v>3</v>
      </c>
      <c r="E10" s="120" t="s">
        <v>4</v>
      </c>
      <c r="F10" s="121" t="s">
        <v>5</v>
      </c>
      <c r="G10" s="121" t="s">
        <v>6</v>
      </c>
      <c r="H10" s="121" t="s">
        <v>7</v>
      </c>
      <c r="I10" s="122" t="s">
        <v>8</v>
      </c>
      <c r="J10" s="122" t="s">
        <v>9</v>
      </c>
      <c r="K10" s="123" t="s">
        <v>10</v>
      </c>
    </row>
    <row r="11" spans="1:26" ht="14.25" customHeight="1">
      <c r="A11" s="211">
        <v>1</v>
      </c>
      <c r="B11" s="31" t="s">
        <v>254</v>
      </c>
      <c r="C11" s="31" t="s">
        <v>258</v>
      </c>
      <c r="D11" s="28"/>
      <c r="E11" s="28"/>
      <c r="F11" s="28"/>
      <c r="G11" s="28"/>
      <c r="H11" s="28"/>
      <c r="I11" s="28"/>
      <c r="J11" s="159"/>
      <c r="K11" s="210">
        <f>(J11*0.25+J11*0.05+2)</f>
        <v>2</v>
      </c>
    </row>
    <row r="12" spans="1:26" ht="14.25" customHeight="1">
      <c r="A12" s="163"/>
      <c r="B12" s="31" t="s">
        <v>258</v>
      </c>
      <c r="C12" s="31" t="s">
        <v>254</v>
      </c>
      <c r="D12" s="28"/>
      <c r="E12" s="28"/>
      <c r="F12" s="28"/>
      <c r="G12" s="28"/>
      <c r="H12" s="28"/>
      <c r="I12" s="28"/>
      <c r="J12" s="160"/>
      <c r="K12" s="207"/>
    </row>
    <row r="13" spans="1:26" ht="14.25" customHeight="1">
      <c r="J13" s="124"/>
    </row>
    <row r="14" spans="1:26" ht="14.25" customHeight="1">
      <c r="A14" s="114" t="s">
        <v>24</v>
      </c>
      <c r="B14" s="16" t="s">
        <v>1</v>
      </c>
      <c r="C14" s="16" t="s">
        <v>2</v>
      </c>
      <c r="D14" s="120" t="s">
        <v>3</v>
      </c>
      <c r="E14" s="120" t="s">
        <v>4</v>
      </c>
      <c r="F14" s="121" t="s">
        <v>5</v>
      </c>
      <c r="G14" s="121" t="s">
        <v>6</v>
      </c>
      <c r="H14" s="121" t="s">
        <v>7</v>
      </c>
      <c r="I14" s="122" t="s">
        <v>8</v>
      </c>
      <c r="J14" s="122" t="s">
        <v>9</v>
      </c>
      <c r="K14" s="123" t="s">
        <v>10</v>
      </c>
    </row>
    <row r="15" spans="1:26" ht="14.25" customHeight="1">
      <c r="A15" s="211">
        <v>1</v>
      </c>
      <c r="B15" s="31" t="s">
        <v>254</v>
      </c>
      <c r="C15" s="31" t="s">
        <v>259</v>
      </c>
      <c r="D15" s="28"/>
      <c r="E15" s="28"/>
      <c r="F15" s="28"/>
      <c r="G15" s="28"/>
      <c r="H15" s="28"/>
      <c r="I15" s="28"/>
      <c r="J15" s="159"/>
      <c r="K15" s="210">
        <f>(J15*0.25+J15*0.05+2)</f>
        <v>2</v>
      </c>
    </row>
    <row r="16" spans="1:26" ht="14.25" customHeight="1">
      <c r="A16" s="163"/>
      <c r="B16" s="31" t="s">
        <v>259</v>
      </c>
      <c r="C16" s="31" t="s">
        <v>254</v>
      </c>
      <c r="D16" s="28"/>
      <c r="E16" s="28"/>
      <c r="F16" s="28"/>
      <c r="G16" s="28"/>
      <c r="H16" s="28"/>
      <c r="I16" s="28"/>
      <c r="J16" s="160"/>
      <c r="K16" s="207"/>
    </row>
    <row r="17" spans="10:10" ht="14.25" customHeight="1">
      <c r="J17" s="124"/>
    </row>
    <row r="18" spans="10:10" ht="14.25" customHeight="1">
      <c r="J18" s="124"/>
    </row>
    <row r="19" spans="10:10" ht="14.25" customHeight="1">
      <c r="J19" s="124"/>
    </row>
    <row r="20" spans="10:10" ht="14.25" customHeight="1">
      <c r="J20" s="124"/>
    </row>
    <row r="21" spans="10:10" ht="14.25" customHeight="1">
      <c r="J21" s="124"/>
    </row>
    <row r="22" spans="10:10" ht="14.25" customHeight="1">
      <c r="J22" s="124"/>
    </row>
    <row r="23" spans="10:10" ht="14.25" customHeight="1">
      <c r="J23" s="124"/>
    </row>
    <row r="24" spans="10:10" ht="14.25" customHeight="1">
      <c r="J24" s="124"/>
    </row>
    <row r="25" spans="10:10" ht="14.25" customHeight="1">
      <c r="J25" s="124"/>
    </row>
    <row r="26" spans="10:10" ht="14.25" customHeight="1">
      <c r="J26" s="124"/>
    </row>
    <row r="27" spans="10:10" ht="14.25" customHeight="1">
      <c r="J27" s="124"/>
    </row>
    <row r="28" spans="10:10" ht="14.25" customHeight="1">
      <c r="J28" s="124"/>
    </row>
    <row r="29" spans="10:10" ht="14.25" customHeight="1">
      <c r="J29" s="124"/>
    </row>
    <row r="30" spans="10:10" ht="14.25" customHeight="1">
      <c r="J30" s="124"/>
    </row>
    <row r="31" spans="10:10" ht="14.25" customHeight="1">
      <c r="J31" s="124"/>
    </row>
    <row r="32" spans="10:10" ht="14.25" customHeight="1">
      <c r="J32" s="124"/>
    </row>
    <row r="33" spans="10:10" ht="14.25" customHeight="1">
      <c r="J33" s="124"/>
    </row>
    <row r="34" spans="10:10" ht="14.25" customHeight="1">
      <c r="J34" s="124"/>
    </row>
    <row r="35" spans="10:10" ht="14.25" customHeight="1">
      <c r="J35" s="124"/>
    </row>
    <row r="36" spans="10:10" ht="14.25" customHeight="1">
      <c r="J36" s="124"/>
    </row>
    <row r="37" spans="10:10" ht="14.25" customHeight="1">
      <c r="J37" s="124"/>
    </row>
    <row r="38" spans="10:10" ht="14.25" customHeight="1">
      <c r="J38" s="124"/>
    </row>
    <row r="39" spans="10:10" ht="14.25" customHeight="1">
      <c r="J39" s="124"/>
    </row>
    <row r="40" spans="10:10" ht="14.25" customHeight="1">
      <c r="J40" s="124"/>
    </row>
    <row r="41" spans="10:10" ht="14.25" customHeight="1">
      <c r="J41" s="124"/>
    </row>
    <row r="42" spans="10:10" ht="14.25" customHeight="1">
      <c r="J42" s="124"/>
    </row>
    <row r="43" spans="10:10" ht="14.25" customHeight="1">
      <c r="J43" s="124"/>
    </row>
    <row r="44" spans="10:10" ht="14.25" customHeight="1">
      <c r="J44" s="124"/>
    </row>
    <row r="45" spans="10:10" ht="14.25" customHeight="1">
      <c r="J45" s="124"/>
    </row>
    <row r="46" spans="10:10" ht="14.25" customHeight="1">
      <c r="J46" s="124"/>
    </row>
    <row r="47" spans="10:10" ht="14.25" customHeight="1">
      <c r="J47" s="124"/>
    </row>
    <row r="48" spans="10:10" ht="14.25" customHeight="1">
      <c r="J48" s="124"/>
    </row>
    <row r="49" spans="10:10" ht="14.25" customHeight="1">
      <c r="J49" s="124"/>
    </row>
    <row r="50" spans="10:10" ht="14.25" customHeight="1">
      <c r="J50" s="124"/>
    </row>
    <row r="51" spans="10:10" ht="14.25" customHeight="1">
      <c r="J51" s="124"/>
    </row>
    <row r="52" spans="10:10" ht="14.25" customHeight="1">
      <c r="J52" s="124"/>
    </row>
    <row r="53" spans="10:10" ht="14.25" customHeight="1">
      <c r="J53" s="124"/>
    </row>
    <row r="54" spans="10:10" ht="14.25" customHeight="1">
      <c r="J54" s="124"/>
    </row>
    <row r="55" spans="10:10" ht="14.25" customHeight="1">
      <c r="J55" s="124"/>
    </row>
    <row r="56" spans="10:10" ht="14.25" customHeight="1">
      <c r="J56" s="124"/>
    </row>
    <row r="57" spans="10:10" ht="14.25" customHeight="1">
      <c r="J57" s="124"/>
    </row>
    <row r="58" spans="10:10" ht="14.25" customHeight="1">
      <c r="J58" s="124"/>
    </row>
    <row r="59" spans="10:10" ht="14.25" customHeight="1">
      <c r="J59" s="124"/>
    </row>
    <row r="60" spans="10:10" ht="14.25" customHeight="1">
      <c r="J60" s="124"/>
    </row>
    <row r="61" spans="10:10" ht="14.25" customHeight="1">
      <c r="J61" s="124"/>
    </row>
    <row r="62" spans="10:10" ht="14.25" customHeight="1">
      <c r="J62" s="124"/>
    </row>
    <row r="63" spans="10:10" ht="14.25" customHeight="1">
      <c r="J63" s="124"/>
    </row>
    <row r="64" spans="10:10" ht="14.25" customHeight="1">
      <c r="J64" s="124"/>
    </row>
    <row r="65" spans="10:10" ht="14.25" customHeight="1">
      <c r="J65" s="124"/>
    </row>
    <row r="66" spans="10:10" ht="14.25" customHeight="1">
      <c r="J66" s="124"/>
    </row>
    <row r="67" spans="10:10" ht="14.25" customHeight="1">
      <c r="J67" s="124"/>
    </row>
    <row r="68" spans="10:10" ht="14.25" customHeight="1">
      <c r="J68" s="124"/>
    </row>
    <row r="69" spans="10:10" ht="14.25" customHeight="1">
      <c r="J69" s="124"/>
    </row>
    <row r="70" spans="10:10" ht="14.25" customHeight="1">
      <c r="J70" s="124"/>
    </row>
    <row r="71" spans="10:10" ht="14.25" customHeight="1">
      <c r="J71" s="124"/>
    </row>
    <row r="72" spans="10:10" ht="14.25" customHeight="1">
      <c r="J72" s="124"/>
    </row>
    <row r="73" spans="10:10" ht="14.25" customHeight="1">
      <c r="J73" s="124"/>
    </row>
    <row r="74" spans="10:10" ht="14.25" customHeight="1">
      <c r="J74" s="124"/>
    </row>
    <row r="75" spans="10:10" ht="14.25" customHeight="1">
      <c r="J75" s="124"/>
    </row>
    <row r="76" spans="10:10" ht="14.25" customHeight="1">
      <c r="J76" s="124"/>
    </row>
    <row r="77" spans="10:10" ht="14.25" customHeight="1">
      <c r="J77" s="124"/>
    </row>
    <row r="78" spans="10:10" ht="14.25" customHeight="1">
      <c r="J78" s="124"/>
    </row>
    <row r="79" spans="10:10" ht="14.25" customHeight="1">
      <c r="J79" s="124"/>
    </row>
    <row r="80" spans="10:10" ht="14.25" customHeight="1">
      <c r="J80" s="124"/>
    </row>
    <row r="81" spans="10:10" ht="14.25" customHeight="1">
      <c r="J81" s="124"/>
    </row>
    <row r="82" spans="10:10" ht="14.25" customHeight="1">
      <c r="J82" s="124"/>
    </row>
    <row r="83" spans="10:10" ht="14.25" customHeight="1">
      <c r="J83" s="124"/>
    </row>
    <row r="84" spans="10:10" ht="14.25" customHeight="1">
      <c r="J84" s="124"/>
    </row>
    <row r="85" spans="10:10" ht="14.25" customHeight="1">
      <c r="J85" s="124"/>
    </row>
    <row r="86" spans="10:10" ht="14.25" customHeight="1">
      <c r="J86" s="124"/>
    </row>
    <row r="87" spans="10:10" ht="14.25" customHeight="1">
      <c r="J87" s="124"/>
    </row>
    <row r="88" spans="10:10" ht="14.25" customHeight="1">
      <c r="J88" s="124"/>
    </row>
    <row r="89" spans="10:10" ht="14.25" customHeight="1">
      <c r="J89" s="124"/>
    </row>
    <row r="90" spans="10:10" ht="14.25" customHeight="1">
      <c r="J90" s="124"/>
    </row>
    <row r="91" spans="10:10" ht="14.25" customHeight="1">
      <c r="J91" s="124"/>
    </row>
    <row r="92" spans="10:10" ht="14.25" customHeight="1">
      <c r="J92" s="124"/>
    </row>
    <row r="93" spans="10:10" ht="14.25" customHeight="1">
      <c r="J93" s="124"/>
    </row>
    <row r="94" spans="10:10" ht="14.25" customHeight="1">
      <c r="J94" s="124"/>
    </row>
    <row r="95" spans="10:10" ht="14.25" customHeight="1">
      <c r="J95" s="124"/>
    </row>
    <row r="96" spans="10:10" ht="14.25" customHeight="1">
      <c r="J96" s="124"/>
    </row>
    <row r="97" spans="10:10" ht="14.25" customHeight="1">
      <c r="J97" s="124"/>
    </row>
    <row r="98" spans="10:10" ht="14.25" customHeight="1">
      <c r="J98" s="124"/>
    </row>
    <row r="99" spans="10:10" ht="14.25" customHeight="1">
      <c r="J99" s="124"/>
    </row>
    <row r="100" spans="10:10" ht="14.25" customHeight="1">
      <c r="J100" s="124"/>
    </row>
    <row r="101" spans="10:10" ht="14.25" customHeight="1">
      <c r="J101" s="124"/>
    </row>
    <row r="102" spans="10:10" ht="14.25" customHeight="1">
      <c r="J102" s="124"/>
    </row>
    <row r="103" spans="10:10" ht="14.25" customHeight="1">
      <c r="J103" s="124"/>
    </row>
    <row r="104" spans="10:10" ht="14.25" customHeight="1">
      <c r="J104" s="124"/>
    </row>
    <row r="105" spans="10:10" ht="14.25" customHeight="1">
      <c r="J105" s="124"/>
    </row>
    <row r="106" spans="10:10" ht="14.25" customHeight="1">
      <c r="J106" s="124"/>
    </row>
    <row r="107" spans="10:10" ht="14.25" customHeight="1">
      <c r="J107" s="124"/>
    </row>
    <row r="108" spans="10:10" ht="14.25" customHeight="1">
      <c r="J108" s="124"/>
    </row>
    <row r="109" spans="10:10" ht="14.25" customHeight="1">
      <c r="J109" s="124"/>
    </row>
    <row r="110" spans="10:10" ht="14.25" customHeight="1">
      <c r="J110" s="124"/>
    </row>
    <row r="111" spans="10:10" ht="14.25" customHeight="1">
      <c r="J111" s="124"/>
    </row>
    <row r="112" spans="10:10" ht="14.25" customHeight="1">
      <c r="J112" s="124"/>
    </row>
    <row r="113" spans="10:10" ht="14.25" customHeight="1">
      <c r="J113" s="124"/>
    </row>
    <row r="114" spans="10:10" ht="14.25" customHeight="1">
      <c r="J114" s="124"/>
    </row>
    <row r="115" spans="10:10" ht="14.25" customHeight="1">
      <c r="J115" s="124"/>
    </row>
    <row r="116" spans="10:10" ht="14.25" customHeight="1">
      <c r="J116" s="124"/>
    </row>
    <row r="117" spans="10:10" ht="14.25" customHeight="1">
      <c r="J117" s="124"/>
    </row>
    <row r="118" spans="10:10" ht="14.25" customHeight="1">
      <c r="J118" s="124"/>
    </row>
    <row r="119" spans="10:10" ht="14.25" customHeight="1">
      <c r="J119" s="124"/>
    </row>
    <row r="120" spans="10:10" ht="14.25" customHeight="1">
      <c r="J120" s="124"/>
    </row>
    <row r="121" spans="10:10" ht="14.25" customHeight="1">
      <c r="J121" s="124"/>
    </row>
    <row r="122" spans="10:10" ht="14.25" customHeight="1">
      <c r="J122" s="124"/>
    </row>
    <row r="123" spans="10:10" ht="14.25" customHeight="1">
      <c r="J123" s="124"/>
    </row>
    <row r="124" spans="10:10" ht="14.25" customHeight="1">
      <c r="J124" s="124"/>
    </row>
    <row r="125" spans="10:10" ht="14.25" customHeight="1">
      <c r="J125" s="124"/>
    </row>
    <row r="126" spans="10:10" ht="14.25" customHeight="1">
      <c r="J126" s="124"/>
    </row>
    <row r="127" spans="10:10" ht="14.25" customHeight="1">
      <c r="J127" s="124"/>
    </row>
    <row r="128" spans="10:10" ht="14.25" customHeight="1">
      <c r="J128" s="124"/>
    </row>
    <row r="129" spans="10:10" ht="14.25" customHeight="1">
      <c r="J129" s="124"/>
    </row>
    <row r="130" spans="10:10" ht="14.25" customHeight="1">
      <c r="J130" s="124"/>
    </row>
    <row r="131" spans="10:10" ht="14.25" customHeight="1">
      <c r="J131" s="124"/>
    </row>
    <row r="132" spans="10:10" ht="14.25" customHeight="1">
      <c r="J132" s="124"/>
    </row>
    <row r="133" spans="10:10" ht="14.25" customHeight="1">
      <c r="J133" s="124"/>
    </row>
    <row r="134" spans="10:10" ht="14.25" customHeight="1">
      <c r="J134" s="124"/>
    </row>
    <row r="135" spans="10:10" ht="14.25" customHeight="1">
      <c r="J135" s="124"/>
    </row>
    <row r="136" spans="10:10" ht="14.25" customHeight="1">
      <c r="J136" s="124"/>
    </row>
    <row r="137" spans="10:10" ht="14.25" customHeight="1">
      <c r="J137" s="124"/>
    </row>
    <row r="138" spans="10:10" ht="14.25" customHeight="1">
      <c r="J138" s="124"/>
    </row>
    <row r="139" spans="10:10" ht="14.25" customHeight="1">
      <c r="J139" s="124"/>
    </row>
    <row r="140" spans="10:10" ht="14.25" customHeight="1">
      <c r="J140" s="124"/>
    </row>
    <row r="141" spans="10:10" ht="14.25" customHeight="1">
      <c r="J141" s="124"/>
    </row>
    <row r="142" spans="10:10" ht="14.25" customHeight="1">
      <c r="J142" s="124"/>
    </row>
    <row r="143" spans="10:10" ht="14.25" customHeight="1">
      <c r="J143" s="124"/>
    </row>
    <row r="144" spans="10:10" ht="14.25" customHeight="1">
      <c r="J144" s="124"/>
    </row>
    <row r="145" spans="10:10" ht="14.25" customHeight="1">
      <c r="J145" s="124"/>
    </row>
    <row r="146" spans="10:10" ht="14.25" customHeight="1">
      <c r="J146" s="124"/>
    </row>
    <row r="147" spans="10:10" ht="14.25" customHeight="1">
      <c r="J147" s="124"/>
    </row>
    <row r="148" spans="10:10" ht="14.25" customHeight="1">
      <c r="J148" s="124"/>
    </row>
    <row r="149" spans="10:10" ht="14.25" customHeight="1">
      <c r="J149" s="124"/>
    </row>
    <row r="150" spans="10:10" ht="14.25" customHeight="1">
      <c r="J150" s="124"/>
    </row>
    <row r="151" spans="10:10" ht="14.25" customHeight="1">
      <c r="J151" s="124"/>
    </row>
    <row r="152" spans="10:10" ht="14.25" customHeight="1">
      <c r="J152" s="124"/>
    </row>
    <row r="153" spans="10:10" ht="14.25" customHeight="1">
      <c r="J153" s="124"/>
    </row>
    <row r="154" spans="10:10" ht="14.25" customHeight="1">
      <c r="J154" s="124"/>
    </row>
    <row r="155" spans="10:10" ht="14.25" customHeight="1">
      <c r="J155" s="124"/>
    </row>
    <row r="156" spans="10:10" ht="14.25" customHeight="1">
      <c r="J156" s="124"/>
    </row>
    <row r="157" spans="10:10" ht="14.25" customHeight="1">
      <c r="J157" s="124"/>
    </row>
    <row r="158" spans="10:10" ht="14.25" customHeight="1">
      <c r="J158" s="124"/>
    </row>
    <row r="159" spans="10:10" ht="14.25" customHeight="1">
      <c r="J159" s="124"/>
    </row>
    <row r="160" spans="10:10" ht="14.25" customHeight="1">
      <c r="J160" s="124"/>
    </row>
    <row r="161" spans="10:10" ht="14.25" customHeight="1">
      <c r="J161" s="124"/>
    </row>
    <row r="162" spans="10:10" ht="14.25" customHeight="1">
      <c r="J162" s="124"/>
    </row>
    <row r="163" spans="10:10" ht="14.25" customHeight="1">
      <c r="J163" s="124"/>
    </row>
    <row r="164" spans="10:10" ht="14.25" customHeight="1">
      <c r="J164" s="124"/>
    </row>
    <row r="165" spans="10:10" ht="14.25" customHeight="1">
      <c r="J165" s="124"/>
    </row>
    <row r="166" spans="10:10" ht="14.25" customHeight="1">
      <c r="J166" s="124"/>
    </row>
    <row r="167" spans="10:10" ht="14.25" customHeight="1">
      <c r="J167" s="124"/>
    </row>
    <row r="168" spans="10:10" ht="14.25" customHeight="1">
      <c r="J168" s="124"/>
    </row>
    <row r="169" spans="10:10" ht="14.25" customHeight="1">
      <c r="J169" s="124"/>
    </row>
    <row r="170" spans="10:10" ht="14.25" customHeight="1">
      <c r="J170" s="124"/>
    </row>
    <row r="171" spans="10:10" ht="14.25" customHeight="1">
      <c r="J171" s="124"/>
    </row>
    <row r="172" spans="10:10" ht="14.25" customHeight="1">
      <c r="J172" s="124"/>
    </row>
    <row r="173" spans="10:10" ht="14.25" customHeight="1">
      <c r="J173" s="124"/>
    </row>
    <row r="174" spans="10:10" ht="14.25" customHeight="1">
      <c r="J174" s="124"/>
    </row>
    <row r="175" spans="10:10" ht="14.25" customHeight="1">
      <c r="J175" s="124"/>
    </row>
    <row r="176" spans="10:10" ht="14.25" customHeight="1">
      <c r="J176" s="124"/>
    </row>
    <row r="177" spans="10:10" ht="14.25" customHeight="1">
      <c r="J177" s="124"/>
    </row>
    <row r="178" spans="10:10" ht="14.25" customHeight="1">
      <c r="J178" s="124"/>
    </row>
    <row r="179" spans="10:10" ht="14.25" customHeight="1">
      <c r="J179" s="124"/>
    </row>
    <row r="180" spans="10:10" ht="14.25" customHeight="1">
      <c r="J180" s="124"/>
    </row>
    <row r="181" spans="10:10" ht="14.25" customHeight="1">
      <c r="J181" s="124"/>
    </row>
    <row r="182" spans="10:10" ht="14.25" customHeight="1">
      <c r="J182" s="124"/>
    </row>
    <row r="183" spans="10:10" ht="14.25" customHeight="1">
      <c r="J183" s="124"/>
    </row>
    <row r="184" spans="10:10" ht="14.25" customHeight="1">
      <c r="J184" s="124"/>
    </row>
    <row r="185" spans="10:10" ht="14.25" customHeight="1">
      <c r="J185" s="124"/>
    </row>
    <row r="186" spans="10:10" ht="14.25" customHeight="1">
      <c r="J186" s="124"/>
    </row>
    <row r="187" spans="10:10" ht="14.25" customHeight="1">
      <c r="J187" s="124"/>
    </row>
    <row r="188" spans="10:10" ht="14.25" customHeight="1">
      <c r="J188" s="124"/>
    </row>
    <row r="189" spans="10:10" ht="14.25" customHeight="1">
      <c r="J189" s="124"/>
    </row>
    <row r="190" spans="10:10" ht="14.25" customHeight="1">
      <c r="J190" s="124"/>
    </row>
    <row r="191" spans="10:10" ht="14.25" customHeight="1">
      <c r="J191" s="124"/>
    </row>
    <row r="192" spans="10:10" ht="14.25" customHeight="1">
      <c r="J192" s="124"/>
    </row>
    <row r="193" spans="10:10" ht="14.25" customHeight="1">
      <c r="J193" s="124"/>
    </row>
    <row r="194" spans="10:10" ht="14.25" customHeight="1">
      <c r="J194" s="124"/>
    </row>
    <row r="195" spans="10:10" ht="14.25" customHeight="1">
      <c r="J195" s="124"/>
    </row>
    <row r="196" spans="10:10" ht="14.25" customHeight="1">
      <c r="J196" s="124"/>
    </row>
    <row r="197" spans="10:10" ht="14.25" customHeight="1">
      <c r="J197" s="124"/>
    </row>
    <row r="198" spans="10:10" ht="14.25" customHeight="1">
      <c r="J198" s="124"/>
    </row>
    <row r="199" spans="10:10" ht="14.25" customHeight="1">
      <c r="J199" s="124"/>
    </row>
    <row r="200" spans="10:10" ht="14.25" customHeight="1">
      <c r="J200" s="124"/>
    </row>
    <row r="201" spans="10:10" ht="14.25" customHeight="1">
      <c r="J201" s="124"/>
    </row>
    <row r="202" spans="10:10" ht="14.25" customHeight="1">
      <c r="J202" s="124"/>
    </row>
    <row r="203" spans="10:10" ht="14.25" customHeight="1">
      <c r="J203" s="124"/>
    </row>
    <row r="204" spans="10:10" ht="14.25" customHeight="1">
      <c r="J204" s="124"/>
    </row>
    <row r="205" spans="10:10" ht="14.25" customHeight="1">
      <c r="J205" s="124"/>
    </row>
    <row r="206" spans="10:10" ht="14.25" customHeight="1">
      <c r="J206" s="124"/>
    </row>
    <row r="207" spans="10:10" ht="14.25" customHeight="1">
      <c r="J207" s="124"/>
    </row>
    <row r="208" spans="10:10" ht="14.25" customHeight="1">
      <c r="J208" s="124"/>
    </row>
    <row r="209" spans="10:10" ht="14.25" customHeight="1">
      <c r="J209" s="124"/>
    </row>
    <row r="210" spans="10:10" ht="14.25" customHeight="1">
      <c r="J210" s="124"/>
    </row>
    <row r="211" spans="10:10" ht="14.25" customHeight="1">
      <c r="J211" s="124"/>
    </row>
    <row r="212" spans="10:10" ht="14.25" customHeight="1">
      <c r="J212" s="124"/>
    </row>
    <row r="213" spans="10:10" ht="14.25" customHeight="1">
      <c r="J213" s="124"/>
    </row>
    <row r="214" spans="10:10" ht="14.25" customHeight="1">
      <c r="J214" s="124"/>
    </row>
    <row r="215" spans="10:10" ht="14.25" customHeight="1">
      <c r="J215" s="124"/>
    </row>
    <row r="216" spans="10:10" ht="14.25" customHeight="1">
      <c r="J216" s="124"/>
    </row>
    <row r="217" spans="10:10" ht="14.25" customHeight="1">
      <c r="J217" s="124"/>
    </row>
    <row r="218" spans="10:10" ht="14.25" customHeight="1">
      <c r="J218" s="124"/>
    </row>
    <row r="219" spans="10:10" ht="14.25" customHeight="1">
      <c r="J219" s="124"/>
    </row>
    <row r="220" spans="10:10" ht="14.25" customHeight="1">
      <c r="J220" s="124"/>
    </row>
    <row r="221" spans="10:10" ht="14.25" customHeight="1">
      <c r="J221" s="124"/>
    </row>
    <row r="222" spans="10:10" ht="14.25" customHeight="1">
      <c r="J222" s="124"/>
    </row>
    <row r="223" spans="10:10" ht="14.25" customHeight="1">
      <c r="J223" s="124"/>
    </row>
    <row r="224" spans="10:10" ht="14.25" customHeight="1">
      <c r="J224" s="124"/>
    </row>
    <row r="225" spans="10:10" ht="14.25" customHeight="1">
      <c r="J225" s="124"/>
    </row>
    <row r="226" spans="10:10" ht="14.25" customHeight="1">
      <c r="J226" s="124"/>
    </row>
    <row r="227" spans="10:10" ht="14.25" customHeight="1">
      <c r="J227" s="124"/>
    </row>
    <row r="228" spans="10:10" ht="14.25" customHeight="1">
      <c r="J228" s="124"/>
    </row>
    <row r="229" spans="10:10" ht="14.25" customHeight="1">
      <c r="J229" s="124"/>
    </row>
    <row r="230" spans="10:10" ht="14.25" customHeight="1">
      <c r="J230" s="124"/>
    </row>
    <row r="231" spans="10:10" ht="14.25" customHeight="1">
      <c r="J231" s="124"/>
    </row>
    <row r="232" spans="10:10" ht="14.25" customHeight="1">
      <c r="J232" s="124"/>
    </row>
    <row r="233" spans="10:10" ht="14.25" customHeight="1">
      <c r="J233" s="124"/>
    </row>
    <row r="234" spans="10:10" ht="14.25" customHeight="1">
      <c r="J234" s="124"/>
    </row>
    <row r="235" spans="10:10" ht="14.25" customHeight="1">
      <c r="J235" s="124"/>
    </row>
    <row r="236" spans="10:10" ht="14.25" customHeight="1">
      <c r="J236" s="124"/>
    </row>
    <row r="237" spans="10:10" ht="14.25" customHeight="1">
      <c r="J237" s="124"/>
    </row>
    <row r="238" spans="10:10" ht="14.25" customHeight="1">
      <c r="J238" s="124"/>
    </row>
    <row r="239" spans="10:10" ht="14.25" customHeight="1">
      <c r="J239" s="124"/>
    </row>
    <row r="240" spans="10:10" ht="14.25" customHeight="1">
      <c r="J240" s="124"/>
    </row>
    <row r="241" spans="10:10" ht="14.25" customHeight="1">
      <c r="J241" s="124"/>
    </row>
    <row r="242" spans="10:10" ht="14.25" customHeight="1">
      <c r="J242" s="124"/>
    </row>
    <row r="243" spans="10:10" ht="14.25" customHeight="1">
      <c r="J243" s="124"/>
    </row>
    <row r="244" spans="10:10" ht="14.25" customHeight="1">
      <c r="J244" s="124"/>
    </row>
    <row r="245" spans="10:10" ht="14.25" customHeight="1">
      <c r="J245" s="124"/>
    </row>
    <row r="246" spans="10:10" ht="14.25" customHeight="1">
      <c r="J246" s="124"/>
    </row>
    <row r="247" spans="10:10" ht="14.25" customHeight="1">
      <c r="J247" s="124"/>
    </row>
    <row r="248" spans="10:10" ht="14.25" customHeight="1">
      <c r="J248" s="124"/>
    </row>
    <row r="249" spans="10:10" ht="14.25" customHeight="1">
      <c r="J249" s="124"/>
    </row>
    <row r="250" spans="10:10" ht="14.25" customHeight="1">
      <c r="J250" s="124"/>
    </row>
    <row r="251" spans="10:10" ht="14.25" customHeight="1">
      <c r="J251" s="124"/>
    </row>
    <row r="252" spans="10:10" ht="14.25" customHeight="1">
      <c r="J252" s="124"/>
    </row>
    <row r="253" spans="10:10" ht="14.25" customHeight="1">
      <c r="J253" s="124"/>
    </row>
    <row r="254" spans="10:10" ht="14.25" customHeight="1">
      <c r="J254" s="124"/>
    </row>
    <row r="255" spans="10:10" ht="14.25" customHeight="1">
      <c r="J255" s="124"/>
    </row>
    <row r="256" spans="10:10" ht="14.25" customHeight="1">
      <c r="J256" s="124"/>
    </row>
    <row r="257" spans="10:10" ht="14.25" customHeight="1">
      <c r="J257" s="124"/>
    </row>
    <row r="258" spans="10:10" ht="14.25" customHeight="1">
      <c r="J258" s="124"/>
    </row>
    <row r="259" spans="10:10" ht="14.25" customHeight="1">
      <c r="J259" s="124"/>
    </row>
    <row r="260" spans="10:10" ht="14.25" customHeight="1">
      <c r="J260" s="124"/>
    </row>
    <row r="261" spans="10:10" ht="14.25" customHeight="1">
      <c r="J261" s="124"/>
    </row>
    <row r="262" spans="10:10" ht="14.25" customHeight="1">
      <c r="J262" s="124"/>
    </row>
    <row r="263" spans="10:10" ht="14.25" customHeight="1">
      <c r="J263" s="124"/>
    </row>
    <row r="264" spans="10:10" ht="14.25" customHeight="1">
      <c r="J264" s="124"/>
    </row>
    <row r="265" spans="10:10" ht="14.25" customHeight="1">
      <c r="J265" s="124"/>
    </row>
    <row r="266" spans="10:10" ht="14.25" customHeight="1">
      <c r="J266" s="124"/>
    </row>
    <row r="267" spans="10:10" ht="14.25" customHeight="1">
      <c r="J267" s="124"/>
    </row>
    <row r="268" spans="10:10" ht="14.25" customHeight="1">
      <c r="J268" s="124"/>
    </row>
    <row r="269" spans="10:10" ht="14.25" customHeight="1">
      <c r="J269" s="124"/>
    </row>
    <row r="270" spans="10:10" ht="14.25" customHeight="1">
      <c r="J270" s="124"/>
    </row>
    <row r="271" spans="10:10" ht="14.25" customHeight="1">
      <c r="J271" s="124"/>
    </row>
    <row r="272" spans="10:10" ht="14.25" customHeight="1">
      <c r="J272" s="124"/>
    </row>
    <row r="273" spans="10:10" ht="14.25" customHeight="1">
      <c r="J273" s="124"/>
    </row>
    <row r="274" spans="10:10" ht="14.25" customHeight="1">
      <c r="J274" s="124"/>
    </row>
    <row r="275" spans="10:10" ht="14.25" customHeight="1">
      <c r="J275" s="124"/>
    </row>
    <row r="276" spans="10:10" ht="14.25" customHeight="1">
      <c r="J276" s="124"/>
    </row>
    <row r="277" spans="10:10" ht="14.25" customHeight="1">
      <c r="J277" s="124"/>
    </row>
    <row r="278" spans="10:10" ht="14.25" customHeight="1">
      <c r="J278" s="124"/>
    </row>
    <row r="279" spans="10:10" ht="14.25" customHeight="1">
      <c r="J279" s="124"/>
    </row>
    <row r="280" spans="10:10" ht="14.25" customHeight="1">
      <c r="J280" s="124"/>
    </row>
    <row r="281" spans="10:10" ht="14.25" customHeight="1">
      <c r="J281" s="124"/>
    </row>
    <row r="282" spans="10:10" ht="14.25" customHeight="1">
      <c r="J282" s="124"/>
    </row>
    <row r="283" spans="10:10" ht="14.25" customHeight="1">
      <c r="J283" s="124"/>
    </row>
    <row r="284" spans="10:10" ht="14.25" customHeight="1">
      <c r="J284" s="124"/>
    </row>
    <row r="285" spans="10:10" ht="14.25" customHeight="1">
      <c r="J285" s="124"/>
    </row>
    <row r="286" spans="10:10" ht="14.25" customHeight="1">
      <c r="J286" s="124"/>
    </row>
    <row r="287" spans="10:10" ht="14.25" customHeight="1">
      <c r="J287" s="124"/>
    </row>
    <row r="288" spans="10:10" ht="14.25" customHeight="1">
      <c r="J288" s="124"/>
    </row>
    <row r="289" spans="10:10" ht="14.25" customHeight="1">
      <c r="J289" s="124"/>
    </row>
    <row r="290" spans="10:10" ht="14.25" customHeight="1">
      <c r="J290" s="124"/>
    </row>
    <row r="291" spans="10:10" ht="14.25" customHeight="1">
      <c r="J291" s="124"/>
    </row>
    <row r="292" spans="10:10" ht="14.25" customHeight="1">
      <c r="J292" s="124"/>
    </row>
    <row r="293" spans="10:10" ht="14.25" customHeight="1">
      <c r="J293" s="124"/>
    </row>
    <row r="294" spans="10:10" ht="14.25" customHeight="1">
      <c r="J294" s="124"/>
    </row>
    <row r="295" spans="10:10" ht="14.25" customHeight="1">
      <c r="J295" s="124"/>
    </row>
    <row r="296" spans="10:10" ht="14.25" customHeight="1">
      <c r="J296" s="124"/>
    </row>
    <row r="297" spans="10:10" ht="14.25" customHeight="1">
      <c r="J297" s="124"/>
    </row>
    <row r="298" spans="10:10" ht="14.25" customHeight="1">
      <c r="J298" s="124"/>
    </row>
    <row r="299" spans="10:10" ht="14.25" customHeight="1">
      <c r="J299" s="124"/>
    </row>
    <row r="300" spans="10:10" ht="14.25" customHeight="1">
      <c r="J300" s="124"/>
    </row>
    <row r="301" spans="10:10" ht="14.25" customHeight="1">
      <c r="J301" s="124"/>
    </row>
    <row r="302" spans="10:10" ht="14.25" customHeight="1">
      <c r="J302" s="124"/>
    </row>
    <row r="303" spans="10:10" ht="14.25" customHeight="1">
      <c r="J303" s="124"/>
    </row>
    <row r="304" spans="10:10" ht="14.25" customHeight="1">
      <c r="J304" s="124"/>
    </row>
    <row r="305" spans="10:10" ht="14.25" customHeight="1">
      <c r="J305" s="124"/>
    </row>
    <row r="306" spans="10:10" ht="14.25" customHeight="1">
      <c r="J306" s="124"/>
    </row>
    <row r="307" spans="10:10" ht="14.25" customHeight="1">
      <c r="J307" s="124"/>
    </row>
    <row r="308" spans="10:10" ht="14.25" customHeight="1">
      <c r="J308" s="124"/>
    </row>
    <row r="309" spans="10:10" ht="14.25" customHeight="1">
      <c r="J309" s="124"/>
    </row>
    <row r="310" spans="10:10" ht="14.25" customHeight="1">
      <c r="J310" s="124"/>
    </row>
    <row r="311" spans="10:10" ht="14.25" customHeight="1">
      <c r="J311" s="124"/>
    </row>
    <row r="312" spans="10:10" ht="14.25" customHeight="1">
      <c r="J312" s="124"/>
    </row>
    <row r="313" spans="10:10" ht="14.25" customHeight="1">
      <c r="J313" s="124"/>
    </row>
    <row r="314" spans="10:10" ht="14.25" customHeight="1">
      <c r="J314" s="124"/>
    </row>
    <row r="315" spans="10:10" ht="14.25" customHeight="1">
      <c r="J315" s="124"/>
    </row>
    <row r="316" spans="10:10" ht="14.25" customHeight="1">
      <c r="J316" s="124"/>
    </row>
    <row r="317" spans="10:10" ht="14.25" customHeight="1">
      <c r="J317" s="124"/>
    </row>
    <row r="318" spans="10:10" ht="14.25" customHeight="1">
      <c r="J318" s="124"/>
    </row>
    <row r="319" spans="10:10" ht="14.25" customHeight="1">
      <c r="J319" s="124"/>
    </row>
    <row r="320" spans="10:10" ht="14.25" customHeight="1">
      <c r="J320" s="124"/>
    </row>
    <row r="321" spans="10:10" ht="14.25" customHeight="1">
      <c r="J321" s="124"/>
    </row>
    <row r="322" spans="10:10" ht="14.25" customHeight="1">
      <c r="J322" s="124"/>
    </row>
    <row r="323" spans="10:10" ht="14.25" customHeight="1">
      <c r="J323" s="124"/>
    </row>
    <row r="324" spans="10:10" ht="14.25" customHeight="1">
      <c r="J324" s="124"/>
    </row>
    <row r="325" spans="10:10" ht="14.25" customHeight="1">
      <c r="J325" s="124"/>
    </row>
    <row r="326" spans="10:10" ht="14.25" customHeight="1">
      <c r="J326" s="124"/>
    </row>
    <row r="327" spans="10:10" ht="14.25" customHeight="1">
      <c r="J327" s="124"/>
    </row>
    <row r="328" spans="10:10" ht="14.25" customHeight="1">
      <c r="J328" s="124"/>
    </row>
    <row r="329" spans="10:10" ht="14.25" customHeight="1">
      <c r="J329" s="124"/>
    </row>
    <row r="330" spans="10:10" ht="14.25" customHeight="1">
      <c r="J330" s="124"/>
    </row>
    <row r="331" spans="10:10" ht="14.25" customHeight="1">
      <c r="J331" s="124"/>
    </row>
    <row r="332" spans="10:10" ht="14.25" customHeight="1">
      <c r="J332" s="124"/>
    </row>
    <row r="333" spans="10:10" ht="14.25" customHeight="1">
      <c r="J333" s="124"/>
    </row>
    <row r="334" spans="10:10" ht="14.25" customHeight="1">
      <c r="J334" s="124"/>
    </row>
    <row r="335" spans="10:10" ht="14.25" customHeight="1">
      <c r="J335" s="124"/>
    </row>
    <row r="336" spans="10:10" ht="14.25" customHeight="1">
      <c r="J336" s="124"/>
    </row>
    <row r="337" spans="10:10" ht="14.25" customHeight="1">
      <c r="J337" s="124"/>
    </row>
    <row r="338" spans="10:10" ht="14.25" customHeight="1">
      <c r="J338" s="124"/>
    </row>
    <row r="339" spans="10:10" ht="14.25" customHeight="1">
      <c r="J339" s="124"/>
    </row>
    <row r="340" spans="10:10" ht="14.25" customHeight="1">
      <c r="J340" s="124"/>
    </row>
    <row r="341" spans="10:10" ht="14.25" customHeight="1">
      <c r="J341" s="124"/>
    </row>
    <row r="342" spans="10:10" ht="14.25" customHeight="1">
      <c r="J342" s="124"/>
    </row>
    <row r="343" spans="10:10" ht="14.25" customHeight="1">
      <c r="J343" s="124"/>
    </row>
    <row r="344" spans="10:10" ht="14.25" customHeight="1">
      <c r="J344" s="124"/>
    </row>
    <row r="345" spans="10:10" ht="14.25" customHeight="1">
      <c r="J345" s="124"/>
    </row>
    <row r="346" spans="10:10" ht="14.25" customHeight="1">
      <c r="J346" s="124"/>
    </row>
    <row r="347" spans="10:10" ht="14.25" customHeight="1">
      <c r="J347" s="124"/>
    </row>
    <row r="348" spans="10:10" ht="14.25" customHeight="1">
      <c r="J348" s="124"/>
    </row>
    <row r="349" spans="10:10" ht="14.25" customHeight="1">
      <c r="J349" s="124"/>
    </row>
    <row r="350" spans="10:10" ht="14.25" customHeight="1">
      <c r="J350" s="124"/>
    </row>
    <row r="351" spans="10:10" ht="14.25" customHeight="1">
      <c r="J351" s="124"/>
    </row>
    <row r="352" spans="10:10" ht="14.25" customHeight="1">
      <c r="J352" s="124"/>
    </row>
    <row r="353" spans="10:10" ht="14.25" customHeight="1">
      <c r="J353" s="124"/>
    </row>
    <row r="354" spans="10:10" ht="14.25" customHeight="1">
      <c r="J354" s="124"/>
    </row>
    <row r="355" spans="10:10" ht="14.25" customHeight="1">
      <c r="J355" s="124"/>
    </row>
    <row r="356" spans="10:10" ht="14.25" customHeight="1">
      <c r="J356" s="124"/>
    </row>
    <row r="357" spans="10:10" ht="14.25" customHeight="1">
      <c r="J357" s="124"/>
    </row>
    <row r="358" spans="10:10" ht="14.25" customHeight="1">
      <c r="J358" s="124"/>
    </row>
    <row r="359" spans="10:10" ht="14.25" customHeight="1">
      <c r="J359" s="124"/>
    </row>
    <row r="360" spans="10:10" ht="14.25" customHeight="1">
      <c r="J360" s="124"/>
    </row>
    <row r="361" spans="10:10" ht="14.25" customHeight="1">
      <c r="J361" s="124"/>
    </row>
    <row r="362" spans="10:10" ht="14.25" customHeight="1">
      <c r="J362" s="124"/>
    </row>
    <row r="363" spans="10:10" ht="14.25" customHeight="1">
      <c r="J363" s="124"/>
    </row>
    <row r="364" spans="10:10" ht="14.25" customHeight="1">
      <c r="J364" s="124"/>
    </row>
    <row r="365" spans="10:10" ht="14.25" customHeight="1">
      <c r="J365" s="124"/>
    </row>
    <row r="366" spans="10:10" ht="14.25" customHeight="1">
      <c r="J366" s="124"/>
    </row>
    <row r="367" spans="10:10" ht="14.25" customHeight="1">
      <c r="J367" s="124"/>
    </row>
    <row r="368" spans="10:10" ht="14.25" customHeight="1">
      <c r="J368" s="124"/>
    </row>
    <row r="369" spans="10:10" ht="14.25" customHeight="1">
      <c r="J369" s="124"/>
    </row>
    <row r="370" spans="10:10" ht="14.25" customHeight="1">
      <c r="J370" s="124"/>
    </row>
    <row r="371" spans="10:10" ht="14.25" customHeight="1">
      <c r="J371" s="124"/>
    </row>
    <row r="372" spans="10:10" ht="14.25" customHeight="1">
      <c r="J372" s="124"/>
    </row>
    <row r="373" spans="10:10" ht="14.25" customHeight="1">
      <c r="J373" s="124"/>
    </row>
    <row r="374" spans="10:10" ht="14.25" customHeight="1">
      <c r="J374" s="124"/>
    </row>
    <row r="375" spans="10:10" ht="14.25" customHeight="1">
      <c r="J375" s="124"/>
    </row>
    <row r="376" spans="10:10" ht="14.25" customHeight="1">
      <c r="J376" s="124"/>
    </row>
    <row r="377" spans="10:10" ht="14.25" customHeight="1">
      <c r="J377" s="124"/>
    </row>
    <row r="378" spans="10:10" ht="14.25" customHeight="1">
      <c r="J378" s="124"/>
    </row>
    <row r="379" spans="10:10" ht="14.25" customHeight="1">
      <c r="J379" s="124"/>
    </row>
    <row r="380" spans="10:10" ht="14.25" customHeight="1">
      <c r="J380" s="124"/>
    </row>
    <row r="381" spans="10:10" ht="14.25" customHeight="1">
      <c r="J381" s="124"/>
    </row>
    <row r="382" spans="10:10" ht="14.25" customHeight="1">
      <c r="J382" s="124"/>
    </row>
    <row r="383" spans="10:10" ht="14.25" customHeight="1">
      <c r="J383" s="124"/>
    </row>
    <row r="384" spans="10:10" ht="14.25" customHeight="1">
      <c r="J384" s="124"/>
    </row>
    <row r="385" spans="10:10" ht="14.25" customHeight="1">
      <c r="J385" s="124"/>
    </row>
    <row r="386" spans="10:10" ht="14.25" customHeight="1">
      <c r="J386" s="124"/>
    </row>
    <row r="387" spans="10:10" ht="14.25" customHeight="1">
      <c r="J387" s="124"/>
    </row>
    <row r="388" spans="10:10" ht="14.25" customHeight="1">
      <c r="J388" s="124"/>
    </row>
    <row r="389" spans="10:10" ht="14.25" customHeight="1">
      <c r="J389" s="124"/>
    </row>
    <row r="390" spans="10:10" ht="14.25" customHeight="1">
      <c r="J390" s="124"/>
    </row>
    <row r="391" spans="10:10" ht="14.25" customHeight="1">
      <c r="J391" s="124"/>
    </row>
    <row r="392" spans="10:10" ht="14.25" customHeight="1">
      <c r="J392" s="124"/>
    </row>
    <row r="393" spans="10:10" ht="14.25" customHeight="1">
      <c r="J393" s="124"/>
    </row>
    <row r="394" spans="10:10" ht="14.25" customHeight="1">
      <c r="J394" s="124"/>
    </row>
    <row r="395" spans="10:10" ht="14.25" customHeight="1">
      <c r="J395" s="124"/>
    </row>
    <row r="396" spans="10:10" ht="14.25" customHeight="1">
      <c r="J396" s="124"/>
    </row>
    <row r="397" spans="10:10" ht="14.25" customHeight="1">
      <c r="J397" s="124"/>
    </row>
    <row r="398" spans="10:10" ht="14.25" customHeight="1">
      <c r="J398" s="124"/>
    </row>
    <row r="399" spans="10:10" ht="14.25" customHeight="1">
      <c r="J399" s="124"/>
    </row>
    <row r="400" spans="10:10" ht="14.25" customHeight="1">
      <c r="J400" s="124"/>
    </row>
    <row r="401" spans="10:10" ht="14.25" customHeight="1">
      <c r="J401" s="124"/>
    </row>
    <row r="402" spans="10:10" ht="14.25" customHeight="1">
      <c r="J402" s="124"/>
    </row>
    <row r="403" spans="10:10" ht="14.25" customHeight="1">
      <c r="J403" s="124"/>
    </row>
    <row r="404" spans="10:10" ht="14.25" customHeight="1">
      <c r="J404" s="124"/>
    </row>
    <row r="405" spans="10:10" ht="14.25" customHeight="1">
      <c r="J405" s="124"/>
    </row>
    <row r="406" spans="10:10" ht="14.25" customHeight="1">
      <c r="J406" s="124"/>
    </row>
    <row r="407" spans="10:10" ht="14.25" customHeight="1">
      <c r="J407" s="124"/>
    </row>
    <row r="408" spans="10:10" ht="14.25" customHeight="1">
      <c r="J408" s="124"/>
    </row>
    <row r="409" spans="10:10" ht="14.25" customHeight="1">
      <c r="J409" s="124"/>
    </row>
    <row r="410" spans="10:10" ht="14.25" customHeight="1">
      <c r="J410" s="124"/>
    </row>
    <row r="411" spans="10:10" ht="14.25" customHeight="1">
      <c r="J411" s="124"/>
    </row>
    <row r="412" spans="10:10" ht="14.25" customHeight="1">
      <c r="J412" s="124"/>
    </row>
    <row r="413" spans="10:10" ht="14.25" customHeight="1">
      <c r="J413" s="124"/>
    </row>
    <row r="414" spans="10:10" ht="14.25" customHeight="1">
      <c r="J414" s="124"/>
    </row>
    <row r="415" spans="10:10" ht="14.25" customHeight="1">
      <c r="J415" s="124"/>
    </row>
    <row r="416" spans="10:10" ht="14.25" customHeight="1">
      <c r="J416" s="124"/>
    </row>
    <row r="417" spans="10:10" ht="14.25" customHeight="1">
      <c r="J417" s="124"/>
    </row>
    <row r="418" spans="10:10" ht="14.25" customHeight="1">
      <c r="J418" s="124"/>
    </row>
    <row r="419" spans="10:10" ht="14.25" customHeight="1">
      <c r="J419" s="124"/>
    </row>
    <row r="420" spans="10:10" ht="14.25" customHeight="1">
      <c r="J420" s="124"/>
    </row>
    <row r="421" spans="10:10" ht="14.25" customHeight="1">
      <c r="J421" s="124"/>
    </row>
    <row r="422" spans="10:10" ht="14.25" customHeight="1">
      <c r="J422" s="124"/>
    </row>
    <row r="423" spans="10:10" ht="14.25" customHeight="1">
      <c r="J423" s="124"/>
    </row>
    <row r="424" spans="10:10" ht="14.25" customHeight="1">
      <c r="J424" s="124"/>
    </row>
    <row r="425" spans="10:10" ht="14.25" customHeight="1">
      <c r="J425" s="124"/>
    </row>
    <row r="426" spans="10:10" ht="14.25" customHeight="1">
      <c r="J426" s="124"/>
    </row>
    <row r="427" spans="10:10" ht="14.25" customHeight="1">
      <c r="J427" s="124"/>
    </row>
    <row r="428" spans="10:10" ht="14.25" customHeight="1">
      <c r="J428" s="124"/>
    </row>
    <row r="429" spans="10:10" ht="14.25" customHeight="1">
      <c r="J429" s="124"/>
    </row>
    <row r="430" spans="10:10" ht="14.25" customHeight="1">
      <c r="J430" s="124"/>
    </row>
    <row r="431" spans="10:10" ht="14.25" customHeight="1">
      <c r="J431" s="124"/>
    </row>
    <row r="432" spans="10:10" ht="14.25" customHeight="1">
      <c r="J432" s="124"/>
    </row>
    <row r="433" spans="10:10" ht="14.25" customHeight="1">
      <c r="J433" s="124"/>
    </row>
    <row r="434" spans="10:10" ht="14.25" customHeight="1">
      <c r="J434" s="124"/>
    </row>
    <row r="435" spans="10:10" ht="14.25" customHeight="1">
      <c r="J435" s="124"/>
    </row>
    <row r="436" spans="10:10" ht="14.25" customHeight="1">
      <c r="J436" s="124"/>
    </row>
    <row r="437" spans="10:10" ht="14.25" customHeight="1">
      <c r="J437" s="124"/>
    </row>
    <row r="438" spans="10:10" ht="14.25" customHeight="1">
      <c r="J438" s="124"/>
    </row>
    <row r="439" spans="10:10" ht="14.25" customHeight="1">
      <c r="J439" s="124"/>
    </row>
    <row r="440" spans="10:10" ht="14.25" customHeight="1">
      <c r="J440" s="124"/>
    </row>
    <row r="441" spans="10:10" ht="14.25" customHeight="1">
      <c r="J441" s="124"/>
    </row>
    <row r="442" spans="10:10" ht="14.25" customHeight="1">
      <c r="J442" s="124"/>
    </row>
    <row r="443" spans="10:10" ht="14.25" customHeight="1">
      <c r="J443" s="124"/>
    </row>
    <row r="444" spans="10:10" ht="14.25" customHeight="1">
      <c r="J444" s="124"/>
    </row>
    <row r="445" spans="10:10" ht="14.25" customHeight="1">
      <c r="J445" s="124"/>
    </row>
    <row r="446" spans="10:10" ht="14.25" customHeight="1">
      <c r="J446" s="124"/>
    </row>
    <row r="447" spans="10:10" ht="14.25" customHeight="1">
      <c r="J447" s="124"/>
    </row>
    <row r="448" spans="10:10" ht="14.25" customHeight="1">
      <c r="J448" s="124"/>
    </row>
    <row r="449" spans="10:10" ht="14.25" customHeight="1">
      <c r="J449" s="124"/>
    </row>
    <row r="450" spans="10:10" ht="14.25" customHeight="1">
      <c r="J450" s="124"/>
    </row>
    <row r="451" spans="10:10" ht="14.25" customHeight="1">
      <c r="J451" s="124"/>
    </row>
    <row r="452" spans="10:10" ht="14.25" customHeight="1">
      <c r="J452" s="124"/>
    </row>
    <row r="453" spans="10:10" ht="14.25" customHeight="1">
      <c r="J453" s="124"/>
    </row>
    <row r="454" spans="10:10" ht="14.25" customHeight="1">
      <c r="J454" s="124"/>
    </row>
    <row r="455" spans="10:10" ht="14.25" customHeight="1">
      <c r="J455" s="124"/>
    </row>
    <row r="456" spans="10:10" ht="14.25" customHeight="1">
      <c r="J456" s="124"/>
    </row>
    <row r="457" spans="10:10" ht="14.25" customHeight="1">
      <c r="J457" s="124"/>
    </row>
    <row r="458" spans="10:10" ht="14.25" customHeight="1">
      <c r="J458" s="124"/>
    </row>
    <row r="459" spans="10:10" ht="14.25" customHeight="1">
      <c r="J459" s="124"/>
    </row>
    <row r="460" spans="10:10" ht="14.25" customHeight="1">
      <c r="J460" s="124"/>
    </row>
    <row r="461" spans="10:10" ht="14.25" customHeight="1">
      <c r="J461" s="124"/>
    </row>
    <row r="462" spans="10:10" ht="14.25" customHeight="1">
      <c r="J462" s="124"/>
    </row>
    <row r="463" spans="10:10" ht="14.25" customHeight="1">
      <c r="J463" s="124"/>
    </row>
    <row r="464" spans="10:10" ht="14.25" customHeight="1">
      <c r="J464" s="124"/>
    </row>
    <row r="465" spans="10:10" ht="14.25" customHeight="1">
      <c r="J465" s="124"/>
    </row>
    <row r="466" spans="10:10" ht="14.25" customHeight="1">
      <c r="J466" s="124"/>
    </row>
    <row r="467" spans="10:10" ht="14.25" customHeight="1">
      <c r="J467" s="124"/>
    </row>
    <row r="468" spans="10:10" ht="14.25" customHeight="1">
      <c r="J468" s="124"/>
    </row>
    <row r="469" spans="10:10" ht="14.25" customHeight="1">
      <c r="J469" s="124"/>
    </row>
    <row r="470" spans="10:10" ht="14.25" customHeight="1">
      <c r="J470" s="124"/>
    </row>
    <row r="471" spans="10:10" ht="14.25" customHeight="1">
      <c r="J471" s="124"/>
    </row>
    <row r="472" spans="10:10" ht="14.25" customHeight="1">
      <c r="J472" s="124"/>
    </row>
    <row r="473" spans="10:10" ht="14.25" customHeight="1">
      <c r="J473" s="124"/>
    </row>
    <row r="474" spans="10:10" ht="14.25" customHeight="1">
      <c r="J474" s="124"/>
    </row>
    <row r="475" spans="10:10" ht="14.25" customHeight="1">
      <c r="J475" s="124"/>
    </row>
    <row r="476" spans="10:10" ht="14.25" customHeight="1">
      <c r="J476" s="124"/>
    </row>
    <row r="477" spans="10:10" ht="14.25" customHeight="1">
      <c r="J477" s="124"/>
    </row>
    <row r="478" spans="10:10" ht="14.25" customHeight="1">
      <c r="J478" s="124"/>
    </row>
    <row r="479" spans="10:10" ht="14.25" customHeight="1">
      <c r="J479" s="124"/>
    </row>
    <row r="480" spans="10:10" ht="14.25" customHeight="1">
      <c r="J480" s="124"/>
    </row>
    <row r="481" spans="10:10" ht="14.25" customHeight="1">
      <c r="J481" s="124"/>
    </row>
    <row r="482" spans="10:10" ht="14.25" customHeight="1">
      <c r="J482" s="124"/>
    </row>
    <row r="483" spans="10:10" ht="14.25" customHeight="1">
      <c r="J483" s="124"/>
    </row>
    <row r="484" spans="10:10" ht="14.25" customHeight="1">
      <c r="J484" s="124"/>
    </row>
    <row r="485" spans="10:10" ht="14.25" customHeight="1">
      <c r="J485" s="124"/>
    </row>
    <row r="486" spans="10:10" ht="14.25" customHeight="1">
      <c r="J486" s="124"/>
    </row>
    <row r="487" spans="10:10" ht="14.25" customHeight="1">
      <c r="J487" s="124"/>
    </row>
    <row r="488" spans="10:10" ht="14.25" customHeight="1">
      <c r="J488" s="124"/>
    </row>
    <row r="489" spans="10:10" ht="14.25" customHeight="1">
      <c r="J489" s="124"/>
    </row>
    <row r="490" spans="10:10" ht="14.25" customHeight="1">
      <c r="J490" s="124"/>
    </row>
    <row r="491" spans="10:10" ht="14.25" customHeight="1">
      <c r="J491" s="124"/>
    </row>
    <row r="492" spans="10:10" ht="14.25" customHeight="1">
      <c r="J492" s="124"/>
    </row>
    <row r="493" spans="10:10" ht="14.25" customHeight="1">
      <c r="J493" s="124"/>
    </row>
    <row r="494" spans="10:10" ht="14.25" customHeight="1">
      <c r="J494" s="124"/>
    </row>
    <row r="495" spans="10:10" ht="14.25" customHeight="1">
      <c r="J495" s="124"/>
    </row>
    <row r="496" spans="10:10" ht="14.25" customHeight="1">
      <c r="J496" s="124"/>
    </row>
    <row r="497" spans="10:10" ht="14.25" customHeight="1">
      <c r="J497" s="124"/>
    </row>
    <row r="498" spans="10:10" ht="14.25" customHeight="1">
      <c r="J498" s="124"/>
    </row>
    <row r="499" spans="10:10" ht="14.25" customHeight="1">
      <c r="J499" s="124"/>
    </row>
    <row r="500" spans="10:10" ht="14.25" customHeight="1">
      <c r="J500" s="124"/>
    </row>
    <row r="501" spans="10:10" ht="14.25" customHeight="1">
      <c r="J501" s="124"/>
    </row>
    <row r="502" spans="10:10" ht="14.25" customHeight="1">
      <c r="J502" s="124"/>
    </row>
    <row r="503" spans="10:10" ht="14.25" customHeight="1">
      <c r="J503" s="124"/>
    </row>
    <row r="504" spans="10:10" ht="14.25" customHeight="1">
      <c r="J504" s="124"/>
    </row>
    <row r="505" spans="10:10" ht="14.25" customHeight="1">
      <c r="J505" s="124"/>
    </row>
    <row r="506" spans="10:10" ht="14.25" customHeight="1">
      <c r="J506" s="124"/>
    </row>
    <row r="507" spans="10:10" ht="14.25" customHeight="1">
      <c r="J507" s="124"/>
    </row>
    <row r="508" spans="10:10" ht="14.25" customHeight="1">
      <c r="J508" s="124"/>
    </row>
    <row r="509" spans="10:10" ht="14.25" customHeight="1">
      <c r="J509" s="124"/>
    </row>
    <row r="510" spans="10:10" ht="14.25" customHeight="1">
      <c r="J510" s="124"/>
    </row>
    <row r="511" spans="10:10" ht="14.25" customHeight="1">
      <c r="J511" s="124"/>
    </row>
    <row r="512" spans="10:10" ht="14.25" customHeight="1">
      <c r="J512" s="124"/>
    </row>
    <row r="513" spans="10:10" ht="14.25" customHeight="1">
      <c r="J513" s="124"/>
    </row>
    <row r="514" spans="10:10" ht="14.25" customHeight="1">
      <c r="J514" s="124"/>
    </row>
    <row r="515" spans="10:10" ht="14.25" customHeight="1">
      <c r="J515" s="124"/>
    </row>
    <row r="516" spans="10:10" ht="14.25" customHeight="1">
      <c r="J516" s="124"/>
    </row>
    <row r="517" spans="10:10" ht="14.25" customHeight="1">
      <c r="J517" s="124"/>
    </row>
    <row r="518" spans="10:10" ht="14.25" customHeight="1">
      <c r="J518" s="124"/>
    </row>
    <row r="519" spans="10:10" ht="14.25" customHeight="1">
      <c r="J519" s="124"/>
    </row>
    <row r="520" spans="10:10" ht="14.25" customHeight="1">
      <c r="J520" s="124"/>
    </row>
    <row r="521" spans="10:10" ht="14.25" customHeight="1">
      <c r="J521" s="124"/>
    </row>
    <row r="522" spans="10:10" ht="14.25" customHeight="1">
      <c r="J522" s="124"/>
    </row>
    <row r="523" spans="10:10" ht="14.25" customHeight="1">
      <c r="J523" s="124"/>
    </row>
    <row r="524" spans="10:10" ht="14.25" customHeight="1">
      <c r="J524" s="124"/>
    </row>
    <row r="525" spans="10:10" ht="14.25" customHeight="1">
      <c r="J525" s="124"/>
    </row>
    <row r="526" spans="10:10" ht="14.25" customHeight="1">
      <c r="J526" s="124"/>
    </row>
    <row r="527" spans="10:10" ht="14.25" customHeight="1">
      <c r="J527" s="124"/>
    </row>
    <row r="528" spans="10:10" ht="14.25" customHeight="1">
      <c r="J528" s="124"/>
    </row>
    <row r="529" spans="10:10" ht="14.25" customHeight="1">
      <c r="J529" s="124"/>
    </row>
    <row r="530" spans="10:10" ht="14.25" customHeight="1">
      <c r="J530" s="124"/>
    </row>
    <row r="531" spans="10:10" ht="14.25" customHeight="1">
      <c r="J531" s="124"/>
    </row>
    <row r="532" spans="10:10" ht="14.25" customHeight="1">
      <c r="J532" s="124"/>
    </row>
    <row r="533" spans="10:10" ht="14.25" customHeight="1">
      <c r="J533" s="124"/>
    </row>
    <row r="534" spans="10:10" ht="14.25" customHeight="1">
      <c r="J534" s="124"/>
    </row>
    <row r="535" spans="10:10" ht="14.25" customHeight="1">
      <c r="J535" s="124"/>
    </row>
    <row r="536" spans="10:10" ht="14.25" customHeight="1">
      <c r="J536" s="124"/>
    </row>
    <row r="537" spans="10:10" ht="14.25" customHeight="1">
      <c r="J537" s="124"/>
    </row>
    <row r="538" spans="10:10" ht="14.25" customHeight="1">
      <c r="J538" s="124"/>
    </row>
    <row r="539" spans="10:10" ht="14.25" customHeight="1">
      <c r="J539" s="124"/>
    </row>
    <row r="540" spans="10:10" ht="14.25" customHeight="1">
      <c r="J540" s="124"/>
    </row>
    <row r="541" spans="10:10" ht="14.25" customHeight="1">
      <c r="J541" s="124"/>
    </row>
    <row r="542" spans="10:10" ht="14.25" customHeight="1">
      <c r="J542" s="124"/>
    </row>
    <row r="543" spans="10:10" ht="14.25" customHeight="1">
      <c r="J543" s="124"/>
    </row>
    <row r="544" spans="10:10" ht="14.25" customHeight="1">
      <c r="J544" s="124"/>
    </row>
    <row r="545" spans="10:10" ht="14.25" customHeight="1">
      <c r="J545" s="124"/>
    </row>
    <row r="546" spans="10:10" ht="14.25" customHeight="1">
      <c r="J546" s="124"/>
    </row>
    <row r="547" spans="10:10" ht="14.25" customHeight="1">
      <c r="J547" s="124"/>
    </row>
    <row r="548" spans="10:10" ht="14.25" customHeight="1">
      <c r="J548" s="124"/>
    </row>
    <row r="549" spans="10:10" ht="14.25" customHeight="1">
      <c r="J549" s="124"/>
    </row>
    <row r="550" spans="10:10" ht="14.25" customHeight="1">
      <c r="J550" s="124"/>
    </row>
    <row r="551" spans="10:10" ht="14.25" customHeight="1">
      <c r="J551" s="124"/>
    </row>
    <row r="552" spans="10:10" ht="14.25" customHeight="1">
      <c r="J552" s="124"/>
    </row>
    <row r="553" spans="10:10" ht="14.25" customHeight="1">
      <c r="J553" s="124"/>
    </row>
    <row r="554" spans="10:10" ht="14.25" customHeight="1">
      <c r="J554" s="124"/>
    </row>
    <row r="555" spans="10:10" ht="14.25" customHeight="1">
      <c r="J555" s="124"/>
    </row>
    <row r="556" spans="10:10" ht="14.25" customHeight="1">
      <c r="J556" s="124"/>
    </row>
    <row r="557" spans="10:10" ht="14.25" customHeight="1">
      <c r="J557" s="124"/>
    </row>
    <row r="558" spans="10:10" ht="14.25" customHeight="1">
      <c r="J558" s="124"/>
    </row>
    <row r="559" spans="10:10" ht="14.25" customHeight="1">
      <c r="J559" s="124"/>
    </row>
    <row r="560" spans="10:10" ht="14.25" customHeight="1">
      <c r="J560" s="124"/>
    </row>
    <row r="561" spans="10:10" ht="14.25" customHeight="1">
      <c r="J561" s="124"/>
    </row>
    <row r="562" spans="10:10" ht="14.25" customHeight="1">
      <c r="J562" s="124"/>
    </row>
    <row r="563" spans="10:10" ht="14.25" customHeight="1">
      <c r="J563" s="124"/>
    </row>
    <row r="564" spans="10:10" ht="14.25" customHeight="1">
      <c r="J564" s="124"/>
    </row>
    <row r="565" spans="10:10" ht="14.25" customHeight="1">
      <c r="J565" s="124"/>
    </row>
    <row r="566" spans="10:10" ht="14.25" customHeight="1">
      <c r="J566" s="124"/>
    </row>
    <row r="567" spans="10:10" ht="14.25" customHeight="1">
      <c r="J567" s="124"/>
    </row>
    <row r="568" spans="10:10" ht="14.25" customHeight="1">
      <c r="J568" s="124"/>
    </row>
    <row r="569" spans="10:10" ht="14.25" customHeight="1">
      <c r="J569" s="124"/>
    </row>
    <row r="570" spans="10:10" ht="14.25" customHeight="1">
      <c r="J570" s="124"/>
    </row>
    <row r="571" spans="10:10" ht="14.25" customHeight="1">
      <c r="J571" s="124"/>
    </row>
    <row r="572" spans="10:10" ht="14.25" customHeight="1">
      <c r="J572" s="124"/>
    </row>
    <row r="573" spans="10:10" ht="14.25" customHeight="1">
      <c r="J573" s="124"/>
    </row>
    <row r="574" spans="10:10" ht="14.25" customHeight="1">
      <c r="J574" s="124"/>
    </row>
    <row r="575" spans="10:10" ht="14.25" customHeight="1">
      <c r="J575" s="124"/>
    </row>
    <row r="576" spans="10:10" ht="14.25" customHeight="1">
      <c r="J576" s="124"/>
    </row>
    <row r="577" spans="10:10" ht="14.25" customHeight="1">
      <c r="J577" s="124"/>
    </row>
    <row r="578" spans="10:10" ht="14.25" customHeight="1">
      <c r="J578" s="124"/>
    </row>
    <row r="579" spans="10:10" ht="14.25" customHeight="1">
      <c r="J579" s="124"/>
    </row>
    <row r="580" spans="10:10" ht="14.25" customHeight="1">
      <c r="J580" s="124"/>
    </row>
    <row r="581" spans="10:10" ht="14.25" customHeight="1">
      <c r="J581" s="124"/>
    </row>
    <row r="582" spans="10:10" ht="14.25" customHeight="1">
      <c r="J582" s="124"/>
    </row>
    <row r="583" spans="10:10" ht="14.25" customHeight="1">
      <c r="J583" s="124"/>
    </row>
    <row r="584" spans="10:10" ht="14.25" customHeight="1">
      <c r="J584" s="124"/>
    </row>
    <row r="585" spans="10:10" ht="14.25" customHeight="1">
      <c r="J585" s="124"/>
    </row>
    <row r="586" spans="10:10" ht="14.25" customHeight="1">
      <c r="J586" s="124"/>
    </row>
    <row r="587" spans="10:10" ht="14.25" customHeight="1">
      <c r="J587" s="124"/>
    </row>
    <row r="588" spans="10:10" ht="14.25" customHeight="1">
      <c r="J588" s="124"/>
    </row>
    <row r="589" spans="10:10" ht="14.25" customHeight="1">
      <c r="J589" s="124"/>
    </row>
    <row r="590" spans="10:10" ht="14.25" customHeight="1">
      <c r="J590" s="124"/>
    </row>
    <row r="591" spans="10:10" ht="14.25" customHeight="1">
      <c r="J591" s="124"/>
    </row>
    <row r="592" spans="10:10" ht="14.25" customHeight="1">
      <c r="J592" s="124"/>
    </row>
    <row r="593" spans="10:10" ht="14.25" customHeight="1">
      <c r="J593" s="124"/>
    </row>
    <row r="594" spans="10:10" ht="14.25" customHeight="1">
      <c r="J594" s="124"/>
    </row>
    <row r="595" spans="10:10" ht="14.25" customHeight="1">
      <c r="J595" s="124"/>
    </row>
    <row r="596" spans="10:10" ht="14.25" customHeight="1">
      <c r="J596" s="124"/>
    </row>
    <row r="597" spans="10:10" ht="14.25" customHeight="1">
      <c r="J597" s="124"/>
    </row>
    <row r="598" spans="10:10" ht="14.25" customHeight="1">
      <c r="J598" s="124"/>
    </row>
    <row r="599" spans="10:10" ht="14.25" customHeight="1">
      <c r="J599" s="124"/>
    </row>
    <row r="600" spans="10:10" ht="14.25" customHeight="1">
      <c r="J600" s="124"/>
    </row>
    <row r="601" spans="10:10" ht="14.25" customHeight="1">
      <c r="J601" s="124"/>
    </row>
    <row r="602" spans="10:10" ht="14.25" customHeight="1">
      <c r="J602" s="124"/>
    </row>
    <row r="603" spans="10:10" ht="14.25" customHeight="1">
      <c r="J603" s="124"/>
    </row>
    <row r="604" spans="10:10" ht="14.25" customHeight="1">
      <c r="J604" s="124"/>
    </row>
    <row r="605" spans="10:10" ht="14.25" customHeight="1">
      <c r="J605" s="124"/>
    </row>
    <row r="606" spans="10:10" ht="14.25" customHeight="1">
      <c r="J606" s="124"/>
    </row>
    <row r="607" spans="10:10" ht="14.25" customHeight="1">
      <c r="J607" s="124"/>
    </row>
    <row r="608" spans="10:10" ht="14.25" customHeight="1">
      <c r="J608" s="124"/>
    </row>
    <row r="609" spans="10:10" ht="14.25" customHeight="1">
      <c r="J609" s="124"/>
    </row>
    <row r="610" spans="10:10" ht="14.25" customHeight="1">
      <c r="J610" s="124"/>
    </row>
    <row r="611" spans="10:10" ht="14.25" customHeight="1">
      <c r="J611" s="124"/>
    </row>
    <row r="612" spans="10:10" ht="14.25" customHeight="1">
      <c r="J612" s="124"/>
    </row>
    <row r="613" spans="10:10" ht="14.25" customHeight="1">
      <c r="J613" s="124"/>
    </row>
    <row r="614" spans="10:10" ht="14.25" customHeight="1">
      <c r="J614" s="124"/>
    </row>
    <row r="615" spans="10:10" ht="14.25" customHeight="1">
      <c r="J615" s="124"/>
    </row>
    <row r="616" spans="10:10" ht="14.25" customHeight="1">
      <c r="J616" s="124"/>
    </row>
    <row r="617" spans="10:10" ht="14.25" customHeight="1">
      <c r="J617" s="124"/>
    </row>
    <row r="618" spans="10:10" ht="14.25" customHeight="1">
      <c r="J618" s="124"/>
    </row>
    <row r="619" spans="10:10" ht="14.25" customHeight="1">
      <c r="J619" s="124"/>
    </row>
    <row r="620" spans="10:10" ht="14.25" customHeight="1">
      <c r="J620" s="124"/>
    </row>
    <row r="621" spans="10:10" ht="14.25" customHeight="1">
      <c r="J621" s="124"/>
    </row>
    <row r="622" spans="10:10" ht="14.25" customHeight="1">
      <c r="J622" s="124"/>
    </row>
    <row r="623" spans="10:10" ht="14.25" customHeight="1">
      <c r="J623" s="124"/>
    </row>
    <row r="624" spans="10:10" ht="14.25" customHeight="1">
      <c r="J624" s="124"/>
    </row>
    <row r="625" spans="10:10" ht="14.25" customHeight="1">
      <c r="J625" s="124"/>
    </row>
    <row r="626" spans="10:10" ht="14.25" customHeight="1">
      <c r="J626" s="124"/>
    </row>
    <row r="627" spans="10:10" ht="14.25" customHeight="1">
      <c r="J627" s="124"/>
    </row>
    <row r="628" spans="10:10" ht="14.25" customHeight="1">
      <c r="J628" s="124"/>
    </row>
    <row r="629" spans="10:10" ht="14.25" customHeight="1">
      <c r="J629" s="124"/>
    </row>
    <row r="630" spans="10:10" ht="14.25" customHeight="1">
      <c r="J630" s="124"/>
    </row>
    <row r="631" spans="10:10" ht="14.25" customHeight="1">
      <c r="J631" s="124"/>
    </row>
    <row r="632" spans="10:10" ht="14.25" customHeight="1">
      <c r="J632" s="124"/>
    </row>
    <row r="633" spans="10:10" ht="14.25" customHeight="1">
      <c r="J633" s="124"/>
    </row>
    <row r="634" spans="10:10" ht="14.25" customHeight="1">
      <c r="J634" s="124"/>
    </row>
    <row r="635" spans="10:10" ht="14.25" customHeight="1">
      <c r="J635" s="124"/>
    </row>
    <row r="636" spans="10:10" ht="14.25" customHeight="1">
      <c r="J636" s="124"/>
    </row>
    <row r="637" spans="10:10" ht="14.25" customHeight="1">
      <c r="J637" s="124"/>
    </row>
    <row r="638" spans="10:10" ht="14.25" customHeight="1">
      <c r="J638" s="124"/>
    </row>
    <row r="639" spans="10:10" ht="14.25" customHeight="1">
      <c r="J639" s="124"/>
    </row>
    <row r="640" spans="10:10" ht="14.25" customHeight="1">
      <c r="J640" s="124"/>
    </row>
    <row r="641" spans="10:10" ht="14.25" customHeight="1">
      <c r="J641" s="124"/>
    </row>
    <row r="642" spans="10:10" ht="14.25" customHeight="1">
      <c r="J642" s="124"/>
    </row>
    <row r="643" spans="10:10" ht="14.25" customHeight="1">
      <c r="J643" s="124"/>
    </row>
    <row r="644" spans="10:10" ht="14.25" customHeight="1">
      <c r="J644" s="124"/>
    </row>
    <row r="645" spans="10:10" ht="14.25" customHeight="1">
      <c r="J645" s="124"/>
    </row>
    <row r="646" spans="10:10" ht="14.25" customHeight="1">
      <c r="J646" s="124"/>
    </row>
    <row r="647" spans="10:10" ht="14.25" customHeight="1">
      <c r="J647" s="124"/>
    </row>
    <row r="648" spans="10:10" ht="14.25" customHeight="1">
      <c r="J648" s="124"/>
    </row>
    <row r="649" spans="10:10" ht="14.25" customHeight="1">
      <c r="J649" s="124"/>
    </row>
    <row r="650" spans="10:10" ht="14.25" customHeight="1">
      <c r="J650" s="124"/>
    </row>
    <row r="651" spans="10:10" ht="14.25" customHeight="1">
      <c r="J651" s="124"/>
    </row>
    <row r="652" spans="10:10" ht="14.25" customHeight="1">
      <c r="J652" s="124"/>
    </row>
    <row r="653" spans="10:10" ht="14.25" customHeight="1">
      <c r="J653" s="124"/>
    </row>
    <row r="654" spans="10:10" ht="14.25" customHeight="1">
      <c r="J654" s="124"/>
    </row>
    <row r="655" spans="10:10" ht="14.25" customHeight="1">
      <c r="J655" s="124"/>
    </row>
    <row r="656" spans="10:10" ht="14.25" customHeight="1">
      <c r="J656" s="124"/>
    </row>
    <row r="657" spans="10:10" ht="14.25" customHeight="1">
      <c r="J657" s="124"/>
    </row>
    <row r="658" spans="10:10" ht="14.25" customHeight="1">
      <c r="J658" s="124"/>
    </row>
    <row r="659" spans="10:10" ht="14.25" customHeight="1">
      <c r="J659" s="124"/>
    </row>
    <row r="660" spans="10:10" ht="14.25" customHeight="1">
      <c r="J660" s="124"/>
    </row>
    <row r="661" spans="10:10" ht="14.25" customHeight="1">
      <c r="J661" s="124"/>
    </row>
    <row r="662" spans="10:10" ht="14.25" customHeight="1">
      <c r="J662" s="124"/>
    </row>
    <row r="663" spans="10:10" ht="14.25" customHeight="1">
      <c r="J663" s="124"/>
    </row>
    <row r="664" spans="10:10" ht="14.25" customHeight="1">
      <c r="J664" s="124"/>
    </row>
    <row r="665" spans="10:10" ht="14.25" customHeight="1">
      <c r="J665" s="124"/>
    </row>
    <row r="666" spans="10:10" ht="14.25" customHeight="1">
      <c r="J666" s="124"/>
    </row>
    <row r="667" spans="10:10" ht="14.25" customHeight="1">
      <c r="J667" s="124"/>
    </row>
    <row r="668" spans="10:10" ht="14.25" customHeight="1">
      <c r="J668" s="124"/>
    </row>
    <row r="669" spans="10:10" ht="14.25" customHeight="1">
      <c r="J669" s="124"/>
    </row>
    <row r="670" spans="10:10" ht="14.25" customHeight="1">
      <c r="J670" s="124"/>
    </row>
    <row r="671" spans="10:10" ht="14.25" customHeight="1">
      <c r="J671" s="124"/>
    </row>
    <row r="672" spans="10:10" ht="14.25" customHeight="1">
      <c r="J672" s="124"/>
    </row>
    <row r="673" spans="10:10" ht="14.25" customHeight="1">
      <c r="J673" s="124"/>
    </row>
    <row r="674" spans="10:10" ht="14.25" customHeight="1">
      <c r="J674" s="124"/>
    </row>
    <row r="675" spans="10:10" ht="14.25" customHeight="1">
      <c r="J675" s="124"/>
    </row>
    <row r="676" spans="10:10" ht="14.25" customHeight="1">
      <c r="J676" s="124"/>
    </row>
    <row r="677" spans="10:10" ht="14.25" customHeight="1">
      <c r="J677" s="124"/>
    </row>
    <row r="678" spans="10:10" ht="14.25" customHeight="1">
      <c r="J678" s="124"/>
    </row>
    <row r="679" spans="10:10" ht="14.25" customHeight="1">
      <c r="J679" s="124"/>
    </row>
    <row r="680" spans="10:10" ht="14.25" customHeight="1">
      <c r="J680" s="124"/>
    </row>
    <row r="681" spans="10:10" ht="14.25" customHeight="1">
      <c r="J681" s="124"/>
    </row>
    <row r="682" spans="10:10" ht="14.25" customHeight="1">
      <c r="J682" s="124"/>
    </row>
    <row r="683" spans="10:10" ht="14.25" customHeight="1">
      <c r="J683" s="124"/>
    </row>
    <row r="684" spans="10:10" ht="14.25" customHeight="1">
      <c r="J684" s="124"/>
    </row>
    <row r="685" spans="10:10" ht="14.25" customHeight="1">
      <c r="J685" s="124"/>
    </row>
    <row r="686" spans="10:10" ht="14.25" customHeight="1">
      <c r="J686" s="124"/>
    </row>
    <row r="687" spans="10:10" ht="14.25" customHeight="1">
      <c r="J687" s="124"/>
    </row>
    <row r="688" spans="10:10" ht="14.25" customHeight="1">
      <c r="J688" s="124"/>
    </row>
    <row r="689" spans="10:10" ht="14.25" customHeight="1">
      <c r="J689" s="124"/>
    </row>
    <row r="690" spans="10:10" ht="14.25" customHeight="1">
      <c r="J690" s="124"/>
    </row>
    <row r="691" spans="10:10" ht="14.25" customHeight="1">
      <c r="J691" s="124"/>
    </row>
    <row r="692" spans="10:10" ht="14.25" customHeight="1">
      <c r="J692" s="124"/>
    </row>
    <row r="693" spans="10:10" ht="14.25" customHeight="1">
      <c r="J693" s="124"/>
    </row>
    <row r="694" spans="10:10" ht="14.25" customHeight="1">
      <c r="J694" s="124"/>
    </row>
    <row r="695" spans="10:10" ht="14.25" customHeight="1">
      <c r="J695" s="124"/>
    </row>
    <row r="696" spans="10:10" ht="14.25" customHeight="1">
      <c r="J696" s="124"/>
    </row>
    <row r="697" spans="10:10" ht="14.25" customHeight="1">
      <c r="J697" s="124"/>
    </row>
    <row r="698" spans="10:10" ht="14.25" customHeight="1">
      <c r="J698" s="124"/>
    </row>
    <row r="699" spans="10:10" ht="14.25" customHeight="1">
      <c r="J699" s="124"/>
    </row>
    <row r="700" spans="10:10" ht="14.25" customHeight="1">
      <c r="J700" s="124"/>
    </row>
    <row r="701" spans="10:10" ht="14.25" customHeight="1">
      <c r="J701" s="124"/>
    </row>
    <row r="702" spans="10:10" ht="14.25" customHeight="1">
      <c r="J702" s="124"/>
    </row>
    <row r="703" spans="10:10" ht="14.25" customHeight="1">
      <c r="J703" s="124"/>
    </row>
    <row r="704" spans="10:10" ht="14.25" customHeight="1">
      <c r="J704" s="124"/>
    </row>
    <row r="705" spans="10:10" ht="14.25" customHeight="1">
      <c r="J705" s="124"/>
    </row>
    <row r="706" spans="10:10" ht="14.25" customHeight="1">
      <c r="J706" s="124"/>
    </row>
    <row r="707" spans="10:10" ht="14.25" customHeight="1">
      <c r="J707" s="124"/>
    </row>
    <row r="708" spans="10:10" ht="14.25" customHeight="1">
      <c r="J708" s="124"/>
    </row>
    <row r="709" spans="10:10" ht="14.25" customHeight="1">
      <c r="J709" s="124"/>
    </row>
    <row r="710" spans="10:10" ht="14.25" customHeight="1">
      <c r="J710" s="124"/>
    </row>
    <row r="711" spans="10:10" ht="14.25" customHeight="1">
      <c r="J711" s="124"/>
    </row>
    <row r="712" spans="10:10" ht="14.25" customHeight="1">
      <c r="J712" s="124"/>
    </row>
    <row r="713" spans="10:10" ht="14.25" customHeight="1">
      <c r="J713" s="124"/>
    </row>
    <row r="714" spans="10:10" ht="14.25" customHeight="1">
      <c r="J714" s="124"/>
    </row>
    <row r="715" spans="10:10" ht="14.25" customHeight="1">
      <c r="J715" s="124"/>
    </row>
    <row r="716" spans="10:10" ht="14.25" customHeight="1">
      <c r="J716" s="124"/>
    </row>
    <row r="717" spans="10:10" ht="14.25" customHeight="1">
      <c r="J717" s="124"/>
    </row>
    <row r="718" spans="10:10" ht="14.25" customHeight="1">
      <c r="J718" s="124"/>
    </row>
    <row r="719" spans="10:10" ht="14.25" customHeight="1">
      <c r="J719" s="124"/>
    </row>
    <row r="720" spans="10:10" ht="14.25" customHeight="1">
      <c r="J720" s="124"/>
    </row>
    <row r="721" spans="10:10" ht="14.25" customHeight="1">
      <c r="J721" s="124"/>
    </row>
    <row r="722" spans="10:10" ht="14.25" customHeight="1">
      <c r="J722" s="124"/>
    </row>
    <row r="723" spans="10:10" ht="14.25" customHeight="1">
      <c r="J723" s="124"/>
    </row>
    <row r="724" spans="10:10" ht="14.25" customHeight="1">
      <c r="J724" s="124"/>
    </row>
    <row r="725" spans="10:10" ht="14.25" customHeight="1">
      <c r="J725" s="124"/>
    </row>
    <row r="726" spans="10:10" ht="14.25" customHeight="1">
      <c r="J726" s="124"/>
    </row>
    <row r="727" spans="10:10" ht="14.25" customHeight="1">
      <c r="J727" s="124"/>
    </row>
    <row r="728" spans="10:10" ht="14.25" customHeight="1">
      <c r="J728" s="124"/>
    </row>
    <row r="729" spans="10:10" ht="14.25" customHeight="1">
      <c r="J729" s="124"/>
    </row>
    <row r="730" spans="10:10" ht="14.25" customHeight="1">
      <c r="J730" s="124"/>
    </row>
    <row r="731" spans="10:10" ht="14.25" customHeight="1">
      <c r="J731" s="124"/>
    </row>
    <row r="732" spans="10:10" ht="14.25" customHeight="1">
      <c r="J732" s="124"/>
    </row>
    <row r="733" spans="10:10" ht="14.25" customHeight="1">
      <c r="J733" s="124"/>
    </row>
    <row r="734" spans="10:10" ht="14.25" customHeight="1">
      <c r="J734" s="124"/>
    </row>
    <row r="735" spans="10:10" ht="14.25" customHeight="1">
      <c r="J735" s="124"/>
    </row>
    <row r="736" spans="10:10" ht="14.25" customHeight="1">
      <c r="J736" s="124"/>
    </row>
    <row r="737" spans="10:10" ht="14.25" customHeight="1">
      <c r="J737" s="124"/>
    </row>
    <row r="738" spans="10:10" ht="14.25" customHeight="1">
      <c r="J738" s="124"/>
    </row>
    <row r="739" spans="10:10" ht="14.25" customHeight="1">
      <c r="J739" s="124"/>
    </row>
    <row r="740" spans="10:10" ht="14.25" customHeight="1">
      <c r="J740" s="124"/>
    </row>
    <row r="741" spans="10:10" ht="14.25" customHeight="1">
      <c r="J741" s="124"/>
    </row>
    <row r="742" spans="10:10" ht="14.25" customHeight="1">
      <c r="J742" s="124"/>
    </row>
    <row r="743" spans="10:10" ht="14.25" customHeight="1">
      <c r="J743" s="124"/>
    </row>
    <row r="744" spans="10:10" ht="14.25" customHeight="1">
      <c r="J744" s="124"/>
    </row>
    <row r="745" spans="10:10" ht="14.25" customHeight="1">
      <c r="J745" s="124"/>
    </row>
    <row r="746" spans="10:10" ht="14.25" customHeight="1">
      <c r="J746" s="124"/>
    </row>
    <row r="747" spans="10:10" ht="14.25" customHeight="1">
      <c r="J747" s="124"/>
    </row>
    <row r="748" spans="10:10" ht="14.25" customHeight="1">
      <c r="J748" s="124"/>
    </row>
    <row r="749" spans="10:10" ht="14.25" customHeight="1">
      <c r="J749" s="124"/>
    </row>
    <row r="750" spans="10:10" ht="14.25" customHeight="1">
      <c r="J750" s="124"/>
    </row>
    <row r="751" spans="10:10" ht="14.25" customHeight="1">
      <c r="J751" s="124"/>
    </row>
    <row r="752" spans="10:10" ht="14.25" customHeight="1">
      <c r="J752" s="124"/>
    </row>
    <row r="753" spans="10:10" ht="14.25" customHeight="1">
      <c r="J753" s="124"/>
    </row>
    <row r="754" spans="10:10" ht="14.25" customHeight="1">
      <c r="J754" s="124"/>
    </row>
    <row r="755" spans="10:10" ht="14.25" customHeight="1">
      <c r="J755" s="124"/>
    </row>
    <row r="756" spans="10:10" ht="14.25" customHeight="1">
      <c r="J756" s="124"/>
    </row>
    <row r="757" spans="10:10" ht="14.25" customHeight="1">
      <c r="J757" s="124"/>
    </row>
    <row r="758" spans="10:10" ht="14.25" customHeight="1">
      <c r="J758" s="124"/>
    </row>
    <row r="759" spans="10:10" ht="14.25" customHeight="1">
      <c r="J759" s="124"/>
    </row>
    <row r="760" spans="10:10" ht="14.25" customHeight="1">
      <c r="J760" s="124"/>
    </row>
    <row r="761" spans="10:10" ht="14.25" customHeight="1">
      <c r="J761" s="124"/>
    </row>
    <row r="762" spans="10:10" ht="14.25" customHeight="1">
      <c r="J762" s="124"/>
    </row>
    <row r="763" spans="10:10" ht="14.25" customHeight="1">
      <c r="J763" s="124"/>
    </row>
    <row r="764" spans="10:10" ht="14.25" customHeight="1">
      <c r="J764" s="124"/>
    </row>
    <row r="765" spans="10:10" ht="14.25" customHeight="1">
      <c r="J765" s="124"/>
    </row>
    <row r="766" spans="10:10" ht="14.25" customHeight="1">
      <c r="J766" s="124"/>
    </row>
    <row r="767" spans="10:10" ht="14.25" customHeight="1">
      <c r="J767" s="124"/>
    </row>
    <row r="768" spans="10:10" ht="14.25" customHeight="1">
      <c r="J768" s="124"/>
    </row>
    <row r="769" spans="10:10" ht="14.25" customHeight="1">
      <c r="J769" s="124"/>
    </row>
    <row r="770" spans="10:10" ht="14.25" customHeight="1">
      <c r="J770" s="124"/>
    </row>
    <row r="771" spans="10:10" ht="14.25" customHeight="1">
      <c r="J771" s="124"/>
    </row>
    <row r="772" spans="10:10" ht="14.25" customHeight="1">
      <c r="J772" s="124"/>
    </row>
    <row r="773" spans="10:10" ht="14.25" customHeight="1">
      <c r="J773" s="124"/>
    </row>
    <row r="774" spans="10:10" ht="14.25" customHeight="1">
      <c r="J774" s="124"/>
    </row>
    <row r="775" spans="10:10" ht="14.25" customHeight="1">
      <c r="J775" s="124"/>
    </row>
    <row r="776" spans="10:10" ht="14.25" customHeight="1">
      <c r="J776" s="124"/>
    </row>
    <row r="777" spans="10:10" ht="14.25" customHeight="1">
      <c r="J777" s="124"/>
    </row>
    <row r="778" spans="10:10" ht="14.25" customHeight="1">
      <c r="J778" s="124"/>
    </row>
    <row r="779" spans="10:10" ht="14.25" customHeight="1">
      <c r="J779" s="124"/>
    </row>
    <row r="780" spans="10:10" ht="14.25" customHeight="1">
      <c r="J780" s="124"/>
    </row>
    <row r="781" spans="10:10" ht="14.25" customHeight="1">
      <c r="J781" s="124"/>
    </row>
    <row r="782" spans="10:10" ht="14.25" customHeight="1">
      <c r="J782" s="124"/>
    </row>
    <row r="783" spans="10:10" ht="14.25" customHeight="1">
      <c r="J783" s="124"/>
    </row>
    <row r="784" spans="10:10" ht="14.25" customHeight="1">
      <c r="J784" s="124"/>
    </row>
    <row r="785" spans="10:10" ht="14.25" customHeight="1">
      <c r="J785" s="124"/>
    </row>
    <row r="786" spans="10:10" ht="14.25" customHeight="1">
      <c r="J786" s="124"/>
    </row>
    <row r="787" spans="10:10" ht="14.25" customHeight="1">
      <c r="J787" s="124"/>
    </row>
    <row r="788" spans="10:10" ht="14.25" customHeight="1">
      <c r="J788" s="124"/>
    </row>
    <row r="789" spans="10:10" ht="14.25" customHeight="1">
      <c r="J789" s="124"/>
    </row>
    <row r="790" spans="10:10" ht="14.25" customHeight="1">
      <c r="J790" s="124"/>
    </row>
    <row r="791" spans="10:10" ht="14.25" customHeight="1">
      <c r="J791" s="124"/>
    </row>
    <row r="792" spans="10:10" ht="14.25" customHeight="1">
      <c r="J792" s="124"/>
    </row>
    <row r="793" spans="10:10" ht="14.25" customHeight="1">
      <c r="J793" s="124"/>
    </row>
    <row r="794" spans="10:10" ht="14.25" customHeight="1">
      <c r="J794" s="124"/>
    </row>
    <row r="795" spans="10:10" ht="14.25" customHeight="1">
      <c r="J795" s="124"/>
    </row>
    <row r="796" spans="10:10" ht="14.25" customHeight="1">
      <c r="J796" s="124"/>
    </row>
    <row r="797" spans="10:10" ht="14.25" customHeight="1">
      <c r="J797" s="124"/>
    </row>
    <row r="798" spans="10:10" ht="14.25" customHeight="1">
      <c r="J798" s="124"/>
    </row>
    <row r="799" spans="10:10" ht="14.25" customHeight="1">
      <c r="J799" s="124"/>
    </row>
    <row r="800" spans="10:10" ht="14.25" customHeight="1">
      <c r="J800" s="124"/>
    </row>
    <row r="801" spans="10:10" ht="14.25" customHeight="1">
      <c r="J801" s="124"/>
    </row>
    <row r="802" spans="10:10" ht="14.25" customHeight="1">
      <c r="J802" s="124"/>
    </row>
    <row r="803" spans="10:10" ht="14.25" customHeight="1">
      <c r="J803" s="124"/>
    </row>
    <row r="804" spans="10:10" ht="14.25" customHeight="1">
      <c r="J804" s="124"/>
    </row>
    <row r="805" spans="10:10" ht="14.25" customHeight="1">
      <c r="J805" s="124"/>
    </row>
    <row r="806" spans="10:10" ht="14.25" customHeight="1">
      <c r="J806" s="124"/>
    </row>
    <row r="807" spans="10:10" ht="14.25" customHeight="1">
      <c r="J807" s="124"/>
    </row>
    <row r="808" spans="10:10" ht="14.25" customHeight="1">
      <c r="J808" s="124"/>
    </row>
    <row r="809" spans="10:10" ht="14.25" customHeight="1">
      <c r="J809" s="124"/>
    </row>
    <row r="810" spans="10:10" ht="14.25" customHeight="1">
      <c r="J810" s="124"/>
    </row>
    <row r="811" spans="10:10" ht="14.25" customHeight="1">
      <c r="J811" s="124"/>
    </row>
    <row r="812" spans="10:10" ht="14.25" customHeight="1">
      <c r="J812" s="124"/>
    </row>
    <row r="813" spans="10:10" ht="14.25" customHeight="1">
      <c r="J813" s="124"/>
    </row>
    <row r="814" spans="10:10" ht="14.25" customHeight="1">
      <c r="J814" s="124"/>
    </row>
    <row r="815" spans="10:10" ht="14.25" customHeight="1">
      <c r="J815" s="124"/>
    </row>
    <row r="816" spans="10:10" ht="14.25" customHeight="1">
      <c r="J816" s="124"/>
    </row>
    <row r="817" spans="10:10" ht="14.25" customHeight="1">
      <c r="J817" s="124"/>
    </row>
    <row r="818" spans="10:10" ht="14.25" customHeight="1">
      <c r="J818" s="124"/>
    </row>
    <row r="819" spans="10:10" ht="14.25" customHeight="1">
      <c r="J819" s="124"/>
    </row>
    <row r="820" spans="10:10" ht="14.25" customHeight="1">
      <c r="J820" s="124"/>
    </row>
    <row r="821" spans="10:10" ht="14.25" customHeight="1">
      <c r="J821" s="124"/>
    </row>
    <row r="822" spans="10:10" ht="14.25" customHeight="1">
      <c r="J822" s="124"/>
    </row>
    <row r="823" spans="10:10" ht="14.25" customHeight="1">
      <c r="J823" s="124"/>
    </row>
    <row r="824" spans="10:10" ht="14.25" customHeight="1">
      <c r="J824" s="124"/>
    </row>
    <row r="825" spans="10:10" ht="14.25" customHeight="1">
      <c r="J825" s="124"/>
    </row>
    <row r="826" spans="10:10" ht="14.25" customHeight="1">
      <c r="J826" s="124"/>
    </row>
    <row r="827" spans="10:10" ht="14.25" customHeight="1">
      <c r="J827" s="124"/>
    </row>
    <row r="828" spans="10:10" ht="14.25" customHeight="1">
      <c r="J828" s="124"/>
    </row>
    <row r="829" spans="10:10" ht="14.25" customHeight="1">
      <c r="J829" s="124"/>
    </row>
    <row r="830" spans="10:10" ht="14.25" customHeight="1">
      <c r="J830" s="124"/>
    </row>
    <row r="831" spans="10:10" ht="14.25" customHeight="1">
      <c r="J831" s="124"/>
    </row>
    <row r="832" spans="10:10" ht="14.25" customHeight="1">
      <c r="J832" s="124"/>
    </row>
    <row r="833" spans="10:10" ht="14.25" customHeight="1">
      <c r="J833" s="124"/>
    </row>
    <row r="834" spans="10:10" ht="14.25" customHeight="1">
      <c r="J834" s="124"/>
    </row>
    <row r="835" spans="10:10" ht="14.25" customHeight="1">
      <c r="J835" s="124"/>
    </row>
    <row r="836" spans="10:10" ht="14.25" customHeight="1">
      <c r="J836" s="124"/>
    </row>
    <row r="837" spans="10:10" ht="14.25" customHeight="1">
      <c r="J837" s="124"/>
    </row>
    <row r="838" spans="10:10" ht="14.25" customHeight="1">
      <c r="J838" s="124"/>
    </row>
    <row r="839" spans="10:10" ht="14.25" customHeight="1">
      <c r="J839" s="124"/>
    </row>
    <row r="840" spans="10:10" ht="14.25" customHeight="1">
      <c r="J840" s="124"/>
    </row>
    <row r="841" spans="10:10" ht="14.25" customHeight="1">
      <c r="J841" s="124"/>
    </row>
    <row r="842" spans="10:10" ht="14.25" customHeight="1">
      <c r="J842" s="124"/>
    </row>
    <row r="843" spans="10:10" ht="14.25" customHeight="1">
      <c r="J843" s="124"/>
    </row>
    <row r="844" spans="10:10" ht="14.25" customHeight="1">
      <c r="J844" s="124"/>
    </row>
    <row r="845" spans="10:10" ht="14.25" customHeight="1">
      <c r="J845" s="124"/>
    </row>
    <row r="846" spans="10:10" ht="14.25" customHeight="1">
      <c r="J846" s="124"/>
    </row>
    <row r="847" spans="10:10" ht="14.25" customHeight="1">
      <c r="J847" s="124"/>
    </row>
    <row r="848" spans="10:10" ht="14.25" customHeight="1">
      <c r="J848" s="124"/>
    </row>
    <row r="849" spans="10:10" ht="14.25" customHeight="1">
      <c r="J849" s="124"/>
    </row>
    <row r="850" spans="10:10" ht="14.25" customHeight="1">
      <c r="J850" s="124"/>
    </row>
    <row r="851" spans="10:10" ht="14.25" customHeight="1">
      <c r="J851" s="124"/>
    </row>
    <row r="852" spans="10:10" ht="14.25" customHeight="1">
      <c r="J852" s="124"/>
    </row>
    <row r="853" spans="10:10" ht="14.25" customHeight="1">
      <c r="J853" s="124"/>
    </row>
    <row r="854" spans="10:10" ht="14.25" customHeight="1">
      <c r="J854" s="124"/>
    </row>
    <row r="855" spans="10:10" ht="14.25" customHeight="1">
      <c r="J855" s="124"/>
    </row>
    <row r="856" spans="10:10" ht="14.25" customHeight="1">
      <c r="J856" s="124"/>
    </row>
    <row r="857" spans="10:10" ht="14.25" customHeight="1">
      <c r="J857" s="124"/>
    </row>
    <row r="858" spans="10:10" ht="14.25" customHeight="1">
      <c r="J858" s="124"/>
    </row>
    <row r="859" spans="10:10" ht="14.25" customHeight="1">
      <c r="J859" s="124"/>
    </row>
    <row r="860" spans="10:10" ht="14.25" customHeight="1">
      <c r="J860" s="124"/>
    </row>
    <row r="861" spans="10:10" ht="14.25" customHeight="1">
      <c r="J861" s="124"/>
    </row>
    <row r="862" spans="10:10" ht="14.25" customHeight="1">
      <c r="J862" s="124"/>
    </row>
    <row r="863" spans="10:10" ht="14.25" customHeight="1">
      <c r="J863" s="124"/>
    </row>
    <row r="864" spans="10:10" ht="14.25" customHeight="1">
      <c r="J864" s="124"/>
    </row>
    <row r="865" spans="10:10" ht="14.25" customHeight="1">
      <c r="J865" s="124"/>
    </row>
    <row r="866" spans="10:10" ht="14.25" customHeight="1">
      <c r="J866" s="124"/>
    </row>
    <row r="867" spans="10:10" ht="14.25" customHeight="1">
      <c r="J867" s="124"/>
    </row>
    <row r="868" spans="10:10" ht="14.25" customHeight="1">
      <c r="J868" s="124"/>
    </row>
    <row r="869" spans="10:10" ht="14.25" customHeight="1">
      <c r="J869" s="124"/>
    </row>
    <row r="870" spans="10:10" ht="14.25" customHeight="1">
      <c r="J870" s="124"/>
    </row>
    <row r="871" spans="10:10" ht="14.25" customHeight="1">
      <c r="J871" s="124"/>
    </row>
    <row r="872" spans="10:10" ht="14.25" customHeight="1">
      <c r="J872" s="124"/>
    </row>
    <row r="873" spans="10:10" ht="14.25" customHeight="1">
      <c r="J873" s="124"/>
    </row>
    <row r="874" spans="10:10" ht="14.25" customHeight="1">
      <c r="J874" s="124"/>
    </row>
    <row r="875" spans="10:10" ht="14.25" customHeight="1">
      <c r="J875" s="124"/>
    </row>
    <row r="876" spans="10:10" ht="14.25" customHeight="1">
      <c r="J876" s="124"/>
    </row>
    <row r="877" spans="10:10" ht="14.25" customHeight="1">
      <c r="J877" s="124"/>
    </row>
    <row r="878" spans="10:10" ht="14.25" customHeight="1">
      <c r="J878" s="124"/>
    </row>
    <row r="879" spans="10:10" ht="14.25" customHeight="1">
      <c r="J879" s="124"/>
    </row>
    <row r="880" spans="10:10" ht="14.25" customHeight="1">
      <c r="J880" s="124"/>
    </row>
    <row r="881" spans="10:10" ht="14.25" customHeight="1">
      <c r="J881" s="124"/>
    </row>
    <row r="882" spans="10:10" ht="14.25" customHeight="1">
      <c r="J882" s="124"/>
    </row>
    <row r="883" spans="10:10" ht="14.25" customHeight="1">
      <c r="J883" s="124"/>
    </row>
    <row r="884" spans="10:10" ht="14.25" customHeight="1">
      <c r="J884" s="124"/>
    </row>
    <row r="885" spans="10:10" ht="14.25" customHeight="1">
      <c r="J885" s="124"/>
    </row>
    <row r="886" spans="10:10" ht="14.25" customHeight="1">
      <c r="J886" s="124"/>
    </row>
    <row r="887" spans="10:10" ht="14.25" customHeight="1">
      <c r="J887" s="124"/>
    </row>
    <row r="888" spans="10:10" ht="14.25" customHeight="1">
      <c r="J888" s="124"/>
    </row>
    <row r="889" spans="10:10" ht="14.25" customHeight="1">
      <c r="J889" s="124"/>
    </row>
    <row r="890" spans="10:10" ht="14.25" customHeight="1">
      <c r="J890" s="124"/>
    </row>
    <row r="891" spans="10:10" ht="14.25" customHeight="1">
      <c r="J891" s="124"/>
    </row>
    <row r="892" spans="10:10" ht="14.25" customHeight="1">
      <c r="J892" s="124"/>
    </row>
    <row r="893" spans="10:10" ht="14.25" customHeight="1">
      <c r="J893" s="124"/>
    </row>
    <row r="894" spans="10:10" ht="14.25" customHeight="1">
      <c r="J894" s="124"/>
    </row>
    <row r="895" spans="10:10" ht="14.25" customHeight="1">
      <c r="J895" s="124"/>
    </row>
    <row r="896" spans="10:10" ht="14.25" customHeight="1">
      <c r="J896" s="124"/>
    </row>
    <row r="897" spans="10:10" ht="14.25" customHeight="1">
      <c r="J897" s="124"/>
    </row>
    <row r="898" spans="10:10" ht="14.25" customHeight="1">
      <c r="J898" s="124"/>
    </row>
    <row r="899" spans="10:10" ht="14.25" customHeight="1">
      <c r="J899" s="124"/>
    </row>
    <row r="900" spans="10:10" ht="14.25" customHeight="1">
      <c r="J900" s="124"/>
    </row>
    <row r="901" spans="10:10" ht="14.25" customHeight="1">
      <c r="J901" s="124"/>
    </row>
    <row r="902" spans="10:10" ht="14.25" customHeight="1">
      <c r="J902" s="124"/>
    </row>
    <row r="903" spans="10:10" ht="14.25" customHeight="1">
      <c r="J903" s="124"/>
    </row>
    <row r="904" spans="10:10" ht="14.25" customHeight="1">
      <c r="J904" s="124"/>
    </row>
    <row r="905" spans="10:10" ht="14.25" customHeight="1">
      <c r="J905" s="124"/>
    </row>
    <row r="906" spans="10:10" ht="14.25" customHeight="1">
      <c r="J906" s="124"/>
    </row>
    <row r="907" spans="10:10" ht="14.25" customHeight="1">
      <c r="J907" s="124"/>
    </row>
    <row r="908" spans="10:10" ht="14.25" customHeight="1">
      <c r="J908" s="124"/>
    </row>
    <row r="909" spans="10:10" ht="14.25" customHeight="1">
      <c r="J909" s="124"/>
    </row>
    <row r="910" spans="10:10" ht="14.25" customHeight="1">
      <c r="J910" s="124"/>
    </row>
    <row r="911" spans="10:10" ht="14.25" customHeight="1">
      <c r="J911" s="124"/>
    </row>
    <row r="912" spans="10:10" ht="14.25" customHeight="1">
      <c r="J912" s="124"/>
    </row>
    <row r="913" spans="10:10" ht="14.25" customHeight="1">
      <c r="J913" s="124"/>
    </row>
    <row r="914" spans="10:10" ht="14.25" customHeight="1">
      <c r="J914" s="124"/>
    </row>
    <row r="915" spans="10:10" ht="14.25" customHeight="1">
      <c r="J915" s="124"/>
    </row>
    <row r="916" spans="10:10" ht="14.25" customHeight="1">
      <c r="J916" s="124"/>
    </row>
    <row r="917" spans="10:10" ht="14.25" customHeight="1">
      <c r="J917" s="124"/>
    </row>
    <row r="918" spans="10:10" ht="14.25" customHeight="1">
      <c r="J918" s="124"/>
    </row>
    <row r="919" spans="10:10" ht="14.25" customHeight="1">
      <c r="J919" s="124"/>
    </row>
    <row r="920" spans="10:10" ht="14.25" customHeight="1">
      <c r="J920" s="124"/>
    </row>
    <row r="921" spans="10:10" ht="14.25" customHeight="1">
      <c r="J921" s="124"/>
    </row>
    <row r="922" spans="10:10" ht="14.25" customHeight="1">
      <c r="J922" s="124"/>
    </row>
    <row r="923" spans="10:10" ht="14.25" customHeight="1">
      <c r="J923" s="124"/>
    </row>
    <row r="924" spans="10:10" ht="14.25" customHeight="1">
      <c r="J924" s="124"/>
    </row>
    <row r="925" spans="10:10" ht="14.25" customHeight="1">
      <c r="J925" s="124"/>
    </row>
    <row r="926" spans="10:10" ht="14.25" customHeight="1">
      <c r="J926" s="124"/>
    </row>
    <row r="927" spans="10:10" ht="14.25" customHeight="1">
      <c r="J927" s="124"/>
    </row>
    <row r="928" spans="10:10" ht="14.25" customHeight="1">
      <c r="J928" s="124"/>
    </row>
    <row r="929" spans="10:10" ht="14.25" customHeight="1">
      <c r="J929" s="124"/>
    </row>
    <row r="930" spans="10:10" ht="14.25" customHeight="1">
      <c r="J930" s="124"/>
    </row>
    <row r="931" spans="10:10" ht="14.25" customHeight="1">
      <c r="J931" s="124"/>
    </row>
    <row r="932" spans="10:10" ht="14.25" customHeight="1">
      <c r="J932" s="124"/>
    </row>
    <row r="933" spans="10:10" ht="14.25" customHeight="1">
      <c r="J933" s="124"/>
    </row>
    <row r="934" spans="10:10" ht="14.25" customHeight="1">
      <c r="J934" s="124"/>
    </row>
    <row r="935" spans="10:10" ht="14.25" customHeight="1">
      <c r="J935" s="124"/>
    </row>
    <row r="936" spans="10:10" ht="14.25" customHeight="1">
      <c r="J936" s="124"/>
    </row>
    <row r="937" spans="10:10" ht="14.25" customHeight="1">
      <c r="J937" s="124"/>
    </row>
    <row r="938" spans="10:10" ht="14.25" customHeight="1">
      <c r="J938" s="124"/>
    </row>
    <row r="939" spans="10:10" ht="14.25" customHeight="1">
      <c r="J939" s="124"/>
    </row>
    <row r="940" spans="10:10" ht="14.25" customHeight="1">
      <c r="J940" s="124"/>
    </row>
    <row r="941" spans="10:10" ht="14.25" customHeight="1">
      <c r="J941" s="124"/>
    </row>
    <row r="942" spans="10:10" ht="14.25" customHeight="1">
      <c r="J942" s="124"/>
    </row>
    <row r="943" spans="10:10" ht="14.25" customHeight="1">
      <c r="J943" s="124"/>
    </row>
    <row r="944" spans="10:10" ht="14.25" customHeight="1">
      <c r="J944" s="124"/>
    </row>
    <row r="945" spans="10:10" ht="14.25" customHeight="1">
      <c r="J945" s="124"/>
    </row>
    <row r="946" spans="10:10" ht="14.25" customHeight="1">
      <c r="J946" s="124"/>
    </row>
    <row r="947" spans="10:10" ht="14.25" customHeight="1">
      <c r="J947" s="124"/>
    </row>
    <row r="948" spans="10:10" ht="14.25" customHeight="1">
      <c r="J948" s="124"/>
    </row>
    <row r="949" spans="10:10" ht="14.25" customHeight="1">
      <c r="J949" s="124"/>
    </row>
    <row r="950" spans="10:10" ht="14.25" customHeight="1">
      <c r="J950" s="124"/>
    </row>
    <row r="951" spans="10:10" ht="14.25" customHeight="1">
      <c r="J951" s="124"/>
    </row>
    <row r="952" spans="10:10" ht="14.25" customHeight="1">
      <c r="J952" s="124"/>
    </row>
    <row r="953" spans="10:10" ht="14.25" customHeight="1">
      <c r="J953" s="124"/>
    </row>
    <row r="954" spans="10:10" ht="14.25" customHeight="1">
      <c r="J954" s="124"/>
    </row>
    <row r="955" spans="10:10" ht="14.25" customHeight="1">
      <c r="J955" s="124"/>
    </row>
    <row r="956" spans="10:10" ht="14.25" customHeight="1">
      <c r="J956" s="124"/>
    </row>
    <row r="957" spans="10:10" ht="14.25" customHeight="1">
      <c r="J957" s="124"/>
    </row>
    <row r="958" spans="10:10" ht="14.25" customHeight="1">
      <c r="J958" s="124"/>
    </row>
    <row r="959" spans="10:10" ht="14.25" customHeight="1">
      <c r="J959" s="124"/>
    </row>
    <row r="960" spans="10:10" ht="14.25" customHeight="1">
      <c r="J960" s="124"/>
    </row>
    <row r="961" spans="10:10" ht="14.25" customHeight="1">
      <c r="J961" s="124"/>
    </row>
    <row r="962" spans="10:10" ht="14.25" customHeight="1">
      <c r="J962" s="124"/>
    </row>
    <row r="963" spans="10:10" ht="14.25" customHeight="1">
      <c r="J963" s="124"/>
    </row>
    <row r="964" spans="10:10" ht="14.25" customHeight="1">
      <c r="J964" s="124"/>
    </row>
    <row r="965" spans="10:10" ht="14.25" customHeight="1">
      <c r="J965" s="124"/>
    </row>
    <row r="966" spans="10:10" ht="14.25" customHeight="1">
      <c r="J966" s="124"/>
    </row>
    <row r="967" spans="10:10" ht="14.25" customHeight="1">
      <c r="J967" s="124"/>
    </row>
    <row r="968" spans="10:10" ht="14.25" customHeight="1">
      <c r="J968" s="124"/>
    </row>
    <row r="969" spans="10:10" ht="14.25" customHeight="1">
      <c r="J969" s="124"/>
    </row>
    <row r="970" spans="10:10" ht="14.25" customHeight="1">
      <c r="J970" s="124"/>
    </row>
    <row r="971" spans="10:10" ht="14.25" customHeight="1">
      <c r="J971" s="124"/>
    </row>
    <row r="972" spans="10:10" ht="14.25" customHeight="1">
      <c r="J972" s="124"/>
    </row>
    <row r="973" spans="10:10" ht="14.25" customHeight="1">
      <c r="J973" s="124"/>
    </row>
    <row r="974" spans="10:10" ht="14.25" customHeight="1">
      <c r="J974" s="124"/>
    </row>
    <row r="975" spans="10:10" ht="14.25" customHeight="1">
      <c r="J975" s="124"/>
    </row>
    <row r="976" spans="10:10" ht="14.25" customHeight="1">
      <c r="J976" s="124"/>
    </row>
    <row r="977" spans="10:10" ht="14.25" customHeight="1">
      <c r="J977" s="124"/>
    </row>
    <row r="978" spans="10:10" ht="14.25" customHeight="1">
      <c r="J978" s="124"/>
    </row>
    <row r="979" spans="10:10" ht="14.25" customHeight="1">
      <c r="J979" s="124"/>
    </row>
    <row r="980" spans="10:10" ht="14.25" customHeight="1">
      <c r="J980" s="124"/>
    </row>
    <row r="981" spans="10:10" ht="14.25" customHeight="1">
      <c r="J981" s="124"/>
    </row>
    <row r="982" spans="10:10" ht="14.25" customHeight="1">
      <c r="J982" s="124"/>
    </row>
    <row r="983" spans="10:10" ht="14.25" customHeight="1">
      <c r="J983" s="124"/>
    </row>
    <row r="984" spans="10:10" ht="14.25" customHeight="1">
      <c r="J984" s="124"/>
    </row>
    <row r="985" spans="10:10" ht="14.25" customHeight="1">
      <c r="J985" s="124"/>
    </row>
    <row r="986" spans="10:10" ht="14.25" customHeight="1">
      <c r="J986" s="124"/>
    </row>
    <row r="987" spans="10:10" ht="14.25" customHeight="1">
      <c r="J987" s="124"/>
    </row>
    <row r="988" spans="10:10" ht="14.25" customHeight="1">
      <c r="J988" s="124"/>
    </row>
    <row r="989" spans="10:10" ht="14.25" customHeight="1">
      <c r="J989" s="124"/>
    </row>
    <row r="990" spans="10:10" ht="14.25" customHeight="1">
      <c r="J990" s="124"/>
    </row>
    <row r="991" spans="10:10" ht="14.25" customHeight="1">
      <c r="J991" s="124"/>
    </row>
    <row r="992" spans="10:10" ht="14.25" customHeight="1">
      <c r="J992" s="124"/>
    </row>
    <row r="993" spans="10:10" ht="14.25" customHeight="1">
      <c r="J993" s="124"/>
    </row>
    <row r="994" spans="10:10" ht="14.25" customHeight="1">
      <c r="J994" s="124"/>
    </row>
    <row r="995" spans="10:10" ht="14.25" customHeight="1">
      <c r="J995" s="124"/>
    </row>
    <row r="996" spans="10:10" ht="14.25" customHeight="1">
      <c r="J996" s="124"/>
    </row>
    <row r="997" spans="10:10" ht="14.25" customHeight="1">
      <c r="J997" s="124"/>
    </row>
    <row r="998" spans="10:10" ht="14.25" customHeight="1">
      <c r="J998" s="124"/>
    </row>
    <row r="999" spans="10:10" ht="14.25" customHeight="1">
      <c r="J999" s="124"/>
    </row>
    <row r="1000" spans="10:10" ht="14.25" customHeight="1">
      <c r="J1000" s="124"/>
    </row>
  </sheetData>
  <mergeCells count="16">
    <mergeCell ref="A2:A3"/>
    <mergeCell ref="J2:J3"/>
    <mergeCell ref="J6:J7"/>
    <mergeCell ref="J11:J12"/>
    <mergeCell ref="K2:K3"/>
    <mergeCell ref="A4:A5"/>
    <mergeCell ref="J4:J5"/>
    <mergeCell ref="K4:K5"/>
    <mergeCell ref="A6:A7"/>
    <mergeCell ref="K6:K7"/>
    <mergeCell ref="K11:K12"/>
    <mergeCell ref="J15:J16"/>
    <mergeCell ref="K15:K16"/>
    <mergeCell ref="A8:A9"/>
    <mergeCell ref="A11:A12"/>
    <mergeCell ref="A15:A16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>
      <selection activeCell="F31" sqref="F31"/>
    </sheetView>
  </sheetViews>
  <sheetFormatPr defaultColWidth="14.42578125" defaultRowHeight="15" customHeight="1"/>
  <cols>
    <col min="1" max="1" width="9.140625" customWidth="1"/>
    <col min="2" max="3" width="24.7109375" customWidth="1"/>
    <col min="4" max="4" width="19.7109375" customWidth="1"/>
    <col min="5" max="5" width="17.5703125" customWidth="1"/>
    <col min="6" max="6" width="19.42578125" customWidth="1"/>
    <col min="7" max="8" width="15.5703125" customWidth="1"/>
    <col min="9" max="9" width="20.140625" customWidth="1"/>
    <col min="10" max="10" width="17.42578125" customWidth="1"/>
    <col min="11" max="11" width="19.7109375" customWidth="1"/>
    <col min="12" max="12" width="15.5703125" customWidth="1"/>
    <col min="13" max="13" width="14.5703125" customWidth="1"/>
    <col min="14" max="14" width="8.7109375" customWidth="1"/>
    <col min="15" max="15" width="12.5703125" customWidth="1"/>
    <col min="16" max="26" width="8.7109375" customWidth="1"/>
  </cols>
  <sheetData>
    <row r="1" spans="1:15" ht="14.25" customHeight="1">
      <c r="A1" s="20" t="s">
        <v>24</v>
      </c>
      <c r="B1" s="28" t="s">
        <v>1</v>
      </c>
      <c r="C1" s="28" t="s">
        <v>2</v>
      </c>
      <c r="D1" s="37" t="s">
        <v>41</v>
      </c>
      <c r="E1" s="37" t="s">
        <v>4</v>
      </c>
      <c r="F1" s="37" t="s">
        <v>42</v>
      </c>
      <c r="G1" s="37" t="s">
        <v>43</v>
      </c>
      <c r="H1" s="38" t="s">
        <v>7</v>
      </c>
      <c r="I1" s="39" t="s">
        <v>44</v>
      </c>
      <c r="J1" s="39" t="s">
        <v>45</v>
      </c>
      <c r="K1" s="39" t="s">
        <v>5</v>
      </c>
      <c r="L1" s="39" t="s">
        <v>6</v>
      </c>
      <c r="M1" s="40" t="s">
        <v>7</v>
      </c>
      <c r="N1" s="37" t="s">
        <v>8</v>
      </c>
      <c r="O1" s="37" t="s">
        <v>9</v>
      </c>
    </row>
    <row r="2" spans="1:15" ht="14.25" customHeight="1">
      <c r="A2" s="159">
        <v>1</v>
      </c>
      <c r="B2" s="31" t="s">
        <v>46</v>
      </c>
      <c r="C2" s="31" t="s">
        <v>47</v>
      </c>
      <c r="D2" s="31" t="s">
        <v>48</v>
      </c>
      <c r="E2" s="28">
        <v>8.8000000000000007</v>
      </c>
      <c r="F2" s="31"/>
      <c r="K2" s="28" t="s">
        <v>49</v>
      </c>
      <c r="L2" s="28">
        <v>-18.5</v>
      </c>
      <c r="M2" s="28">
        <v>13</v>
      </c>
      <c r="N2" s="28">
        <f>E2-L2-M2</f>
        <v>14.3</v>
      </c>
      <c r="O2" s="173">
        <v>31690</v>
      </c>
    </row>
    <row r="3" spans="1:15" ht="14.25" customHeight="1">
      <c r="A3" s="160"/>
      <c r="B3" s="31" t="s">
        <v>47</v>
      </c>
      <c r="C3" s="31" t="s">
        <v>46</v>
      </c>
      <c r="D3" s="31"/>
      <c r="E3" s="31"/>
      <c r="F3" s="31" t="s">
        <v>50</v>
      </c>
      <c r="G3" s="28">
        <v>-16.3</v>
      </c>
      <c r="H3" s="28">
        <v>10</v>
      </c>
      <c r="I3" s="28" t="s">
        <v>51</v>
      </c>
      <c r="J3" s="28">
        <v>7.1</v>
      </c>
      <c r="K3" s="31"/>
      <c r="L3" s="31"/>
      <c r="M3" s="31"/>
      <c r="N3" s="28">
        <f>J3-G3-H3</f>
        <v>13.399999999999999</v>
      </c>
      <c r="O3" s="160"/>
    </row>
    <row r="4" spans="1:15" ht="14.25" customHeight="1">
      <c r="A4" s="159">
        <v>2</v>
      </c>
      <c r="B4" s="31" t="s">
        <v>47</v>
      </c>
      <c r="C4" s="31" t="s">
        <v>52</v>
      </c>
      <c r="D4" s="31" t="s">
        <v>53</v>
      </c>
      <c r="E4" s="28">
        <v>1.3</v>
      </c>
      <c r="F4" s="31"/>
      <c r="G4" s="31"/>
      <c r="H4" s="31"/>
      <c r="I4" s="31"/>
      <c r="J4" s="31"/>
      <c r="K4" s="28" t="s">
        <v>51</v>
      </c>
      <c r="L4" s="28">
        <v>-20</v>
      </c>
      <c r="M4" s="28">
        <v>12</v>
      </c>
      <c r="N4" s="28">
        <f>E4-L4-M4</f>
        <v>9.3000000000000007</v>
      </c>
      <c r="O4" s="174">
        <v>49338</v>
      </c>
    </row>
    <row r="5" spans="1:15" ht="14.25" customHeight="1">
      <c r="A5" s="160"/>
      <c r="B5" s="31" t="s">
        <v>52</v>
      </c>
      <c r="C5" s="31" t="s">
        <v>47</v>
      </c>
      <c r="D5" s="31"/>
      <c r="E5" s="31"/>
      <c r="F5" s="28" t="s">
        <v>54</v>
      </c>
      <c r="G5" s="28">
        <v>-22.1</v>
      </c>
      <c r="H5" s="28">
        <v>10</v>
      </c>
      <c r="I5" s="28" t="s">
        <v>55</v>
      </c>
      <c r="J5" s="28">
        <v>1.3</v>
      </c>
      <c r="K5" s="31"/>
      <c r="L5" s="31"/>
      <c r="M5" s="31"/>
      <c r="N5" s="28">
        <f>J5-G5-H5</f>
        <v>13.400000000000002</v>
      </c>
      <c r="O5" s="160"/>
    </row>
    <row r="6" spans="1:15" ht="14.25" customHeight="1">
      <c r="A6" s="159">
        <v>3</v>
      </c>
      <c r="B6" s="31" t="s">
        <v>52</v>
      </c>
      <c r="C6" s="31" t="s">
        <v>56</v>
      </c>
      <c r="D6" s="28" t="s">
        <v>57</v>
      </c>
      <c r="E6" s="28">
        <v>7.5</v>
      </c>
      <c r="F6" s="31"/>
      <c r="G6" s="31"/>
      <c r="H6" s="31"/>
      <c r="I6" s="31"/>
      <c r="J6" s="31"/>
      <c r="K6" s="28" t="s">
        <v>49</v>
      </c>
      <c r="L6" s="28">
        <v>-20.2</v>
      </c>
      <c r="M6" s="28">
        <v>17</v>
      </c>
      <c r="N6" s="28">
        <f>E6-L6-M6</f>
        <v>10.7</v>
      </c>
      <c r="O6" s="174">
        <v>44384</v>
      </c>
    </row>
    <row r="7" spans="1:15" ht="14.25" customHeight="1">
      <c r="A7" s="160"/>
      <c r="B7" s="31" t="s">
        <v>56</v>
      </c>
      <c r="C7" s="31" t="s">
        <v>52</v>
      </c>
      <c r="D7" s="31"/>
      <c r="E7" s="31"/>
      <c r="F7" s="28" t="s">
        <v>54</v>
      </c>
      <c r="G7" s="28">
        <v>-19.600000000000001</v>
      </c>
      <c r="H7" s="28">
        <v>17</v>
      </c>
      <c r="I7" s="28" t="s">
        <v>49</v>
      </c>
      <c r="J7" s="28">
        <v>9.6999999999999993</v>
      </c>
      <c r="K7" s="31"/>
      <c r="L7" s="31"/>
      <c r="M7" s="31"/>
      <c r="N7" s="28">
        <f>J7-G7-H7</f>
        <v>12.3</v>
      </c>
      <c r="O7" s="160"/>
    </row>
    <row r="8" spans="1:15" ht="14.25" customHeight="1">
      <c r="A8" s="41"/>
    </row>
    <row r="9" spans="1:15" ht="14.25" customHeight="1">
      <c r="A9" s="1" t="s">
        <v>24</v>
      </c>
      <c r="B9" s="1" t="s">
        <v>1</v>
      </c>
      <c r="C9" s="1" t="s">
        <v>2</v>
      </c>
      <c r="D9" s="2" t="s">
        <v>3</v>
      </c>
      <c r="E9" s="3" t="s">
        <v>4</v>
      </c>
      <c r="F9" s="4" t="s">
        <v>5</v>
      </c>
      <c r="G9" s="4" t="s">
        <v>6</v>
      </c>
      <c r="H9" s="4" t="s">
        <v>7</v>
      </c>
      <c r="I9" s="5" t="s">
        <v>8</v>
      </c>
      <c r="J9" s="35" t="s">
        <v>9</v>
      </c>
    </row>
    <row r="10" spans="1:15" ht="14.25" customHeight="1">
      <c r="A10" s="151">
        <v>1</v>
      </c>
      <c r="B10" s="7" t="s">
        <v>46</v>
      </c>
      <c r="C10" s="7" t="s">
        <v>58</v>
      </c>
      <c r="D10" s="10" t="s">
        <v>59</v>
      </c>
      <c r="E10" s="9">
        <v>1.1000000000000001</v>
      </c>
      <c r="F10" s="10" t="s">
        <v>14</v>
      </c>
      <c r="G10" s="10">
        <v>-24.1</v>
      </c>
      <c r="H10" s="10">
        <v>4</v>
      </c>
      <c r="I10" s="10">
        <f t="shared" ref="I10:I15" si="0">E10-G10-H10</f>
        <v>21.200000000000003</v>
      </c>
      <c r="J10" s="168">
        <v>55646</v>
      </c>
    </row>
    <row r="11" spans="1:15" ht="14.25" customHeight="1">
      <c r="A11" s="152"/>
      <c r="B11" s="11" t="s">
        <v>58</v>
      </c>
      <c r="C11" s="11" t="s">
        <v>46</v>
      </c>
      <c r="D11" s="12" t="s">
        <v>23</v>
      </c>
      <c r="E11" s="13">
        <v>2.1</v>
      </c>
      <c r="F11" s="12" t="s">
        <v>59</v>
      </c>
      <c r="G11" s="14">
        <v>-25.8</v>
      </c>
      <c r="H11" s="13">
        <v>10</v>
      </c>
      <c r="I11" s="12">
        <f t="shared" si="0"/>
        <v>17.900000000000002</v>
      </c>
      <c r="J11" s="154"/>
    </row>
    <row r="12" spans="1:15" ht="14.25" customHeight="1">
      <c r="A12" s="151">
        <v>2</v>
      </c>
      <c r="B12" s="7" t="s">
        <v>58</v>
      </c>
      <c r="C12" s="7" t="s">
        <v>60</v>
      </c>
      <c r="D12" s="10" t="s">
        <v>61</v>
      </c>
      <c r="E12" s="9">
        <v>5</v>
      </c>
      <c r="F12" s="10" t="s">
        <v>62</v>
      </c>
      <c r="G12" s="10">
        <v>-19.2</v>
      </c>
      <c r="H12" s="10">
        <v>13</v>
      </c>
      <c r="I12" s="42">
        <f t="shared" si="0"/>
        <v>11.2</v>
      </c>
      <c r="J12" s="167">
        <v>76154</v>
      </c>
    </row>
    <row r="13" spans="1:15" ht="14.25" customHeight="1">
      <c r="A13" s="152"/>
      <c r="B13" s="7" t="s">
        <v>60</v>
      </c>
      <c r="C13" s="7" t="s">
        <v>58</v>
      </c>
      <c r="D13" s="10" t="s">
        <v>63</v>
      </c>
      <c r="E13" s="13">
        <v>6.1</v>
      </c>
      <c r="F13" s="10" t="s">
        <v>64</v>
      </c>
      <c r="G13" s="14">
        <v>-17.2</v>
      </c>
      <c r="H13" s="13">
        <v>17</v>
      </c>
      <c r="I13" s="43">
        <f t="shared" si="0"/>
        <v>6.2999999999999972</v>
      </c>
      <c r="J13" s="154"/>
    </row>
    <row r="14" spans="1:15" ht="14.25" customHeight="1">
      <c r="A14" s="151">
        <v>3</v>
      </c>
      <c r="B14" s="7" t="s">
        <v>60</v>
      </c>
      <c r="C14" s="7" t="s">
        <v>46</v>
      </c>
      <c r="D14" s="12" t="s">
        <v>21</v>
      </c>
      <c r="E14" s="9">
        <v>1.7</v>
      </c>
      <c r="F14" s="31" t="s">
        <v>65</v>
      </c>
      <c r="G14" s="10">
        <v>-26</v>
      </c>
      <c r="H14" s="10">
        <v>17</v>
      </c>
      <c r="I14" s="10">
        <f t="shared" si="0"/>
        <v>10.7</v>
      </c>
      <c r="J14" s="167">
        <v>45242</v>
      </c>
    </row>
    <row r="15" spans="1:15" ht="14.25" customHeight="1">
      <c r="A15" s="152"/>
      <c r="B15" s="7" t="s">
        <v>46</v>
      </c>
      <c r="C15" s="7" t="s">
        <v>60</v>
      </c>
      <c r="D15" s="31" t="s">
        <v>66</v>
      </c>
      <c r="E15" s="13">
        <v>6.6</v>
      </c>
      <c r="F15" s="10" t="s">
        <v>64</v>
      </c>
      <c r="G15" s="14">
        <v>-23.6</v>
      </c>
      <c r="H15" s="13">
        <v>20</v>
      </c>
      <c r="I15" s="12">
        <f t="shared" si="0"/>
        <v>10.200000000000003</v>
      </c>
      <c r="J15" s="154"/>
    </row>
    <row r="16" spans="1:15" ht="14.25" customHeight="1">
      <c r="A16" s="41"/>
    </row>
    <row r="17" spans="1:11" ht="14.25" customHeight="1">
      <c r="A17" s="1" t="s">
        <v>24</v>
      </c>
      <c r="B17" s="1" t="s">
        <v>1</v>
      </c>
      <c r="C17" s="1" t="s">
        <v>2</v>
      </c>
      <c r="D17" s="2" t="s">
        <v>3</v>
      </c>
      <c r="E17" s="3" t="s">
        <v>4</v>
      </c>
      <c r="F17" s="4" t="s">
        <v>5</v>
      </c>
      <c r="G17" s="4" t="s">
        <v>6</v>
      </c>
      <c r="H17" s="4" t="s">
        <v>7</v>
      </c>
      <c r="I17" s="5" t="s">
        <v>8</v>
      </c>
      <c r="J17" s="35" t="s">
        <v>9</v>
      </c>
      <c r="K17" s="6" t="s">
        <v>10</v>
      </c>
    </row>
    <row r="18" spans="1:11" ht="14.25" customHeight="1">
      <c r="A18" s="151">
        <v>1</v>
      </c>
      <c r="B18" s="31" t="s">
        <v>46</v>
      </c>
      <c r="C18" s="31" t="s">
        <v>67</v>
      </c>
      <c r="D18" s="10" t="s">
        <v>68</v>
      </c>
      <c r="E18" s="9">
        <v>7</v>
      </c>
      <c r="F18" s="10" t="s">
        <v>69</v>
      </c>
      <c r="G18" s="10">
        <v>-20.2</v>
      </c>
      <c r="H18" s="10">
        <v>16.5</v>
      </c>
      <c r="I18" s="10">
        <f t="shared" ref="I18:I21" si="1">E18-G18-H18</f>
        <v>10.7</v>
      </c>
      <c r="J18" s="168">
        <v>43116</v>
      </c>
      <c r="K18" s="155"/>
    </row>
    <row r="19" spans="1:11" ht="14.25" customHeight="1">
      <c r="A19" s="163"/>
      <c r="B19" s="31" t="s">
        <v>67</v>
      </c>
      <c r="C19" s="31" t="s">
        <v>46</v>
      </c>
      <c r="D19" s="10" t="s">
        <v>70</v>
      </c>
      <c r="E19" s="10">
        <v>10</v>
      </c>
      <c r="F19" s="10" t="s">
        <v>71</v>
      </c>
      <c r="G19" s="44">
        <v>-18.5</v>
      </c>
      <c r="H19" s="45">
        <v>16</v>
      </c>
      <c r="I19" s="12">
        <f t="shared" si="1"/>
        <v>12.5</v>
      </c>
      <c r="J19" s="169"/>
      <c r="K19" s="170"/>
    </row>
    <row r="20" spans="1:11" ht="14.25" customHeight="1">
      <c r="A20" s="165">
        <v>2</v>
      </c>
      <c r="B20" s="31" t="s">
        <v>67</v>
      </c>
      <c r="C20" s="31" t="s">
        <v>72</v>
      </c>
      <c r="D20" s="10" t="s">
        <v>73</v>
      </c>
      <c r="E20" s="46">
        <v>5</v>
      </c>
      <c r="F20" s="10" t="s">
        <v>74</v>
      </c>
      <c r="G20" s="47">
        <v>-21</v>
      </c>
      <c r="H20" s="47">
        <v>16</v>
      </c>
      <c r="I20" s="48">
        <f t="shared" si="1"/>
        <v>10</v>
      </c>
      <c r="J20" s="171">
        <v>51336</v>
      </c>
      <c r="K20" s="49"/>
    </row>
    <row r="21" spans="1:11" ht="14.25" customHeight="1">
      <c r="A21" s="166"/>
      <c r="B21" s="31" t="s">
        <v>72</v>
      </c>
      <c r="C21" s="31" t="s">
        <v>67</v>
      </c>
      <c r="D21" s="10" t="s">
        <v>75</v>
      </c>
      <c r="E21" s="50">
        <v>5</v>
      </c>
      <c r="F21" s="10" t="s">
        <v>73</v>
      </c>
      <c r="G21" s="50">
        <v>-17.7</v>
      </c>
      <c r="H21" s="50">
        <v>13</v>
      </c>
      <c r="I21" s="51">
        <f t="shared" si="1"/>
        <v>9.6999999999999993</v>
      </c>
      <c r="J21" s="172"/>
      <c r="K21" s="52"/>
    </row>
    <row r="22" spans="1:11" ht="14.25" customHeight="1">
      <c r="A22" s="41"/>
    </row>
    <row r="23" spans="1:11" ht="14.25" customHeight="1">
      <c r="A23" s="41"/>
    </row>
    <row r="24" spans="1:11" ht="14.25" customHeight="1">
      <c r="A24" s="41"/>
    </row>
    <row r="25" spans="1:11" ht="14.25" customHeight="1">
      <c r="A25" s="41"/>
    </row>
    <row r="26" spans="1:11" ht="14.25" customHeight="1">
      <c r="A26" s="41"/>
    </row>
    <row r="27" spans="1:11" ht="14.25" customHeight="1">
      <c r="A27" s="41"/>
    </row>
    <row r="28" spans="1:11" ht="14.25" customHeight="1">
      <c r="A28" s="41"/>
    </row>
    <row r="29" spans="1:11" ht="14.25" customHeight="1">
      <c r="A29" s="41"/>
    </row>
    <row r="30" spans="1:11" ht="14.25" customHeight="1">
      <c r="A30" s="41"/>
    </row>
    <row r="31" spans="1:11" ht="14.25" customHeight="1">
      <c r="A31" s="41"/>
    </row>
    <row r="32" spans="1:11" ht="14.25" customHeight="1">
      <c r="A32" s="41"/>
    </row>
    <row r="33" spans="1:1" ht="14.25" customHeight="1">
      <c r="A33" s="41"/>
    </row>
    <row r="34" spans="1:1" ht="14.25" customHeight="1">
      <c r="A34" s="41"/>
    </row>
    <row r="35" spans="1:1" ht="14.25" customHeight="1">
      <c r="A35" s="41"/>
    </row>
    <row r="36" spans="1:1" ht="14.25" customHeight="1">
      <c r="A36" s="41"/>
    </row>
    <row r="37" spans="1:1" ht="14.25" customHeight="1">
      <c r="A37" s="41"/>
    </row>
    <row r="38" spans="1:1" ht="14.25" customHeight="1">
      <c r="A38" s="41"/>
    </row>
    <row r="39" spans="1:1" ht="14.25" customHeight="1">
      <c r="A39" s="41"/>
    </row>
    <row r="40" spans="1:1" ht="14.25" customHeight="1">
      <c r="A40" s="41"/>
    </row>
    <row r="41" spans="1:1" ht="14.25" customHeight="1">
      <c r="A41" s="41"/>
    </row>
    <row r="42" spans="1:1" ht="14.25" customHeight="1">
      <c r="A42" s="41"/>
    </row>
    <row r="43" spans="1:1" ht="14.25" customHeight="1">
      <c r="A43" s="41"/>
    </row>
    <row r="44" spans="1:1" ht="14.25" customHeight="1">
      <c r="A44" s="41"/>
    </row>
    <row r="45" spans="1:1" ht="14.25" customHeight="1">
      <c r="A45" s="41"/>
    </row>
    <row r="46" spans="1:1" ht="14.25" customHeight="1">
      <c r="A46" s="41"/>
    </row>
    <row r="47" spans="1:1" ht="14.25" customHeight="1">
      <c r="A47" s="41"/>
    </row>
    <row r="48" spans="1:1" ht="14.25" customHeight="1">
      <c r="A48" s="41"/>
    </row>
    <row r="49" spans="1:1" ht="14.25" customHeight="1">
      <c r="A49" s="41"/>
    </row>
    <row r="50" spans="1:1" ht="14.25" customHeight="1">
      <c r="A50" s="41"/>
    </row>
    <row r="51" spans="1:1" ht="14.25" customHeight="1">
      <c r="A51" s="41"/>
    </row>
    <row r="52" spans="1:1" ht="14.25" customHeight="1">
      <c r="A52" s="41"/>
    </row>
    <row r="53" spans="1:1" ht="14.25" customHeight="1">
      <c r="A53" s="41"/>
    </row>
    <row r="54" spans="1:1" ht="14.25" customHeight="1">
      <c r="A54" s="41"/>
    </row>
    <row r="55" spans="1:1" ht="14.25" customHeight="1">
      <c r="A55" s="41"/>
    </row>
    <row r="56" spans="1:1" ht="14.25" customHeight="1">
      <c r="A56" s="41"/>
    </row>
    <row r="57" spans="1:1" ht="14.25" customHeight="1">
      <c r="A57" s="41"/>
    </row>
    <row r="58" spans="1:1" ht="14.25" customHeight="1">
      <c r="A58" s="41"/>
    </row>
    <row r="59" spans="1:1" ht="14.25" customHeight="1">
      <c r="A59" s="41"/>
    </row>
    <row r="60" spans="1:1" ht="14.25" customHeight="1">
      <c r="A60" s="41"/>
    </row>
    <row r="61" spans="1:1" ht="14.25" customHeight="1">
      <c r="A61" s="41"/>
    </row>
    <row r="62" spans="1:1" ht="14.25" customHeight="1">
      <c r="A62" s="41"/>
    </row>
    <row r="63" spans="1:1" ht="14.25" customHeight="1">
      <c r="A63" s="41"/>
    </row>
    <row r="64" spans="1:1" ht="14.25" customHeight="1">
      <c r="A64" s="41"/>
    </row>
    <row r="65" spans="1:1" ht="14.25" customHeight="1">
      <c r="A65" s="41"/>
    </row>
    <row r="66" spans="1:1" ht="14.25" customHeight="1">
      <c r="A66" s="41"/>
    </row>
    <row r="67" spans="1:1" ht="14.25" customHeight="1">
      <c r="A67" s="41"/>
    </row>
    <row r="68" spans="1:1" ht="14.25" customHeight="1">
      <c r="A68" s="41"/>
    </row>
    <row r="69" spans="1:1" ht="14.25" customHeight="1">
      <c r="A69" s="41"/>
    </row>
    <row r="70" spans="1:1" ht="14.25" customHeight="1">
      <c r="A70" s="41"/>
    </row>
    <row r="71" spans="1:1" ht="14.25" customHeight="1">
      <c r="A71" s="41"/>
    </row>
    <row r="72" spans="1:1" ht="14.25" customHeight="1">
      <c r="A72" s="41"/>
    </row>
    <row r="73" spans="1:1" ht="14.25" customHeight="1">
      <c r="A73" s="41"/>
    </row>
    <row r="74" spans="1:1" ht="14.25" customHeight="1">
      <c r="A74" s="41"/>
    </row>
    <row r="75" spans="1:1" ht="14.25" customHeight="1">
      <c r="A75" s="41"/>
    </row>
    <row r="76" spans="1:1" ht="14.25" customHeight="1">
      <c r="A76" s="41"/>
    </row>
    <row r="77" spans="1:1" ht="14.25" customHeight="1">
      <c r="A77" s="41"/>
    </row>
    <row r="78" spans="1:1" ht="14.25" customHeight="1">
      <c r="A78" s="41"/>
    </row>
    <row r="79" spans="1:1" ht="14.25" customHeight="1">
      <c r="A79" s="41"/>
    </row>
    <row r="80" spans="1:1" ht="14.25" customHeight="1">
      <c r="A80" s="41"/>
    </row>
    <row r="81" spans="1:1" ht="14.25" customHeight="1">
      <c r="A81" s="41"/>
    </row>
    <row r="82" spans="1:1" ht="14.25" customHeight="1">
      <c r="A82" s="41"/>
    </row>
    <row r="83" spans="1:1" ht="14.25" customHeight="1">
      <c r="A83" s="41"/>
    </row>
    <row r="84" spans="1:1" ht="14.25" customHeight="1">
      <c r="A84" s="41"/>
    </row>
    <row r="85" spans="1:1" ht="14.25" customHeight="1">
      <c r="A85" s="41"/>
    </row>
    <row r="86" spans="1:1" ht="14.25" customHeight="1">
      <c r="A86" s="41"/>
    </row>
    <row r="87" spans="1:1" ht="14.25" customHeight="1">
      <c r="A87" s="41"/>
    </row>
    <row r="88" spans="1:1" ht="14.25" customHeight="1">
      <c r="A88" s="41"/>
    </row>
    <row r="89" spans="1:1" ht="14.25" customHeight="1">
      <c r="A89" s="41"/>
    </row>
    <row r="90" spans="1:1" ht="14.25" customHeight="1">
      <c r="A90" s="41"/>
    </row>
    <row r="91" spans="1:1" ht="14.25" customHeight="1">
      <c r="A91" s="41"/>
    </row>
    <row r="92" spans="1:1" ht="14.25" customHeight="1">
      <c r="A92" s="41"/>
    </row>
    <row r="93" spans="1:1" ht="14.25" customHeight="1">
      <c r="A93" s="41"/>
    </row>
    <row r="94" spans="1:1" ht="14.25" customHeight="1">
      <c r="A94" s="41"/>
    </row>
    <row r="95" spans="1:1" ht="14.25" customHeight="1">
      <c r="A95" s="41"/>
    </row>
    <row r="96" spans="1:1" ht="14.25" customHeight="1">
      <c r="A96" s="41"/>
    </row>
    <row r="97" spans="1:1" ht="14.25" customHeight="1">
      <c r="A97" s="41"/>
    </row>
    <row r="98" spans="1:1" ht="14.25" customHeight="1">
      <c r="A98" s="41"/>
    </row>
    <row r="99" spans="1:1" ht="14.25" customHeight="1">
      <c r="A99" s="41"/>
    </row>
    <row r="100" spans="1:1" ht="14.25" customHeight="1">
      <c r="A100" s="41"/>
    </row>
    <row r="101" spans="1:1" ht="14.25" customHeight="1">
      <c r="A101" s="41"/>
    </row>
    <row r="102" spans="1:1" ht="14.25" customHeight="1">
      <c r="A102" s="41"/>
    </row>
    <row r="103" spans="1:1" ht="14.25" customHeight="1">
      <c r="A103" s="41"/>
    </row>
    <row r="104" spans="1:1" ht="14.25" customHeight="1">
      <c r="A104" s="41"/>
    </row>
    <row r="105" spans="1:1" ht="14.25" customHeight="1">
      <c r="A105" s="41"/>
    </row>
    <row r="106" spans="1:1" ht="14.25" customHeight="1">
      <c r="A106" s="41"/>
    </row>
    <row r="107" spans="1:1" ht="14.25" customHeight="1">
      <c r="A107" s="41"/>
    </row>
    <row r="108" spans="1:1" ht="14.25" customHeight="1">
      <c r="A108" s="41"/>
    </row>
    <row r="109" spans="1:1" ht="14.25" customHeight="1">
      <c r="A109" s="41"/>
    </row>
    <row r="110" spans="1:1" ht="14.25" customHeight="1">
      <c r="A110" s="41"/>
    </row>
    <row r="111" spans="1:1" ht="14.25" customHeight="1">
      <c r="A111" s="41"/>
    </row>
    <row r="112" spans="1:1" ht="14.25" customHeight="1">
      <c r="A112" s="41"/>
    </row>
    <row r="113" spans="1:1" ht="14.25" customHeight="1">
      <c r="A113" s="41"/>
    </row>
    <row r="114" spans="1:1" ht="14.25" customHeight="1">
      <c r="A114" s="41"/>
    </row>
    <row r="115" spans="1:1" ht="14.25" customHeight="1">
      <c r="A115" s="41"/>
    </row>
    <row r="116" spans="1:1" ht="14.25" customHeight="1">
      <c r="A116" s="41"/>
    </row>
    <row r="117" spans="1:1" ht="14.25" customHeight="1">
      <c r="A117" s="41"/>
    </row>
    <row r="118" spans="1:1" ht="14.25" customHeight="1">
      <c r="A118" s="41"/>
    </row>
    <row r="119" spans="1:1" ht="14.25" customHeight="1">
      <c r="A119" s="41"/>
    </row>
    <row r="120" spans="1:1" ht="14.25" customHeight="1">
      <c r="A120" s="41"/>
    </row>
    <row r="121" spans="1:1" ht="14.25" customHeight="1">
      <c r="A121" s="41"/>
    </row>
    <row r="122" spans="1:1" ht="14.25" customHeight="1">
      <c r="A122" s="41"/>
    </row>
    <row r="123" spans="1:1" ht="14.25" customHeight="1">
      <c r="A123" s="41"/>
    </row>
    <row r="124" spans="1:1" ht="14.25" customHeight="1">
      <c r="A124" s="41"/>
    </row>
    <row r="125" spans="1:1" ht="14.25" customHeight="1">
      <c r="A125" s="41"/>
    </row>
    <row r="126" spans="1:1" ht="14.25" customHeight="1">
      <c r="A126" s="41"/>
    </row>
    <row r="127" spans="1:1" ht="14.25" customHeight="1">
      <c r="A127" s="41"/>
    </row>
    <row r="128" spans="1:1" ht="14.25" customHeight="1">
      <c r="A128" s="41"/>
    </row>
    <row r="129" spans="1:1" ht="14.25" customHeight="1">
      <c r="A129" s="41"/>
    </row>
    <row r="130" spans="1:1" ht="14.25" customHeight="1">
      <c r="A130" s="41"/>
    </row>
    <row r="131" spans="1:1" ht="14.25" customHeight="1">
      <c r="A131" s="41"/>
    </row>
    <row r="132" spans="1:1" ht="14.25" customHeight="1">
      <c r="A132" s="41"/>
    </row>
    <row r="133" spans="1:1" ht="14.25" customHeight="1">
      <c r="A133" s="41"/>
    </row>
    <row r="134" spans="1:1" ht="14.25" customHeight="1">
      <c r="A134" s="41"/>
    </row>
    <row r="135" spans="1:1" ht="14.25" customHeight="1">
      <c r="A135" s="41"/>
    </row>
    <row r="136" spans="1:1" ht="14.25" customHeight="1">
      <c r="A136" s="41"/>
    </row>
    <row r="137" spans="1:1" ht="14.25" customHeight="1">
      <c r="A137" s="41"/>
    </row>
    <row r="138" spans="1:1" ht="14.25" customHeight="1">
      <c r="A138" s="41"/>
    </row>
    <row r="139" spans="1:1" ht="14.25" customHeight="1">
      <c r="A139" s="41"/>
    </row>
    <row r="140" spans="1:1" ht="14.25" customHeight="1">
      <c r="A140" s="41"/>
    </row>
    <row r="141" spans="1:1" ht="14.25" customHeight="1">
      <c r="A141" s="41"/>
    </row>
    <row r="142" spans="1:1" ht="14.25" customHeight="1">
      <c r="A142" s="41"/>
    </row>
    <row r="143" spans="1:1" ht="14.25" customHeight="1">
      <c r="A143" s="41"/>
    </row>
    <row r="144" spans="1:1" ht="14.25" customHeight="1">
      <c r="A144" s="41"/>
    </row>
    <row r="145" spans="1:1" ht="14.25" customHeight="1">
      <c r="A145" s="41"/>
    </row>
    <row r="146" spans="1:1" ht="14.25" customHeight="1">
      <c r="A146" s="41"/>
    </row>
    <row r="147" spans="1:1" ht="14.25" customHeight="1">
      <c r="A147" s="41"/>
    </row>
    <row r="148" spans="1:1" ht="14.25" customHeight="1">
      <c r="A148" s="41"/>
    </row>
    <row r="149" spans="1:1" ht="14.25" customHeight="1">
      <c r="A149" s="41"/>
    </row>
    <row r="150" spans="1:1" ht="14.25" customHeight="1">
      <c r="A150" s="41"/>
    </row>
    <row r="151" spans="1:1" ht="14.25" customHeight="1">
      <c r="A151" s="41"/>
    </row>
    <row r="152" spans="1:1" ht="14.25" customHeight="1">
      <c r="A152" s="41"/>
    </row>
    <row r="153" spans="1:1" ht="14.25" customHeight="1">
      <c r="A153" s="41"/>
    </row>
    <row r="154" spans="1:1" ht="14.25" customHeight="1">
      <c r="A154" s="41"/>
    </row>
    <row r="155" spans="1:1" ht="14.25" customHeight="1">
      <c r="A155" s="41"/>
    </row>
    <row r="156" spans="1:1" ht="14.25" customHeight="1">
      <c r="A156" s="41"/>
    </row>
    <row r="157" spans="1:1" ht="14.25" customHeight="1">
      <c r="A157" s="41"/>
    </row>
    <row r="158" spans="1:1" ht="14.25" customHeight="1">
      <c r="A158" s="41"/>
    </row>
    <row r="159" spans="1:1" ht="14.25" customHeight="1">
      <c r="A159" s="41"/>
    </row>
    <row r="160" spans="1:1" ht="14.25" customHeight="1">
      <c r="A160" s="41"/>
    </row>
    <row r="161" spans="1:1" ht="14.25" customHeight="1">
      <c r="A161" s="41"/>
    </row>
    <row r="162" spans="1:1" ht="14.25" customHeight="1">
      <c r="A162" s="41"/>
    </row>
    <row r="163" spans="1:1" ht="14.25" customHeight="1">
      <c r="A163" s="41"/>
    </row>
    <row r="164" spans="1:1" ht="14.25" customHeight="1">
      <c r="A164" s="41"/>
    </row>
    <row r="165" spans="1:1" ht="14.25" customHeight="1">
      <c r="A165" s="41"/>
    </row>
    <row r="166" spans="1:1" ht="14.25" customHeight="1">
      <c r="A166" s="41"/>
    </row>
    <row r="167" spans="1:1" ht="14.25" customHeight="1">
      <c r="A167" s="41"/>
    </row>
    <row r="168" spans="1:1" ht="14.25" customHeight="1">
      <c r="A168" s="41"/>
    </row>
    <row r="169" spans="1:1" ht="14.25" customHeight="1">
      <c r="A169" s="41"/>
    </row>
    <row r="170" spans="1:1" ht="14.25" customHeight="1">
      <c r="A170" s="41"/>
    </row>
    <row r="171" spans="1:1" ht="14.25" customHeight="1">
      <c r="A171" s="41"/>
    </row>
    <row r="172" spans="1:1" ht="14.25" customHeight="1">
      <c r="A172" s="41"/>
    </row>
    <row r="173" spans="1:1" ht="14.25" customHeight="1">
      <c r="A173" s="41"/>
    </row>
    <row r="174" spans="1:1" ht="14.25" customHeight="1">
      <c r="A174" s="41"/>
    </row>
    <row r="175" spans="1:1" ht="14.25" customHeight="1">
      <c r="A175" s="41"/>
    </row>
    <row r="176" spans="1:1" ht="14.25" customHeight="1">
      <c r="A176" s="41"/>
    </row>
    <row r="177" spans="1:1" ht="14.25" customHeight="1">
      <c r="A177" s="41"/>
    </row>
    <row r="178" spans="1:1" ht="14.25" customHeight="1">
      <c r="A178" s="41"/>
    </row>
    <row r="179" spans="1:1" ht="14.25" customHeight="1">
      <c r="A179" s="41"/>
    </row>
    <row r="180" spans="1:1" ht="14.25" customHeight="1">
      <c r="A180" s="41"/>
    </row>
    <row r="181" spans="1:1" ht="14.25" customHeight="1">
      <c r="A181" s="41"/>
    </row>
    <row r="182" spans="1:1" ht="14.25" customHeight="1">
      <c r="A182" s="41"/>
    </row>
    <row r="183" spans="1:1" ht="14.25" customHeight="1">
      <c r="A183" s="41"/>
    </row>
    <row r="184" spans="1:1" ht="14.25" customHeight="1">
      <c r="A184" s="41"/>
    </row>
    <row r="185" spans="1:1" ht="14.25" customHeight="1">
      <c r="A185" s="41"/>
    </row>
    <row r="186" spans="1:1" ht="14.25" customHeight="1">
      <c r="A186" s="41"/>
    </row>
    <row r="187" spans="1:1" ht="14.25" customHeight="1">
      <c r="A187" s="41"/>
    </row>
    <row r="188" spans="1:1" ht="14.25" customHeight="1">
      <c r="A188" s="41"/>
    </row>
    <row r="189" spans="1:1" ht="14.25" customHeight="1">
      <c r="A189" s="41"/>
    </row>
    <row r="190" spans="1:1" ht="14.25" customHeight="1">
      <c r="A190" s="41"/>
    </row>
    <row r="191" spans="1:1" ht="14.25" customHeight="1">
      <c r="A191" s="41"/>
    </row>
    <row r="192" spans="1:1" ht="14.25" customHeight="1">
      <c r="A192" s="41"/>
    </row>
    <row r="193" spans="1:1" ht="14.25" customHeight="1">
      <c r="A193" s="41"/>
    </row>
    <row r="194" spans="1:1" ht="14.25" customHeight="1">
      <c r="A194" s="41"/>
    </row>
    <row r="195" spans="1:1" ht="14.25" customHeight="1">
      <c r="A195" s="41"/>
    </row>
    <row r="196" spans="1:1" ht="14.25" customHeight="1">
      <c r="A196" s="41"/>
    </row>
    <row r="197" spans="1:1" ht="14.25" customHeight="1">
      <c r="A197" s="41"/>
    </row>
    <row r="198" spans="1:1" ht="14.25" customHeight="1">
      <c r="A198" s="41"/>
    </row>
    <row r="199" spans="1:1" ht="14.25" customHeight="1">
      <c r="A199" s="41"/>
    </row>
    <row r="200" spans="1:1" ht="14.25" customHeight="1">
      <c r="A200" s="41"/>
    </row>
    <row r="201" spans="1:1" ht="14.25" customHeight="1">
      <c r="A201" s="41"/>
    </row>
    <row r="202" spans="1:1" ht="14.25" customHeight="1">
      <c r="A202" s="41"/>
    </row>
    <row r="203" spans="1:1" ht="14.25" customHeight="1">
      <c r="A203" s="41"/>
    </row>
    <row r="204" spans="1:1" ht="14.25" customHeight="1">
      <c r="A204" s="41"/>
    </row>
    <row r="205" spans="1:1" ht="14.25" customHeight="1">
      <c r="A205" s="41"/>
    </row>
    <row r="206" spans="1:1" ht="14.25" customHeight="1">
      <c r="A206" s="41"/>
    </row>
    <row r="207" spans="1:1" ht="14.25" customHeight="1">
      <c r="A207" s="41"/>
    </row>
    <row r="208" spans="1:1" ht="14.25" customHeight="1">
      <c r="A208" s="41"/>
    </row>
    <row r="209" spans="1:1" ht="14.25" customHeight="1">
      <c r="A209" s="41"/>
    </row>
    <row r="210" spans="1:1" ht="14.25" customHeight="1">
      <c r="A210" s="41"/>
    </row>
    <row r="211" spans="1:1" ht="14.25" customHeight="1">
      <c r="A211" s="41"/>
    </row>
    <row r="212" spans="1:1" ht="14.25" customHeight="1">
      <c r="A212" s="41"/>
    </row>
    <row r="213" spans="1:1" ht="14.25" customHeight="1">
      <c r="A213" s="41"/>
    </row>
    <row r="214" spans="1:1" ht="14.25" customHeight="1">
      <c r="A214" s="41"/>
    </row>
    <row r="215" spans="1:1" ht="14.25" customHeight="1">
      <c r="A215" s="41"/>
    </row>
    <row r="216" spans="1:1" ht="14.25" customHeight="1">
      <c r="A216" s="41"/>
    </row>
    <row r="217" spans="1:1" ht="14.25" customHeight="1">
      <c r="A217" s="41"/>
    </row>
    <row r="218" spans="1:1" ht="14.25" customHeight="1">
      <c r="A218" s="41"/>
    </row>
    <row r="219" spans="1:1" ht="14.25" customHeight="1">
      <c r="A219" s="41"/>
    </row>
    <row r="220" spans="1:1" ht="14.25" customHeight="1">
      <c r="A220" s="41"/>
    </row>
    <row r="221" spans="1:1" ht="14.25" customHeight="1">
      <c r="A221" s="41"/>
    </row>
    <row r="222" spans="1:1" ht="14.25" customHeight="1">
      <c r="A222" s="41"/>
    </row>
    <row r="223" spans="1:1" ht="14.25" customHeight="1">
      <c r="A223" s="41"/>
    </row>
    <row r="224" spans="1:1" ht="14.25" customHeight="1">
      <c r="A224" s="41"/>
    </row>
    <row r="225" spans="1:1" ht="14.25" customHeight="1">
      <c r="A225" s="41"/>
    </row>
    <row r="226" spans="1:1" ht="14.25" customHeight="1">
      <c r="A226" s="41"/>
    </row>
    <row r="227" spans="1:1" ht="14.25" customHeight="1">
      <c r="A227" s="41"/>
    </row>
    <row r="228" spans="1:1" ht="14.25" customHeight="1">
      <c r="A228" s="41"/>
    </row>
    <row r="229" spans="1:1" ht="14.25" customHeight="1">
      <c r="A229" s="41"/>
    </row>
    <row r="230" spans="1:1" ht="14.25" customHeight="1">
      <c r="A230" s="41"/>
    </row>
    <row r="231" spans="1:1" ht="14.25" customHeight="1">
      <c r="A231" s="41"/>
    </row>
    <row r="232" spans="1:1" ht="14.25" customHeight="1">
      <c r="A232" s="41"/>
    </row>
    <row r="233" spans="1:1" ht="14.25" customHeight="1">
      <c r="A233" s="41"/>
    </row>
    <row r="234" spans="1:1" ht="14.25" customHeight="1">
      <c r="A234" s="41"/>
    </row>
    <row r="235" spans="1:1" ht="14.25" customHeight="1">
      <c r="A235" s="41"/>
    </row>
    <row r="236" spans="1:1" ht="14.25" customHeight="1">
      <c r="A236" s="41"/>
    </row>
    <row r="237" spans="1:1" ht="14.25" customHeight="1">
      <c r="A237" s="41"/>
    </row>
    <row r="238" spans="1:1" ht="14.25" customHeight="1">
      <c r="A238" s="41"/>
    </row>
    <row r="239" spans="1:1" ht="14.25" customHeight="1">
      <c r="A239" s="41"/>
    </row>
    <row r="240" spans="1:1" ht="14.25" customHeight="1">
      <c r="A240" s="41"/>
    </row>
    <row r="241" spans="1:1" ht="14.25" customHeight="1">
      <c r="A241" s="41"/>
    </row>
    <row r="242" spans="1:1" ht="14.25" customHeight="1">
      <c r="A242" s="41"/>
    </row>
    <row r="243" spans="1:1" ht="14.25" customHeight="1">
      <c r="A243" s="41"/>
    </row>
    <row r="244" spans="1:1" ht="14.25" customHeight="1">
      <c r="A244" s="41"/>
    </row>
    <row r="245" spans="1:1" ht="14.25" customHeight="1">
      <c r="A245" s="41"/>
    </row>
    <row r="246" spans="1:1" ht="14.25" customHeight="1">
      <c r="A246" s="41"/>
    </row>
    <row r="247" spans="1:1" ht="14.25" customHeight="1">
      <c r="A247" s="41"/>
    </row>
    <row r="248" spans="1:1" ht="14.25" customHeight="1">
      <c r="A248" s="41"/>
    </row>
    <row r="249" spans="1:1" ht="14.25" customHeight="1">
      <c r="A249" s="41"/>
    </row>
    <row r="250" spans="1:1" ht="14.25" customHeight="1">
      <c r="A250" s="41"/>
    </row>
    <row r="251" spans="1:1" ht="14.25" customHeight="1">
      <c r="A251" s="41"/>
    </row>
    <row r="252" spans="1:1" ht="14.25" customHeight="1">
      <c r="A252" s="41"/>
    </row>
    <row r="253" spans="1:1" ht="14.25" customHeight="1">
      <c r="A253" s="41"/>
    </row>
    <row r="254" spans="1:1" ht="14.25" customHeight="1">
      <c r="A254" s="41"/>
    </row>
    <row r="255" spans="1:1" ht="14.25" customHeight="1">
      <c r="A255" s="41"/>
    </row>
    <row r="256" spans="1:1" ht="14.25" customHeight="1">
      <c r="A256" s="41"/>
    </row>
    <row r="257" spans="1:1" ht="14.25" customHeight="1">
      <c r="A257" s="41"/>
    </row>
    <row r="258" spans="1:1" ht="14.25" customHeight="1">
      <c r="A258" s="41"/>
    </row>
    <row r="259" spans="1:1" ht="14.25" customHeight="1">
      <c r="A259" s="41"/>
    </row>
    <row r="260" spans="1:1" ht="14.25" customHeight="1">
      <c r="A260" s="41"/>
    </row>
    <row r="261" spans="1:1" ht="14.25" customHeight="1">
      <c r="A261" s="41"/>
    </row>
    <row r="262" spans="1:1" ht="14.25" customHeight="1">
      <c r="A262" s="41"/>
    </row>
    <row r="263" spans="1:1" ht="14.25" customHeight="1">
      <c r="A263" s="41"/>
    </row>
    <row r="264" spans="1:1" ht="14.25" customHeight="1">
      <c r="A264" s="41"/>
    </row>
    <row r="265" spans="1:1" ht="14.25" customHeight="1">
      <c r="A265" s="41"/>
    </row>
    <row r="266" spans="1:1" ht="14.25" customHeight="1">
      <c r="A266" s="41"/>
    </row>
    <row r="267" spans="1:1" ht="14.25" customHeight="1">
      <c r="A267" s="41"/>
    </row>
    <row r="268" spans="1:1" ht="14.25" customHeight="1">
      <c r="A268" s="41"/>
    </row>
    <row r="269" spans="1:1" ht="14.25" customHeight="1">
      <c r="A269" s="41"/>
    </row>
    <row r="270" spans="1:1" ht="14.25" customHeight="1">
      <c r="A270" s="41"/>
    </row>
    <row r="271" spans="1:1" ht="14.25" customHeight="1">
      <c r="A271" s="41"/>
    </row>
    <row r="272" spans="1:1" ht="14.25" customHeight="1">
      <c r="A272" s="41"/>
    </row>
    <row r="273" spans="1:1" ht="14.25" customHeight="1">
      <c r="A273" s="41"/>
    </row>
    <row r="274" spans="1:1" ht="14.25" customHeight="1">
      <c r="A274" s="41"/>
    </row>
    <row r="275" spans="1:1" ht="14.25" customHeight="1">
      <c r="A275" s="41"/>
    </row>
    <row r="276" spans="1:1" ht="14.25" customHeight="1">
      <c r="A276" s="41"/>
    </row>
    <row r="277" spans="1:1" ht="14.25" customHeight="1">
      <c r="A277" s="41"/>
    </row>
    <row r="278" spans="1:1" ht="14.25" customHeight="1">
      <c r="A278" s="41"/>
    </row>
    <row r="279" spans="1:1" ht="14.25" customHeight="1">
      <c r="A279" s="41"/>
    </row>
    <row r="280" spans="1:1" ht="14.25" customHeight="1">
      <c r="A280" s="41"/>
    </row>
    <row r="281" spans="1:1" ht="14.25" customHeight="1">
      <c r="A281" s="41"/>
    </row>
    <row r="282" spans="1:1" ht="14.25" customHeight="1">
      <c r="A282" s="41"/>
    </row>
    <row r="283" spans="1:1" ht="14.25" customHeight="1">
      <c r="A283" s="41"/>
    </row>
    <row r="284" spans="1:1" ht="14.25" customHeight="1">
      <c r="A284" s="41"/>
    </row>
    <row r="285" spans="1:1" ht="14.25" customHeight="1">
      <c r="A285" s="41"/>
    </row>
    <row r="286" spans="1:1" ht="14.25" customHeight="1">
      <c r="A286" s="41"/>
    </row>
    <row r="287" spans="1:1" ht="14.25" customHeight="1">
      <c r="A287" s="41"/>
    </row>
    <row r="288" spans="1:1" ht="14.25" customHeight="1">
      <c r="A288" s="41"/>
    </row>
    <row r="289" spans="1:1" ht="14.25" customHeight="1">
      <c r="A289" s="41"/>
    </row>
    <row r="290" spans="1:1" ht="14.25" customHeight="1">
      <c r="A290" s="41"/>
    </row>
    <row r="291" spans="1:1" ht="14.25" customHeight="1">
      <c r="A291" s="41"/>
    </row>
    <row r="292" spans="1:1" ht="14.25" customHeight="1">
      <c r="A292" s="41"/>
    </row>
    <row r="293" spans="1:1" ht="14.25" customHeight="1">
      <c r="A293" s="41"/>
    </row>
    <row r="294" spans="1:1" ht="14.25" customHeight="1">
      <c r="A294" s="41"/>
    </row>
    <row r="295" spans="1:1" ht="14.25" customHeight="1">
      <c r="A295" s="41"/>
    </row>
    <row r="296" spans="1:1" ht="14.25" customHeight="1">
      <c r="A296" s="41"/>
    </row>
    <row r="297" spans="1:1" ht="14.25" customHeight="1">
      <c r="A297" s="41"/>
    </row>
    <row r="298" spans="1:1" ht="14.25" customHeight="1">
      <c r="A298" s="41"/>
    </row>
    <row r="299" spans="1:1" ht="14.25" customHeight="1">
      <c r="A299" s="41"/>
    </row>
    <row r="300" spans="1:1" ht="14.25" customHeight="1">
      <c r="A300" s="41"/>
    </row>
    <row r="301" spans="1:1" ht="14.25" customHeight="1">
      <c r="A301" s="41"/>
    </row>
    <row r="302" spans="1:1" ht="14.25" customHeight="1">
      <c r="A302" s="41"/>
    </row>
    <row r="303" spans="1:1" ht="14.25" customHeight="1">
      <c r="A303" s="41"/>
    </row>
    <row r="304" spans="1:1" ht="14.25" customHeight="1">
      <c r="A304" s="41"/>
    </row>
    <row r="305" spans="1:1" ht="14.25" customHeight="1">
      <c r="A305" s="41"/>
    </row>
    <row r="306" spans="1:1" ht="14.25" customHeight="1">
      <c r="A306" s="41"/>
    </row>
    <row r="307" spans="1:1" ht="14.25" customHeight="1">
      <c r="A307" s="41"/>
    </row>
    <row r="308" spans="1:1" ht="14.25" customHeight="1">
      <c r="A308" s="41"/>
    </row>
    <row r="309" spans="1:1" ht="14.25" customHeight="1">
      <c r="A309" s="41"/>
    </row>
    <row r="310" spans="1:1" ht="14.25" customHeight="1">
      <c r="A310" s="41"/>
    </row>
    <row r="311" spans="1:1" ht="14.25" customHeight="1">
      <c r="A311" s="41"/>
    </row>
    <row r="312" spans="1:1" ht="14.25" customHeight="1">
      <c r="A312" s="41"/>
    </row>
    <row r="313" spans="1:1" ht="14.25" customHeight="1">
      <c r="A313" s="41"/>
    </row>
    <row r="314" spans="1:1" ht="14.25" customHeight="1">
      <c r="A314" s="41"/>
    </row>
    <row r="315" spans="1:1" ht="14.25" customHeight="1">
      <c r="A315" s="41"/>
    </row>
    <row r="316" spans="1:1" ht="14.25" customHeight="1">
      <c r="A316" s="41"/>
    </row>
    <row r="317" spans="1:1" ht="14.25" customHeight="1">
      <c r="A317" s="41"/>
    </row>
    <row r="318" spans="1:1" ht="14.25" customHeight="1">
      <c r="A318" s="41"/>
    </row>
    <row r="319" spans="1:1" ht="14.25" customHeight="1">
      <c r="A319" s="41"/>
    </row>
    <row r="320" spans="1:1" ht="14.25" customHeight="1">
      <c r="A320" s="41"/>
    </row>
    <row r="321" spans="1:1" ht="14.25" customHeight="1">
      <c r="A321" s="41"/>
    </row>
    <row r="322" spans="1:1" ht="14.25" customHeight="1">
      <c r="A322" s="41"/>
    </row>
    <row r="323" spans="1:1" ht="14.25" customHeight="1">
      <c r="A323" s="41"/>
    </row>
    <row r="324" spans="1:1" ht="14.25" customHeight="1">
      <c r="A324" s="41"/>
    </row>
    <row r="325" spans="1:1" ht="14.25" customHeight="1">
      <c r="A325" s="41"/>
    </row>
    <row r="326" spans="1:1" ht="14.25" customHeight="1">
      <c r="A326" s="41"/>
    </row>
    <row r="327" spans="1:1" ht="14.25" customHeight="1">
      <c r="A327" s="41"/>
    </row>
    <row r="328" spans="1:1" ht="14.25" customHeight="1">
      <c r="A328" s="41"/>
    </row>
    <row r="329" spans="1:1" ht="14.25" customHeight="1">
      <c r="A329" s="41"/>
    </row>
    <row r="330" spans="1:1" ht="14.25" customHeight="1">
      <c r="A330" s="41"/>
    </row>
    <row r="331" spans="1:1" ht="14.25" customHeight="1">
      <c r="A331" s="41"/>
    </row>
    <row r="332" spans="1:1" ht="14.25" customHeight="1">
      <c r="A332" s="41"/>
    </row>
    <row r="333" spans="1:1" ht="14.25" customHeight="1">
      <c r="A333" s="41"/>
    </row>
    <row r="334" spans="1:1" ht="14.25" customHeight="1">
      <c r="A334" s="41"/>
    </row>
    <row r="335" spans="1:1" ht="14.25" customHeight="1">
      <c r="A335" s="41"/>
    </row>
    <row r="336" spans="1:1" ht="14.25" customHeight="1">
      <c r="A336" s="41"/>
    </row>
    <row r="337" spans="1:1" ht="14.25" customHeight="1">
      <c r="A337" s="41"/>
    </row>
    <row r="338" spans="1:1" ht="14.25" customHeight="1">
      <c r="A338" s="41"/>
    </row>
    <row r="339" spans="1:1" ht="14.25" customHeight="1">
      <c r="A339" s="41"/>
    </row>
    <row r="340" spans="1:1" ht="14.25" customHeight="1">
      <c r="A340" s="41"/>
    </row>
    <row r="341" spans="1:1" ht="14.25" customHeight="1">
      <c r="A341" s="41"/>
    </row>
    <row r="342" spans="1:1" ht="14.25" customHeight="1">
      <c r="A342" s="41"/>
    </row>
    <row r="343" spans="1:1" ht="14.25" customHeight="1">
      <c r="A343" s="41"/>
    </row>
    <row r="344" spans="1:1" ht="14.25" customHeight="1">
      <c r="A344" s="41"/>
    </row>
    <row r="345" spans="1:1" ht="14.25" customHeight="1">
      <c r="A345" s="41"/>
    </row>
    <row r="346" spans="1:1" ht="14.25" customHeight="1">
      <c r="A346" s="41"/>
    </row>
    <row r="347" spans="1:1" ht="14.25" customHeight="1">
      <c r="A347" s="41"/>
    </row>
    <row r="348" spans="1:1" ht="14.25" customHeight="1">
      <c r="A348" s="41"/>
    </row>
    <row r="349" spans="1:1" ht="14.25" customHeight="1">
      <c r="A349" s="41"/>
    </row>
    <row r="350" spans="1:1" ht="14.25" customHeight="1">
      <c r="A350" s="41"/>
    </row>
    <row r="351" spans="1:1" ht="14.25" customHeight="1">
      <c r="A351" s="41"/>
    </row>
    <row r="352" spans="1:1" ht="14.25" customHeight="1">
      <c r="A352" s="41"/>
    </row>
    <row r="353" spans="1:1" ht="14.25" customHeight="1">
      <c r="A353" s="41"/>
    </row>
    <row r="354" spans="1:1" ht="14.25" customHeight="1">
      <c r="A354" s="41"/>
    </row>
    <row r="355" spans="1:1" ht="14.25" customHeight="1">
      <c r="A355" s="41"/>
    </row>
    <row r="356" spans="1:1" ht="14.25" customHeight="1">
      <c r="A356" s="41"/>
    </row>
    <row r="357" spans="1:1" ht="14.25" customHeight="1">
      <c r="A357" s="41"/>
    </row>
    <row r="358" spans="1:1" ht="14.25" customHeight="1">
      <c r="A358" s="41"/>
    </row>
    <row r="359" spans="1:1" ht="14.25" customHeight="1">
      <c r="A359" s="41"/>
    </row>
    <row r="360" spans="1:1" ht="14.25" customHeight="1">
      <c r="A360" s="41"/>
    </row>
    <row r="361" spans="1:1" ht="14.25" customHeight="1">
      <c r="A361" s="41"/>
    </row>
    <row r="362" spans="1:1" ht="14.25" customHeight="1">
      <c r="A362" s="41"/>
    </row>
    <row r="363" spans="1:1" ht="14.25" customHeight="1">
      <c r="A363" s="41"/>
    </row>
    <row r="364" spans="1:1" ht="14.25" customHeight="1">
      <c r="A364" s="41"/>
    </row>
    <row r="365" spans="1:1" ht="14.25" customHeight="1">
      <c r="A365" s="41"/>
    </row>
    <row r="366" spans="1:1" ht="14.25" customHeight="1">
      <c r="A366" s="41"/>
    </row>
    <row r="367" spans="1:1" ht="14.25" customHeight="1">
      <c r="A367" s="41"/>
    </row>
    <row r="368" spans="1:1" ht="14.25" customHeight="1">
      <c r="A368" s="41"/>
    </row>
    <row r="369" spans="1:1" ht="14.25" customHeight="1">
      <c r="A369" s="41"/>
    </row>
    <row r="370" spans="1:1" ht="14.25" customHeight="1">
      <c r="A370" s="41"/>
    </row>
    <row r="371" spans="1:1" ht="14.25" customHeight="1">
      <c r="A371" s="41"/>
    </row>
    <row r="372" spans="1:1" ht="14.25" customHeight="1">
      <c r="A372" s="41"/>
    </row>
    <row r="373" spans="1:1" ht="14.25" customHeight="1">
      <c r="A373" s="41"/>
    </row>
    <row r="374" spans="1:1" ht="14.25" customHeight="1">
      <c r="A374" s="41"/>
    </row>
    <row r="375" spans="1:1" ht="14.25" customHeight="1">
      <c r="A375" s="41"/>
    </row>
    <row r="376" spans="1:1" ht="14.25" customHeight="1">
      <c r="A376" s="41"/>
    </row>
    <row r="377" spans="1:1" ht="14.25" customHeight="1">
      <c r="A377" s="41"/>
    </row>
    <row r="378" spans="1:1" ht="14.25" customHeight="1">
      <c r="A378" s="41"/>
    </row>
    <row r="379" spans="1:1" ht="14.25" customHeight="1">
      <c r="A379" s="41"/>
    </row>
    <row r="380" spans="1:1" ht="14.25" customHeight="1">
      <c r="A380" s="41"/>
    </row>
    <row r="381" spans="1:1" ht="14.25" customHeight="1">
      <c r="A381" s="41"/>
    </row>
    <row r="382" spans="1:1" ht="14.25" customHeight="1">
      <c r="A382" s="41"/>
    </row>
    <row r="383" spans="1:1" ht="14.25" customHeight="1">
      <c r="A383" s="41"/>
    </row>
    <row r="384" spans="1:1" ht="14.25" customHeight="1">
      <c r="A384" s="41"/>
    </row>
    <row r="385" spans="1:1" ht="14.25" customHeight="1">
      <c r="A385" s="41"/>
    </row>
    <row r="386" spans="1:1" ht="14.25" customHeight="1">
      <c r="A386" s="41"/>
    </row>
    <row r="387" spans="1:1" ht="14.25" customHeight="1">
      <c r="A387" s="41"/>
    </row>
    <row r="388" spans="1:1" ht="14.25" customHeight="1">
      <c r="A388" s="41"/>
    </row>
    <row r="389" spans="1:1" ht="14.25" customHeight="1">
      <c r="A389" s="41"/>
    </row>
    <row r="390" spans="1:1" ht="14.25" customHeight="1">
      <c r="A390" s="41"/>
    </row>
    <row r="391" spans="1:1" ht="14.25" customHeight="1">
      <c r="A391" s="41"/>
    </row>
    <row r="392" spans="1:1" ht="14.25" customHeight="1">
      <c r="A392" s="41"/>
    </row>
    <row r="393" spans="1:1" ht="14.25" customHeight="1">
      <c r="A393" s="41"/>
    </row>
    <row r="394" spans="1:1" ht="14.25" customHeight="1">
      <c r="A394" s="41"/>
    </row>
    <row r="395" spans="1:1" ht="14.25" customHeight="1">
      <c r="A395" s="41"/>
    </row>
    <row r="396" spans="1:1" ht="14.25" customHeight="1">
      <c r="A396" s="41"/>
    </row>
    <row r="397" spans="1:1" ht="14.25" customHeight="1">
      <c r="A397" s="41"/>
    </row>
    <row r="398" spans="1:1" ht="14.25" customHeight="1">
      <c r="A398" s="41"/>
    </row>
    <row r="399" spans="1:1" ht="14.25" customHeight="1">
      <c r="A399" s="41"/>
    </row>
    <row r="400" spans="1:1" ht="14.25" customHeight="1">
      <c r="A400" s="41"/>
    </row>
    <row r="401" spans="1:1" ht="14.25" customHeight="1">
      <c r="A401" s="41"/>
    </row>
    <row r="402" spans="1:1" ht="14.25" customHeight="1">
      <c r="A402" s="41"/>
    </row>
    <row r="403" spans="1:1" ht="14.25" customHeight="1">
      <c r="A403" s="41"/>
    </row>
    <row r="404" spans="1:1" ht="14.25" customHeight="1">
      <c r="A404" s="41"/>
    </row>
    <row r="405" spans="1:1" ht="14.25" customHeight="1">
      <c r="A405" s="41"/>
    </row>
    <row r="406" spans="1:1" ht="14.25" customHeight="1">
      <c r="A406" s="41"/>
    </row>
    <row r="407" spans="1:1" ht="14.25" customHeight="1">
      <c r="A407" s="41"/>
    </row>
    <row r="408" spans="1:1" ht="14.25" customHeight="1">
      <c r="A408" s="41"/>
    </row>
    <row r="409" spans="1:1" ht="14.25" customHeight="1">
      <c r="A409" s="41"/>
    </row>
    <row r="410" spans="1:1" ht="14.25" customHeight="1">
      <c r="A410" s="41"/>
    </row>
    <row r="411" spans="1:1" ht="14.25" customHeight="1">
      <c r="A411" s="41"/>
    </row>
    <row r="412" spans="1:1" ht="14.25" customHeight="1">
      <c r="A412" s="41"/>
    </row>
    <row r="413" spans="1:1" ht="14.25" customHeight="1">
      <c r="A413" s="41"/>
    </row>
    <row r="414" spans="1:1" ht="14.25" customHeight="1">
      <c r="A414" s="41"/>
    </row>
    <row r="415" spans="1:1" ht="14.25" customHeight="1">
      <c r="A415" s="41"/>
    </row>
    <row r="416" spans="1:1" ht="14.25" customHeight="1">
      <c r="A416" s="41"/>
    </row>
    <row r="417" spans="1:1" ht="14.25" customHeight="1">
      <c r="A417" s="41"/>
    </row>
    <row r="418" spans="1:1" ht="14.25" customHeight="1">
      <c r="A418" s="41"/>
    </row>
    <row r="419" spans="1:1" ht="14.25" customHeight="1">
      <c r="A419" s="41"/>
    </row>
    <row r="420" spans="1:1" ht="14.25" customHeight="1">
      <c r="A420" s="41"/>
    </row>
    <row r="421" spans="1:1" ht="14.25" customHeight="1">
      <c r="A421" s="41"/>
    </row>
    <row r="422" spans="1:1" ht="14.25" customHeight="1">
      <c r="A422" s="41"/>
    </row>
    <row r="423" spans="1:1" ht="14.25" customHeight="1">
      <c r="A423" s="41"/>
    </row>
    <row r="424" spans="1:1" ht="14.25" customHeight="1">
      <c r="A424" s="41"/>
    </row>
    <row r="425" spans="1:1" ht="14.25" customHeight="1">
      <c r="A425" s="41"/>
    </row>
    <row r="426" spans="1:1" ht="14.25" customHeight="1">
      <c r="A426" s="41"/>
    </row>
    <row r="427" spans="1:1" ht="14.25" customHeight="1">
      <c r="A427" s="41"/>
    </row>
    <row r="428" spans="1:1" ht="14.25" customHeight="1">
      <c r="A428" s="41"/>
    </row>
    <row r="429" spans="1:1" ht="14.25" customHeight="1">
      <c r="A429" s="41"/>
    </row>
    <row r="430" spans="1:1" ht="14.25" customHeight="1">
      <c r="A430" s="41"/>
    </row>
    <row r="431" spans="1:1" ht="14.25" customHeight="1">
      <c r="A431" s="41"/>
    </row>
    <row r="432" spans="1:1" ht="14.25" customHeight="1">
      <c r="A432" s="41"/>
    </row>
    <row r="433" spans="1:1" ht="14.25" customHeight="1">
      <c r="A433" s="41"/>
    </row>
    <row r="434" spans="1:1" ht="14.25" customHeight="1">
      <c r="A434" s="41"/>
    </row>
    <row r="435" spans="1:1" ht="14.25" customHeight="1">
      <c r="A435" s="41"/>
    </row>
    <row r="436" spans="1:1" ht="14.25" customHeight="1">
      <c r="A436" s="41"/>
    </row>
    <row r="437" spans="1:1" ht="14.25" customHeight="1">
      <c r="A437" s="41"/>
    </row>
    <row r="438" spans="1:1" ht="14.25" customHeight="1">
      <c r="A438" s="41"/>
    </row>
    <row r="439" spans="1:1" ht="14.25" customHeight="1">
      <c r="A439" s="41"/>
    </row>
    <row r="440" spans="1:1" ht="14.25" customHeight="1">
      <c r="A440" s="41"/>
    </row>
    <row r="441" spans="1:1" ht="14.25" customHeight="1">
      <c r="A441" s="41"/>
    </row>
    <row r="442" spans="1:1" ht="14.25" customHeight="1">
      <c r="A442" s="41"/>
    </row>
    <row r="443" spans="1:1" ht="14.25" customHeight="1">
      <c r="A443" s="41"/>
    </row>
    <row r="444" spans="1:1" ht="14.25" customHeight="1">
      <c r="A444" s="41"/>
    </row>
    <row r="445" spans="1:1" ht="14.25" customHeight="1">
      <c r="A445" s="41"/>
    </row>
    <row r="446" spans="1:1" ht="14.25" customHeight="1">
      <c r="A446" s="41"/>
    </row>
    <row r="447" spans="1:1" ht="14.25" customHeight="1">
      <c r="A447" s="41"/>
    </row>
    <row r="448" spans="1:1" ht="14.25" customHeight="1">
      <c r="A448" s="41"/>
    </row>
    <row r="449" spans="1:1" ht="14.25" customHeight="1">
      <c r="A449" s="41"/>
    </row>
    <row r="450" spans="1:1" ht="14.25" customHeight="1">
      <c r="A450" s="41"/>
    </row>
    <row r="451" spans="1:1" ht="14.25" customHeight="1">
      <c r="A451" s="41"/>
    </row>
    <row r="452" spans="1:1" ht="14.25" customHeight="1">
      <c r="A452" s="41"/>
    </row>
    <row r="453" spans="1:1" ht="14.25" customHeight="1">
      <c r="A453" s="41"/>
    </row>
    <row r="454" spans="1:1" ht="14.25" customHeight="1">
      <c r="A454" s="41"/>
    </row>
    <row r="455" spans="1:1" ht="14.25" customHeight="1">
      <c r="A455" s="41"/>
    </row>
    <row r="456" spans="1:1" ht="14.25" customHeight="1">
      <c r="A456" s="41"/>
    </row>
    <row r="457" spans="1:1" ht="14.25" customHeight="1">
      <c r="A457" s="41"/>
    </row>
    <row r="458" spans="1:1" ht="14.25" customHeight="1">
      <c r="A458" s="41"/>
    </row>
    <row r="459" spans="1:1" ht="14.25" customHeight="1">
      <c r="A459" s="41"/>
    </row>
    <row r="460" spans="1:1" ht="14.25" customHeight="1">
      <c r="A460" s="41"/>
    </row>
    <row r="461" spans="1:1" ht="14.25" customHeight="1">
      <c r="A461" s="41"/>
    </row>
    <row r="462" spans="1:1" ht="14.25" customHeight="1">
      <c r="A462" s="41"/>
    </row>
    <row r="463" spans="1:1" ht="14.25" customHeight="1">
      <c r="A463" s="41"/>
    </row>
    <row r="464" spans="1:1" ht="14.25" customHeight="1">
      <c r="A464" s="41"/>
    </row>
    <row r="465" spans="1:1" ht="14.25" customHeight="1">
      <c r="A465" s="41"/>
    </row>
    <row r="466" spans="1:1" ht="14.25" customHeight="1">
      <c r="A466" s="41"/>
    </row>
    <row r="467" spans="1:1" ht="14.25" customHeight="1">
      <c r="A467" s="41"/>
    </row>
    <row r="468" spans="1:1" ht="14.25" customHeight="1">
      <c r="A468" s="41"/>
    </row>
    <row r="469" spans="1:1" ht="14.25" customHeight="1">
      <c r="A469" s="41"/>
    </row>
    <row r="470" spans="1:1" ht="14.25" customHeight="1">
      <c r="A470" s="41"/>
    </row>
    <row r="471" spans="1:1" ht="14.25" customHeight="1">
      <c r="A471" s="41"/>
    </row>
    <row r="472" spans="1:1" ht="14.25" customHeight="1">
      <c r="A472" s="41"/>
    </row>
    <row r="473" spans="1:1" ht="14.25" customHeight="1">
      <c r="A473" s="41"/>
    </row>
    <row r="474" spans="1:1" ht="14.25" customHeight="1">
      <c r="A474" s="41"/>
    </row>
    <row r="475" spans="1:1" ht="14.25" customHeight="1">
      <c r="A475" s="41"/>
    </row>
    <row r="476" spans="1:1" ht="14.25" customHeight="1">
      <c r="A476" s="41"/>
    </row>
    <row r="477" spans="1:1" ht="14.25" customHeight="1">
      <c r="A477" s="41"/>
    </row>
    <row r="478" spans="1:1" ht="14.25" customHeight="1">
      <c r="A478" s="41"/>
    </row>
    <row r="479" spans="1:1" ht="14.25" customHeight="1">
      <c r="A479" s="41"/>
    </row>
    <row r="480" spans="1:1" ht="14.25" customHeight="1">
      <c r="A480" s="41"/>
    </row>
    <row r="481" spans="1:1" ht="14.25" customHeight="1">
      <c r="A481" s="41"/>
    </row>
    <row r="482" spans="1:1" ht="14.25" customHeight="1">
      <c r="A482" s="41"/>
    </row>
    <row r="483" spans="1:1" ht="14.25" customHeight="1">
      <c r="A483" s="41"/>
    </row>
    <row r="484" spans="1:1" ht="14.25" customHeight="1">
      <c r="A484" s="41"/>
    </row>
    <row r="485" spans="1:1" ht="14.25" customHeight="1">
      <c r="A485" s="41"/>
    </row>
    <row r="486" spans="1:1" ht="14.25" customHeight="1">
      <c r="A486" s="41"/>
    </row>
    <row r="487" spans="1:1" ht="14.25" customHeight="1">
      <c r="A487" s="41"/>
    </row>
    <row r="488" spans="1:1" ht="14.25" customHeight="1">
      <c r="A488" s="41"/>
    </row>
    <row r="489" spans="1:1" ht="14.25" customHeight="1">
      <c r="A489" s="41"/>
    </row>
    <row r="490" spans="1:1" ht="14.25" customHeight="1">
      <c r="A490" s="41"/>
    </row>
    <row r="491" spans="1:1" ht="14.25" customHeight="1">
      <c r="A491" s="41"/>
    </row>
    <row r="492" spans="1:1" ht="14.25" customHeight="1">
      <c r="A492" s="41"/>
    </row>
    <row r="493" spans="1:1" ht="14.25" customHeight="1">
      <c r="A493" s="41"/>
    </row>
    <row r="494" spans="1:1" ht="14.25" customHeight="1">
      <c r="A494" s="41"/>
    </row>
    <row r="495" spans="1:1" ht="14.25" customHeight="1">
      <c r="A495" s="41"/>
    </row>
    <row r="496" spans="1:1" ht="14.25" customHeight="1">
      <c r="A496" s="41"/>
    </row>
    <row r="497" spans="1:1" ht="14.25" customHeight="1">
      <c r="A497" s="41"/>
    </row>
    <row r="498" spans="1:1" ht="14.25" customHeight="1">
      <c r="A498" s="41"/>
    </row>
    <row r="499" spans="1:1" ht="14.25" customHeight="1">
      <c r="A499" s="41"/>
    </row>
    <row r="500" spans="1:1" ht="14.25" customHeight="1">
      <c r="A500" s="41"/>
    </row>
    <row r="501" spans="1:1" ht="14.25" customHeight="1">
      <c r="A501" s="41"/>
    </row>
    <row r="502" spans="1:1" ht="14.25" customHeight="1">
      <c r="A502" s="41"/>
    </row>
    <row r="503" spans="1:1" ht="14.25" customHeight="1">
      <c r="A503" s="41"/>
    </row>
    <row r="504" spans="1:1" ht="14.25" customHeight="1">
      <c r="A504" s="41"/>
    </row>
    <row r="505" spans="1:1" ht="14.25" customHeight="1">
      <c r="A505" s="41"/>
    </row>
    <row r="506" spans="1:1" ht="14.25" customHeight="1">
      <c r="A506" s="41"/>
    </row>
    <row r="507" spans="1:1" ht="14.25" customHeight="1">
      <c r="A507" s="41"/>
    </row>
    <row r="508" spans="1:1" ht="14.25" customHeight="1">
      <c r="A508" s="41"/>
    </row>
    <row r="509" spans="1:1" ht="14.25" customHeight="1">
      <c r="A509" s="41"/>
    </row>
    <row r="510" spans="1:1" ht="14.25" customHeight="1">
      <c r="A510" s="41"/>
    </row>
    <row r="511" spans="1:1" ht="14.25" customHeight="1">
      <c r="A511" s="41"/>
    </row>
    <row r="512" spans="1:1" ht="14.25" customHeight="1">
      <c r="A512" s="41"/>
    </row>
    <row r="513" spans="1:1" ht="14.25" customHeight="1">
      <c r="A513" s="41"/>
    </row>
    <row r="514" spans="1:1" ht="14.25" customHeight="1">
      <c r="A514" s="41"/>
    </row>
    <row r="515" spans="1:1" ht="14.25" customHeight="1">
      <c r="A515" s="41"/>
    </row>
    <row r="516" spans="1:1" ht="14.25" customHeight="1">
      <c r="A516" s="41"/>
    </row>
    <row r="517" spans="1:1" ht="14.25" customHeight="1">
      <c r="A517" s="41"/>
    </row>
    <row r="518" spans="1:1" ht="14.25" customHeight="1">
      <c r="A518" s="41"/>
    </row>
    <row r="519" spans="1:1" ht="14.25" customHeight="1">
      <c r="A519" s="41"/>
    </row>
    <row r="520" spans="1:1" ht="14.25" customHeight="1">
      <c r="A520" s="41"/>
    </row>
    <row r="521" spans="1:1" ht="14.25" customHeight="1">
      <c r="A521" s="41"/>
    </row>
    <row r="522" spans="1:1" ht="14.25" customHeight="1">
      <c r="A522" s="41"/>
    </row>
    <row r="523" spans="1:1" ht="14.25" customHeight="1">
      <c r="A523" s="41"/>
    </row>
    <row r="524" spans="1:1" ht="14.25" customHeight="1">
      <c r="A524" s="41"/>
    </row>
    <row r="525" spans="1:1" ht="14.25" customHeight="1">
      <c r="A525" s="41"/>
    </row>
    <row r="526" spans="1:1" ht="14.25" customHeight="1">
      <c r="A526" s="41"/>
    </row>
    <row r="527" spans="1:1" ht="14.25" customHeight="1">
      <c r="A527" s="41"/>
    </row>
    <row r="528" spans="1:1" ht="14.25" customHeight="1">
      <c r="A528" s="41"/>
    </row>
    <row r="529" spans="1:1" ht="14.25" customHeight="1">
      <c r="A529" s="41"/>
    </row>
    <row r="530" spans="1:1" ht="14.25" customHeight="1">
      <c r="A530" s="41"/>
    </row>
    <row r="531" spans="1:1" ht="14.25" customHeight="1">
      <c r="A531" s="41"/>
    </row>
    <row r="532" spans="1:1" ht="14.25" customHeight="1">
      <c r="A532" s="41"/>
    </row>
    <row r="533" spans="1:1" ht="14.25" customHeight="1">
      <c r="A533" s="41"/>
    </row>
    <row r="534" spans="1:1" ht="14.25" customHeight="1">
      <c r="A534" s="41"/>
    </row>
    <row r="535" spans="1:1" ht="14.25" customHeight="1">
      <c r="A535" s="41"/>
    </row>
    <row r="536" spans="1:1" ht="14.25" customHeight="1">
      <c r="A536" s="41"/>
    </row>
    <row r="537" spans="1:1" ht="14.25" customHeight="1">
      <c r="A537" s="41"/>
    </row>
    <row r="538" spans="1:1" ht="14.25" customHeight="1">
      <c r="A538" s="41"/>
    </row>
    <row r="539" spans="1:1" ht="14.25" customHeight="1">
      <c r="A539" s="41"/>
    </row>
    <row r="540" spans="1:1" ht="14.25" customHeight="1">
      <c r="A540" s="41"/>
    </row>
    <row r="541" spans="1:1" ht="14.25" customHeight="1">
      <c r="A541" s="41"/>
    </row>
    <row r="542" spans="1:1" ht="14.25" customHeight="1">
      <c r="A542" s="41"/>
    </row>
    <row r="543" spans="1:1" ht="14.25" customHeight="1">
      <c r="A543" s="41"/>
    </row>
    <row r="544" spans="1:1" ht="14.25" customHeight="1">
      <c r="A544" s="41"/>
    </row>
    <row r="545" spans="1:1" ht="14.25" customHeight="1">
      <c r="A545" s="41"/>
    </row>
    <row r="546" spans="1:1" ht="14.25" customHeight="1">
      <c r="A546" s="41"/>
    </row>
    <row r="547" spans="1:1" ht="14.25" customHeight="1">
      <c r="A547" s="41"/>
    </row>
    <row r="548" spans="1:1" ht="14.25" customHeight="1">
      <c r="A548" s="41"/>
    </row>
    <row r="549" spans="1:1" ht="14.25" customHeight="1">
      <c r="A549" s="41"/>
    </row>
    <row r="550" spans="1:1" ht="14.25" customHeight="1">
      <c r="A550" s="41"/>
    </row>
    <row r="551" spans="1:1" ht="14.25" customHeight="1">
      <c r="A551" s="41"/>
    </row>
    <row r="552" spans="1:1" ht="14.25" customHeight="1">
      <c r="A552" s="41"/>
    </row>
    <row r="553" spans="1:1" ht="14.25" customHeight="1">
      <c r="A553" s="41"/>
    </row>
    <row r="554" spans="1:1" ht="14.25" customHeight="1">
      <c r="A554" s="41"/>
    </row>
    <row r="555" spans="1:1" ht="14.25" customHeight="1">
      <c r="A555" s="41"/>
    </row>
    <row r="556" spans="1:1" ht="14.25" customHeight="1">
      <c r="A556" s="41"/>
    </row>
    <row r="557" spans="1:1" ht="14.25" customHeight="1">
      <c r="A557" s="41"/>
    </row>
    <row r="558" spans="1:1" ht="14.25" customHeight="1">
      <c r="A558" s="41"/>
    </row>
    <row r="559" spans="1:1" ht="14.25" customHeight="1">
      <c r="A559" s="41"/>
    </row>
    <row r="560" spans="1:1" ht="14.25" customHeight="1">
      <c r="A560" s="41"/>
    </row>
    <row r="561" spans="1:1" ht="14.25" customHeight="1">
      <c r="A561" s="41"/>
    </row>
    <row r="562" spans="1:1" ht="14.25" customHeight="1">
      <c r="A562" s="41"/>
    </row>
    <row r="563" spans="1:1" ht="14.25" customHeight="1">
      <c r="A563" s="41"/>
    </row>
    <row r="564" spans="1:1" ht="14.25" customHeight="1">
      <c r="A564" s="41"/>
    </row>
    <row r="565" spans="1:1" ht="14.25" customHeight="1">
      <c r="A565" s="41"/>
    </row>
    <row r="566" spans="1:1" ht="14.25" customHeight="1">
      <c r="A566" s="41"/>
    </row>
    <row r="567" spans="1:1" ht="14.25" customHeight="1">
      <c r="A567" s="41"/>
    </row>
    <row r="568" spans="1:1" ht="14.25" customHeight="1">
      <c r="A568" s="41"/>
    </row>
    <row r="569" spans="1:1" ht="14.25" customHeight="1">
      <c r="A569" s="41"/>
    </row>
    <row r="570" spans="1:1" ht="14.25" customHeight="1">
      <c r="A570" s="41"/>
    </row>
    <row r="571" spans="1:1" ht="14.25" customHeight="1">
      <c r="A571" s="41"/>
    </row>
    <row r="572" spans="1:1" ht="14.25" customHeight="1">
      <c r="A572" s="41"/>
    </row>
    <row r="573" spans="1:1" ht="14.25" customHeight="1">
      <c r="A573" s="41"/>
    </row>
    <row r="574" spans="1:1" ht="14.25" customHeight="1">
      <c r="A574" s="41"/>
    </row>
    <row r="575" spans="1:1" ht="14.25" customHeight="1">
      <c r="A575" s="41"/>
    </row>
    <row r="576" spans="1:1" ht="14.25" customHeight="1">
      <c r="A576" s="41"/>
    </row>
    <row r="577" spans="1:1" ht="14.25" customHeight="1">
      <c r="A577" s="41"/>
    </row>
    <row r="578" spans="1:1" ht="14.25" customHeight="1">
      <c r="A578" s="41"/>
    </row>
    <row r="579" spans="1:1" ht="14.25" customHeight="1">
      <c r="A579" s="41"/>
    </row>
    <row r="580" spans="1:1" ht="14.25" customHeight="1">
      <c r="A580" s="41"/>
    </row>
    <row r="581" spans="1:1" ht="14.25" customHeight="1">
      <c r="A581" s="41"/>
    </row>
    <row r="582" spans="1:1" ht="14.25" customHeight="1">
      <c r="A582" s="41"/>
    </row>
    <row r="583" spans="1:1" ht="14.25" customHeight="1">
      <c r="A583" s="41"/>
    </row>
    <row r="584" spans="1:1" ht="14.25" customHeight="1">
      <c r="A584" s="41"/>
    </row>
    <row r="585" spans="1:1" ht="14.25" customHeight="1">
      <c r="A585" s="41"/>
    </row>
    <row r="586" spans="1:1" ht="14.25" customHeight="1">
      <c r="A586" s="41"/>
    </row>
    <row r="587" spans="1:1" ht="14.25" customHeight="1">
      <c r="A587" s="41"/>
    </row>
    <row r="588" spans="1:1" ht="14.25" customHeight="1">
      <c r="A588" s="41"/>
    </row>
    <row r="589" spans="1:1" ht="14.25" customHeight="1">
      <c r="A589" s="41"/>
    </row>
    <row r="590" spans="1:1" ht="14.25" customHeight="1">
      <c r="A590" s="41"/>
    </row>
    <row r="591" spans="1:1" ht="14.25" customHeight="1">
      <c r="A591" s="41"/>
    </row>
    <row r="592" spans="1:1" ht="14.25" customHeight="1">
      <c r="A592" s="41"/>
    </row>
    <row r="593" spans="1:1" ht="14.25" customHeight="1">
      <c r="A593" s="41"/>
    </row>
    <row r="594" spans="1:1" ht="14.25" customHeight="1">
      <c r="A594" s="41"/>
    </row>
    <row r="595" spans="1:1" ht="14.25" customHeight="1">
      <c r="A595" s="41"/>
    </row>
    <row r="596" spans="1:1" ht="14.25" customHeight="1">
      <c r="A596" s="41"/>
    </row>
    <row r="597" spans="1:1" ht="14.25" customHeight="1">
      <c r="A597" s="41"/>
    </row>
    <row r="598" spans="1:1" ht="14.25" customHeight="1">
      <c r="A598" s="41"/>
    </row>
    <row r="599" spans="1:1" ht="14.25" customHeight="1">
      <c r="A599" s="41"/>
    </row>
    <row r="600" spans="1:1" ht="14.25" customHeight="1">
      <c r="A600" s="41"/>
    </row>
    <row r="601" spans="1:1" ht="14.25" customHeight="1">
      <c r="A601" s="41"/>
    </row>
    <row r="602" spans="1:1" ht="14.25" customHeight="1">
      <c r="A602" s="41"/>
    </row>
    <row r="603" spans="1:1" ht="14.25" customHeight="1">
      <c r="A603" s="41"/>
    </row>
    <row r="604" spans="1:1" ht="14.25" customHeight="1">
      <c r="A604" s="41"/>
    </row>
    <row r="605" spans="1:1" ht="14.25" customHeight="1">
      <c r="A605" s="41"/>
    </row>
    <row r="606" spans="1:1" ht="14.25" customHeight="1">
      <c r="A606" s="41"/>
    </row>
    <row r="607" spans="1:1" ht="14.25" customHeight="1">
      <c r="A607" s="41"/>
    </row>
    <row r="608" spans="1:1" ht="14.25" customHeight="1">
      <c r="A608" s="41"/>
    </row>
    <row r="609" spans="1:1" ht="14.25" customHeight="1">
      <c r="A609" s="41"/>
    </row>
    <row r="610" spans="1:1" ht="14.25" customHeight="1">
      <c r="A610" s="41"/>
    </row>
    <row r="611" spans="1:1" ht="14.25" customHeight="1">
      <c r="A611" s="41"/>
    </row>
    <row r="612" spans="1:1" ht="14.25" customHeight="1">
      <c r="A612" s="41"/>
    </row>
    <row r="613" spans="1:1" ht="14.25" customHeight="1">
      <c r="A613" s="41"/>
    </row>
    <row r="614" spans="1:1" ht="14.25" customHeight="1">
      <c r="A614" s="41"/>
    </row>
    <row r="615" spans="1:1" ht="14.25" customHeight="1">
      <c r="A615" s="41"/>
    </row>
    <row r="616" spans="1:1" ht="14.25" customHeight="1">
      <c r="A616" s="41"/>
    </row>
    <row r="617" spans="1:1" ht="14.25" customHeight="1">
      <c r="A617" s="41"/>
    </row>
    <row r="618" spans="1:1" ht="14.25" customHeight="1">
      <c r="A618" s="41"/>
    </row>
    <row r="619" spans="1:1" ht="14.25" customHeight="1">
      <c r="A619" s="41"/>
    </row>
    <row r="620" spans="1:1" ht="14.25" customHeight="1">
      <c r="A620" s="41"/>
    </row>
    <row r="621" spans="1:1" ht="14.25" customHeight="1">
      <c r="A621" s="41"/>
    </row>
    <row r="622" spans="1:1" ht="14.25" customHeight="1">
      <c r="A622" s="41"/>
    </row>
    <row r="623" spans="1:1" ht="14.25" customHeight="1">
      <c r="A623" s="41"/>
    </row>
    <row r="624" spans="1:1" ht="14.25" customHeight="1">
      <c r="A624" s="41"/>
    </row>
    <row r="625" spans="1:1" ht="14.25" customHeight="1">
      <c r="A625" s="41"/>
    </row>
    <row r="626" spans="1:1" ht="14.25" customHeight="1">
      <c r="A626" s="41"/>
    </row>
    <row r="627" spans="1:1" ht="14.25" customHeight="1">
      <c r="A627" s="41"/>
    </row>
    <row r="628" spans="1:1" ht="14.25" customHeight="1">
      <c r="A628" s="41"/>
    </row>
    <row r="629" spans="1:1" ht="14.25" customHeight="1">
      <c r="A629" s="41"/>
    </row>
    <row r="630" spans="1:1" ht="14.25" customHeight="1">
      <c r="A630" s="41"/>
    </row>
    <row r="631" spans="1:1" ht="14.25" customHeight="1">
      <c r="A631" s="41"/>
    </row>
    <row r="632" spans="1:1" ht="14.25" customHeight="1">
      <c r="A632" s="41"/>
    </row>
    <row r="633" spans="1:1" ht="14.25" customHeight="1">
      <c r="A633" s="41"/>
    </row>
    <row r="634" spans="1:1" ht="14.25" customHeight="1">
      <c r="A634" s="41"/>
    </row>
    <row r="635" spans="1:1" ht="14.25" customHeight="1">
      <c r="A635" s="41"/>
    </row>
    <row r="636" spans="1:1" ht="14.25" customHeight="1">
      <c r="A636" s="41"/>
    </row>
    <row r="637" spans="1:1" ht="14.25" customHeight="1">
      <c r="A637" s="41"/>
    </row>
    <row r="638" spans="1:1" ht="14.25" customHeight="1">
      <c r="A638" s="41"/>
    </row>
    <row r="639" spans="1:1" ht="14.25" customHeight="1">
      <c r="A639" s="41"/>
    </row>
    <row r="640" spans="1:1" ht="14.25" customHeight="1">
      <c r="A640" s="41"/>
    </row>
    <row r="641" spans="1:1" ht="14.25" customHeight="1">
      <c r="A641" s="41"/>
    </row>
    <row r="642" spans="1:1" ht="14.25" customHeight="1">
      <c r="A642" s="41"/>
    </row>
    <row r="643" spans="1:1" ht="14.25" customHeight="1">
      <c r="A643" s="41"/>
    </row>
    <row r="644" spans="1:1" ht="14.25" customHeight="1">
      <c r="A644" s="41"/>
    </row>
    <row r="645" spans="1:1" ht="14.25" customHeight="1">
      <c r="A645" s="41"/>
    </row>
    <row r="646" spans="1:1" ht="14.25" customHeight="1">
      <c r="A646" s="41"/>
    </row>
    <row r="647" spans="1:1" ht="14.25" customHeight="1">
      <c r="A647" s="41"/>
    </row>
    <row r="648" spans="1:1" ht="14.25" customHeight="1">
      <c r="A648" s="41"/>
    </row>
    <row r="649" spans="1:1" ht="14.25" customHeight="1">
      <c r="A649" s="41"/>
    </row>
    <row r="650" spans="1:1" ht="14.25" customHeight="1">
      <c r="A650" s="41"/>
    </row>
    <row r="651" spans="1:1" ht="14.25" customHeight="1">
      <c r="A651" s="41"/>
    </row>
    <row r="652" spans="1:1" ht="14.25" customHeight="1">
      <c r="A652" s="41"/>
    </row>
    <row r="653" spans="1:1" ht="14.25" customHeight="1">
      <c r="A653" s="41"/>
    </row>
    <row r="654" spans="1:1" ht="14.25" customHeight="1">
      <c r="A654" s="41"/>
    </row>
    <row r="655" spans="1:1" ht="14.25" customHeight="1">
      <c r="A655" s="41"/>
    </row>
    <row r="656" spans="1:1" ht="14.25" customHeight="1">
      <c r="A656" s="41"/>
    </row>
    <row r="657" spans="1:1" ht="14.25" customHeight="1">
      <c r="A657" s="41"/>
    </row>
    <row r="658" spans="1:1" ht="14.25" customHeight="1">
      <c r="A658" s="41"/>
    </row>
    <row r="659" spans="1:1" ht="14.25" customHeight="1">
      <c r="A659" s="41"/>
    </row>
    <row r="660" spans="1:1" ht="14.25" customHeight="1">
      <c r="A660" s="41"/>
    </row>
    <row r="661" spans="1:1" ht="14.25" customHeight="1">
      <c r="A661" s="41"/>
    </row>
    <row r="662" spans="1:1" ht="14.25" customHeight="1">
      <c r="A662" s="41"/>
    </row>
    <row r="663" spans="1:1" ht="14.25" customHeight="1">
      <c r="A663" s="41"/>
    </row>
    <row r="664" spans="1:1" ht="14.25" customHeight="1">
      <c r="A664" s="41"/>
    </row>
    <row r="665" spans="1:1" ht="14.25" customHeight="1">
      <c r="A665" s="41"/>
    </row>
    <row r="666" spans="1:1" ht="14.25" customHeight="1">
      <c r="A666" s="41"/>
    </row>
    <row r="667" spans="1:1" ht="14.25" customHeight="1">
      <c r="A667" s="41"/>
    </row>
    <row r="668" spans="1:1" ht="14.25" customHeight="1">
      <c r="A668" s="41"/>
    </row>
    <row r="669" spans="1:1" ht="14.25" customHeight="1">
      <c r="A669" s="41"/>
    </row>
    <row r="670" spans="1:1" ht="14.25" customHeight="1">
      <c r="A670" s="41"/>
    </row>
    <row r="671" spans="1:1" ht="14.25" customHeight="1">
      <c r="A671" s="41"/>
    </row>
    <row r="672" spans="1:1" ht="14.25" customHeight="1">
      <c r="A672" s="41"/>
    </row>
    <row r="673" spans="1:1" ht="14.25" customHeight="1">
      <c r="A673" s="41"/>
    </row>
    <row r="674" spans="1:1" ht="14.25" customHeight="1">
      <c r="A674" s="41"/>
    </row>
    <row r="675" spans="1:1" ht="14.25" customHeight="1">
      <c r="A675" s="41"/>
    </row>
    <row r="676" spans="1:1" ht="14.25" customHeight="1">
      <c r="A676" s="41"/>
    </row>
    <row r="677" spans="1:1" ht="14.25" customHeight="1">
      <c r="A677" s="41"/>
    </row>
    <row r="678" spans="1:1" ht="14.25" customHeight="1">
      <c r="A678" s="41"/>
    </row>
    <row r="679" spans="1:1" ht="14.25" customHeight="1">
      <c r="A679" s="41"/>
    </row>
    <row r="680" spans="1:1" ht="14.25" customHeight="1">
      <c r="A680" s="41"/>
    </row>
    <row r="681" spans="1:1" ht="14.25" customHeight="1">
      <c r="A681" s="41"/>
    </row>
    <row r="682" spans="1:1" ht="14.25" customHeight="1">
      <c r="A682" s="41"/>
    </row>
    <row r="683" spans="1:1" ht="14.25" customHeight="1">
      <c r="A683" s="41"/>
    </row>
    <row r="684" spans="1:1" ht="14.25" customHeight="1">
      <c r="A684" s="41"/>
    </row>
    <row r="685" spans="1:1" ht="14.25" customHeight="1">
      <c r="A685" s="41"/>
    </row>
    <row r="686" spans="1:1" ht="14.25" customHeight="1">
      <c r="A686" s="41"/>
    </row>
    <row r="687" spans="1:1" ht="14.25" customHeight="1">
      <c r="A687" s="41"/>
    </row>
    <row r="688" spans="1:1" ht="14.25" customHeight="1">
      <c r="A688" s="41"/>
    </row>
    <row r="689" spans="1:1" ht="14.25" customHeight="1">
      <c r="A689" s="41"/>
    </row>
    <row r="690" spans="1:1" ht="14.25" customHeight="1">
      <c r="A690" s="41"/>
    </row>
    <row r="691" spans="1:1" ht="14.25" customHeight="1">
      <c r="A691" s="41"/>
    </row>
    <row r="692" spans="1:1" ht="14.25" customHeight="1">
      <c r="A692" s="41"/>
    </row>
    <row r="693" spans="1:1" ht="14.25" customHeight="1">
      <c r="A693" s="41"/>
    </row>
    <row r="694" spans="1:1" ht="14.25" customHeight="1">
      <c r="A694" s="41"/>
    </row>
    <row r="695" spans="1:1" ht="14.25" customHeight="1">
      <c r="A695" s="41"/>
    </row>
    <row r="696" spans="1:1" ht="14.25" customHeight="1">
      <c r="A696" s="41"/>
    </row>
    <row r="697" spans="1:1" ht="14.25" customHeight="1">
      <c r="A697" s="41"/>
    </row>
    <row r="698" spans="1:1" ht="14.25" customHeight="1">
      <c r="A698" s="41"/>
    </row>
    <row r="699" spans="1:1" ht="14.25" customHeight="1">
      <c r="A699" s="41"/>
    </row>
    <row r="700" spans="1:1" ht="14.25" customHeight="1">
      <c r="A700" s="41"/>
    </row>
    <row r="701" spans="1:1" ht="14.25" customHeight="1">
      <c r="A701" s="41"/>
    </row>
    <row r="702" spans="1:1" ht="14.25" customHeight="1">
      <c r="A702" s="41"/>
    </row>
    <row r="703" spans="1:1" ht="14.25" customHeight="1">
      <c r="A703" s="41"/>
    </row>
    <row r="704" spans="1:1" ht="14.25" customHeight="1">
      <c r="A704" s="41"/>
    </row>
    <row r="705" spans="1:1" ht="14.25" customHeight="1">
      <c r="A705" s="41"/>
    </row>
    <row r="706" spans="1:1" ht="14.25" customHeight="1">
      <c r="A706" s="41"/>
    </row>
    <row r="707" spans="1:1" ht="14.25" customHeight="1">
      <c r="A707" s="41"/>
    </row>
    <row r="708" spans="1:1" ht="14.25" customHeight="1">
      <c r="A708" s="41"/>
    </row>
    <row r="709" spans="1:1" ht="14.25" customHeight="1">
      <c r="A709" s="41"/>
    </row>
    <row r="710" spans="1:1" ht="14.25" customHeight="1">
      <c r="A710" s="41"/>
    </row>
    <row r="711" spans="1:1" ht="14.25" customHeight="1">
      <c r="A711" s="41"/>
    </row>
    <row r="712" spans="1:1" ht="14.25" customHeight="1">
      <c r="A712" s="41"/>
    </row>
    <row r="713" spans="1:1" ht="14.25" customHeight="1">
      <c r="A713" s="41"/>
    </row>
    <row r="714" spans="1:1" ht="14.25" customHeight="1">
      <c r="A714" s="41"/>
    </row>
    <row r="715" spans="1:1" ht="14.25" customHeight="1">
      <c r="A715" s="41"/>
    </row>
    <row r="716" spans="1:1" ht="14.25" customHeight="1">
      <c r="A716" s="41"/>
    </row>
    <row r="717" spans="1:1" ht="14.25" customHeight="1">
      <c r="A717" s="41"/>
    </row>
    <row r="718" spans="1:1" ht="14.25" customHeight="1">
      <c r="A718" s="41"/>
    </row>
    <row r="719" spans="1:1" ht="14.25" customHeight="1">
      <c r="A719" s="41"/>
    </row>
    <row r="720" spans="1:1" ht="14.25" customHeight="1">
      <c r="A720" s="41"/>
    </row>
    <row r="721" spans="1:1" ht="14.25" customHeight="1">
      <c r="A721" s="41"/>
    </row>
    <row r="722" spans="1:1" ht="14.25" customHeight="1">
      <c r="A722" s="41"/>
    </row>
    <row r="723" spans="1:1" ht="14.25" customHeight="1">
      <c r="A723" s="41"/>
    </row>
    <row r="724" spans="1:1" ht="14.25" customHeight="1">
      <c r="A724" s="41"/>
    </row>
    <row r="725" spans="1:1" ht="14.25" customHeight="1">
      <c r="A725" s="41"/>
    </row>
    <row r="726" spans="1:1" ht="14.25" customHeight="1">
      <c r="A726" s="41"/>
    </row>
    <row r="727" spans="1:1" ht="14.25" customHeight="1">
      <c r="A727" s="41"/>
    </row>
    <row r="728" spans="1:1" ht="14.25" customHeight="1">
      <c r="A728" s="41"/>
    </row>
    <row r="729" spans="1:1" ht="14.25" customHeight="1">
      <c r="A729" s="41"/>
    </row>
    <row r="730" spans="1:1" ht="14.25" customHeight="1">
      <c r="A730" s="41"/>
    </row>
    <row r="731" spans="1:1" ht="14.25" customHeight="1">
      <c r="A731" s="41"/>
    </row>
    <row r="732" spans="1:1" ht="14.25" customHeight="1">
      <c r="A732" s="41"/>
    </row>
    <row r="733" spans="1:1" ht="14.25" customHeight="1">
      <c r="A733" s="41"/>
    </row>
    <row r="734" spans="1:1" ht="14.25" customHeight="1">
      <c r="A734" s="41"/>
    </row>
    <row r="735" spans="1:1" ht="14.25" customHeight="1">
      <c r="A735" s="41"/>
    </row>
    <row r="736" spans="1:1" ht="14.25" customHeight="1">
      <c r="A736" s="41"/>
    </row>
    <row r="737" spans="1:1" ht="14.25" customHeight="1">
      <c r="A737" s="41"/>
    </row>
    <row r="738" spans="1:1" ht="14.25" customHeight="1">
      <c r="A738" s="41"/>
    </row>
    <row r="739" spans="1:1" ht="14.25" customHeight="1">
      <c r="A739" s="41"/>
    </row>
    <row r="740" spans="1:1" ht="14.25" customHeight="1">
      <c r="A740" s="41"/>
    </row>
    <row r="741" spans="1:1" ht="14.25" customHeight="1">
      <c r="A741" s="41"/>
    </row>
    <row r="742" spans="1:1" ht="14.25" customHeight="1">
      <c r="A742" s="41"/>
    </row>
    <row r="743" spans="1:1" ht="14.25" customHeight="1">
      <c r="A743" s="41"/>
    </row>
    <row r="744" spans="1:1" ht="14.25" customHeight="1">
      <c r="A744" s="41"/>
    </row>
    <row r="745" spans="1:1" ht="14.25" customHeight="1">
      <c r="A745" s="41"/>
    </row>
    <row r="746" spans="1:1" ht="14.25" customHeight="1">
      <c r="A746" s="41"/>
    </row>
    <row r="747" spans="1:1" ht="14.25" customHeight="1">
      <c r="A747" s="41"/>
    </row>
    <row r="748" spans="1:1" ht="14.25" customHeight="1">
      <c r="A748" s="41"/>
    </row>
    <row r="749" spans="1:1" ht="14.25" customHeight="1">
      <c r="A749" s="41"/>
    </row>
    <row r="750" spans="1:1" ht="14.25" customHeight="1">
      <c r="A750" s="41"/>
    </row>
    <row r="751" spans="1:1" ht="14.25" customHeight="1">
      <c r="A751" s="41"/>
    </row>
    <row r="752" spans="1:1" ht="14.25" customHeight="1">
      <c r="A752" s="41"/>
    </row>
    <row r="753" spans="1:1" ht="14.25" customHeight="1">
      <c r="A753" s="41"/>
    </row>
    <row r="754" spans="1:1" ht="14.25" customHeight="1">
      <c r="A754" s="41"/>
    </row>
    <row r="755" spans="1:1" ht="14.25" customHeight="1">
      <c r="A755" s="41"/>
    </row>
    <row r="756" spans="1:1" ht="14.25" customHeight="1">
      <c r="A756" s="41"/>
    </row>
    <row r="757" spans="1:1" ht="14.25" customHeight="1">
      <c r="A757" s="41"/>
    </row>
    <row r="758" spans="1:1" ht="14.25" customHeight="1">
      <c r="A758" s="41"/>
    </row>
    <row r="759" spans="1:1" ht="14.25" customHeight="1">
      <c r="A759" s="41"/>
    </row>
    <row r="760" spans="1:1" ht="14.25" customHeight="1">
      <c r="A760" s="41"/>
    </row>
    <row r="761" spans="1:1" ht="14.25" customHeight="1">
      <c r="A761" s="41"/>
    </row>
    <row r="762" spans="1:1" ht="14.25" customHeight="1">
      <c r="A762" s="41"/>
    </row>
    <row r="763" spans="1:1" ht="14.25" customHeight="1">
      <c r="A763" s="41"/>
    </row>
    <row r="764" spans="1:1" ht="14.25" customHeight="1">
      <c r="A764" s="41"/>
    </row>
    <row r="765" spans="1:1" ht="14.25" customHeight="1">
      <c r="A765" s="41"/>
    </row>
    <row r="766" spans="1:1" ht="14.25" customHeight="1">
      <c r="A766" s="41"/>
    </row>
    <row r="767" spans="1:1" ht="14.25" customHeight="1">
      <c r="A767" s="41"/>
    </row>
    <row r="768" spans="1:1" ht="14.25" customHeight="1">
      <c r="A768" s="41"/>
    </row>
    <row r="769" spans="1:1" ht="14.25" customHeight="1">
      <c r="A769" s="41"/>
    </row>
    <row r="770" spans="1:1" ht="14.25" customHeight="1">
      <c r="A770" s="41"/>
    </row>
    <row r="771" spans="1:1" ht="14.25" customHeight="1">
      <c r="A771" s="41"/>
    </row>
    <row r="772" spans="1:1" ht="14.25" customHeight="1">
      <c r="A772" s="41"/>
    </row>
    <row r="773" spans="1:1" ht="14.25" customHeight="1">
      <c r="A773" s="41"/>
    </row>
    <row r="774" spans="1:1" ht="14.25" customHeight="1">
      <c r="A774" s="41"/>
    </row>
    <row r="775" spans="1:1" ht="14.25" customHeight="1">
      <c r="A775" s="41"/>
    </row>
    <row r="776" spans="1:1" ht="14.25" customHeight="1">
      <c r="A776" s="41"/>
    </row>
    <row r="777" spans="1:1" ht="14.25" customHeight="1">
      <c r="A777" s="41"/>
    </row>
    <row r="778" spans="1:1" ht="14.25" customHeight="1">
      <c r="A778" s="41"/>
    </row>
    <row r="779" spans="1:1" ht="14.25" customHeight="1">
      <c r="A779" s="41"/>
    </row>
    <row r="780" spans="1:1" ht="14.25" customHeight="1">
      <c r="A780" s="41"/>
    </row>
    <row r="781" spans="1:1" ht="14.25" customHeight="1">
      <c r="A781" s="41"/>
    </row>
    <row r="782" spans="1:1" ht="14.25" customHeight="1">
      <c r="A782" s="41"/>
    </row>
    <row r="783" spans="1:1" ht="14.25" customHeight="1">
      <c r="A783" s="41"/>
    </row>
    <row r="784" spans="1:1" ht="14.25" customHeight="1">
      <c r="A784" s="41"/>
    </row>
    <row r="785" spans="1:1" ht="14.25" customHeight="1">
      <c r="A785" s="41"/>
    </row>
    <row r="786" spans="1:1" ht="14.25" customHeight="1">
      <c r="A786" s="41"/>
    </row>
    <row r="787" spans="1:1" ht="14.25" customHeight="1">
      <c r="A787" s="41"/>
    </row>
    <row r="788" spans="1:1" ht="14.25" customHeight="1">
      <c r="A788" s="41"/>
    </row>
    <row r="789" spans="1:1" ht="14.25" customHeight="1">
      <c r="A789" s="41"/>
    </row>
    <row r="790" spans="1:1" ht="14.25" customHeight="1">
      <c r="A790" s="41"/>
    </row>
    <row r="791" spans="1:1" ht="14.25" customHeight="1">
      <c r="A791" s="41"/>
    </row>
    <row r="792" spans="1:1" ht="14.25" customHeight="1">
      <c r="A792" s="41"/>
    </row>
    <row r="793" spans="1:1" ht="14.25" customHeight="1">
      <c r="A793" s="41"/>
    </row>
    <row r="794" spans="1:1" ht="14.25" customHeight="1">
      <c r="A794" s="41"/>
    </row>
    <row r="795" spans="1:1" ht="14.25" customHeight="1">
      <c r="A795" s="41"/>
    </row>
    <row r="796" spans="1:1" ht="14.25" customHeight="1">
      <c r="A796" s="41"/>
    </row>
    <row r="797" spans="1:1" ht="14.25" customHeight="1">
      <c r="A797" s="41"/>
    </row>
    <row r="798" spans="1:1" ht="14.25" customHeight="1">
      <c r="A798" s="41"/>
    </row>
    <row r="799" spans="1:1" ht="14.25" customHeight="1">
      <c r="A799" s="41"/>
    </row>
    <row r="800" spans="1:1" ht="14.25" customHeight="1">
      <c r="A800" s="41"/>
    </row>
    <row r="801" spans="1:1" ht="14.25" customHeight="1">
      <c r="A801" s="41"/>
    </row>
    <row r="802" spans="1:1" ht="14.25" customHeight="1">
      <c r="A802" s="41"/>
    </row>
    <row r="803" spans="1:1" ht="14.25" customHeight="1">
      <c r="A803" s="41"/>
    </row>
    <row r="804" spans="1:1" ht="14.25" customHeight="1">
      <c r="A804" s="41"/>
    </row>
    <row r="805" spans="1:1" ht="14.25" customHeight="1">
      <c r="A805" s="41"/>
    </row>
    <row r="806" spans="1:1" ht="14.25" customHeight="1">
      <c r="A806" s="41"/>
    </row>
    <row r="807" spans="1:1" ht="14.25" customHeight="1">
      <c r="A807" s="41"/>
    </row>
    <row r="808" spans="1:1" ht="14.25" customHeight="1">
      <c r="A808" s="41"/>
    </row>
    <row r="809" spans="1:1" ht="14.25" customHeight="1">
      <c r="A809" s="41"/>
    </row>
    <row r="810" spans="1:1" ht="14.25" customHeight="1">
      <c r="A810" s="41"/>
    </row>
    <row r="811" spans="1:1" ht="14.25" customHeight="1">
      <c r="A811" s="41"/>
    </row>
    <row r="812" spans="1:1" ht="14.25" customHeight="1">
      <c r="A812" s="41"/>
    </row>
    <row r="813" spans="1:1" ht="14.25" customHeight="1">
      <c r="A813" s="41"/>
    </row>
    <row r="814" spans="1:1" ht="14.25" customHeight="1">
      <c r="A814" s="41"/>
    </row>
    <row r="815" spans="1:1" ht="14.25" customHeight="1">
      <c r="A815" s="41"/>
    </row>
    <row r="816" spans="1:1" ht="14.25" customHeight="1">
      <c r="A816" s="41"/>
    </row>
    <row r="817" spans="1:1" ht="14.25" customHeight="1">
      <c r="A817" s="41"/>
    </row>
    <row r="818" spans="1:1" ht="14.25" customHeight="1">
      <c r="A818" s="41"/>
    </row>
    <row r="819" spans="1:1" ht="14.25" customHeight="1">
      <c r="A819" s="41"/>
    </row>
    <row r="820" spans="1:1" ht="14.25" customHeight="1">
      <c r="A820" s="41"/>
    </row>
    <row r="821" spans="1:1" ht="14.25" customHeight="1">
      <c r="A821" s="41"/>
    </row>
    <row r="822" spans="1:1" ht="14.25" customHeight="1">
      <c r="A822" s="41"/>
    </row>
    <row r="823" spans="1:1" ht="14.25" customHeight="1">
      <c r="A823" s="41"/>
    </row>
    <row r="824" spans="1:1" ht="14.25" customHeight="1">
      <c r="A824" s="41"/>
    </row>
    <row r="825" spans="1:1" ht="14.25" customHeight="1">
      <c r="A825" s="41"/>
    </row>
    <row r="826" spans="1:1" ht="14.25" customHeight="1">
      <c r="A826" s="41"/>
    </row>
    <row r="827" spans="1:1" ht="14.25" customHeight="1">
      <c r="A827" s="41"/>
    </row>
    <row r="828" spans="1:1" ht="14.25" customHeight="1">
      <c r="A828" s="41"/>
    </row>
    <row r="829" spans="1:1" ht="14.25" customHeight="1">
      <c r="A829" s="41"/>
    </row>
    <row r="830" spans="1:1" ht="14.25" customHeight="1">
      <c r="A830" s="41"/>
    </row>
    <row r="831" spans="1:1" ht="14.25" customHeight="1">
      <c r="A831" s="41"/>
    </row>
    <row r="832" spans="1:1" ht="14.25" customHeight="1">
      <c r="A832" s="41"/>
    </row>
    <row r="833" spans="1:1" ht="14.25" customHeight="1">
      <c r="A833" s="41"/>
    </row>
    <row r="834" spans="1:1" ht="14.25" customHeight="1">
      <c r="A834" s="41"/>
    </row>
    <row r="835" spans="1:1" ht="14.25" customHeight="1">
      <c r="A835" s="41"/>
    </row>
    <row r="836" spans="1:1" ht="14.25" customHeight="1">
      <c r="A836" s="41"/>
    </row>
    <row r="837" spans="1:1" ht="14.25" customHeight="1">
      <c r="A837" s="41"/>
    </row>
    <row r="838" spans="1:1" ht="14.25" customHeight="1">
      <c r="A838" s="41"/>
    </row>
    <row r="839" spans="1:1" ht="14.25" customHeight="1">
      <c r="A839" s="41"/>
    </row>
    <row r="840" spans="1:1" ht="14.25" customHeight="1">
      <c r="A840" s="41"/>
    </row>
    <row r="841" spans="1:1" ht="14.25" customHeight="1">
      <c r="A841" s="41"/>
    </row>
    <row r="842" spans="1:1" ht="14.25" customHeight="1">
      <c r="A842" s="41"/>
    </row>
    <row r="843" spans="1:1" ht="14.25" customHeight="1">
      <c r="A843" s="41"/>
    </row>
    <row r="844" spans="1:1" ht="14.25" customHeight="1">
      <c r="A844" s="41"/>
    </row>
    <row r="845" spans="1:1" ht="14.25" customHeight="1">
      <c r="A845" s="41"/>
    </row>
    <row r="846" spans="1:1" ht="14.25" customHeight="1">
      <c r="A846" s="41"/>
    </row>
    <row r="847" spans="1:1" ht="14.25" customHeight="1">
      <c r="A847" s="41"/>
    </row>
    <row r="848" spans="1:1" ht="14.25" customHeight="1">
      <c r="A848" s="41"/>
    </row>
    <row r="849" spans="1:1" ht="14.25" customHeight="1">
      <c r="A849" s="41"/>
    </row>
    <row r="850" spans="1:1" ht="14.25" customHeight="1">
      <c r="A850" s="41"/>
    </row>
    <row r="851" spans="1:1" ht="14.25" customHeight="1">
      <c r="A851" s="41"/>
    </row>
    <row r="852" spans="1:1" ht="14.25" customHeight="1">
      <c r="A852" s="41"/>
    </row>
    <row r="853" spans="1:1" ht="14.25" customHeight="1">
      <c r="A853" s="41"/>
    </row>
    <row r="854" spans="1:1" ht="14.25" customHeight="1">
      <c r="A854" s="41"/>
    </row>
    <row r="855" spans="1:1" ht="14.25" customHeight="1">
      <c r="A855" s="41"/>
    </row>
    <row r="856" spans="1:1" ht="14.25" customHeight="1">
      <c r="A856" s="41"/>
    </row>
    <row r="857" spans="1:1" ht="14.25" customHeight="1">
      <c r="A857" s="41"/>
    </row>
    <row r="858" spans="1:1" ht="14.25" customHeight="1">
      <c r="A858" s="41"/>
    </row>
    <row r="859" spans="1:1" ht="14.25" customHeight="1">
      <c r="A859" s="41"/>
    </row>
    <row r="860" spans="1:1" ht="14.25" customHeight="1">
      <c r="A860" s="41"/>
    </row>
    <row r="861" spans="1:1" ht="14.25" customHeight="1">
      <c r="A861" s="41"/>
    </row>
    <row r="862" spans="1:1" ht="14.25" customHeight="1">
      <c r="A862" s="41"/>
    </row>
    <row r="863" spans="1:1" ht="14.25" customHeight="1">
      <c r="A863" s="41"/>
    </row>
    <row r="864" spans="1:1" ht="14.25" customHeight="1">
      <c r="A864" s="41"/>
    </row>
    <row r="865" spans="1:1" ht="14.25" customHeight="1">
      <c r="A865" s="41"/>
    </row>
    <row r="866" spans="1:1" ht="14.25" customHeight="1">
      <c r="A866" s="41"/>
    </row>
    <row r="867" spans="1:1" ht="14.25" customHeight="1">
      <c r="A867" s="41"/>
    </row>
    <row r="868" spans="1:1" ht="14.25" customHeight="1">
      <c r="A868" s="41"/>
    </row>
    <row r="869" spans="1:1" ht="14.25" customHeight="1">
      <c r="A869" s="41"/>
    </row>
    <row r="870" spans="1:1" ht="14.25" customHeight="1">
      <c r="A870" s="41"/>
    </row>
    <row r="871" spans="1:1" ht="14.25" customHeight="1">
      <c r="A871" s="41"/>
    </row>
    <row r="872" spans="1:1" ht="14.25" customHeight="1">
      <c r="A872" s="41"/>
    </row>
    <row r="873" spans="1:1" ht="14.25" customHeight="1">
      <c r="A873" s="41"/>
    </row>
    <row r="874" spans="1:1" ht="14.25" customHeight="1">
      <c r="A874" s="41"/>
    </row>
    <row r="875" spans="1:1" ht="14.25" customHeight="1">
      <c r="A875" s="41"/>
    </row>
    <row r="876" spans="1:1" ht="14.25" customHeight="1">
      <c r="A876" s="41"/>
    </row>
    <row r="877" spans="1:1" ht="14.25" customHeight="1">
      <c r="A877" s="41"/>
    </row>
    <row r="878" spans="1:1" ht="14.25" customHeight="1">
      <c r="A878" s="41"/>
    </row>
    <row r="879" spans="1:1" ht="14.25" customHeight="1">
      <c r="A879" s="41"/>
    </row>
    <row r="880" spans="1:1" ht="14.25" customHeight="1">
      <c r="A880" s="41"/>
    </row>
    <row r="881" spans="1:1" ht="14.25" customHeight="1">
      <c r="A881" s="41"/>
    </row>
    <row r="882" spans="1:1" ht="14.25" customHeight="1">
      <c r="A882" s="41"/>
    </row>
    <row r="883" spans="1:1" ht="14.25" customHeight="1">
      <c r="A883" s="41"/>
    </row>
    <row r="884" spans="1:1" ht="14.25" customHeight="1">
      <c r="A884" s="41"/>
    </row>
    <row r="885" spans="1:1" ht="14.25" customHeight="1">
      <c r="A885" s="41"/>
    </row>
    <row r="886" spans="1:1" ht="14.25" customHeight="1">
      <c r="A886" s="41"/>
    </row>
    <row r="887" spans="1:1" ht="14.25" customHeight="1">
      <c r="A887" s="41"/>
    </row>
    <row r="888" spans="1:1" ht="14.25" customHeight="1">
      <c r="A888" s="41"/>
    </row>
    <row r="889" spans="1:1" ht="14.25" customHeight="1">
      <c r="A889" s="41"/>
    </row>
    <row r="890" spans="1:1" ht="14.25" customHeight="1">
      <c r="A890" s="41"/>
    </row>
    <row r="891" spans="1:1" ht="14.25" customHeight="1">
      <c r="A891" s="41"/>
    </row>
    <row r="892" spans="1:1" ht="14.25" customHeight="1">
      <c r="A892" s="41"/>
    </row>
    <row r="893" spans="1:1" ht="14.25" customHeight="1">
      <c r="A893" s="41"/>
    </row>
    <row r="894" spans="1:1" ht="14.25" customHeight="1">
      <c r="A894" s="41"/>
    </row>
    <row r="895" spans="1:1" ht="14.25" customHeight="1">
      <c r="A895" s="41"/>
    </row>
    <row r="896" spans="1:1" ht="14.25" customHeight="1">
      <c r="A896" s="41"/>
    </row>
    <row r="897" spans="1:1" ht="14.25" customHeight="1">
      <c r="A897" s="41"/>
    </row>
    <row r="898" spans="1:1" ht="14.25" customHeight="1">
      <c r="A898" s="41"/>
    </row>
    <row r="899" spans="1:1" ht="14.25" customHeight="1">
      <c r="A899" s="41"/>
    </row>
    <row r="900" spans="1:1" ht="14.25" customHeight="1">
      <c r="A900" s="41"/>
    </row>
    <row r="901" spans="1:1" ht="14.25" customHeight="1">
      <c r="A901" s="41"/>
    </row>
    <row r="902" spans="1:1" ht="14.25" customHeight="1">
      <c r="A902" s="41"/>
    </row>
    <row r="903" spans="1:1" ht="14.25" customHeight="1">
      <c r="A903" s="41"/>
    </row>
    <row r="904" spans="1:1" ht="14.25" customHeight="1">
      <c r="A904" s="41"/>
    </row>
    <row r="905" spans="1:1" ht="14.25" customHeight="1">
      <c r="A905" s="41"/>
    </row>
    <row r="906" spans="1:1" ht="14.25" customHeight="1">
      <c r="A906" s="41"/>
    </row>
    <row r="907" spans="1:1" ht="14.25" customHeight="1">
      <c r="A907" s="41"/>
    </row>
    <row r="908" spans="1:1" ht="14.25" customHeight="1">
      <c r="A908" s="41"/>
    </row>
    <row r="909" spans="1:1" ht="14.25" customHeight="1">
      <c r="A909" s="41"/>
    </row>
    <row r="910" spans="1:1" ht="14.25" customHeight="1">
      <c r="A910" s="41"/>
    </row>
    <row r="911" spans="1:1" ht="14.25" customHeight="1">
      <c r="A911" s="41"/>
    </row>
    <row r="912" spans="1:1" ht="14.25" customHeight="1">
      <c r="A912" s="41"/>
    </row>
    <row r="913" spans="1:1" ht="14.25" customHeight="1">
      <c r="A913" s="41"/>
    </row>
    <row r="914" spans="1:1" ht="14.25" customHeight="1">
      <c r="A914" s="41"/>
    </row>
    <row r="915" spans="1:1" ht="14.25" customHeight="1">
      <c r="A915" s="41"/>
    </row>
    <row r="916" spans="1:1" ht="14.25" customHeight="1">
      <c r="A916" s="41"/>
    </row>
    <row r="917" spans="1:1" ht="14.25" customHeight="1">
      <c r="A917" s="41"/>
    </row>
    <row r="918" spans="1:1" ht="14.25" customHeight="1">
      <c r="A918" s="41"/>
    </row>
    <row r="919" spans="1:1" ht="14.25" customHeight="1">
      <c r="A919" s="41"/>
    </row>
    <row r="920" spans="1:1" ht="14.25" customHeight="1">
      <c r="A920" s="41"/>
    </row>
    <row r="921" spans="1:1" ht="14.25" customHeight="1">
      <c r="A921" s="41"/>
    </row>
    <row r="922" spans="1:1" ht="14.25" customHeight="1">
      <c r="A922" s="41"/>
    </row>
    <row r="923" spans="1:1" ht="14.25" customHeight="1">
      <c r="A923" s="41"/>
    </row>
    <row r="924" spans="1:1" ht="14.25" customHeight="1">
      <c r="A924" s="41"/>
    </row>
    <row r="925" spans="1:1" ht="14.25" customHeight="1">
      <c r="A925" s="41"/>
    </row>
    <row r="926" spans="1:1" ht="14.25" customHeight="1">
      <c r="A926" s="41"/>
    </row>
    <row r="927" spans="1:1" ht="14.25" customHeight="1">
      <c r="A927" s="41"/>
    </row>
    <row r="928" spans="1:1" ht="14.25" customHeight="1">
      <c r="A928" s="41"/>
    </row>
    <row r="929" spans="1:1" ht="14.25" customHeight="1">
      <c r="A929" s="41"/>
    </row>
    <row r="930" spans="1:1" ht="14.25" customHeight="1">
      <c r="A930" s="41"/>
    </row>
    <row r="931" spans="1:1" ht="14.25" customHeight="1">
      <c r="A931" s="41"/>
    </row>
    <row r="932" spans="1:1" ht="14.25" customHeight="1">
      <c r="A932" s="41"/>
    </row>
    <row r="933" spans="1:1" ht="14.25" customHeight="1">
      <c r="A933" s="41"/>
    </row>
    <row r="934" spans="1:1" ht="14.25" customHeight="1">
      <c r="A934" s="41"/>
    </row>
    <row r="935" spans="1:1" ht="14.25" customHeight="1">
      <c r="A935" s="41"/>
    </row>
    <row r="936" spans="1:1" ht="14.25" customHeight="1">
      <c r="A936" s="41"/>
    </row>
    <row r="937" spans="1:1" ht="14.25" customHeight="1">
      <c r="A937" s="41"/>
    </row>
    <row r="938" spans="1:1" ht="14.25" customHeight="1">
      <c r="A938" s="41"/>
    </row>
    <row r="939" spans="1:1" ht="14.25" customHeight="1">
      <c r="A939" s="41"/>
    </row>
    <row r="940" spans="1:1" ht="14.25" customHeight="1">
      <c r="A940" s="41"/>
    </row>
    <row r="941" spans="1:1" ht="14.25" customHeight="1">
      <c r="A941" s="41"/>
    </row>
    <row r="942" spans="1:1" ht="14.25" customHeight="1">
      <c r="A942" s="41"/>
    </row>
    <row r="943" spans="1:1" ht="14.25" customHeight="1">
      <c r="A943" s="41"/>
    </row>
    <row r="944" spans="1:1" ht="14.25" customHeight="1">
      <c r="A944" s="41"/>
    </row>
    <row r="945" spans="1:1" ht="14.25" customHeight="1">
      <c r="A945" s="41"/>
    </row>
    <row r="946" spans="1:1" ht="14.25" customHeight="1">
      <c r="A946" s="41"/>
    </row>
    <row r="947" spans="1:1" ht="14.25" customHeight="1">
      <c r="A947" s="41"/>
    </row>
    <row r="948" spans="1:1" ht="14.25" customHeight="1">
      <c r="A948" s="41"/>
    </row>
    <row r="949" spans="1:1" ht="14.25" customHeight="1">
      <c r="A949" s="41"/>
    </row>
    <row r="950" spans="1:1" ht="14.25" customHeight="1">
      <c r="A950" s="41"/>
    </row>
    <row r="951" spans="1:1" ht="14.25" customHeight="1">
      <c r="A951" s="41"/>
    </row>
    <row r="952" spans="1:1" ht="14.25" customHeight="1">
      <c r="A952" s="41"/>
    </row>
    <row r="953" spans="1:1" ht="14.25" customHeight="1">
      <c r="A953" s="41"/>
    </row>
    <row r="954" spans="1:1" ht="14.25" customHeight="1">
      <c r="A954" s="41"/>
    </row>
    <row r="955" spans="1:1" ht="14.25" customHeight="1">
      <c r="A955" s="41"/>
    </row>
    <row r="956" spans="1:1" ht="14.25" customHeight="1">
      <c r="A956" s="41"/>
    </row>
    <row r="957" spans="1:1" ht="14.25" customHeight="1">
      <c r="A957" s="41"/>
    </row>
    <row r="958" spans="1:1" ht="14.25" customHeight="1">
      <c r="A958" s="41"/>
    </row>
    <row r="959" spans="1:1" ht="14.25" customHeight="1">
      <c r="A959" s="41"/>
    </row>
    <row r="960" spans="1:1" ht="14.25" customHeight="1">
      <c r="A960" s="41"/>
    </row>
    <row r="961" spans="1:1" ht="14.25" customHeight="1">
      <c r="A961" s="41"/>
    </row>
    <row r="962" spans="1:1" ht="14.25" customHeight="1">
      <c r="A962" s="41"/>
    </row>
    <row r="963" spans="1:1" ht="14.25" customHeight="1">
      <c r="A963" s="41"/>
    </row>
    <row r="964" spans="1:1" ht="14.25" customHeight="1">
      <c r="A964" s="41"/>
    </row>
    <row r="965" spans="1:1" ht="14.25" customHeight="1">
      <c r="A965" s="41"/>
    </row>
    <row r="966" spans="1:1" ht="14.25" customHeight="1">
      <c r="A966" s="41"/>
    </row>
    <row r="967" spans="1:1" ht="14.25" customHeight="1">
      <c r="A967" s="41"/>
    </row>
    <row r="968" spans="1:1" ht="14.25" customHeight="1">
      <c r="A968" s="41"/>
    </row>
    <row r="969" spans="1:1" ht="14.25" customHeight="1">
      <c r="A969" s="41"/>
    </row>
    <row r="970" spans="1:1" ht="14.25" customHeight="1">
      <c r="A970" s="41"/>
    </row>
    <row r="971" spans="1:1" ht="14.25" customHeight="1">
      <c r="A971" s="41"/>
    </row>
    <row r="972" spans="1:1" ht="14.25" customHeight="1">
      <c r="A972" s="41"/>
    </row>
    <row r="973" spans="1:1" ht="14.25" customHeight="1">
      <c r="A973" s="41"/>
    </row>
    <row r="974" spans="1:1" ht="14.25" customHeight="1">
      <c r="A974" s="41"/>
    </row>
    <row r="975" spans="1:1" ht="14.25" customHeight="1">
      <c r="A975" s="41"/>
    </row>
    <row r="976" spans="1:1" ht="14.25" customHeight="1">
      <c r="A976" s="41"/>
    </row>
    <row r="977" spans="1:1" ht="14.25" customHeight="1">
      <c r="A977" s="41"/>
    </row>
    <row r="978" spans="1:1" ht="14.25" customHeight="1">
      <c r="A978" s="41"/>
    </row>
    <row r="979" spans="1:1" ht="14.25" customHeight="1">
      <c r="A979" s="41"/>
    </row>
    <row r="980" spans="1:1" ht="14.25" customHeight="1">
      <c r="A980" s="41"/>
    </row>
    <row r="981" spans="1:1" ht="14.25" customHeight="1">
      <c r="A981" s="41"/>
    </row>
    <row r="982" spans="1:1" ht="14.25" customHeight="1">
      <c r="A982" s="41"/>
    </row>
    <row r="983" spans="1:1" ht="14.25" customHeight="1">
      <c r="A983" s="41"/>
    </row>
    <row r="984" spans="1:1" ht="14.25" customHeight="1">
      <c r="A984" s="41"/>
    </row>
    <row r="985" spans="1:1" ht="14.25" customHeight="1">
      <c r="A985" s="41"/>
    </row>
    <row r="986" spans="1:1" ht="14.25" customHeight="1">
      <c r="A986" s="41"/>
    </row>
    <row r="987" spans="1:1" ht="14.25" customHeight="1">
      <c r="A987" s="41"/>
    </row>
    <row r="988" spans="1:1" ht="14.25" customHeight="1">
      <c r="A988" s="41"/>
    </row>
    <row r="989" spans="1:1" ht="14.25" customHeight="1">
      <c r="A989" s="41"/>
    </row>
    <row r="990" spans="1:1" ht="14.25" customHeight="1">
      <c r="A990" s="41"/>
    </row>
    <row r="991" spans="1:1" ht="14.25" customHeight="1">
      <c r="A991" s="41"/>
    </row>
    <row r="992" spans="1:1" ht="14.25" customHeight="1">
      <c r="A992" s="41"/>
    </row>
    <row r="993" spans="1:1" ht="14.25" customHeight="1">
      <c r="A993" s="41"/>
    </row>
    <row r="994" spans="1:1" ht="14.25" customHeight="1">
      <c r="A994" s="41"/>
    </row>
    <row r="995" spans="1:1" ht="14.25" customHeight="1">
      <c r="A995" s="41"/>
    </row>
    <row r="996" spans="1:1" ht="14.25" customHeight="1">
      <c r="A996" s="41"/>
    </row>
    <row r="997" spans="1:1" ht="14.25" customHeight="1">
      <c r="A997" s="41"/>
    </row>
    <row r="998" spans="1:1" ht="14.25" customHeight="1">
      <c r="A998" s="41"/>
    </row>
    <row r="999" spans="1:1" ht="14.25" customHeight="1">
      <c r="A999" s="41"/>
    </row>
    <row r="1000" spans="1:1" ht="14.25" customHeight="1">
      <c r="A1000" s="41"/>
    </row>
  </sheetData>
  <mergeCells count="17">
    <mergeCell ref="K18:K19"/>
    <mergeCell ref="J20:J21"/>
    <mergeCell ref="J10:J11"/>
    <mergeCell ref="A2:A3"/>
    <mergeCell ref="O2:O3"/>
    <mergeCell ref="A4:A5"/>
    <mergeCell ref="O4:O5"/>
    <mergeCell ref="A6:A7"/>
    <mergeCell ref="O6:O7"/>
    <mergeCell ref="A10:A11"/>
    <mergeCell ref="A12:A13"/>
    <mergeCell ref="A14:A15"/>
    <mergeCell ref="A18:A19"/>
    <mergeCell ref="A20:A21"/>
    <mergeCell ref="J12:J13"/>
    <mergeCell ref="J14:J15"/>
    <mergeCell ref="J18:J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B13" sqref="B13:J16"/>
    </sheetView>
  </sheetViews>
  <sheetFormatPr defaultColWidth="14.42578125" defaultRowHeight="15" customHeight="1"/>
  <cols>
    <col min="1" max="1" width="4.28515625" customWidth="1"/>
    <col min="2" max="2" width="29" customWidth="1"/>
    <col min="3" max="3" width="23.42578125" customWidth="1"/>
    <col min="4" max="4" width="20.85546875" customWidth="1"/>
    <col min="5" max="5" width="13.28515625" customWidth="1"/>
    <col min="6" max="6" width="19.85546875" customWidth="1"/>
    <col min="7" max="7" width="11.7109375" customWidth="1"/>
    <col min="8" max="8" width="14.5703125" customWidth="1"/>
    <col min="9" max="9" width="20.140625" customWidth="1"/>
    <col min="10" max="10" width="12.5703125" customWidth="1"/>
    <col min="11" max="11" width="20.140625" customWidth="1"/>
    <col min="12" max="26" width="8.7109375" customWidth="1"/>
  </cols>
  <sheetData>
    <row r="1" spans="1:11" ht="14.25" customHeight="1">
      <c r="A1" s="53"/>
    </row>
    <row r="2" spans="1:11" ht="14.25" customHeight="1">
      <c r="A2" s="15" t="s">
        <v>24</v>
      </c>
      <c r="B2" s="54" t="s">
        <v>1</v>
      </c>
      <c r="C2" s="54" t="s">
        <v>2</v>
      </c>
      <c r="D2" s="55" t="s">
        <v>3</v>
      </c>
      <c r="E2" s="56" t="s">
        <v>4</v>
      </c>
      <c r="F2" s="57" t="s">
        <v>5</v>
      </c>
      <c r="G2" s="57" t="s">
        <v>6</v>
      </c>
      <c r="H2" s="57" t="s">
        <v>7</v>
      </c>
      <c r="I2" s="58" t="s">
        <v>8</v>
      </c>
      <c r="J2" s="59" t="s">
        <v>9</v>
      </c>
      <c r="K2" s="59" t="s">
        <v>76</v>
      </c>
    </row>
    <row r="3" spans="1:11" ht="14.25" customHeight="1">
      <c r="A3" s="151">
        <v>1</v>
      </c>
      <c r="B3" s="7" t="s">
        <v>77</v>
      </c>
      <c r="C3" s="7" t="s">
        <v>78</v>
      </c>
      <c r="D3" s="10" t="s">
        <v>79</v>
      </c>
      <c r="E3" s="9">
        <v>2</v>
      </c>
      <c r="F3" s="10" t="s">
        <v>19</v>
      </c>
      <c r="G3" s="10">
        <v>-18.7</v>
      </c>
      <c r="H3" s="60">
        <v>5</v>
      </c>
      <c r="I3" s="10">
        <f t="shared" ref="I3:I10" si="0">E3-G3-H3</f>
        <v>15.7</v>
      </c>
      <c r="J3" s="176">
        <v>44.533000000000001</v>
      </c>
      <c r="K3" s="159">
        <f>(J3*0.25)+(J3*0.05)+2</f>
        <v>15.3599</v>
      </c>
    </row>
    <row r="4" spans="1:11" ht="14.25" customHeight="1">
      <c r="A4" s="152"/>
      <c r="B4" s="11" t="s">
        <v>78</v>
      </c>
      <c r="C4" s="7" t="s">
        <v>77</v>
      </c>
      <c r="D4" s="12" t="s">
        <v>18</v>
      </c>
      <c r="E4" s="13">
        <v>8</v>
      </c>
      <c r="F4" s="61" t="s">
        <v>80</v>
      </c>
      <c r="G4" s="14">
        <v>-19.5</v>
      </c>
      <c r="H4" s="13">
        <v>5</v>
      </c>
      <c r="I4" s="12">
        <f t="shared" si="0"/>
        <v>22.5</v>
      </c>
      <c r="J4" s="177"/>
      <c r="K4" s="160"/>
    </row>
    <row r="5" spans="1:11" ht="14.25" customHeight="1">
      <c r="A5" s="175">
        <v>2</v>
      </c>
      <c r="B5" s="62" t="s">
        <v>78</v>
      </c>
      <c r="C5" s="62" t="s">
        <v>81</v>
      </c>
      <c r="D5" s="63" t="s">
        <v>23</v>
      </c>
      <c r="E5" s="64">
        <v>2.2000000000000002</v>
      </c>
      <c r="F5" s="63" t="s">
        <v>18</v>
      </c>
      <c r="G5" s="63">
        <v>-15.3</v>
      </c>
      <c r="H5" s="65">
        <v>0.9</v>
      </c>
      <c r="I5" s="65">
        <f t="shared" si="0"/>
        <v>16.600000000000001</v>
      </c>
      <c r="J5" s="157">
        <v>18.484999999999999</v>
      </c>
      <c r="K5" s="159">
        <f>(J5*0.25)+(J5*0.05)+2</f>
        <v>7.5454999999999997</v>
      </c>
    </row>
    <row r="6" spans="1:11" ht="14.25" customHeight="1">
      <c r="A6" s="152"/>
      <c r="B6" s="11" t="s">
        <v>81</v>
      </c>
      <c r="C6" s="11" t="s">
        <v>78</v>
      </c>
      <c r="D6" s="12" t="s">
        <v>21</v>
      </c>
      <c r="E6" s="13">
        <v>2.1</v>
      </c>
      <c r="F6" s="12" t="s">
        <v>14</v>
      </c>
      <c r="G6" s="14">
        <v>-14.2</v>
      </c>
      <c r="H6" s="66">
        <v>2</v>
      </c>
      <c r="I6" s="43">
        <f t="shared" si="0"/>
        <v>14.3</v>
      </c>
      <c r="J6" s="158"/>
      <c r="K6" s="160"/>
    </row>
    <row r="7" spans="1:11" ht="14.25" customHeight="1">
      <c r="A7" s="175">
        <v>3</v>
      </c>
      <c r="B7" s="62" t="s">
        <v>81</v>
      </c>
      <c r="C7" s="62" t="s">
        <v>82</v>
      </c>
      <c r="D7" s="63" t="s">
        <v>15</v>
      </c>
      <c r="E7" s="64">
        <v>12</v>
      </c>
      <c r="F7" s="63" t="s">
        <v>19</v>
      </c>
      <c r="G7" s="63">
        <v>-18</v>
      </c>
      <c r="H7" s="65">
        <v>0.5</v>
      </c>
      <c r="I7" s="65">
        <f t="shared" si="0"/>
        <v>29.5</v>
      </c>
      <c r="J7" s="157">
        <v>30.242999999999999</v>
      </c>
      <c r="K7" s="159">
        <f>(J7*0.25)+(J7*0.05)+2</f>
        <v>11.072900000000001</v>
      </c>
    </row>
    <row r="8" spans="1:11" ht="14.25" customHeight="1">
      <c r="A8" s="152"/>
      <c r="B8" s="11" t="s">
        <v>82</v>
      </c>
      <c r="C8" s="11" t="s">
        <v>81</v>
      </c>
      <c r="D8" s="13" t="s">
        <v>18</v>
      </c>
      <c r="E8" s="13">
        <v>8</v>
      </c>
      <c r="F8" s="13" t="s">
        <v>14</v>
      </c>
      <c r="G8" s="14">
        <v>-19.899999999999999</v>
      </c>
      <c r="H8" s="66">
        <v>0.5</v>
      </c>
      <c r="I8" s="43">
        <f t="shared" si="0"/>
        <v>27.4</v>
      </c>
      <c r="J8" s="158"/>
      <c r="K8" s="160"/>
    </row>
    <row r="9" spans="1:11" ht="14.25" customHeight="1">
      <c r="A9" s="175">
        <v>4</v>
      </c>
      <c r="B9" s="62" t="s">
        <v>82</v>
      </c>
      <c r="C9" s="7" t="s">
        <v>77</v>
      </c>
      <c r="D9" s="63" t="s">
        <v>15</v>
      </c>
      <c r="E9" s="64">
        <v>15</v>
      </c>
      <c r="F9" s="63" t="s">
        <v>83</v>
      </c>
      <c r="G9" s="67">
        <v>-17</v>
      </c>
      <c r="H9" s="68">
        <v>4</v>
      </c>
      <c r="I9" s="65">
        <f t="shared" si="0"/>
        <v>28</v>
      </c>
      <c r="J9" s="157">
        <v>36.9</v>
      </c>
      <c r="K9" s="159">
        <f>(J9*0.25)+(J9*0.05)+2</f>
        <v>13.07</v>
      </c>
    </row>
    <row r="10" spans="1:11" ht="14.25" customHeight="1">
      <c r="A10" s="152"/>
      <c r="B10" s="7" t="s">
        <v>77</v>
      </c>
      <c r="C10" s="11" t="s">
        <v>82</v>
      </c>
      <c r="D10" s="12" t="s">
        <v>84</v>
      </c>
      <c r="E10" s="13">
        <v>9.6999999999999993</v>
      </c>
      <c r="F10" s="13" t="s">
        <v>14</v>
      </c>
      <c r="G10" s="14">
        <v>-20.5</v>
      </c>
      <c r="H10" s="66">
        <v>3</v>
      </c>
      <c r="I10" s="43">
        <f t="shared" si="0"/>
        <v>27.2</v>
      </c>
      <c r="J10" s="158"/>
      <c r="K10" s="160"/>
    </row>
    <row r="11" spans="1:11" ht="14.25" customHeight="1">
      <c r="A11" s="53"/>
    </row>
    <row r="12" spans="1:11" ht="14.25" customHeight="1">
      <c r="A12" s="15" t="s">
        <v>24</v>
      </c>
      <c r="B12" s="54" t="s">
        <v>1</v>
      </c>
      <c r="C12" s="54" t="s">
        <v>2</v>
      </c>
      <c r="D12" s="55" t="s">
        <v>3</v>
      </c>
      <c r="E12" s="56" t="s">
        <v>4</v>
      </c>
      <c r="F12" s="57" t="s">
        <v>5</v>
      </c>
      <c r="G12" s="57" t="s">
        <v>6</v>
      </c>
      <c r="H12" s="57" t="s">
        <v>7</v>
      </c>
      <c r="I12" s="58" t="s">
        <v>8</v>
      </c>
      <c r="J12" s="59" t="s">
        <v>9</v>
      </c>
      <c r="K12" s="59" t="s">
        <v>76</v>
      </c>
    </row>
    <row r="13" spans="1:11" ht="14.25" customHeight="1">
      <c r="A13" s="151">
        <v>1</v>
      </c>
      <c r="B13" s="9" t="s">
        <v>85</v>
      </c>
      <c r="C13" s="9" t="s">
        <v>86</v>
      </c>
      <c r="D13" s="63" t="s">
        <v>23</v>
      </c>
      <c r="E13" s="9">
        <v>-2.7</v>
      </c>
      <c r="F13" s="61" t="s">
        <v>87</v>
      </c>
      <c r="G13" s="10">
        <v>-23.7</v>
      </c>
      <c r="H13" s="42">
        <v>0.6</v>
      </c>
      <c r="I13" s="42">
        <f t="shared" ref="I13:I16" si="1">E13-G13-H13</f>
        <v>20.399999999999999</v>
      </c>
      <c r="J13" s="159">
        <v>64</v>
      </c>
      <c r="K13" s="159">
        <f>(J13*0.25)+(J13*0.05)+2</f>
        <v>21.2</v>
      </c>
    </row>
    <row r="14" spans="1:11" ht="14.25" customHeight="1">
      <c r="A14" s="152"/>
      <c r="B14" s="9" t="s">
        <v>86</v>
      </c>
      <c r="C14" s="9" t="s">
        <v>85</v>
      </c>
      <c r="D14" s="63" t="s">
        <v>23</v>
      </c>
      <c r="E14" s="13">
        <v>-3.4</v>
      </c>
      <c r="F14" s="61" t="s">
        <v>88</v>
      </c>
      <c r="G14" s="14">
        <v>-29.2</v>
      </c>
      <c r="H14" s="66">
        <v>5</v>
      </c>
      <c r="I14" s="43">
        <f t="shared" si="1"/>
        <v>20.8</v>
      </c>
      <c r="J14" s="160"/>
      <c r="K14" s="160"/>
    </row>
    <row r="15" spans="1:11" ht="14.25" customHeight="1">
      <c r="A15" s="151">
        <v>2</v>
      </c>
      <c r="B15" s="9" t="s">
        <v>89</v>
      </c>
      <c r="C15" s="9" t="s">
        <v>90</v>
      </c>
      <c r="D15" s="61" t="s">
        <v>91</v>
      </c>
      <c r="E15" s="9">
        <v>1.5</v>
      </c>
      <c r="F15" s="61" t="s">
        <v>38</v>
      </c>
      <c r="G15" s="10">
        <v>-25</v>
      </c>
      <c r="H15" s="42">
        <v>4</v>
      </c>
      <c r="I15" s="42">
        <f t="shared" si="1"/>
        <v>22.5</v>
      </c>
      <c r="J15" s="159">
        <v>24.5</v>
      </c>
      <c r="K15" s="159">
        <f>(J15*0.25)+(J15*0.05)+2</f>
        <v>9.35</v>
      </c>
    </row>
    <row r="16" spans="1:11" ht="14.25" customHeight="1">
      <c r="A16" s="152"/>
      <c r="B16" s="9" t="s">
        <v>90</v>
      </c>
      <c r="C16" s="9" t="s">
        <v>89</v>
      </c>
      <c r="D16" s="61" t="s">
        <v>92</v>
      </c>
      <c r="E16" s="13">
        <v>2.5</v>
      </c>
      <c r="F16" s="61" t="s">
        <v>93</v>
      </c>
      <c r="G16" s="14">
        <v>-27.9</v>
      </c>
      <c r="H16" s="66">
        <v>8</v>
      </c>
      <c r="I16" s="43">
        <f t="shared" si="1"/>
        <v>22.4</v>
      </c>
      <c r="J16" s="160"/>
      <c r="K16" s="160"/>
    </row>
    <row r="17" spans="1:3" ht="14.25" customHeight="1">
      <c r="A17" s="53"/>
    </row>
    <row r="18" spans="1:3" ht="14.25" customHeight="1">
      <c r="A18" s="53"/>
    </row>
    <row r="19" spans="1:3" ht="14.25" customHeight="1">
      <c r="A19" s="53"/>
    </row>
    <row r="20" spans="1:3" ht="14.25" customHeight="1">
      <c r="A20" s="53"/>
    </row>
    <row r="21" spans="1:3" ht="14.25" customHeight="1">
      <c r="A21" s="53"/>
    </row>
    <row r="22" spans="1:3" ht="14.25" customHeight="1">
      <c r="A22" s="53"/>
      <c r="C22" s="69"/>
    </row>
    <row r="23" spans="1:3" ht="14.25" customHeight="1">
      <c r="A23" s="53"/>
    </row>
    <row r="24" spans="1:3" ht="14.25" customHeight="1">
      <c r="A24" s="53"/>
    </row>
    <row r="25" spans="1:3" ht="14.25" customHeight="1">
      <c r="A25" s="53"/>
    </row>
    <row r="26" spans="1:3" ht="14.25" customHeight="1">
      <c r="A26" s="53"/>
    </row>
    <row r="27" spans="1:3" ht="14.25" customHeight="1">
      <c r="A27" s="53"/>
    </row>
    <row r="28" spans="1:3" ht="14.25" customHeight="1">
      <c r="A28" s="53"/>
    </row>
    <row r="29" spans="1:3" ht="14.25" customHeight="1">
      <c r="A29" s="53"/>
    </row>
    <row r="30" spans="1:3" ht="14.25" customHeight="1">
      <c r="A30" s="53"/>
    </row>
    <row r="31" spans="1:3" ht="14.25" customHeight="1">
      <c r="A31" s="53"/>
    </row>
    <row r="32" spans="1:3" ht="14.25" customHeight="1">
      <c r="A32" s="53"/>
    </row>
    <row r="33" spans="1:1" ht="14.25" customHeight="1">
      <c r="A33" s="53"/>
    </row>
    <row r="34" spans="1:1" ht="14.25" customHeight="1">
      <c r="A34" s="53"/>
    </row>
    <row r="35" spans="1:1" ht="14.25" customHeight="1">
      <c r="A35" s="53"/>
    </row>
    <row r="36" spans="1:1" ht="14.25" customHeight="1">
      <c r="A36" s="53"/>
    </row>
    <row r="37" spans="1:1" ht="14.25" customHeight="1">
      <c r="A37" s="53"/>
    </row>
    <row r="38" spans="1:1" ht="14.25" customHeight="1">
      <c r="A38" s="53"/>
    </row>
    <row r="39" spans="1:1" ht="14.25" customHeight="1">
      <c r="A39" s="53"/>
    </row>
    <row r="40" spans="1:1" ht="14.25" customHeight="1">
      <c r="A40" s="53"/>
    </row>
    <row r="41" spans="1:1" ht="14.25" customHeight="1">
      <c r="A41" s="53"/>
    </row>
    <row r="42" spans="1:1" ht="14.25" customHeight="1">
      <c r="A42" s="53"/>
    </row>
    <row r="43" spans="1:1" ht="14.25" customHeight="1">
      <c r="A43" s="53"/>
    </row>
    <row r="44" spans="1:1" ht="14.25" customHeight="1">
      <c r="A44" s="53"/>
    </row>
    <row r="45" spans="1:1" ht="14.25" customHeight="1">
      <c r="A45" s="53"/>
    </row>
    <row r="46" spans="1:1" ht="14.25" customHeight="1">
      <c r="A46" s="53"/>
    </row>
    <row r="47" spans="1:1" ht="14.25" customHeight="1">
      <c r="A47" s="53"/>
    </row>
    <row r="48" spans="1:1" ht="14.25" customHeight="1">
      <c r="A48" s="53"/>
    </row>
    <row r="49" spans="1:1" ht="14.25" customHeight="1">
      <c r="A49" s="53"/>
    </row>
    <row r="50" spans="1:1" ht="14.25" customHeight="1">
      <c r="A50" s="53"/>
    </row>
    <row r="51" spans="1:1" ht="14.25" customHeight="1">
      <c r="A51" s="53"/>
    </row>
    <row r="52" spans="1:1" ht="14.25" customHeight="1">
      <c r="A52" s="53"/>
    </row>
    <row r="53" spans="1:1" ht="14.25" customHeight="1">
      <c r="A53" s="53"/>
    </row>
    <row r="54" spans="1:1" ht="14.25" customHeight="1">
      <c r="A54" s="53"/>
    </row>
    <row r="55" spans="1:1" ht="14.25" customHeight="1">
      <c r="A55" s="53"/>
    </row>
    <row r="56" spans="1:1" ht="14.25" customHeight="1">
      <c r="A56" s="53"/>
    </row>
    <row r="57" spans="1:1" ht="14.25" customHeight="1">
      <c r="A57" s="53"/>
    </row>
    <row r="58" spans="1:1" ht="14.25" customHeight="1">
      <c r="A58" s="53"/>
    </row>
    <row r="59" spans="1:1" ht="14.25" customHeight="1">
      <c r="A59" s="53"/>
    </row>
    <row r="60" spans="1:1" ht="14.25" customHeight="1">
      <c r="A60" s="53"/>
    </row>
    <row r="61" spans="1:1" ht="14.25" customHeight="1">
      <c r="A61" s="53"/>
    </row>
    <row r="62" spans="1:1" ht="14.25" customHeight="1">
      <c r="A62" s="53"/>
    </row>
    <row r="63" spans="1:1" ht="14.25" customHeight="1">
      <c r="A63" s="53"/>
    </row>
    <row r="64" spans="1:1" ht="14.25" customHeight="1">
      <c r="A64" s="53"/>
    </row>
    <row r="65" spans="1:1" ht="14.25" customHeight="1">
      <c r="A65" s="53"/>
    </row>
    <row r="66" spans="1:1" ht="14.25" customHeight="1">
      <c r="A66" s="53"/>
    </row>
    <row r="67" spans="1:1" ht="14.25" customHeight="1">
      <c r="A67" s="53"/>
    </row>
    <row r="68" spans="1:1" ht="14.25" customHeight="1">
      <c r="A68" s="53"/>
    </row>
    <row r="69" spans="1:1" ht="14.25" customHeight="1">
      <c r="A69" s="53"/>
    </row>
    <row r="70" spans="1:1" ht="14.25" customHeight="1">
      <c r="A70" s="53"/>
    </row>
    <row r="71" spans="1:1" ht="14.25" customHeight="1">
      <c r="A71" s="53"/>
    </row>
    <row r="72" spans="1:1" ht="14.25" customHeight="1">
      <c r="A72" s="53"/>
    </row>
    <row r="73" spans="1:1" ht="14.25" customHeight="1">
      <c r="A73" s="53"/>
    </row>
    <row r="74" spans="1:1" ht="14.25" customHeight="1">
      <c r="A74" s="53"/>
    </row>
    <row r="75" spans="1:1" ht="14.25" customHeight="1">
      <c r="A75" s="53"/>
    </row>
    <row r="76" spans="1:1" ht="14.25" customHeight="1">
      <c r="A76" s="53"/>
    </row>
    <row r="77" spans="1:1" ht="14.25" customHeight="1">
      <c r="A77" s="53"/>
    </row>
    <row r="78" spans="1:1" ht="14.25" customHeight="1">
      <c r="A78" s="53"/>
    </row>
    <row r="79" spans="1:1" ht="14.25" customHeight="1">
      <c r="A79" s="53"/>
    </row>
    <row r="80" spans="1:1" ht="14.25" customHeight="1">
      <c r="A80" s="53"/>
    </row>
    <row r="81" spans="1:1" ht="14.25" customHeight="1">
      <c r="A81" s="53"/>
    </row>
    <row r="82" spans="1:1" ht="14.25" customHeight="1">
      <c r="A82" s="53"/>
    </row>
    <row r="83" spans="1:1" ht="14.25" customHeight="1">
      <c r="A83" s="53"/>
    </row>
    <row r="84" spans="1:1" ht="14.25" customHeight="1">
      <c r="A84" s="53"/>
    </row>
    <row r="85" spans="1:1" ht="14.25" customHeight="1">
      <c r="A85" s="53"/>
    </row>
    <row r="86" spans="1:1" ht="14.25" customHeight="1">
      <c r="A86" s="53"/>
    </row>
    <row r="87" spans="1:1" ht="14.25" customHeight="1">
      <c r="A87" s="53"/>
    </row>
    <row r="88" spans="1:1" ht="14.25" customHeight="1">
      <c r="A88" s="53"/>
    </row>
    <row r="89" spans="1:1" ht="14.25" customHeight="1">
      <c r="A89" s="53"/>
    </row>
    <row r="90" spans="1:1" ht="14.25" customHeight="1">
      <c r="A90" s="53"/>
    </row>
    <row r="91" spans="1:1" ht="14.25" customHeight="1">
      <c r="A91" s="53"/>
    </row>
    <row r="92" spans="1:1" ht="14.25" customHeight="1">
      <c r="A92" s="53"/>
    </row>
    <row r="93" spans="1:1" ht="14.25" customHeight="1">
      <c r="A93" s="53"/>
    </row>
    <row r="94" spans="1:1" ht="14.25" customHeight="1">
      <c r="A94" s="53"/>
    </row>
    <row r="95" spans="1:1" ht="14.25" customHeight="1">
      <c r="A95" s="53"/>
    </row>
    <row r="96" spans="1:1" ht="14.25" customHeight="1">
      <c r="A96" s="53"/>
    </row>
    <row r="97" spans="1:1" ht="14.25" customHeight="1">
      <c r="A97" s="53"/>
    </row>
    <row r="98" spans="1:1" ht="14.25" customHeight="1">
      <c r="A98" s="53"/>
    </row>
    <row r="99" spans="1:1" ht="14.25" customHeight="1">
      <c r="A99" s="53"/>
    </row>
    <row r="100" spans="1:1" ht="14.25" customHeight="1">
      <c r="A100" s="53"/>
    </row>
    <row r="101" spans="1:1" ht="14.25" customHeight="1">
      <c r="A101" s="53"/>
    </row>
    <row r="102" spans="1:1" ht="14.25" customHeight="1">
      <c r="A102" s="53"/>
    </row>
    <row r="103" spans="1:1" ht="14.25" customHeight="1">
      <c r="A103" s="53"/>
    </row>
    <row r="104" spans="1:1" ht="14.25" customHeight="1">
      <c r="A104" s="53"/>
    </row>
    <row r="105" spans="1:1" ht="14.25" customHeight="1">
      <c r="A105" s="53"/>
    </row>
    <row r="106" spans="1:1" ht="14.25" customHeight="1">
      <c r="A106" s="53"/>
    </row>
    <row r="107" spans="1:1" ht="14.25" customHeight="1">
      <c r="A107" s="53"/>
    </row>
    <row r="108" spans="1:1" ht="14.25" customHeight="1">
      <c r="A108" s="53"/>
    </row>
    <row r="109" spans="1:1" ht="14.25" customHeight="1">
      <c r="A109" s="53"/>
    </row>
    <row r="110" spans="1:1" ht="14.25" customHeight="1">
      <c r="A110" s="53"/>
    </row>
    <row r="111" spans="1:1" ht="14.25" customHeight="1">
      <c r="A111" s="53"/>
    </row>
    <row r="112" spans="1:1" ht="14.25" customHeight="1">
      <c r="A112" s="53"/>
    </row>
    <row r="113" spans="1:1" ht="14.25" customHeight="1">
      <c r="A113" s="53"/>
    </row>
    <row r="114" spans="1:1" ht="14.25" customHeight="1">
      <c r="A114" s="53"/>
    </row>
    <row r="115" spans="1:1" ht="14.25" customHeight="1">
      <c r="A115" s="53"/>
    </row>
    <row r="116" spans="1:1" ht="14.25" customHeight="1">
      <c r="A116" s="53"/>
    </row>
    <row r="117" spans="1:1" ht="14.25" customHeight="1">
      <c r="A117" s="53"/>
    </row>
    <row r="118" spans="1:1" ht="14.25" customHeight="1">
      <c r="A118" s="53"/>
    </row>
    <row r="119" spans="1:1" ht="14.25" customHeight="1">
      <c r="A119" s="53"/>
    </row>
    <row r="120" spans="1:1" ht="14.25" customHeight="1">
      <c r="A120" s="53"/>
    </row>
    <row r="121" spans="1:1" ht="14.25" customHeight="1">
      <c r="A121" s="53"/>
    </row>
    <row r="122" spans="1:1" ht="14.25" customHeight="1">
      <c r="A122" s="53"/>
    </row>
    <row r="123" spans="1:1" ht="14.25" customHeight="1">
      <c r="A123" s="53"/>
    </row>
    <row r="124" spans="1:1" ht="14.25" customHeight="1">
      <c r="A124" s="53"/>
    </row>
    <row r="125" spans="1:1" ht="14.25" customHeight="1">
      <c r="A125" s="53"/>
    </row>
    <row r="126" spans="1:1" ht="14.25" customHeight="1">
      <c r="A126" s="53"/>
    </row>
    <row r="127" spans="1:1" ht="14.25" customHeight="1">
      <c r="A127" s="53"/>
    </row>
    <row r="128" spans="1:1" ht="14.25" customHeight="1">
      <c r="A128" s="53"/>
    </row>
    <row r="129" spans="1:1" ht="14.25" customHeight="1">
      <c r="A129" s="53"/>
    </row>
    <row r="130" spans="1:1" ht="14.25" customHeight="1">
      <c r="A130" s="53"/>
    </row>
    <row r="131" spans="1:1" ht="14.25" customHeight="1">
      <c r="A131" s="53"/>
    </row>
    <row r="132" spans="1:1" ht="14.25" customHeight="1">
      <c r="A132" s="53"/>
    </row>
    <row r="133" spans="1:1" ht="14.25" customHeight="1">
      <c r="A133" s="53"/>
    </row>
    <row r="134" spans="1:1" ht="14.25" customHeight="1">
      <c r="A134" s="53"/>
    </row>
    <row r="135" spans="1:1" ht="14.25" customHeight="1">
      <c r="A135" s="53"/>
    </row>
    <row r="136" spans="1:1" ht="14.25" customHeight="1">
      <c r="A136" s="53"/>
    </row>
    <row r="137" spans="1:1" ht="14.25" customHeight="1">
      <c r="A137" s="53"/>
    </row>
    <row r="138" spans="1:1" ht="14.25" customHeight="1">
      <c r="A138" s="53"/>
    </row>
    <row r="139" spans="1:1" ht="14.25" customHeight="1">
      <c r="A139" s="53"/>
    </row>
    <row r="140" spans="1:1" ht="14.25" customHeight="1">
      <c r="A140" s="53"/>
    </row>
    <row r="141" spans="1:1" ht="14.25" customHeight="1">
      <c r="A141" s="53"/>
    </row>
    <row r="142" spans="1:1" ht="14.25" customHeight="1">
      <c r="A142" s="53"/>
    </row>
    <row r="143" spans="1:1" ht="14.25" customHeight="1">
      <c r="A143" s="53"/>
    </row>
    <row r="144" spans="1:1" ht="14.25" customHeight="1">
      <c r="A144" s="53"/>
    </row>
    <row r="145" spans="1:1" ht="14.25" customHeight="1">
      <c r="A145" s="53"/>
    </row>
    <row r="146" spans="1:1" ht="14.25" customHeight="1">
      <c r="A146" s="53"/>
    </row>
    <row r="147" spans="1:1" ht="14.25" customHeight="1">
      <c r="A147" s="53"/>
    </row>
    <row r="148" spans="1:1" ht="14.25" customHeight="1">
      <c r="A148" s="53"/>
    </row>
    <row r="149" spans="1:1" ht="14.25" customHeight="1">
      <c r="A149" s="53"/>
    </row>
    <row r="150" spans="1:1" ht="14.25" customHeight="1">
      <c r="A150" s="53"/>
    </row>
    <row r="151" spans="1:1" ht="14.25" customHeight="1">
      <c r="A151" s="53"/>
    </row>
    <row r="152" spans="1:1" ht="14.25" customHeight="1">
      <c r="A152" s="53"/>
    </row>
    <row r="153" spans="1:1" ht="14.25" customHeight="1">
      <c r="A153" s="53"/>
    </row>
    <row r="154" spans="1:1" ht="14.25" customHeight="1">
      <c r="A154" s="53"/>
    </row>
    <row r="155" spans="1:1" ht="14.25" customHeight="1">
      <c r="A155" s="53"/>
    </row>
    <row r="156" spans="1:1" ht="14.25" customHeight="1">
      <c r="A156" s="53"/>
    </row>
    <row r="157" spans="1:1" ht="14.25" customHeight="1">
      <c r="A157" s="53"/>
    </row>
    <row r="158" spans="1:1" ht="14.25" customHeight="1">
      <c r="A158" s="53"/>
    </row>
    <row r="159" spans="1:1" ht="14.25" customHeight="1">
      <c r="A159" s="53"/>
    </row>
    <row r="160" spans="1:1" ht="14.25" customHeight="1">
      <c r="A160" s="53"/>
    </row>
    <row r="161" spans="1:1" ht="14.25" customHeight="1">
      <c r="A161" s="53"/>
    </row>
    <row r="162" spans="1:1" ht="14.25" customHeight="1">
      <c r="A162" s="53"/>
    </row>
    <row r="163" spans="1:1" ht="14.25" customHeight="1">
      <c r="A163" s="53"/>
    </row>
    <row r="164" spans="1:1" ht="14.25" customHeight="1">
      <c r="A164" s="53"/>
    </row>
    <row r="165" spans="1:1" ht="14.25" customHeight="1">
      <c r="A165" s="53"/>
    </row>
    <row r="166" spans="1:1" ht="14.25" customHeight="1">
      <c r="A166" s="53"/>
    </row>
    <row r="167" spans="1:1" ht="14.25" customHeight="1">
      <c r="A167" s="53"/>
    </row>
    <row r="168" spans="1:1" ht="14.25" customHeight="1">
      <c r="A168" s="53"/>
    </row>
    <row r="169" spans="1:1" ht="14.25" customHeight="1">
      <c r="A169" s="53"/>
    </row>
    <row r="170" spans="1:1" ht="14.25" customHeight="1">
      <c r="A170" s="53"/>
    </row>
    <row r="171" spans="1:1" ht="14.25" customHeight="1">
      <c r="A171" s="53"/>
    </row>
    <row r="172" spans="1:1" ht="14.25" customHeight="1">
      <c r="A172" s="53"/>
    </row>
    <row r="173" spans="1:1" ht="14.25" customHeight="1">
      <c r="A173" s="53"/>
    </row>
    <row r="174" spans="1:1" ht="14.25" customHeight="1">
      <c r="A174" s="53"/>
    </row>
    <row r="175" spans="1:1" ht="14.25" customHeight="1">
      <c r="A175" s="53"/>
    </row>
    <row r="176" spans="1:1" ht="14.25" customHeight="1">
      <c r="A176" s="53"/>
    </row>
    <row r="177" spans="1:1" ht="14.25" customHeight="1">
      <c r="A177" s="53"/>
    </row>
    <row r="178" spans="1:1" ht="14.25" customHeight="1">
      <c r="A178" s="53"/>
    </row>
    <row r="179" spans="1:1" ht="14.25" customHeight="1">
      <c r="A179" s="53"/>
    </row>
    <row r="180" spans="1:1" ht="14.25" customHeight="1">
      <c r="A180" s="53"/>
    </row>
    <row r="181" spans="1:1" ht="14.25" customHeight="1">
      <c r="A181" s="53"/>
    </row>
    <row r="182" spans="1:1" ht="14.25" customHeight="1">
      <c r="A182" s="53"/>
    </row>
    <row r="183" spans="1:1" ht="14.25" customHeight="1">
      <c r="A183" s="53"/>
    </row>
    <row r="184" spans="1:1" ht="14.25" customHeight="1">
      <c r="A184" s="53"/>
    </row>
    <row r="185" spans="1:1" ht="14.25" customHeight="1">
      <c r="A185" s="53"/>
    </row>
    <row r="186" spans="1:1" ht="14.25" customHeight="1">
      <c r="A186" s="53"/>
    </row>
    <row r="187" spans="1:1" ht="14.25" customHeight="1">
      <c r="A187" s="53"/>
    </row>
    <row r="188" spans="1:1" ht="14.25" customHeight="1">
      <c r="A188" s="53"/>
    </row>
    <row r="189" spans="1:1" ht="14.25" customHeight="1">
      <c r="A189" s="53"/>
    </row>
    <row r="190" spans="1:1" ht="14.25" customHeight="1">
      <c r="A190" s="53"/>
    </row>
    <row r="191" spans="1:1" ht="14.25" customHeight="1">
      <c r="A191" s="53"/>
    </row>
    <row r="192" spans="1:1" ht="14.25" customHeight="1">
      <c r="A192" s="53"/>
    </row>
    <row r="193" spans="1:1" ht="14.25" customHeight="1">
      <c r="A193" s="53"/>
    </row>
    <row r="194" spans="1:1" ht="14.25" customHeight="1">
      <c r="A194" s="53"/>
    </row>
    <row r="195" spans="1:1" ht="14.25" customHeight="1">
      <c r="A195" s="53"/>
    </row>
    <row r="196" spans="1:1" ht="14.25" customHeight="1">
      <c r="A196" s="53"/>
    </row>
    <row r="197" spans="1:1" ht="14.25" customHeight="1">
      <c r="A197" s="53"/>
    </row>
    <row r="198" spans="1:1" ht="14.25" customHeight="1">
      <c r="A198" s="53"/>
    </row>
    <row r="199" spans="1:1" ht="14.25" customHeight="1">
      <c r="A199" s="53"/>
    </row>
    <row r="200" spans="1:1" ht="14.25" customHeight="1">
      <c r="A200" s="53"/>
    </row>
    <row r="201" spans="1:1" ht="14.25" customHeight="1">
      <c r="A201" s="53"/>
    </row>
    <row r="202" spans="1:1" ht="14.25" customHeight="1">
      <c r="A202" s="53"/>
    </row>
    <row r="203" spans="1:1" ht="14.25" customHeight="1">
      <c r="A203" s="53"/>
    </row>
    <row r="204" spans="1:1" ht="14.25" customHeight="1">
      <c r="A204" s="53"/>
    </row>
    <row r="205" spans="1:1" ht="14.25" customHeight="1">
      <c r="A205" s="53"/>
    </row>
    <row r="206" spans="1:1" ht="14.25" customHeight="1">
      <c r="A206" s="53"/>
    </row>
    <row r="207" spans="1:1" ht="14.25" customHeight="1">
      <c r="A207" s="53"/>
    </row>
    <row r="208" spans="1:1" ht="14.25" customHeight="1">
      <c r="A208" s="53"/>
    </row>
    <row r="209" spans="1:1" ht="14.25" customHeight="1">
      <c r="A209" s="53"/>
    </row>
    <row r="210" spans="1:1" ht="14.25" customHeight="1">
      <c r="A210" s="53"/>
    </row>
    <row r="211" spans="1:1" ht="14.25" customHeight="1">
      <c r="A211" s="53"/>
    </row>
    <row r="212" spans="1:1" ht="14.25" customHeight="1">
      <c r="A212" s="53"/>
    </row>
    <row r="213" spans="1:1" ht="14.25" customHeight="1">
      <c r="A213" s="53"/>
    </row>
    <row r="214" spans="1:1" ht="14.25" customHeight="1">
      <c r="A214" s="53"/>
    </row>
    <row r="215" spans="1:1" ht="14.25" customHeight="1">
      <c r="A215" s="53"/>
    </row>
    <row r="216" spans="1:1" ht="14.25" customHeight="1">
      <c r="A216" s="53"/>
    </row>
    <row r="217" spans="1:1" ht="14.25" customHeight="1">
      <c r="A217" s="53"/>
    </row>
    <row r="218" spans="1:1" ht="14.25" customHeight="1">
      <c r="A218" s="53"/>
    </row>
    <row r="219" spans="1:1" ht="14.25" customHeight="1">
      <c r="A219" s="53"/>
    </row>
    <row r="220" spans="1:1" ht="14.25" customHeight="1">
      <c r="A220" s="53"/>
    </row>
    <row r="221" spans="1:1" ht="14.25" customHeight="1">
      <c r="A221" s="53"/>
    </row>
    <row r="222" spans="1:1" ht="14.25" customHeight="1">
      <c r="A222" s="53"/>
    </row>
    <row r="223" spans="1:1" ht="14.25" customHeight="1">
      <c r="A223" s="53"/>
    </row>
    <row r="224" spans="1:1" ht="14.25" customHeight="1">
      <c r="A224" s="53"/>
    </row>
    <row r="225" spans="1:1" ht="14.25" customHeight="1">
      <c r="A225" s="53"/>
    </row>
    <row r="226" spans="1:1" ht="14.25" customHeight="1">
      <c r="A226" s="53"/>
    </row>
    <row r="227" spans="1:1" ht="14.25" customHeight="1">
      <c r="A227" s="53"/>
    </row>
    <row r="228" spans="1:1" ht="14.25" customHeight="1">
      <c r="A228" s="53"/>
    </row>
    <row r="229" spans="1:1" ht="14.25" customHeight="1">
      <c r="A229" s="53"/>
    </row>
    <row r="230" spans="1:1" ht="14.25" customHeight="1">
      <c r="A230" s="53"/>
    </row>
    <row r="231" spans="1:1" ht="14.25" customHeight="1">
      <c r="A231" s="53"/>
    </row>
    <row r="232" spans="1:1" ht="14.25" customHeight="1">
      <c r="A232" s="53"/>
    </row>
    <row r="233" spans="1:1" ht="14.25" customHeight="1">
      <c r="A233" s="53"/>
    </row>
    <row r="234" spans="1:1" ht="14.25" customHeight="1">
      <c r="A234" s="53"/>
    </row>
    <row r="235" spans="1:1" ht="14.25" customHeight="1">
      <c r="A235" s="53"/>
    </row>
    <row r="236" spans="1:1" ht="14.25" customHeight="1">
      <c r="A236" s="53"/>
    </row>
    <row r="237" spans="1:1" ht="14.25" customHeight="1">
      <c r="A237" s="53"/>
    </row>
    <row r="238" spans="1:1" ht="14.25" customHeight="1">
      <c r="A238" s="53"/>
    </row>
    <row r="239" spans="1:1" ht="14.25" customHeight="1">
      <c r="A239" s="53"/>
    </row>
    <row r="240" spans="1:1" ht="14.25" customHeight="1">
      <c r="A240" s="53"/>
    </row>
    <row r="241" spans="1:1" ht="14.25" customHeight="1">
      <c r="A241" s="53"/>
    </row>
    <row r="242" spans="1:1" ht="14.25" customHeight="1">
      <c r="A242" s="53"/>
    </row>
    <row r="243" spans="1:1" ht="14.25" customHeight="1">
      <c r="A243" s="53"/>
    </row>
    <row r="244" spans="1:1" ht="14.25" customHeight="1">
      <c r="A244" s="53"/>
    </row>
    <row r="245" spans="1:1" ht="14.25" customHeight="1">
      <c r="A245" s="53"/>
    </row>
    <row r="246" spans="1:1" ht="14.25" customHeight="1">
      <c r="A246" s="53"/>
    </row>
    <row r="247" spans="1:1" ht="14.25" customHeight="1">
      <c r="A247" s="53"/>
    </row>
    <row r="248" spans="1:1" ht="14.25" customHeight="1">
      <c r="A248" s="53"/>
    </row>
    <row r="249" spans="1:1" ht="14.25" customHeight="1">
      <c r="A249" s="53"/>
    </row>
    <row r="250" spans="1:1" ht="14.25" customHeight="1">
      <c r="A250" s="53"/>
    </row>
    <row r="251" spans="1:1" ht="14.25" customHeight="1">
      <c r="A251" s="53"/>
    </row>
    <row r="252" spans="1:1" ht="14.25" customHeight="1">
      <c r="A252" s="53"/>
    </row>
    <row r="253" spans="1:1" ht="14.25" customHeight="1">
      <c r="A253" s="53"/>
    </row>
    <row r="254" spans="1:1" ht="14.25" customHeight="1">
      <c r="A254" s="53"/>
    </row>
    <row r="255" spans="1:1" ht="14.25" customHeight="1">
      <c r="A255" s="53"/>
    </row>
    <row r="256" spans="1:1" ht="14.25" customHeight="1">
      <c r="A256" s="53"/>
    </row>
    <row r="257" spans="1:1" ht="14.25" customHeight="1">
      <c r="A257" s="53"/>
    </row>
    <row r="258" spans="1:1" ht="14.25" customHeight="1">
      <c r="A258" s="53"/>
    </row>
    <row r="259" spans="1:1" ht="14.25" customHeight="1">
      <c r="A259" s="53"/>
    </row>
    <row r="260" spans="1:1" ht="14.25" customHeight="1">
      <c r="A260" s="53"/>
    </row>
    <row r="261" spans="1:1" ht="14.25" customHeight="1">
      <c r="A261" s="53"/>
    </row>
    <row r="262" spans="1:1" ht="14.25" customHeight="1">
      <c r="A262" s="53"/>
    </row>
    <row r="263" spans="1:1" ht="14.25" customHeight="1">
      <c r="A263" s="53"/>
    </row>
    <row r="264" spans="1:1" ht="14.25" customHeight="1">
      <c r="A264" s="53"/>
    </row>
    <row r="265" spans="1:1" ht="14.25" customHeight="1">
      <c r="A265" s="53"/>
    </row>
    <row r="266" spans="1:1" ht="14.25" customHeight="1">
      <c r="A266" s="53"/>
    </row>
    <row r="267" spans="1:1" ht="14.25" customHeight="1">
      <c r="A267" s="53"/>
    </row>
    <row r="268" spans="1:1" ht="14.25" customHeight="1">
      <c r="A268" s="53"/>
    </row>
    <row r="269" spans="1:1" ht="14.25" customHeight="1">
      <c r="A269" s="53"/>
    </row>
    <row r="270" spans="1:1" ht="14.25" customHeight="1">
      <c r="A270" s="53"/>
    </row>
    <row r="271" spans="1:1" ht="14.25" customHeight="1">
      <c r="A271" s="53"/>
    </row>
    <row r="272" spans="1:1" ht="14.25" customHeight="1">
      <c r="A272" s="53"/>
    </row>
    <row r="273" spans="1:1" ht="14.25" customHeight="1">
      <c r="A273" s="53"/>
    </row>
    <row r="274" spans="1:1" ht="14.25" customHeight="1">
      <c r="A274" s="53"/>
    </row>
    <row r="275" spans="1:1" ht="14.25" customHeight="1">
      <c r="A275" s="53"/>
    </row>
    <row r="276" spans="1:1" ht="14.25" customHeight="1">
      <c r="A276" s="53"/>
    </row>
    <row r="277" spans="1:1" ht="14.25" customHeight="1">
      <c r="A277" s="53"/>
    </row>
    <row r="278" spans="1:1" ht="14.25" customHeight="1">
      <c r="A278" s="53"/>
    </row>
    <row r="279" spans="1:1" ht="14.25" customHeight="1">
      <c r="A279" s="53"/>
    </row>
    <row r="280" spans="1:1" ht="14.25" customHeight="1">
      <c r="A280" s="53"/>
    </row>
    <row r="281" spans="1:1" ht="14.25" customHeight="1">
      <c r="A281" s="53"/>
    </row>
    <row r="282" spans="1:1" ht="14.25" customHeight="1">
      <c r="A282" s="53"/>
    </row>
    <row r="283" spans="1:1" ht="14.25" customHeight="1">
      <c r="A283" s="53"/>
    </row>
    <row r="284" spans="1:1" ht="14.25" customHeight="1">
      <c r="A284" s="53"/>
    </row>
    <row r="285" spans="1:1" ht="14.25" customHeight="1">
      <c r="A285" s="53"/>
    </row>
    <row r="286" spans="1:1" ht="14.25" customHeight="1">
      <c r="A286" s="53"/>
    </row>
    <row r="287" spans="1:1" ht="14.25" customHeight="1">
      <c r="A287" s="53"/>
    </row>
    <row r="288" spans="1:1" ht="14.25" customHeight="1">
      <c r="A288" s="53"/>
    </row>
    <row r="289" spans="1:1" ht="14.25" customHeight="1">
      <c r="A289" s="53"/>
    </row>
    <row r="290" spans="1:1" ht="14.25" customHeight="1">
      <c r="A290" s="53"/>
    </row>
    <row r="291" spans="1:1" ht="14.25" customHeight="1">
      <c r="A291" s="53"/>
    </row>
    <row r="292" spans="1:1" ht="14.25" customHeight="1">
      <c r="A292" s="53"/>
    </row>
    <row r="293" spans="1:1" ht="14.25" customHeight="1">
      <c r="A293" s="53"/>
    </row>
    <row r="294" spans="1:1" ht="14.25" customHeight="1">
      <c r="A294" s="53"/>
    </row>
    <row r="295" spans="1:1" ht="14.25" customHeight="1">
      <c r="A295" s="53"/>
    </row>
    <row r="296" spans="1:1" ht="14.25" customHeight="1">
      <c r="A296" s="53"/>
    </row>
    <row r="297" spans="1:1" ht="14.25" customHeight="1">
      <c r="A297" s="53"/>
    </row>
    <row r="298" spans="1:1" ht="14.25" customHeight="1">
      <c r="A298" s="53"/>
    </row>
    <row r="299" spans="1:1" ht="14.25" customHeight="1">
      <c r="A299" s="53"/>
    </row>
    <row r="300" spans="1:1" ht="14.25" customHeight="1">
      <c r="A300" s="53"/>
    </row>
    <row r="301" spans="1:1" ht="14.25" customHeight="1">
      <c r="A301" s="53"/>
    </row>
    <row r="302" spans="1:1" ht="14.25" customHeight="1">
      <c r="A302" s="53"/>
    </row>
    <row r="303" spans="1:1" ht="14.25" customHeight="1">
      <c r="A303" s="53"/>
    </row>
    <row r="304" spans="1:1" ht="14.25" customHeight="1">
      <c r="A304" s="53"/>
    </row>
    <row r="305" spans="1:1" ht="14.25" customHeight="1">
      <c r="A305" s="53"/>
    </row>
    <row r="306" spans="1:1" ht="14.25" customHeight="1">
      <c r="A306" s="53"/>
    </row>
    <row r="307" spans="1:1" ht="14.25" customHeight="1">
      <c r="A307" s="53"/>
    </row>
    <row r="308" spans="1:1" ht="14.25" customHeight="1">
      <c r="A308" s="53"/>
    </row>
    <row r="309" spans="1:1" ht="14.25" customHeight="1">
      <c r="A309" s="53"/>
    </row>
    <row r="310" spans="1:1" ht="14.25" customHeight="1">
      <c r="A310" s="53"/>
    </row>
    <row r="311" spans="1:1" ht="14.25" customHeight="1">
      <c r="A311" s="53"/>
    </row>
    <row r="312" spans="1:1" ht="14.25" customHeight="1">
      <c r="A312" s="53"/>
    </row>
    <row r="313" spans="1:1" ht="14.25" customHeight="1">
      <c r="A313" s="53"/>
    </row>
    <row r="314" spans="1:1" ht="14.25" customHeight="1">
      <c r="A314" s="53"/>
    </row>
    <row r="315" spans="1:1" ht="14.25" customHeight="1">
      <c r="A315" s="53"/>
    </row>
    <row r="316" spans="1:1" ht="14.25" customHeight="1">
      <c r="A316" s="53"/>
    </row>
    <row r="317" spans="1:1" ht="14.25" customHeight="1">
      <c r="A317" s="53"/>
    </row>
    <row r="318" spans="1:1" ht="14.25" customHeight="1">
      <c r="A318" s="53"/>
    </row>
    <row r="319" spans="1:1" ht="14.25" customHeight="1">
      <c r="A319" s="53"/>
    </row>
    <row r="320" spans="1:1" ht="14.25" customHeight="1">
      <c r="A320" s="53"/>
    </row>
    <row r="321" spans="1:1" ht="14.25" customHeight="1">
      <c r="A321" s="53"/>
    </row>
    <row r="322" spans="1:1" ht="14.25" customHeight="1">
      <c r="A322" s="53"/>
    </row>
    <row r="323" spans="1:1" ht="14.25" customHeight="1">
      <c r="A323" s="53"/>
    </row>
    <row r="324" spans="1:1" ht="14.25" customHeight="1">
      <c r="A324" s="53"/>
    </row>
    <row r="325" spans="1:1" ht="14.25" customHeight="1">
      <c r="A325" s="53"/>
    </row>
    <row r="326" spans="1:1" ht="14.25" customHeight="1">
      <c r="A326" s="53"/>
    </row>
    <row r="327" spans="1:1" ht="14.25" customHeight="1">
      <c r="A327" s="53"/>
    </row>
    <row r="328" spans="1:1" ht="14.25" customHeight="1">
      <c r="A328" s="53"/>
    </row>
    <row r="329" spans="1:1" ht="14.25" customHeight="1">
      <c r="A329" s="53"/>
    </row>
    <row r="330" spans="1:1" ht="14.25" customHeight="1">
      <c r="A330" s="53"/>
    </row>
    <row r="331" spans="1:1" ht="14.25" customHeight="1">
      <c r="A331" s="53"/>
    </row>
    <row r="332" spans="1:1" ht="14.25" customHeight="1">
      <c r="A332" s="53"/>
    </row>
    <row r="333" spans="1:1" ht="14.25" customHeight="1">
      <c r="A333" s="53"/>
    </row>
    <row r="334" spans="1:1" ht="14.25" customHeight="1">
      <c r="A334" s="53"/>
    </row>
    <row r="335" spans="1:1" ht="14.25" customHeight="1">
      <c r="A335" s="53"/>
    </row>
    <row r="336" spans="1:1" ht="14.25" customHeight="1">
      <c r="A336" s="53"/>
    </row>
    <row r="337" spans="1:1" ht="14.25" customHeight="1">
      <c r="A337" s="53"/>
    </row>
    <row r="338" spans="1:1" ht="14.25" customHeight="1">
      <c r="A338" s="53"/>
    </row>
    <row r="339" spans="1:1" ht="14.25" customHeight="1">
      <c r="A339" s="53"/>
    </row>
    <row r="340" spans="1:1" ht="14.25" customHeight="1">
      <c r="A340" s="53"/>
    </row>
    <row r="341" spans="1:1" ht="14.25" customHeight="1">
      <c r="A341" s="53"/>
    </row>
    <row r="342" spans="1:1" ht="14.25" customHeight="1">
      <c r="A342" s="53"/>
    </row>
    <row r="343" spans="1:1" ht="14.25" customHeight="1">
      <c r="A343" s="53"/>
    </row>
    <row r="344" spans="1:1" ht="14.25" customHeight="1">
      <c r="A344" s="53"/>
    </row>
    <row r="345" spans="1:1" ht="14.25" customHeight="1">
      <c r="A345" s="53"/>
    </row>
    <row r="346" spans="1:1" ht="14.25" customHeight="1">
      <c r="A346" s="53"/>
    </row>
    <row r="347" spans="1:1" ht="14.25" customHeight="1">
      <c r="A347" s="53"/>
    </row>
    <row r="348" spans="1:1" ht="14.25" customHeight="1">
      <c r="A348" s="53"/>
    </row>
    <row r="349" spans="1:1" ht="14.25" customHeight="1">
      <c r="A349" s="53"/>
    </row>
    <row r="350" spans="1:1" ht="14.25" customHeight="1">
      <c r="A350" s="53"/>
    </row>
    <row r="351" spans="1:1" ht="14.25" customHeight="1">
      <c r="A351" s="53"/>
    </row>
    <row r="352" spans="1:1" ht="14.25" customHeight="1">
      <c r="A352" s="53"/>
    </row>
    <row r="353" spans="1:1" ht="14.25" customHeight="1">
      <c r="A353" s="53"/>
    </row>
    <row r="354" spans="1:1" ht="14.25" customHeight="1">
      <c r="A354" s="53"/>
    </row>
    <row r="355" spans="1:1" ht="14.25" customHeight="1">
      <c r="A355" s="53"/>
    </row>
    <row r="356" spans="1:1" ht="14.25" customHeight="1">
      <c r="A356" s="53"/>
    </row>
    <row r="357" spans="1:1" ht="14.25" customHeight="1">
      <c r="A357" s="53"/>
    </row>
    <row r="358" spans="1:1" ht="14.25" customHeight="1">
      <c r="A358" s="53"/>
    </row>
    <row r="359" spans="1:1" ht="14.25" customHeight="1">
      <c r="A359" s="53"/>
    </row>
    <row r="360" spans="1:1" ht="14.25" customHeight="1">
      <c r="A360" s="53"/>
    </row>
    <row r="361" spans="1:1" ht="14.25" customHeight="1">
      <c r="A361" s="53"/>
    </row>
    <row r="362" spans="1:1" ht="14.25" customHeight="1">
      <c r="A362" s="53"/>
    </row>
    <row r="363" spans="1:1" ht="14.25" customHeight="1">
      <c r="A363" s="53"/>
    </row>
    <row r="364" spans="1:1" ht="14.25" customHeight="1">
      <c r="A364" s="53"/>
    </row>
    <row r="365" spans="1:1" ht="14.25" customHeight="1">
      <c r="A365" s="53"/>
    </row>
    <row r="366" spans="1:1" ht="14.25" customHeight="1">
      <c r="A366" s="53"/>
    </row>
    <row r="367" spans="1:1" ht="14.25" customHeight="1">
      <c r="A367" s="53"/>
    </row>
    <row r="368" spans="1:1" ht="14.25" customHeight="1">
      <c r="A368" s="53"/>
    </row>
    <row r="369" spans="1:1" ht="14.25" customHeight="1">
      <c r="A369" s="53"/>
    </row>
    <row r="370" spans="1:1" ht="14.25" customHeight="1">
      <c r="A370" s="53"/>
    </row>
    <row r="371" spans="1:1" ht="14.25" customHeight="1">
      <c r="A371" s="53"/>
    </row>
    <row r="372" spans="1:1" ht="14.25" customHeight="1">
      <c r="A372" s="53"/>
    </row>
    <row r="373" spans="1:1" ht="14.25" customHeight="1">
      <c r="A373" s="53"/>
    </row>
    <row r="374" spans="1:1" ht="14.25" customHeight="1">
      <c r="A374" s="53"/>
    </row>
    <row r="375" spans="1:1" ht="14.25" customHeight="1">
      <c r="A375" s="53"/>
    </row>
    <row r="376" spans="1:1" ht="14.25" customHeight="1">
      <c r="A376" s="53"/>
    </row>
    <row r="377" spans="1:1" ht="14.25" customHeight="1">
      <c r="A377" s="53"/>
    </row>
    <row r="378" spans="1:1" ht="14.25" customHeight="1">
      <c r="A378" s="53"/>
    </row>
    <row r="379" spans="1:1" ht="14.25" customHeight="1">
      <c r="A379" s="53"/>
    </row>
    <row r="380" spans="1:1" ht="14.25" customHeight="1">
      <c r="A380" s="53"/>
    </row>
    <row r="381" spans="1:1" ht="14.25" customHeight="1">
      <c r="A381" s="53"/>
    </row>
    <row r="382" spans="1:1" ht="14.25" customHeight="1">
      <c r="A382" s="53"/>
    </row>
    <row r="383" spans="1:1" ht="14.25" customHeight="1">
      <c r="A383" s="53"/>
    </row>
    <row r="384" spans="1:1" ht="14.25" customHeight="1">
      <c r="A384" s="53"/>
    </row>
    <row r="385" spans="1:1" ht="14.25" customHeight="1">
      <c r="A385" s="53"/>
    </row>
    <row r="386" spans="1:1" ht="14.25" customHeight="1">
      <c r="A386" s="53"/>
    </row>
    <row r="387" spans="1:1" ht="14.25" customHeight="1">
      <c r="A387" s="53"/>
    </row>
    <row r="388" spans="1:1" ht="14.25" customHeight="1">
      <c r="A388" s="53"/>
    </row>
    <row r="389" spans="1:1" ht="14.25" customHeight="1">
      <c r="A389" s="53"/>
    </row>
    <row r="390" spans="1:1" ht="14.25" customHeight="1">
      <c r="A390" s="53"/>
    </row>
    <row r="391" spans="1:1" ht="14.25" customHeight="1">
      <c r="A391" s="53"/>
    </row>
    <row r="392" spans="1:1" ht="14.25" customHeight="1">
      <c r="A392" s="53"/>
    </row>
    <row r="393" spans="1:1" ht="14.25" customHeight="1">
      <c r="A393" s="53"/>
    </row>
    <row r="394" spans="1:1" ht="14.25" customHeight="1">
      <c r="A394" s="53"/>
    </row>
    <row r="395" spans="1:1" ht="14.25" customHeight="1">
      <c r="A395" s="53"/>
    </row>
    <row r="396" spans="1:1" ht="14.25" customHeight="1">
      <c r="A396" s="53"/>
    </row>
    <row r="397" spans="1:1" ht="14.25" customHeight="1">
      <c r="A397" s="53"/>
    </row>
    <row r="398" spans="1:1" ht="14.25" customHeight="1">
      <c r="A398" s="53"/>
    </row>
    <row r="399" spans="1:1" ht="14.25" customHeight="1">
      <c r="A399" s="53"/>
    </row>
    <row r="400" spans="1:1" ht="14.25" customHeight="1">
      <c r="A400" s="53"/>
    </row>
    <row r="401" spans="1:1" ht="14.25" customHeight="1">
      <c r="A401" s="53"/>
    </row>
    <row r="402" spans="1:1" ht="14.25" customHeight="1">
      <c r="A402" s="53"/>
    </row>
    <row r="403" spans="1:1" ht="14.25" customHeight="1">
      <c r="A403" s="53"/>
    </row>
    <row r="404" spans="1:1" ht="14.25" customHeight="1">
      <c r="A404" s="53"/>
    </row>
    <row r="405" spans="1:1" ht="14.25" customHeight="1">
      <c r="A405" s="53"/>
    </row>
    <row r="406" spans="1:1" ht="14.25" customHeight="1">
      <c r="A406" s="53"/>
    </row>
    <row r="407" spans="1:1" ht="14.25" customHeight="1">
      <c r="A407" s="53"/>
    </row>
    <row r="408" spans="1:1" ht="14.25" customHeight="1">
      <c r="A408" s="53"/>
    </row>
    <row r="409" spans="1:1" ht="14.25" customHeight="1">
      <c r="A409" s="53"/>
    </row>
    <row r="410" spans="1:1" ht="14.25" customHeight="1">
      <c r="A410" s="53"/>
    </row>
    <row r="411" spans="1:1" ht="14.25" customHeight="1">
      <c r="A411" s="53"/>
    </row>
    <row r="412" spans="1:1" ht="14.25" customHeight="1">
      <c r="A412" s="53"/>
    </row>
    <row r="413" spans="1:1" ht="14.25" customHeight="1">
      <c r="A413" s="53"/>
    </row>
    <row r="414" spans="1:1" ht="14.25" customHeight="1">
      <c r="A414" s="53"/>
    </row>
    <row r="415" spans="1:1" ht="14.25" customHeight="1">
      <c r="A415" s="53"/>
    </row>
    <row r="416" spans="1:1" ht="14.25" customHeight="1">
      <c r="A416" s="53"/>
    </row>
    <row r="417" spans="1:1" ht="14.25" customHeight="1">
      <c r="A417" s="53"/>
    </row>
    <row r="418" spans="1:1" ht="14.25" customHeight="1">
      <c r="A418" s="53"/>
    </row>
    <row r="419" spans="1:1" ht="14.25" customHeight="1">
      <c r="A419" s="53"/>
    </row>
    <row r="420" spans="1:1" ht="14.25" customHeight="1">
      <c r="A420" s="53"/>
    </row>
    <row r="421" spans="1:1" ht="14.25" customHeight="1">
      <c r="A421" s="53"/>
    </row>
    <row r="422" spans="1:1" ht="14.25" customHeight="1">
      <c r="A422" s="53"/>
    </row>
    <row r="423" spans="1:1" ht="14.25" customHeight="1">
      <c r="A423" s="53"/>
    </row>
    <row r="424" spans="1:1" ht="14.25" customHeight="1">
      <c r="A424" s="53"/>
    </row>
    <row r="425" spans="1:1" ht="14.25" customHeight="1">
      <c r="A425" s="53"/>
    </row>
    <row r="426" spans="1:1" ht="14.25" customHeight="1">
      <c r="A426" s="53"/>
    </row>
    <row r="427" spans="1:1" ht="14.25" customHeight="1">
      <c r="A427" s="53"/>
    </row>
    <row r="428" spans="1:1" ht="14.25" customHeight="1">
      <c r="A428" s="53"/>
    </row>
    <row r="429" spans="1:1" ht="14.25" customHeight="1">
      <c r="A429" s="53"/>
    </row>
    <row r="430" spans="1:1" ht="14.25" customHeight="1">
      <c r="A430" s="53"/>
    </row>
    <row r="431" spans="1:1" ht="14.25" customHeight="1">
      <c r="A431" s="53"/>
    </row>
    <row r="432" spans="1:1" ht="14.25" customHeight="1">
      <c r="A432" s="53"/>
    </row>
    <row r="433" spans="1:1" ht="14.25" customHeight="1">
      <c r="A433" s="53"/>
    </row>
    <row r="434" spans="1:1" ht="14.25" customHeight="1">
      <c r="A434" s="53"/>
    </row>
    <row r="435" spans="1:1" ht="14.25" customHeight="1">
      <c r="A435" s="53"/>
    </row>
    <row r="436" spans="1:1" ht="14.25" customHeight="1">
      <c r="A436" s="53"/>
    </row>
    <row r="437" spans="1:1" ht="14.25" customHeight="1">
      <c r="A437" s="53"/>
    </row>
    <row r="438" spans="1:1" ht="14.25" customHeight="1">
      <c r="A438" s="53"/>
    </row>
    <row r="439" spans="1:1" ht="14.25" customHeight="1">
      <c r="A439" s="53"/>
    </row>
    <row r="440" spans="1:1" ht="14.25" customHeight="1">
      <c r="A440" s="53"/>
    </row>
    <row r="441" spans="1:1" ht="14.25" customHeight="1">
      <c r="A441" s="53"/>
    </row>
    <row r="442" spans="1:1" ht="14.25" customHeight="1">
      <c r="A442" s="53"/>
    </row>
    <row r="443" spans="1:1" ht="14.25" customHeight="1">
      <c r="A443" s="53"/>
    </row>
    <row r="444" spans="1:1" ht="14.25" customHeight="1">
      <c r="A444" s="53"/>
    </row>
    <row r="445" spans="1:1" ht="14.25" customHeight="1">
      <c r="A445" s="53"/>
    </row>
    <row r="446" spans="1:1" ht="14.25" customHeight="1">
      <c r="A446" s="53"/>
    </row>
    <row r="447" spans="1:1" ht="14.25" customHeight="1">
      <c r="A447" s="53"/>
    </row>
    <row r="448" spans="1:1" ht="14.25" customHeight="1">
      <c r="A448" s="53"/>
    </row>
    <row r="449" spans="1:1" ht="14.25" customHeight="1">
      <c r="A449" s="53"/>
    </row>
    <row r="450" spans="1:1" ht="14.25" customHeight="1">
      <c r="A450" s="53"/>
    </row>
    <row r="451" spans="1:1" ht="14.25" customHeight="1">
      <c r="A451" s="53"/>
    </row>
    <row r="452" spans="1:1" ht="14.25" customHeight="1">
      <c r="A452" s="53"/>
    </row>
    <row r="453" spans="1:1" ht="14.25" customHeight="1">
      <c r="A453" s="53"/>
    </row>
    <row r="454" spans="1:1" ht="14.25" customHeight="1">
      <c r="A454" s="53"/>
    </row>
    <row r="455" spans="1:1" ht="14.25" customHeight="1">
      <c r="A455" s="53"/>
    </row>
    <row r="456" spans="1:1" ht="14.25" customHeight="1">
      <c r="A456" s="53"/>
    </row>
    <row r="457" spans="1:1" ht="14.25" customHeight="1">
      <c r="A457" s="53"/>
    </row>
    <row r="458" spans="1:1" ht="14.25" customHeight="1">
      <c r="A458" s="53"/>
    </row>
    <row r="459" spans="1:1" ht="14.25" customHeight="1">
      <c r="A459" s="53"/>
    </row>
    <row r="460" spans="1:1" ht="14.25" customHeight="1">
      <c r="A460" s="53"/>
    </row>
    <row r="461" spans="1:1" ht="14.25" customHeight="1">
      <c r="A461" s="53"/>
    </row>
    <row r="462" spans="1:1" ht="14.25" customHeight="1">
      <c r="A462" s="53"/>
    </row>
    <row r="463" spans="1:1" ht="14.25" customHeight="1">
      <c r="A463" s="53"/>
    </row>
    <row r="464" spans="1:1" ht="14.25" customHeight="1">
      <c r="A464" s="53"/>
    </row>
    <row r="465" spans="1:1" ht="14.25" customHeight="1">
      <c r="A465" s="53"/>
    </row>
    <row r="466" spans="1:1" ht="14.25" customHeight="1">
      <c r="A466" s="53"/>
    </row>
    <row r="467" spans="1:1" ht="14.25" customHeight="1">
      <c r="A467" s="53"/>
    </row>
    <row r="468" spans="1:1" ht="14.25" customHeight="1">
      <c r="A468" s="53"/>
    </row>
    <row r="469" spans="1:1" ht="14.25" customHeight="1">
      <c r="A469" s="53"/>
    </row>
    <row r="470" spans="1:1" ht="14.25" customHeight="1">
      <c r="A470" s="53"/>
    </row>
    <row r="471" spans="1:1" ht="14.25" customHeight="1">
      <c r="A471" s="53"/>
    </row>
    <row r="472" spans="1:1" ht="14.25" customHeight="1">
      <c r="A472" s="53"/>
    </row>
    <row r="473" spans="1:1" ht="14.25" customHeight="1">
      <c r="A473" s="53"/>
    </row>
    <row r="474" spans="1:1" ht="14.25" customHeight="1">
      <c r="A474" s="53"/>
    </row>
    <row r="475" spans="1:1" ht="14.25" customHeight="1">
      <c r="A475" s="53"/>
    </row>
    <row r="476" spans="1:1" ht="14.25" customHeight="1">
      <c r="A476" s="53"/>
    </row>
    <row r="477" spans="1:1" ht="14.25" customHeight="1">
      <c r="A477" s="53"/>
    </row>
    <row r="478" spans="1:1" ht="14.25" customHeight="1">
      <c r="A478" s="53"/>
    </row>
    <row r="479" spans="1:1" ht="14.25" customHeight="1">
      <c r="A479" s="53"/>
    </row>
    <row r="480" spans="1:1" ht="14.25" customHeight="1">
      <c r="A480" s="53"/>
    </row>
    <row r="481" spans="1:1" ht="14.25" customHeight="1">
      <c r="A481" s="53"/>
    </row>
    <row r="482" spans="1:1" ht="14.25" customHeight="1">
      <c r="A482" s="53"/>
    </row>
    <row r="483" spans="1:1" ht="14.25" customHeight="1">
      <c r="A483" s="53"/>
    </row>
    <row r="484" spans="1:1" ht="14.25" customHeight="1">
      <c r="A484" s="53"/>
    </row>
    <row r="485" spans="1:1" ht="14.25" customHeight="1">
      <c r="A485" s="53"/>
    </row>
    <row r="486" spans="1:1" ht="14.25" customHeight="1">
      <c r="A486" s="53"/>
    </row>
    <row r="487" spans="1:1" ht="14.25" customHeight="1">
      <c r="A487" s="53"/>
    </row>
    <row r="488" spans="1:1" ht="14.25" customHeight="1">
      <c r="A488" s="53"/>
    </row>
    <row r="489" spans="1:1" ht="14.25" customHeight="1">
      <c r="A489" s="53"/>
    </row>
    <row r="490" spans="1:1" ht="14.25" customHeight="1">
      <c r="A490" s="53"/>
    </row>
    <row r="491" spans="1:1" ht="14.25" customHeight="1">
      <c r="A491" s="53"/>
    </row>
    <row r="492" spans="1:1" ht="14.25" customHeight="1">
      <c r="A492" s="53"/>
    </row>
    <row r="493" spans="1:1" ht="14.25" customHeight="1">
      <c r="A493" s="53"/>
    </row>
    <row r="494" spans="1:1" ht="14.25" customHeight="1">
      <c r="A494" s="53"/>
    </row>
    <row r="495" spans="1:1" ht="14.25" customHeight="1">
      <c r="A495" s="53"/>
    </row>
    <row r="496" spans="1:1" ht="14.25" customHeight="1">
      <c r="A496" s="53"/>
    </row>
    <row r="497" spans="1:1" ht="14.25" customHeight="1">
      <c r="A497" s="53"/>
    </row>
    <row r="498" spans="1:1" ht="14.25" customHeight="1">
      <c r="A498" s="53"/>
    </row>
    <row r="499" spans="1:1" ht="14.25" customHeight="1">
      <c r="A499" s="53"/>
    </row>
    <row r="500" spans="1:1" ht="14.25" customHeight="1">
      <c r="A500" s="53"/>
    </row>
    <row r="501" spans="1:1" ht="14.25" customHeight="1">
      <c r="A501" s="53"/>
    </row>
    <row r="502" spans="1:1" ht="14.25" customHeight="1">
      <c r="A502" s="53"/>
    </row>
    <row r="503" spans="1:1" ht="14.25" customHeight="1">
      <c r="A503" s="53"/>
    </row>
    <row r="504" spans="1:1" ht="14.25" customHeight="1">
      <c r="A504" s="53"/>
    </row>
    <row r="505" spans="1:1" ht="14.25" customHeight="1">
      <c r="A505" s="53"/>
    </row>
    <row r="506" spans="1:1" ht="14.25" customHeight="1">
      <c r="A506" s="53"/>
    </row>
    <row r="507" spans="1:1" ht="14.25" customHeight="1">
      <c r="A507" s="53"/>
    </row>
    <row r="508" spans="1:1" ht="14.25" customHeight="1">
      <c r="A508" s="53"/>
    </row>
    <row r="509" spans="1:1" ht="14.25" customHeight="1">
      <c r="A509" s="53"/>
    </row>
    <row r="510" spans="1:1" ht="14.25" customHeight="1">
      <c r="A510" s="53"/>
    </row>
    <row r="511" spans="1:1" ht="14.25" customHeight="1">
      <c r="A511" s="53"/>
    </row>
    <row r="512" spans="1:1" ht="14.25" customHeight="1">
      <c r="A512" s="53"/>
    </row>
    <row r="513" spans="1:1" ht="14.25" customHeight="1">
      <c r="A513" s="53"/>
    </row>
    <row r="514" spans="1:1" ht="14.25" customHeight="1">
      <c r="A514" s="53"/>
    </row>
    <row r="515" spans="1:1" ht="14.25" customHeight="1">
      <c r="A515" s="53"/>
    </row>
    <row r="516" spans="1:1" ht="14.25" customHeight="1">
      <c r="A516" s="53"/>
    </row>
    <row r="517" spans="1:1" ht="14.25" customHeight="1">
      <c r="A517" s="53"/>
    </row>
    <row r="518" spans="1:1" ht="14.25" customHeight="1">
      <c r="A518" s="53"/>
    </row>
    <row r="519" spans="1:1" ht="14.25" customHeight="1">
      <c r="A519" s="53"/>
    </row>
    <row r="520" spans="1:1" ht="14.25" customHeight="1">
      <c r="A520" s="53"/>
    </row>
    <row r="521" spans="1:1" ht="14.25" customHeight="1">
      <c r="A521" s="53"/>
    </row>
    <row r="522" spans="1:1" ht="14.25" customHeight="1">
      <c r="A522" s="53"/>
    </row>
    <row r="523" spans="1:1" ht="14.25" customHeight="1">
      <c r="A523" s="53"/>
    </row>
    <row r="524" spans="1:1" ht="14.25" customHeight="1">
      <c r="A524" s="53"/>
    </row>
    <row r="525" spans="1:1" ht="14.25" customHeight="1">
      <c r="A525" s="53"/>
    </row>
    <row r="526" spans="1:1" ht="14.25" customHeight="1">
      <c r="A526" s="53"/>
    </row>
    <row r="527" spans="1:1" ht="14.25" customHeight="1">
      <c r="A527" s="53"/>
    </row>
    <row r="528" spans="1:1" ht="14.25" customHeight="1">
      <c r="A528" s="53"/>
    </row>
    <row r="529" spans="1:1" ht="14.25" customHeight="1">
      <c r="A529" s="53"/>
    </row>
    <row r="530" spans="1:1" ht="14.25" customHeight="1">
      <c r="A530" s="53"/>
    </row>
    <row r="531" spans="1:1" ht="14.25" customHeight="1">
      <c r="A531" s="53"/>
    </row>
    <row r="532" spans="1:1" ht="14.25" customHeight="1">
      <c r="A532" s="53"/>
    </row>
    <row r="533" spans="1:1" ht="14.25" customHeight="1">
      <c r="A533" s="53"/>
    </row>
    <row r="534" spans="1:1" ht="14.25" customHeight="1">
      <c r="A534" s="53"/>
    </row>
    <row r="535" spans="1:1" ht="14.25" customHeight="1">
      <c r="A535" s="53"/>
    </row>
    <row r="536" spans="1:1" ht="14.25" customHeight="1">
      <c r="A536" s="53"/>
    </row>
    <row r="537" spans="1:1" ht="14.25" customHeight="1">
      <c r="A537" s="53"/>
    </row>
    <row r="538" spans="1:1" ht="14.25" customHeight="1">
      <c r="A538" s="53"/>
    </row>
    <row r="539" spans="1:1" ht="14.25" customHeight="1">
      <c r="A539" s="53"/>
    </row>
    <row r="540" spans="1:1" ht="14.25" customHeight="1">
      <c r="A540" s="53"/>
    </row>
    <row r="541" spans="1:1" ht="14.25" customHeight="1">
      <c r="A541" s="53"/>
    </row>
    <row r="542" spans="1:1" ht="14.25" customHeight="1">
      <c r="A542" s="53"/>
    </row>
    <row r="543" spans="1:1" ht="14.25" customHeight="1">
      <c r="A543" s="53"/>
    </row>
    <row r="544" spans="1:1" ht="14.25" customHeight="1">
      <c r="A544" s="53"/>
    </row>
    <row r="545" spans="1:1" ht="14.25" customHeight="1">
      <c r="A545" s="53"/>
    </row>
    <row r="546" spans="1:1" ht="14.25" customHeight="1">
      <c r="A546" s="53"/>
    </row>
    <row r="547" spans="1:1" ht="14.25" customHeight="1">
      <c r="A547" s="53"/>
    </row>
    <row r="548" spans="1:1" ht="14.25" customHeight="1">
      <c r="A548" s="53"/>
    </row>
    <row r="549" spans="1:1" ht="14.25" customHeight="1">
      <c r="A549" s="53"/>
    </row>
    <row r="550" spans="1:1" ht="14.25" customHeight="1">
      <c r="A550" s="53"/>
    </row>
    <row r="551" spans="1:1" ht="14.25" customHeight="1">
      <c r="A551" s="53"/>
    </row>
    <row r="552" spans="1:1" ht="14.25" customHeight="1">
      <c r="A552" s="53"/>
    </row>
    <row r="553" spans="1:1" ht="14.25" customHeight="1">
      <c r="A553" s="53"/>
    </row>
    <row r="554" spans="1:1" ht="14.25" customHeight="1">
      <c r="A554" s="53"/>
    </row>
    <row r="555" spans="1:1" ht="14.25" customHeight="1">
      <c r="A555" s="53"/>
    </row>
    <row r="556" spans="1:1" ht="14.25" customHeight="1">
      <c r="A556" s="53"/>
    </row>
    <row r="557" spans="1:1" ht="14.25" customHeight="1">
      <c r="A557" s="53"/>
    </row>
    <row r="558" spans="1:1" ht="14.25" customHeight="1">
      <c r="A558" s="53"/>
    </row>
    <row r="559" spans="1:1" ht="14.25" customHeight="1">
      <c r="A559" s="53"/>
    </row>
    <row r="560" spans="1:1" ht="14.25" customHeight="1">
      <c r="A560" s="53"/>
    </row>
    <row r="561" spans="1:1" ht="14.25" customHeight="1">
      <c r="A561" s="53"/>
    </row>
    <row r="562" spans="1:1" ht="14.25" customHeight="1">
      <c r="A562" s="53"/>
    </row>
    <row r="563" spans="1:1" ht="14.25" customHeight="1">
      <c r="A563" s="53"/>
    </row>
    <row r="564" spans="1:1" ht="14.25" customHeight="1">
      <c r="A564" s="53"/>
    </row>
    <row r="565" spans="1:1" ht="14.25" customHeight="1">
      <c r="A565" s="53"/>
    </row>
    <row r="566" spans="1:1" ht="14.25" customHeight="1">
      <c r="A566" s="53"/>
    </row>
    <row r="567" spans="1:1" ht="14.25" customHeight="1">
      <c r="A567" s="53"/>
    </row>
    <row r="568" spans="1:1" ht="14.25" customHeight="1">
      <c r="A568" s="53"/>
    </row>
    <row r="569" spans="1:1" ht="14.25" customHeight="1">
      <c r="A569" s="53"/>
    </row>
    <row r="570" spans="1:1" ht="14.25" customHeight="1">
      <c r="A570" s="53"/>
    </row>
    <row r="571" spans="1:1" ht="14.25" customHeight="1">
      <c r="A571" s="53"/>
    </row>
    <row r="572" spans="1:1" ht="14.25" customHeight="1">
      <c r="A572" s="53"/>
    </row>
    <row r="573" spans="1:1" ht="14.25" customHeight="1">
      <c r="A573" s="53"/>
    </row>
    <row r="574" spans="1:1" ht="14.25" customHeight="1">
      <c r="A574" s="53"/>
    </row>
    <row r="575" spans="1:1" ht="14.25" customHeight="1">
      <c r="A575" s="53"/>
    </row>
    <row r="576" spans="1:1" ht="14.25" customHeight="1">
      <c r="A576" s="53"/>
    </row>
    <row r="577" spans="1:1" ht="14.25" customHeight="1">
      <c r="A577" s="53"/>
    </row>
    <row r="578" spans="1:1" ht="14.25" customHeight="1">
      <c r="A578" s="53"/>
    </row>
    <row r="579" spans="1:1" ht="14.25" customHeight="1">
      <c r="A579" s="53"/>
    </row>
    <row r="580" spans="1:1" ht="14.25" customHeight="1">
      <c r="A580" s="53"/>
    </row>
    <row r="581" spans="1:1" ht="14.25" customHeight="1">
      <c r="A581" s="53"/>
    </row>
    <row r="582" spans="1:1" ht="14.25" customHeight="1">
      <c r="A582" s="53"/>
    </row>
    <row r="583" spans="1:1" ht="14.25" customHeight="1">
      <c r="A583" s="53"/>
    </row>
    <row r="584" spans="1:1" ht="14.25" customHeight="1">
      <c r="A584" s="53"/>
    </row>
    <row r="585" spans="1:1" ht="14.25" customHeight="1">
      <c r="A585" s="53"/>
    </row>
    <row r="586" spans="1:1" ht="14.25" customHeight="1">
      <c r="A586" s="53"/>
    </row>
    <row r="587" spans="1:1" ht="14.25" customHeight="1">
      <c r="A587" s="53"/>
    </row>
    <row r="588" spans="1:1" ht="14.25" customHeight="1">
      <c r="A588" s="53"/>
    </row>
    <row r="589" spans="1:1" ht="14.25" customHeight="1">
      <c r="A589" s="53"/>
    </row>
    <row r="590" spans="1:1" ht="14.25" customHeight="1">
      <c r="A590" s="53"/>
    </row>
    <row r="591" spans="1:1" ht="14.25" customHeight="1">
      <c r="A591" s="53"/>
    </row>
    <row r="592" spans="1:1" ht="14.25" customHeight="1">
      <c r="A592" s="53"/>
    </row>
    <row r="593" spans="1:1" ht="14.25" customHeight="1">
      <c r="A593" s="53"/>
    </row>
    <row r="594" spans="1:1" ht="14.25" customHeight="1">
      <c r="A594" s="53"/>
    </row>
    <row r="595" spans="1:1" ht="14.25" customHeight="1">
      <c r="A595" s="53"/>
    </row>
    <row r="596" spans="1:1" ht="14.25" customHeight="1">
      <c r="A596" s="53"/>
    </row>
    <row r="597" spans="1:1" ht="14.25" customHeight="1">
      <c r="A597" s="53"/>
    </row>
    <row r="598" spans="1:1" ht="14.25" customHeight="1">
      <c r="A598" s="53"/>
    </row>
    <row r="599" spans="1:1" ht="14.25" customHeight="1">
      <c r="A599" s="53"/>
    </row>
    <row r="600" spans="1:1" ht="14.25" customHeight="1">
      <c r="A600" s="53"/>
    </row>
    <row r="601" spans="1:1" ht="14.25" customHeight="1">
      <c r="A601" s="53"/>
    </row>
    <row r="602" spans="1:1" ht="14.25" customHeight="1">
      <c r="A602" s="53"/>
    </row>
    <row r="603" spans="1:1" ht="14.25" customHeight="1">
      <c r="A603" s="53"/>
    </row>
    <row r="604" spans="1:1" ht="14.25" customHeight="1">
      <c r="A604" s="53"/>
    </row>
    <row r="605" spans="1:1" ht="14.25" customHeight="1">
      <c r="A605" s="53"/>
    </row>
    <row r="606" spans="1:1" ht="14.25" customHeight="1">
      <c r="A606" s="53"/>
    </row>
    <row r="607" spans="1:1" ht="14.25" customHeight="1">
      <c r="A607" s="53"/>
    </row>
    <row r="608" spans="1:1" ht="14.25" customHeight="1">
      <c r="A608" s="53"/>
    </row>
    <row r="609" spans="1:1" ht="14.25" customHeight="1">
      <c r="A609" s="53"/>
    </row>
    <row r="610" spans="1:1" ht="14.25" customHeight="1">
      <c r="A610" s="53"/>
    </row>
    <row r="611" spans="1:1" ht="14.25" customHeight="1">
      <c r="A611" s="53"/>
    </row>
    <row r="612" spans="1:1" ht="14.25" customHeight="1">
      <c r="A612" s="53"/>
    </row>
    <row r="613" spans="1:1" ht="14.25" customHeight="1">
      <c r="A613" s="53"/>
    </row>
    <row r="614" spans="1:1" ht="14.25" customHeight="1">
      <c r="A614" s="53"/>
    </row>
    <row r="615" spans="1:1" ht="14.25" customHeight="1">
      <c r="A615" s="53"/>
    </row>
    <row r="616" spans="1:1" ht="14.25" customHeight="1">
      <c r="A616" s="53"/>
    </row>
    <row r="617" spans="1:1" ht="14.25" customHeight="1">
      <c r="A617" s="53"/>
    </row>
    <row r="618" spans="1:1" ht="14.25" customHeight="1">
      <c r="A618" s="53"/>
    </row>
    <row r="619" spans="1:1" ht="14.25" customHeight="1">
      <c r="A619" s="53"/>
    </row>
    <row r="620" spans="1:1" ht="14.25" customHeight="1">
      <c r="A620" s="53"/>
    </row>
    <row r="621" spans="1:1" ht="14.25" customHeight="1">
      <c r="A621" s="53"/>
    </row>
    <row r="622" spans="1:1" ht="14.25" customHeight="1">
      <c r="A622" s="53"/>
    </row>
    <row r="623" spans="1:1" ht="14.25" customHeight="1">
      <c r="A623" s="53"/>
    </row>
    <row r="624" spans="1:1" ht="14.25" customHeight="1">
      <c r="A624" s="53"/>
    </row>
    <row r="625" spans="1:1" ht="14.25" customHeight="1">
      <c r="A625" s="53"/>
    </row>
    <row r="626" spans="1:1" ht="14.25" customHeight="1">
      <c r="A626" s="53"/>
    </row>
    <row r="627" spans="1:1" ht="14.25" customHeight="1">
      <c r="A627" s="53"/>
    </row>
    <row r="628" spans="1:1" ht="14.25" customHeight="1">
      <c r="A628" s="53"/>
    </row>
    <row r="629" spans="1:1" ht="14.25" customHeight="1">
      <c r="A629" s="53"/>
    </row>
    <row r="630" spans="1:1" ht="14.25" customHeight="1">
      <c r="A630" s="53"/>
    </row>
    <row r="631" spans="1:1" ht="14.25" customHeight="1">
      <c r="A631" s="53"/>
    </row>
    <row r="632" spans="1:1" ht="14.25" customHeight="1">
      <c r="A632" s="53"/>
    </row>
    <row r="633" spans="1:1" ht="14.25" customHeight="1">
      <c r="A633" s="53"/>
    </row>
    <row r="634" spans="1:1" ht="14.25" customHeight="1">
      <c r="A634" s="53"/>
    </row>
    <row r="635" spans="1:1" ht="14.25" customHeight="1">
      <c r="A635" s="53"/>
    </row>
    <row r="636" spans="1:1" ht="14.25" customHeight="1">
      <c r="A636" s="53"/>
    </row>
    <row r="637" spans="1:1" ht="14.25" customHeight="1">
      <c r="A637" s="53"/>
    </row>
    <row r="638" spans="1:1" ht="14.25" customHeight="1">
      <c r="A638" s="53"/>
    </row>
    <row r="639" spans="1:1" ht="14.25" customHeight="1">
      <c r="A639" s="53"/>
    </row>
    <row r="640" spans="1:1" ht="14.25" customHeight="1">
      <c r="A640" s="53"/>
    </row>
    <row r="641" spans="1:1" ht="14.25" customHeight="1">
      <c r="A641" s="53"/>
    </row>
    <row r="642" spans="1:1" ht="14.25" customHeight="1">
      <c r="A642" s="53"/>
    </row>
    <row r="643" spans="1:1" ht="14.25" customHeight="1">
      <c r="A643" s="53"/>
    </row>
    <row r="644" spans="1:1" ht="14.25" customHeight="1">
      <c r="A644" s="53"/>
    </row>
    <row r="645" spans="1:1" ht="14.25" customHeight="1">
      <c r="A645" s="53"/>
    </row>
    <row r="646" spans="1:1" ht="14.25" customHeight="1">
      <c r="A646" s="53"/>
    </row>
    <row r="647" spans="1:1" ht="14.25" customHeight="1">
      <c r="A647" s="53"/>
    </row>
    <row r="648" spans="1:1" ht="14.25" customHeight="1">
      <c r="A648" s="53"/>
    </row>
    <row r="649" spans="1:1" ht="14.25" customHeight="1">
      <c r="A649" s="53"/>
    </row>
    <row r="650" spans="1:1" ht="14.25" customHeight="1">
      <c r="A650" s="53"/>
    </row>
    <row r="651" spans="1:1" ht="14.25" customHeight="1">
      <c r="A651" s="53"/>
    </row>
    <row r="652" spans="1:1" ht="14.25" customHeight="1">
      <c r="A652" s="53"/>
    </row>
    <row r="653" spans="1:1" ht="14.25" customHeight="1">
      <c r="A653" s="53"/>
    </row>
    <row r="654" spans="1:1" ht="14.25" customHeight="1">
      <c r="A654" s="53"/>
    </row>
    <row r="655" spans="1:1" ht="14.25" customHeight="1">
      <c r="A655" s="53"/>
    </row>
    <row r="656" spans="1:1" ht="14.25" customHeight="1">
      <c r="A656" s="53"/>
    </row>
    <row r="657" spans="1:1" ht="14.25" customHeight="1">
      <c r="A657" s="53"/>
    </row>
    <row r="658" spans="1:1" ht="14.25" customHeight="1">
      <c r="A658" s="53"/>
    </row>
    <row r="659" spans="1:1" ht="14.25" customHeight="1">
      <c r="A659" s="53"/>
    </row>
    <row r="660" spans="1:1" ht="14.25" customHeight="1">
      <c r="A660" s="53"/>
    </row>
    <row r="661" spans="1:1" ht="14.25" customHeight="1">
      <c r="A661" s="53"/>
    </row>
    <row r="662" spans="1:1" ht="14.25" customHeight="1">
      <c r="A662" s="53"/>
    </row>
    <row r="663" spans="1:1" ht="14.25" customHeight="1">
      <c r="A663" s="53"/>
    </row>
    <row r="664" spans="1:1" ht="14.25" customHeight="1">
      <c r="A664" s="53"/>
    </row>
    <row r="665" spans="1:1" ht="14.25" customHeight="1">
      <c r="A665" s="53"/>
    </row>
    <row r="666" spans="1:1" ht="14.25" customHeight="1">
      <c r="A666" s="53"/>
    </row>
    <row r="667" spans="1:1" ht="14.25" customHeight="1">
      <c r="A667" s="53"/>
    </row>
    <row r="668" spans="1:1" ht="14.25" customHeight="1">
      <c r="A668" s="53"/>
    </row>
    <row r="669" spans="1:1" ht="14.25" customHeight="1">
      <c r="A669" s="53"/>
    </row>
    <row r="670" spans="1:1" ht="14.25" customHeight="1">
      <c r="A670" s="53"/>
    </row>
    <row r="671" spans="1:1" ht="14.25" customHeight="1">
      <c r="A671" s="53"/>
    </row>
    <row r="672" spans="1:1" ht="14.25" customHeight="1">
      <c r="A672" s="53"/>
    </row>
    <row r="673" spans="1:1" ht="14.25" customHeight="1">
      <c r="A673" s="53"/>
    </row>
    <row r="674" spans="1:1" ht="14.25" customHeight="1">
      <c r="A674" s="53"/>
    </row>
    <row r="675" spans="1:1" ht="14.25" customHeight="1">
      <c r="A675" s="53"/>
    </row>
    <row r="676" spans="1:1" ht="14.25" customHeight="1">
      <c r="A676" s="53"/>
    </row>
    <row r="677" spans="1:1" ht="14.25" customHeight="1">
      <c r="A677" s="53"/>
    </row>
    <row r="678" spans="1:1" ht="14.25" customHeight="1">
      <c r="A678" s="53"/>
    </row>
    <row r="679" spans="1:1" ht="14.25" customHeight="1">
      <c r="A679" s="53"/>
    </row>
    <row r="680" spans="1:1" ht="14.25" customHeight="1">
      <c r="A680" s="53"/>
    </row>
    <row r="681" spans="1:1" ht="14.25" customHeight="1">
      <c r="A681" s="53"/>
    </row>
    <row r="682" spans="1:1" ht="14.25" customHeight="1">
      <c r="A682" s="53"/>
    </row>
    <row r="683" spans="1:1" ht="14.25" customHeight="1">
      <c r="A683" s="53"/>
    </row>
    <row r="684" spans="1:1" ht="14.25" customHeight="1">
      <c r="A684" s="53"/>
    </row>
    <row r="685" spans="1:1" ht="14.25" customHeight="1">
      <c r="A685" s="53"/>
    </row>
    <row r="686" spans="1:1" ht="14.25" customHeight="1">
      <c r="A686" s="53"/>
    </row>
    <row r="687" spans="1:1" ht="14.25" customHeight="1">
      <c r="A687" s="53"/>
    </row>
    <row r="688" spans="1:1" ht="14.25" customHeight="1">
      <c r="A688" s="53"/>
    </row>
    <row r="689" spans="1:1" ht="14.25" customHeight="1">
      <c r="A689" s="53"/>
    </row>
    <row r="690" spans="1:1" ht="14.25" customHeight="1">
      <c r="A690" s="53"/>
    </row>
    <row r="691" spans="1:1" ht="14.25" customHeight="1">
      <c r="A691" s="53"/>
    </row>
    <row r="692" spans="1:1" ht="14.25" customHeight="1">
      <c r="A692" s="53"/>
    </row>
    <row r="693" spans="1:1" ht="14.25" customHeight="1">
      <c r="A693" s="53"/>
    </row>
    <row r="694" spans="1:1" ht="14.25" customHeight="1">
      <c r="A694" s="53"/>
    </row>
    <row r="695" spans="1:1" ht="14.25" customHeight="1">
      <c r="A695" s="53"/>
    </row>
    <row r="696" spans="1:1" ht="14.25" customHeight="1">
      <c r="A696" s="53"/>
    </row>
    <row r="697" spans="1:1" ht="14.25" customHeight="1">
      <c r="A697" s="53"/>
    </row>
    <row r="698" spans="1:1" ht="14.25" customHeight="1">
      <c r="A698" s="53"/>
    </row>
    <row r="699" spans="1:1" ht="14.25" customHeight="1">
      <c r="A699" s="53"/>
    </row>
    <row r="700" spans="1:1" ht="14.25" customHeight="1">
      <c r="A700" s="53"/>
    </row>
    <row r="701" spans="1:1" ht="14.25" customHeight="1">
      <c r="A701" s="53"/>
    </row>
    <row r="702" spans="1:1" ht="14.25" customHeight="1">
      <c r="A702" s="53"/>
    </row>
    <row r="703" spans="1:1" ht="14.25" customHeight="1">
      <c r="A703" s="53"/>
    </row>
    <row r="704" spans="1:1" ht="14.25" customHeight="1">
      <c r="A704" s="53"/>
    </row>
    <row r="705" spans="1:1" ht="14.25" customHeight="1">
      <c r="A705" s="53"/>
    </row>
    <row r="706" spans="1:1" ht="14.25" customHeight="1">
      <c r="A706" s="53"/>
    </row>
    <row r="707" spans="1:1" ht="14.25" customHeight="1">
      <c r="A707" s="53"/>
    </row>
    <row r="708" spans="1:1" ht="14.25" customHeight="1">
      <c r="A708" s="53"/>
    </row>
    <row r="709" spans="1:1" ht="14.25" customHeight="1">
      <c r="A709" s="53"/>
    </row>
    <row r="710" spans="1:1" ht="14.25" customHeight="1">
      <c r="A710" s="53"/>
    </row>
    <row r="711" spans="1:1" ht="14.25" customHeight="1">
      <c r="A711" s="53"/>
    </row>
    <row r="712" spans="1:1" ht="14.25" customHeight="1">
      <c r="A712" s="53"/>
    </row>
    <row r="713" spans="1:1" ht="14.25" customHeight="1">
      <c r="A713" s="53"/>
    </row>
    <row r="714" spans="1:1" ht="14.25" customHeight="1">
      <c r="A714" s="53"/>
    </row>
    <row r="715" spans="1:1" ht="14.25" customHeight="1">
      <c r="A715" s="53"/>
    </row>
    <row r="716" spans="1:1" ht="14.25" customHeight="1">
      <c r="A716" s="53"/>
    </row>
    <row r="717" spans="1:1" ht="14.25" customHeight="1">
      <c r="A717" s="53"/>
    </row>
    <row r="718" spans="1:1" ht="14.25" customHeight="1">
      <c r="A718" s="53"/>
    </row>
    <row r="719" spans="1:1" ht="14.25" customHeight="1">
      <c r="A719" s="53"/>
    </row>
    <row r="720" spans="1:1" ht="14.25" customHeight="1">
      <c r="A720" s="53"/>
    </row>
    <row r="721" spans="1:1" ht="14.25" customHeight="1">
      <c r="A721" s="53"/>
    </row>
    <row r="722" spans="1:1" ht="14.25" customHeight="1">
      <c r="A722" s="53"/>
    </row>
    <row r="723" spans="1:1" ht="14.25" customHeight="1">
      <c r="A723" s="53"/>
    </row>
    <row r="724" spans="1:1" ht="14.25" customHeight="1">
      <c r="A724" s="53"/>
    </row>
    <row r="725" spans="1:1" ht="14.25" customHeight="1">
      <c r="A725" s="53"/>
    </row>
    <row r="726" spans="1:1" ht="14.25" customHeight="1">
      <c r="A726" s="53"/>
    </row>
    <row r="727" spans="1:1" ht="14.25" customHeight="1">
      <c r="A727" s="53"/>
    </row>
    <row r="728" spans="1:1" ht="14.25" customHeight="1">
      <c r="A728" s="53"/>
    </row>
    <row r="729" spans="1:1" ht="14.25" customHeight="1">
      <c r="A729" s="53"/>
    </row>
    <row r="730" spans="1:1" ht="14.25" customHeight="1">
      <c r="A730" s="53"/>
    </row>
    <row r="731" spans="1:1" ht="14.25" customHeight="1">
      <c r="A731" s="53"/>
    </row>
    <row r="732" spans="1:1" ht="14.25" customHeight="1">
      <c r="A732" s="53"/>
    </row>
    <row r="733" spans="1:1" ht="14.25" customHeight="1">
      <c r="A733" s="53"/>
    </row>
    <row r="734" spans="1:1" ht="14.25" customHeight="1">
      <c r="A734" s="53"/>
    </row>
    <row r="735" spans="1:1" ht="14.25" customHeight="1">
      <c r="A735" s="53"/>
    </row>
    <row r="736" spans="1:1" ht="14.25" customHeight="1">
      <c r="A736" s="53"/>
    </row>
    <row r="737" spans="1:1" ht="14.25" customHeight="1">
      <c r="A737" s="53"/>
    </row>
    <row r="738" spans="1:1" ht="14.25" customHeight="1">
      <c r="A738" s="53"/>
    </row>
    <row r="739" spans="1:1" ht="14.25" customHeight="1">
      <c r="A739" s="53"/>
    </row>
    <row r="740" spans="1:1" ht="14.25" customHeight="1">
      <c r="A740" s="53"/>
    </row>
    <row r="741" spans="1:1" ht="14.25" customHeight="1">
      <c r="A741" s="53"/>
    </row>
    <row r="742" spans="1:1" ht="14.25" customHeight="1">
      <c r="A742" s="53"/>
    </row>
    <row r="743" spans="1:1" ht="14.25" customHeight="1">
      <c r="A743" s="53"/>
    </row>
    <row r="744" spans="1:1" ht="14.25" customHeight="1">
      <c r="A744" s="53"/>
    </row>
    <row r="745" spans="1:1" ht="14.25" customHeight="1">
      <c r="A745" s="53"/>
    </row>
    <row r="746" spans="1:1" ht="14.25" customHeight="1">
      <c r="A746" s="53"/>
    </row>
    <row r="747" spans="1:1" ht="14.25" customHeight="1">
      <c r="A747" s="53"/>
    </row>
    <row r="748" spans="1:1" ht="14.25" customHeight="1">
      <c r="A748" s="53"/>
    </row>
    <row r="749" spans="1:1" ht="14.25" customHeight="1">
      <c r="A749" s="53"/>
    </row>
    <row r="750" spans="1:1" ht="14.25" customHeight="1">
      <c r="A750" s="53"/>
    </row>
    <row r="751" spans="1:1" ht="14.25" customHeight="1">
      <c r="A751" s="53"/>
    </row>
    <row r="752" spans="1:1" ht="14.25" customHeight="1">
      <c r="A752" s="53"/>
    </row>
    <row r="753" spans="1:1" ht="14.25" customHeight="1">
      <c r="A753" s="53"/>
    </row>
    <row r="754" spans="1:1" ht="14.25" customHeight="1">
      <c r="A754" s="53"/>
    </row>
    <row r="755" spans="1:1" ht="14.25" customHeight="1">
      <c r="A755" s="53"/>
    </row>
    <row r="756" spans="1:1" ht="14.25" customHeight="1">
      <c r="A756" s="53"/>
    </row>
    <row r="757" spans="1:1" ht="14.25" customHeight="1">
      <c r="A757" s="53"/>
    </row>
    <row r="758" spans="1:1" ht="14.25" customHeight="1">
      <c r="A758" s="53"/>
    </row>
    <row r="759" spans="1:1" ht="14.25" customHeight="1">
      <c r="A759" s="53"/>
    </row>
    <row r="760" spans="1:1" ht="14.25" customHeight="1">
      <c r="A760" s="53"/>
    </row>
    <row r="761" spans="1:1" ht="14.25" customHeight="1">
      <c r="A761" s="53"/>
    </row>
    <row r="762" spans="1:1" ht="14.25" customHeight="1">
      <c r="A762" s="53"/>
    </row>
    <row r="763" spans="1:1" ht="14.25" customHeight="1">
      <c r="A763" s="53"/>
    </row>
    <row r="764" spans="1:1" ht="14.25" customHeight="1">
      <c r="A764" s="53"/>
    </row>
    <row r="765" spans="1:1" ht="14.25" customHeight="1">
      <c r="A765" s="53"/>
    </row>
    <row r="766" spans="1:1" ht="14.25" customHeight="1">
      <c r="A766" s="53"/>
    </row>
    <row r="767" spans="1:1" ht="14.25" customHeight="1">
      <c r="A767" s="53"/>
    </row>
    <row r="768" spans="1:1" ht="14.25" customHeight="1">
      <c r="A768" s="53"/>
    </row>
    <row r="769" spans="1:1" ht="14.25" customHeight="1">
      <c r="A769" s="53"/>
    </row>
    <row r="770" spans="1:1" ht="14.25" customHeight="1">
      <c r="A770" s="53"/>
    </row>
    <row r="771" spans="1:1" ht="14.25" customHeight="1">
      <c r="A771" s="53"/>
    </row>
    <row r="772" spans="1:1" ht="14.25" customHeight="1">
      <c r="A772" s="53"/>
    </row>
    <row r="773" spans="1:1" ht="14.25" customHeight="1">
      <c r="A773" s="53"/>
    </row>
    <row r="774" spans="1:1" ht="14.25" customHeight="1">
      <c r="A774" s="53"/>
    </row>
    <row r="775" spans="1:1" ht="14.25" customHeight="1">
      <c r="A775" s="53"/>
    </row>
    <row r="776" spans="1:1" ht="14.25" customHeight="1">
      <c r="A776" s="53"/>
    </row>
    <row r="777" spans="1:1" ht="14.25" customHeight="1">
      <c r="A777" s="53"/>
    </row>
    <row r="778" spans="1:1" ht="14.25" customHeight="1">
      <c r="A778" s="53"/>
    </row>
    <row r="779" spans="1:1" ht="14.25" customHeight="1">
      <c r="A779" s="53"/>
    </row>
    <row r="780" spans="1:1" ht="14.25" customHeight="1">
      <c r="A780" s="53"/>
    </row>
    <row r="781" spans="1:1" ht="14.25" customHeight="1">
      <c r="A781" s="53"/>
    </row>
    <row r="782" spans="1:1" ht="14.25" customHeight="1">
      <c r="A782" s="53"/>
    </row>
    <row r="783" spans="1:1" ht="14.25" customHeight="1">
      <c r="A783" s="53"/>
    </row>
    <row r="784" spans="1:1" ht="14.25" customHeight="1">
      <c r="A784" s="53"/>
    </row>
    <row r="785" spans="1:1" ht="14.25" customHeight="1">
      <c r="A785" s="53"/>
    </row>
    <row r="786" spans="1:1" ht="14.25" customHeight="1">
      <c r="A786" s="53"/>
    </row>
    <row r="787" spans="1:1" ht="14.25" customHeight="1">
      <c r="A787" s="53"/>
    </row>
    <row r="788" spans="1:1" ht="14.25" customHeight="1">
      <c r="A788" s="53"/>
    </row>
    <row r="789" spans="1:1" ht="14.25" customHeight="1">
      <c r="A789" s="53"/>
    </row>
    <row r="790" spans="1:1" ht="14.25" customHeight="1">
      <c r="A790" s="53"/>
    </row>
    <row r="791" spans="1:1" ht="14.25" customHeight="1">
      <c r="A791" s="53"/>
    </row>
    <row r="792" spans="1:1" ht="14.25" customHeight="1">
      <c r="A792" s="53"/>
    </row>
    <row r="793" spans="1:1" ht="14.25" customHeight="1">
      <c r="A793" s="53"/>
    </row>
    <row r="794" spans="1:1" ht="14.25" customHeight="1">
      <c r="A794" s="53"/>
    </row>
    <row r="795" spans="1:1" ht="14.25" customHeight="1">
      <c r="A795" s="53"/>
    </row>
    <row r="796" spans="1:1" ht="14.25" customHeight="1">
      <c r="A796" s="53"/>
    </row>
    <row r="797" spans="1:1" ht="14.25" customHeight="1">
      <c r="A797" s="53"/>
    </row>
    <row r="798" spans="1:1" ht="14.25" customHeight="1">
      <c r="A798" s="53"/>
    </row>
    <row r="799" spans="1:1" ht="14.25" customHeight="1">
      <c r="A799" s="53"/>
    </row>
    <row r="800" spans="1:1" ht="14.25" customHeight="1">
      <c r="A800" s="53"/>
    </row>
    <row r="801" spans="1:1" ht="14.25" customHeight="1">
      <c r="A801" s="53"/>
    </row>
    <row r="802" spans="1:1" ht="14.25" customHeight="1">
      <c r="A802" s="53"/>
    </row>
    <row r="803" spans="1:1" ht="14.25" customHeight="1">
      <c r="A803" s="53"/>
    </row>
    <row r="804" spans="1:1" ht="14.25" customHeight="1">
      <c r="A804" s="53"/>
    </row>
    <row r="805" spans="1:1" ht="14.25" customHeight="1">
      <c r="A805" s="53"/>
    </row>
    <row r="806" spans="1:1" ht="14.25" customHeight="1">
      <c r="A806" s="53"/>
    </row>
    <row r="807" spans="1:1" ht="14.25" customHeight="1">
      <c r="A807" s="53"/>
    </row>
    <row r="808" spans="1:1" ht="14.25" customHeight="1">
      <c r="A808" s="53"/>
    </row>
    <row r="809" spans="1:1" ht="14.25" customHeight="1">
      <c r="A809" s="53"/>
    </row>
    <row r="810" spans="1:1" ht="14.25" customHeight="1">
      <c r="A810" s="53"/>
    </row>
    <row r="811" spans="1:1" ht="14.25" customHeight="1">
      <c r="A811" s="53"/>
    </row>
    <row r="812" spans="1:1" ht="14.25" customHeight="1">
      <c r="A812" s="53"/>
    </row>
    <row r="813" spans="1:1" ht="14.25" customHeight="1">
      <c r="A813" s="53"/>
    </row>
    <row r="814" spans="1:1" ht="14.25" customHeight="1">
      <c r="A814" s="53"/>
    </row>
    <row r="815" spans="1:1" ht="14.25" customHeight="1">
      <c r="A815" s="53"/>
    </row>
    <row r="816" spans="1:1" ht="14.25" customHeight="1">
      <c r="A816" s="53"/>
    </row>
    <row r="817" spans="1:1" ht="14.25" customHeight="1">
      <c r="A817" s="53"/>
    </row>
    <row r="818" spans="1:1" ht="14.25" customHeight="1">
      <c r="A818" s="53"/>
    </row>
    <row r="819" spans="1:1" ht="14.25" customHeight="1">
      <c r="A819" s="53"/>
    </row>
    <row r="820" spans="1:1" ht="14.25" customHeight="1">
      <c r="A820" s="53"/>
    </row>
    <row r="821" spans="1:1" ht="14.25" customHeight="1">
      <c r="A821" s="53"/>
    </row>
    <row r="822" spans="1:1" ht="14.25" customHeight="1">
      <c r="A822" s="53"/>
    </row>
    <row r="823" spans="1:1" ht="14.25" customHeight="1">
      <c r="A823" s="53"/>
    </row>
    <row r="824" spans="1:1" ht="14.25" customHeight="1">
      <c r="A824" s="53"/>
    </row>
    <row r="825" spans="1:1" ht="14.25" customHeight="1">
      <c r="A825" s="53"/>
    </row>
    <row r="826" spans="1:1" ht="14.25" customHeight="1">
      <c r="A826" s="53"/>
    </row>
    <row r="827" spans="1:1" ht="14.25" customHeight="1">
      <c r="A827" s="53"/>
    </row>
    <row r="828" spans="1:1" ht="14.25" customHeight="1">
      <c r="A828" s="53"/>
    </row>
    <row r="829" spans="1:1" ht="14.25" customHeight="1">
      <c r="A829" s="53"/>
    </row>
    <row r="830" spans="1:1" ht="14.25" customHeight="1">
      <c r="A830" s="53"/>
    </row>
    <row r="831" spans="1:1" ht="14.25" customHeight="1">
      <c r="A831" s="53"/>
    </row>
    <row r="832" spans="1:1" ht="14.25" customHeight="1">
      <c r="A832" s="53"/>
    </row>
    <row r="833" spans="1:1" ht="14.25" customHeight="1">
      <c r="A833" s="53"/>
    </row>
    <row r="834" spans="1:1" ht="14.25" customHeight="1">
      <c r="A834" s="53"/>
    </row>
    <row r="835" spans="1:1" ht="14.25" customHeight="1">
      <c r="A835" s="53"/>
    </row>
    <row r="836" spans="1:1" ht="14.25" customHeight="1">
      <c r="A836" s="53"/>
    </row>
    <row r="837" spans="1:1" ht="14.25" customHeight="1">
      <c r="A837" s="53"/>
    </row>
    <row r="838" spans="1:1" ht="14.25" customHeight="1">
      <c r="A838" s="53"/>
    </row>
    <row r="839" spans="1:1" ht="14.25" customHeight="1">
      <c r="A839" s="53"/>
    </row>
    <row r="840" spans="1:1" ht="14.25" customHeight="1">
      <c r="A840" s="53"/>
    </row>
    <row r="841" spans="1:1" ht="14.25" customHeight="1">
      <c r="A841" s="53"/>
    </row>
    <row r="842" spans="1:1" ht="14.25" customHeight="1">
      <c r="A842" s="53"/>
    </row>
    <row r="843" spans="1:1" ht="14.25" customHeight="1">
      <c r="A843" s="53"/>
    </row>
    <row r="844" spans="1:1" ht="14.25" customHeight="1">
      <c r="A844" s="53"/>
    </row>
    <row r="845" spans="1:1" ht="14.25" customHeight="1">
      <c r="A845" s="53"/>
    </row>
    <row r="846" spans="1:1" ht="14.25" customHeight="1">
      <c r="A846" s="53"/>
    </row>
    <row r="847" spans="1:1" ht="14.25" customHeight="1">
      <c r="A847" s="53"/>
    </row>
    <row r="848" spans="1:1" ht="14.25" customHeight="1">
      <c r="A848" s="53"/>
    </row>
    <row r="849" spans="1:1" ht="14.25" customHeight="1">
      <c r="A849" s="53"/>
    </row>
    <row r="850" spans="1:1" ht="14.25" customHeight="1">
      <c r="A850" s="53"/>
    </row>
    <row r="851" spans="1:1" ht="14.25" customHeight="1">
      <c r="A851" s="53"/>
    </row>
    <row r="852" spans="1:1" ht="14.25" customHeight="1">
      <c r="A852" s="53"/>
    </row>
    <row r="853" spans="1:1" ht="14.25" customHeight="1">
      <c r="A853" s="53"/>
    </row>
    <row r="854" spans="1:1" ht="14.25" customHeight="1">
      <c r="A854" s="53"/>
    </row>
    <row r="855" spans="1:1" ht="14.25" customHeight="1">
      <c r="A855" s="53"/>
    </row>
    <row r="856" spans="1:1" ht="14.25" customHeight="1">
      <c r="A856" s="53"/>
    </row>
    <row r="857" spans="1:1" ht="14.25" customHeight="1">
      <c r="A857" s="53"/>
    </row>
    <row r="858" spans="1:1" ht="14.25" customHeight="1">
      <c r="A858" s="53"/>
    </row>
    <row r="859" spans="1:1" ht="14.25" customHeight="1">
      <c r="A859" s="53"/>
    </row>
    <row r="860" spans="1:1" ht="14.25" customHeight="1">
      <c r="A860" s="53"/>
    </row>
    <row r="861" spans="1:1" ht="14.25" customHeight="1">
      <c r="A861" s="53"/>
    </row>
    <row r="862" spans="1:1" ht="14.25" customHeight="1">
      <c r="A862" s="53"/>
    </row>
    <row r="863" spans="1:1" ht="14.25" customHeight="1">
      <c r="A863" s="53"/>
    </row>
    <row r="864" spans="1:1" ht="14.25" customHeight="1">
      <c r="A864" s="53"/>
    </row>
    <row r="865" spans="1:1" ht="14.25" customHeight="1">
      <c r="A865" s="53"/>
    </row>
    <row r="866" spans="1:1" ht="14.25" customHeight="1">
      <c r="A866" s="53"/>
    </row>
    <row r="867" spans="1:1" ht="14.25" customHeight="1">
      <c r="A867" s="53"/>
    </row>
    <row r="868" spans="1:1" ht="14.25" customHeight="1">
      <c r="A868" s="53"/>
    </row>
    <row r="869" spans="1:1" ht="14.25" customHeight="1">
      <c r="A869" s="53"/>
    </row>
    <row r="870" spans="1:1" ht="14.25" customHeight="1">
      <c r="A870" s="53"/>
    </row>
    <row r="871" spans="1:1" ht="14.25" customHeight="1">
      <c r="A871" s="53"/>
    </row>
    <row r="872" spans="1:1" ht="14.25" customHeight="1">
      <c r="A872" s="53"/>
    </row>
    <row r="873" spans="1:1" ht="14.25" customHeight="1">
      <c r="A873" s="53"/>
    </row>
    <row r="874" spans="1:1" ht="14.25" customHeight="1">
      <c r="A874" s="53"/>
    </row>
    <row r="875" spans="1:1" ht="14.25" customHeight="1">
      <c r="A875" s="53"/>
    </row>
    <row r="876" spans="1:1" ht="14.25" customHeight="1">
      <c r="A876" s="53"/>
    </row>
    <row r="877" spans="1:1" ht="14.25" customHeight="1">
      <c r="A877" s="53"/>
    </row>
    <row r="878" spans="1:1" ht="14.25" customHeight="1">
      <c r="A878" s="53"/>
    </row>
    <row r="879" spans="1:1" ht="14.25" customHeight="1">
      <c r="A879" s="53"/>
    </row>
    <row r="880" spans="1:1" ht="14.25" customHeight="1">
      <c r="A880" s="53"/>
    </row>
    <row r="881" spans="1:1" ht="14.25" customHeight="1">
      <c r="A881" s="53"/>
    </row>
    <row r="882" spans="1:1" ht="14.25" customHeight="1">
      <c r="A882" s="53"/>
    </row>
    <row r="883" spans="1:1" ht="14.25" customHeight="1">
      <c r="A883" s="53"/>
    </row>
    <row r="884" spans="1:1" ht="14.25" customHeight="1">
      <c r="A884" s="53"/>
    </row>
    <row r="885" spans="1:1" ht="14.25" customHeight="1">
      <c r="A885" s="53"/>
    </row>
    <row r="886" spans="1:1" ht="14.25" customHeight="1">
      <c r="A886" s="53"/>
    </row>
    <row r="887" spans="1:1" ht="14.25" customHeight="1">
      <c r="A887" s="53"/>
    </row>
    <row r="888" spans="1:1" ht="14.25" customHeight="1">
      <c r="A888" s="53"/>
    </row>
    <row r="889" spans="1:1" ht="14.25" customHeight="1">
      <c r="A889" s="53"/>
    </row>
    <row r="890" spans="1:1" ht="14.25" customHeight="1">
      <c r="A890" s="53"/>
    </row>
    <row r="891" spans="1:1" ht="14.25" customHeight="1">
      <c r="A891" s="53"/>
    </row>
    <row r="892" spans="1:1" ht="14.25" customHeight="1">
      <c r="A892" s="53"/>
    </row>
    <row r="893" spans="1:1" ht="14.25" customHeight="1">
      <c r="A893" s="53"/>
    </row>
    <row r="894" spans="1:1" ht="14.25" customHeight="1">
      <c r="A894" s="53"/>
    </row>
    <row r="895" spans="1:1" ht="14.25" customHeight="1">
      <c r="A895" s="53"/>
    </row>
    <row r="896" spans="1:1" ht="14.25" customHeight="1">
      <c r="A896" s="53"/>
    </row>
    <row r="897" spans="1:1" ht="14.25" customHeight="1">
      <c r="A897" s="53"/>
    </row>
    <row r="898" spans="1:1" ht="14.25" customHeight="1">
      <c r="A898" s="53"/>
    </row>
    <row r="899" spans="1:1" ht="14.25" customHeight="1">
      <c r="A899" s="53"/>
    </row>
    <row r="900" spans="1:1" ht="14.25" customHeight="1">
      <c r="A900" s="53"/>
    </row>
    <row r="901" spans="1:1" ht="14.25" customHeight="1">
      <c r="A901" s="53"/>
    </row>
    <row r="902" spans="1:1" ht="14.25" customHeight="1">
      <c r="A902" s="53"/>
    </row>
    <row r="903" spans="1:1" ht="14.25" customHeight="1">
      <c r="A903" s="53"/>
    </row>
    <row r="904" spans="1:1" ht="14.25" customHeight="1">
      <c r="A904" s="53"/>
    </row>
    <row r="905" spans="1:1" ht="14.25" customHeight="1">
      <c r="A905" s="53"/>
    </row>
    <row r="906" spans="1:1" ht="14.25" customHeight="1">
      <c r="A906" s="53"/>
    </row>
    <row r="907" spans="1:1" ht="14.25" customHeight="1">
      <c r="A907" s="53"/>
    </row>
    <row r="908" spans="1:1" ht="14.25" customHeight="1">
      <c r="A908" s="53"/>
    </row>
    <row r="909" spans="1:1" ht="14.25" customHeight="1">
      <c r="A909" s="53"/>
    </row>
    <row r="910" spans="1:1" ht="14.25" customHeight="1">
      <c r="A910" s="53"/>
    </row>
    <row r="911" spans="1:1" ht="14.25" customHeight="1">
      <c r="A911" s="53"/>
    </row>
    <row r="912" spans="1:1" ht="14.25" customHeight="1">
      <c r="A912" s="53"/>
    </row>
    <row r="913" spans="1:1" ht="14.25" customHeight="1">
      <c r="A913" s="53"/>
    </row>
    <row r="914" spans="1:1" ht="14.25" customHeight="1">
      <c r="A914" s="53"/>
    </row>
    <row r="915" spans="1:1" ht="14.25" customHeight="1">
      <c r="A915" s="53"/>
    </row>
    <row r="916" spans="1:1" ht="14.25" customHeight="1">
      <c r="A916" s="53"/>
    </row>
    <row r="917" spans="1:1" ht="14.25" customHeight="1">
      <c r="A917" s="53"/>
    </row>
    <row r="918" spans="1:1" ht="14.25" customHeight="1">
      <c r="A918" s="53"/>
    </row>
    <row r="919" spans="1:1" ht="14.25" customHeight="1">
      <c r="A919" s="53"/>
    </row>
    <row r="920" spans="1:1" ht="14.25" customHeight="1">
      <c r="A920" s="53"/>
    </row>
    <row r="921" spans="1:1" ht="14.25" customHeight="1">
      <c r="A921" s="53"/>
    </row>
    <row r="922" spans="1:1" ht="14.25" customHeight="1">
      <c r="A922" s="53"/>
    </row>
    <row r="923" spans="1:1" ht="14.25" customHeight="1">
      <c r="A923" s="53"/>
    </row>
    <row r="924" spans="1:1" ht="14.25" customHeight="1">
      <c r="A924" s="53"/>
    </row>
    <row r="925" spans="1:1" ht="14.25" customHeight="1">
      <c r="A925" s="53"/>
    </row>
    <row r="926" spans="1:1" ht="14.25" customHeight="1">
      <c r="A926" s="53"/>
    </row>
    <row r="927" spans="1:1" ht="14.25" customHeight="1">
      <c r="A927" s="53"/>
    </row>
    <row r="928" spans="1:1" ht="14.25" customHeight="1">
      <c r="A928" s="53"/>
    </row>
    <row r="929" spans="1:1" ht="14.25" customHeight="1">
      <c r="A929" s="53"/>
    </row>
    <row r="930" spans="1:1" ht="14.25" customHeight="1">
      <c r="A930" s="53"/>
    </row>
    <row r="931" spans="1:1" ht="14.25" customHeight="1">
      <c r="A931" s="53"/>
    </row>
    <row r="932" spans="1:1" ht="14.25" customHeight="1">
      <c r="A932" s="53"/>
    </row>
    <row r="933" spans="1:1" ht="14.25" customHeight="1">
      <c r="A933" s="53"/>
    </row>
    <row r="934" spans="1:1" ht="14.25" customHeight="1">
      <c r="A934" s="53"/>
    </row>
    <row r="935" spans="1:1" ht="14.25" customHeight="1">
      <c r="A935" s="53"/>
    </row>
    <row r="936" spans="1:1" ht="14.25" customHeight="1">
      <c r="A936" s="53"/>
    </row>
    <row r="937" spans="1:1" ht="14.25" customHeight="1">
      <c r="A937" s="53"/>
    </row>
    <row r="938" spans="1:1" ht="14.25" customHeight="1">
      <c r="A938" s="53"/>
    </row>
    <row r="939" spans="1:1" ht="14.25" customHeight="1">
      <c r="A939" s="53"/>
    </row>
    <row r="940" spans="1:1" ht="14.25" customHeight="1">
      <c r="A940" s="53"/>
    </row>
    <row r="941" spans="1:1" ht="14.25" customHeight="1">
      <c r="A941" s="53"/>
    </row>
    <row r="942" spans="1:1" ht="14.25" customHeight="1">
      <c r="A942" s="53"/>
    </row>
    <row r="943" spans="1:1" ht="14.25" customHeight="1">
      <c r="A943" s="53"/>
    </row>
    <row r="944" spans="1:1" ht="14.25" customHeight="1">
      <c r="A944" s="53"/>
    </row>
    <row r="945" spans="1:1" ht="14.25" customHeight="1">
      <c r="A945" s="53"/>
    </row>
    <row r="946" spans="1:1" ht="14.25" customHeight="1">
      <c r="A946" s="53"/>
    </row>
    <row r="947" spans="1:1" ht="14.25" customHeight="1">
      <c r="A947" s="53"/>
    </row>
    <row r="948" spans="1:1" ht="14.25" customHeight="1">
      <c r="A948" s="53"/>
    </row>
    <row r="949" spans="1:1" ht="14.25" customHeight="1">
      <c r="A949" s="53"/>
    </row>
    <row r="950" spans="1:1" ht="14.25" customHeight="1">
      <c r="A950" s="53"/>
    </row>
    <row r="951" spans="1:1" ht="14.25" customHeight="1">
      <c r="A951" s="53"/>
    </row>
    <row r="952" spans="1:1" ht="14.25" customHeight="1">
      <c r="A952" s="53"/>
    </row>
    <row r="953" spans="1:1" ht="14.25" customHeight="1">
      <c r="A953" s="53"/>
    </row>
    <row r="954" spans="1:1" ht="14.25" customHeight="1">
      <c r="A954" s="53"/>
    </row>
    <row r="955" spans="1:1" ht="14.25" customHeight="1">
      <c r="A955" s="53"/>
    </row>
    <row r="956" spans="1:1" ht="14.25" customHeight="1">
      <c r="A956" s="53"/>
    </row>
    <row r="957" spans="1:1" ht="14.25" customHeight="1">
      <c r="A957" s="53"/>
    </row>
    <row r="958" spans="1:1" ht="14.25" customHeight="1">
      <c r="A958" s="53"/>
    </row>
    <row r="959" spans="1:1" ht="14.25" customHeight="1">
      <c r="A959" s="53"/>
    </row>
    <row r="960" spans="1:1" ht="14.25" customHeight="1">
      <c r="A960" s="53"/>
    </row>
    <row r="961" spans="1:1" ht="14.25" customHeight="1">
      <c r="A961" s="53"/>
    </row>
    <row r="962" spans="1:1" ht="14.25" customHeight="1">
      <c r="A962" s="53"/>
    </row>
    <row r="963" spans="1:1" ht="14.25" customHeight="1">
      <c r="A963" s="53"/>
    </row>
    <row r="964" spans="1:1" ht="14.25" customHeight="1">
      <c r="A964" s="53"/>
    </row>
    <row r="965" spans="1:1" ht="14.25" customHeight="1">
      <c r="A965" s="53"/>
    </row>
    <row r="966" spans="1:1" ht="14.25" customHeight="1">
      <c r="A966" s="53"/>
    </row>
    <row r="967" spans="1:1" ht="14.25" customHeight="1">
      <c r="A967" s="53"/>
    </row>
    <row r="968" spans="1:1" ht="14.25" customHeight="1">
      <c r="A968" s="53"/>
    </row>
    <row r="969" spans="1:1" ht="14.25" customHeight="1">
      <c r="A969" s="53"/>
    </row>
    <row r="970" spans="1:1" ht="14.25" customHeight="1">
      <c r="A970" s="53"/>
    </row>
    <row r="971" spans="1:1" ht="14.25" customHeight="1">
      <c r="A971" s="53"/>
    </row>
    <row r="972" spans="1:1" ht="14.25" customHeight="1">
      <c r="A972" s="53"/>
    </row>
    <row r="973" spans="1:1" ht="14.25" customHeight="1">
      <c r="A973" s="53"/>
    </row>
    <row r="974" spans="1:1" ht="14.25" customHeight="1">
      <c r="A974" s="53"/>
    </row>
    <row r="975" spans="1:1" ht="14.25" customHeight="1">
      <c r="A975" s="53"/>
    </row>
    <row r="976" spans="1:1" ht="14.25" customHeight="1">
      <c r="A976" s="53"/>
    </row>
    <row r="977" spans="1:1" ht="14.25" customHeight="1">
      <c r="A977" s="53"/>
    </row>
    <row r="978" spans="1:1" ht="14.25" customHeight="1">
      <c r="A978" s="53"/>
    </row>
    <row r="979" spans="1:1" ht="14.25" customHeight="1">
      <c r="A979" s="53"/>
    </row>
    <row r="980" spans="1:1" ht="14.25" customHeight="1">
      <c r="A980" s="53"/>
    </row>
    <row r="981" spans="1:1" ht="14.25" customHeight="1">
      <c r="A981" s="53"/>
    </row>
    <row r="982" spans="1:1" ht="14.25" customHeight="1">
      <c r="A982" s="53"/>
    </row>
    <row r="983" spans="1:1" ht="14.25" customHeight="1">
      <c r="A983" s="53"/>
    </row>
    <row r="984" spans="1:1" ht="14.25" customHeight="1">
      <c r="A984" s="53"/>
    </row>
    <row r="985" spans="1:1" ht="14.25" customHeight="1">
      <c r="A985" s="53"/>
    </row>
    <row r="986" spans="1:1" ht="14.25" customHeight="1">
      <c r="A986" s="53"/>
    </row>
    <row r="987" spans="1:1" ht="14.25" customHeight="1">
      <c r="A987" s="53"/>
    </row>
    <row r="988" spans="1:1" ht="14.25" customHeight="1">
      <c r="A988" s="53"/>
    </row>
    <row r="989" spans="1:1" ht="14.25" customHeight="1">
      <c r="A989" s="53"/>
    </row>
    <row r="990" spans="1:1" ht="14.25" customHeight="1">
      <c r="A990" s="53"/>
    </row>
    <row r="991" spans="1:1" ht="14.25" customHeight="1">
      <c r="A991" s="53"/>
    </row>
    <row r="992" spans="1:1" ht="14.25" customHeight="1">
      <c r="A992" s="53"/>
    </row>
    <row r="993" spans="1:1" ht="14.25" customHeight="1">
      <c r="A993" s="53"/>
    </row>
    <row r="994" spans="1:1" ht="14.25" customHeight="1">
      <c r="A994" s="53"/>
    </row>
    <row r="995" spans="1:1" ht="14.25" customHeight="1">
      <c r="A995" s="53"/>
    </row>
    <row r="996" spans="1:1" ht="14.25" customHeight="1">
      <c r="A996" s="53"/>
    </row>
    <row r="997" spans="1:1" ht="14.25" customHeight="1">
      <c r="A997" s="53"/>
    </row>
    <row r="998" spans="1:1" ht="14.25" customHeight="1">
      <c r="A998" s="53"/>
    </row>
    <row r="999" spans="1:1" ht="14.25" customHeight="1">
      <c r="A999" s="53"/>
    </row>
    <row r="1000" spans="1:1" ht="14.25" customHeight="1">
      <c r="A1000" s="53"/>
    </row>
  </sheetData>
  <mergeCells count="18">
    <mergeCell ref="A7:A8"/>
    <mergeCell ref="K9:K10"/>
    <mergeCell ref="A3:A4"/>
    <mergeCell ref="J3:J4"/>
    <mergeCell ref="K3:K4"/>
    <mergeCell ref="A5:A6"/>
    <mergeCell ref="K5:K6"/>
    <mergeCell ref="J7:J8"/>
    <mergeCell ref="K7:K8"/>
    <mergeCell ref="J5:J6"/>
    <mergeCell ref="J15:J16"/>
    <mergeCell ref="K15:K16"/>
    <mergeCell ref="A9:A10"/>
    <mergeCell ref="A13:A14"/>
    <mergeCell ref="A15:A16"/>
    <mergeCell ref="J9:J10"/>
    <mergeCell ref="J13:J14"/>
    <mergeCell ref="K13:K1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pane ySplit="2" topLeftCell="A3" activePane="bottomLeft" state="frozen"/>
      <selection pane="bottomLeft" activeCell="H20" sqref="H20"/>
    </sheetView>
  </sheetViews>
  <sheetFormatPr defaultColWidth="14.42578125" defaultRowHeight="15" customHeight="1"/>
  <cols>
    <col min="1" max="1" width="4.28515625" customWidth="1"/>
    <col min="2" max="3" width="23" customWidth="1"/>
    <col min="4" max="4" width="20.85546875" customWidth="1"/>
    <col min="5" max="5" width="13.28515625" customWidth="1"/>
    <col min="6" max="6" width="19.85546875" customWidth="1"/>
    <col min="7" max="7" width="11.7109375" customWidth="1"/>
    <col min="8" max="8" width="14.5703125" customWidth="1"/>
    <col min="9" max="9" width="20.140625" customWidth="1"/>
    <col min="10" max="10" width="12.5703125" customWidth="1"/>
    <col min="11" max="11" width="20.140625" customWidth="1"/>
    <col min="12" max="26" width="8.7109375" customWidth="1"/>
  </cols>
  <sheetData>
    <row r="1" spans="1:11" ht="14.25" customHeight="1">
      <c r="A1" s="53"/>
    </row>
    <row r="2" spans="1:11" ht="14.25" customHeight="1">
      <c r="A2" s="15" t="s">
        <v>24</v>
      </c>
      <c r="B2" s="54" t="s">
        <v>1</v>
      </c>
      <c r="C2" s="54" t="s">
        <v>2</v>
      </c>
      <c r="D2" s="55" t="s">
        <v>3</v>
      </c>
      <c r="E2" s="56" t="s">
        <v>4</v>
      </c>
      <c r="F2" s="57" t="s">
        <v>5</v>
      </c>
      <c r="G2" s="57" t="s">
        <v>6</v>
      </c>
      <c r="H2" s="57" t="s">
        <v>7</v>
      </c>
      <c r="I2" s="58" t="s">
        <v>8</v>
      </c>
      <c r="J2" s="70" t="s">
        <v>9</v>
      </c>
      <c r="K2" s="23" t="s">
        <v>10</v>
      </c>
    </row>
    <row r="3" spans="1:11" ht="14.25" customHeight="1">
      <c r="A3" s="151">
        <v>1</v>
      </c>
      <c r="B3" s="7" t="s">
        <v>94</v>
      </c>
      <c r="C3" s="7" t="s">
        <v>95</v>
      </c>
      <c r="D3" s="10" t="s">
        <v>16</v>
      </c>
      <c r="E3" s="9">
        <v>10.8</v>
      </c>
      <c r="F3" s="10" t="s">
        <v>19</v>
      </c>
      <c r="G3" s="10">
        <v>-17</v>
      </c>
      <c r="H3" s="10">
        <v>5.5</v>
      </c>
      <c r="I3" s="10">
        <f t="shared" ref="I3:I14" si="0">E3-G3-H3</f>
        <v>22.3</v>
      </c>
      <c r="J3" s="176">
        <v>40</v>
      </c>
      <c r="K3" s="159">
        <f>(J3*0.25+4)</f>
        <v>14</v>
      </c>
    </row>
    <row r="4" spans="1:11" ht="14.25" customHeight="1">
      <c r="A4" s="152"/>
      <c r="B4" s="11" t="s">
        <v>95</v>
      </c>
      <c r="C4" s="11" t="s">
        <v>94</v>
      </c>
      <c r="D4" s="12" t="s">
        <v>18</v>
      </c>
      <c r="E4" s="13">
        <v>9</v>
      </c>
      <c r="F4" s="12" t="s">
        <v>13</v>
      </c>
      <c r="G4" s="14">
        <v>-17.100000000000001</v>
      </c>
      <c r="H4" s="13">
        <v>8</v>
      </c>
      <c r="I4" s="12">
        <f t="shared" si="0"/>
        <v>18.100000000000001</v>
      </c>
      <c r="J4" s="177"/>
      <c r="K4" s="160"/>
    </row>
    <row r="5" spans="1:11" ht="14.25" customHeight="1">
      <c r="A5" s="175">
        <v>2</v>
      </c>
      <c r="B5" s="62" t="s">
        <v>95</v>
      </c>
      <c r="C5" s="62" t="s">
        <v>96</v>
      </c>
      <c r="D5" s="63" t="s">
        <v>23</v>
      </c>
      <c r="E5" s="64">
        <v>8.4</v>
      </c>
      <c r="F5" s="63" t="s">
        <v>18</v>
      </c>
      <c r="G5" s="63">
        <v>-12.2</v>
      </c>
      <c r="H5" s="65">
        <v>9</v>
      </c>
      <c r="I5" s="65">
        <f t="shared" si="0"/>
        <v>11.600000000000001</v>
      </c>
      <c r="J5" s="176">
        <v>17.538</v>
      </c>
      <c r="K5" s="159">
        <f>(J5*0.25+4)</f>
        <v>8.3844999999999992</v>
      </c>
    </row>
    <row r="6" spans="1:11" ht="14.25" customHeight="1">
      <c r="A6" s="152"/>
      <c r="B6" s="11" t="s">
        <v>96</v>
      </c>
      <c r="C6" s="11" t="s">
        <v>95</v>
      </c>
      <c r="D6" s="12" t="s">
        <v>97</v>
      </c>
      <c r="E6" s="13">
        <v>4.5999999999999996</v>
      </c>
      <c r="F6" s="12" t="s">
        <v>14</v>
      </c>
      <c r="G6" s="14">
        <v>-14.3</v>
      </c>
      <c r="H6" s="66">
        <v>3</v>
      </c>
      <c r="I6" s="43">
        <f t="shared" si="0"/>
        <v>15.899999999999999</v>
      </c>
      <c r="J6" s="177"/>
      <c r="K6" s="160"/>
    </row>
    <row r="7" spans="1:11" ht="14.25" customHeight="1">
      <c r="A7" s="175">
        <v>3</v>
      </c>
      <c r="B7" s="62" t="s">
        <v>96</v>
      </c>
      <c r="C7" s="62" t="s">
        <v>98</v>
      </c>
      <c r="D7" s="63" t="s">
        <v>23</v>
      </c>
      <c r="E7" s="64">
        <v>9.1999999999999993</v>
      </c>
      <c r="F7" s="63" t="s">
        <v>18</v>
      </c>
      <c r="G7" s="63">
        <v>-10.3</v>
      </c>
      <c r="H7" s="63">
        <v>10</v>
      </c>
      <c r="I7" s="63">
        <f t="shared" si="0"/>
        <v>9.5</v>
      </c>
      <c r="J7" s="176">
        <v>21.324000000000002</v>
      </c>
      <c r="K7" s="159">
        <f>(J7*0.25+4)</f>
        <v>9.3309999999999995</v>
      </c>
    </row>
    <row r="8" spans="1:11" ht="14.25" customHeight="1">
      <c r="A8" s="152"/>
      <c r="B8" s="11" t="s">
        <v>98</v>
      </c>
      <c r="C8" s="11" t="s">
        <v>96</v>
      </c>
      <c r="D8" s="13" t="s">
        <v>21</v>
      </c>
      <c r="E8" s="13">
        <v>1.4</v>
      </c>
      <c r="F8" s="13" t="s">
        <v>14</v>
      </c>
      <c r="G8" s="14">
        <v>-17.100000000000001</v>
      </c>
      <c r="H8" s="13">
        <v>11</v>
      </c>
      <c r="I8" s="12">
        <f t="shared" si="0"/>
        <v>7.5</v>
      </c>
      <c r="J8" s="177"/>
      <c r="K8" s="160"/>
    </row>
    <row r="9" spans="1:11" ht="14.25" customHeight="1">
      <c r="A9" s="175">
        <v>4</v>
      </c>
      <c r="B9" s="62" t="s">
        <v>98</v>
      </c>
      <c r="C9" s="62" t="s">
        <v>99</v>
      </c>
      <c r="D9" s="63" t="s">
        <v>15</v>
      </c>
      <c r="E9" s="64">
        <v>16.8</v>
      </c>
      <c r="F9" s="63" t="s">
        <v>18</v>
      </c>
      <c r="G9" s="67">
        <v>-12</v>
      </c>
      <c r="H9" s="64">
        <v>9</v>
      </c>
      <c r="I9" s="71">
        <f t="shared" si="0"/>
        <v>19.8</v>
      </c>
      <c r="J9" s="178">
        <v>34.76</v>
      </c>
      <c r="K9" s="159">
        <f>(J9*0.25+4)</f>
        <v>12.69</v>
      </c>
    </row>
    <row r="10" spans="1:11" ht="14.25" customHeight="1">
      <c r="A10" s="152"/>
      <c r="B10" s="62" t="s">
        <v>99</v>
      </c>
      <c r="C10" s="62" t="s">
        <v>98</v>
      </c>
      <c r="D10" s="12" t="s">
        <v>19</v>
      </c>
      <c r="E10" s="13">
        <v>7.3</v>
      </c>
      <c r="F10" s="13" t="s">
        <v>14</v>
      </c>
      <c r="G10" s="14">
        <v>-17.3</v>
      </c>
      <c r="H10" s="13">
        <v>8.4</v>
      </c>
      <c r="I10" s="72">
        <f t="shared" si="0"/>
        <v>16.200000000000003</v>
      </c>
      <c r="J10" s="179"/>
      <c r="K10" s="160"/>
    </row>
    <row r="11" spans="1:11" ht="14.25" customHeight="1">
      <c r="A11" s="175">
        <v>5</v>
      </c>
      <c r="B11" s="62" t="s">
        <v>99</v>
      </c>
      <c r="C11" s="62" t="s">
        <v>100</v>
      </c>
      <c r="D11" s="63" t="s">
        <v>23</v>
      </c>
      <c r="E11" s="64">
        <v>3.6</v>
      </c>
      <c r="F11" s="63" t="s">
        <v>18</v>
      </c>
      <c r="G11" s="67">
        <v>-18.600000000000001</v>
      </c>
      <c r="H11" s="64">
        <v>15</v>
      </c>
      <c r="I11" s="71">
        <f t="shared" si="0"/>
        <v>7.2000000000000028</v>
      </c>
      <c r="J11" s="178">
        <v>12.327999999999999</v>
      </c>
      <c r="K11" s="159">
        <f>(J11*0.25+4)</f>
        <v>7.0819999999999999</v>
      </c>
    </row>
    <row r="12" spans="1:11" ht="14.25" customHeight="1">
      <c r="A12" s="152"/>
      <c r="B12" s="11" t="s">
        <v>100</v>
      </c>
      <c r="C12" s="11" t="s">
        <v>101</v>
      </c>
      <c r="D12" s="12" t="s">
        <v>21</v>
      </c>
      <c r="E12" s="13">
        <v>3.6</v>
      </c>
      <c r="F12" s="13" t="s">
        <v>14</v>
      </c>
      <c r="G12" s="14">
        <v>-19.8</v>
      </c>
      <c r="H12" s="13">
        <v>11</v>
      </c>
      <c r="I12" s="72">
        <f t="shared" si="0"/>
        <v>12.400000000000002</v>
      </c>
      <c r="J12" s="179"/>
      <c r="K12" s="160"/>
    </row>
    <row r="13" spans="1:11" ht="14.25" customHeight="1">
      <c r="A13" s="175">
        <v>6</v>
      </c>
      <c r="B13" s="62" t="s">
        <v>94</v>
      </c>
      <c r="C13" s="62" t="s">
        <v>100</v>
      </c>
      <c r="D13" s="63" t="s">
        <v>102</v>
      </c>
      <c r="E13" s="64">
        <v>5.6</v>
      </c>
      <c r="F13" s="63" t="s">
        <v>14</v>
      </c>
      <c r="G13" s="67">
        <v>-15</v>
      </c>
      <c r="H13" s="68">
        <v>4</v>
      </c>
      <c r="I13" s="65">
        <f t="shared" si="0"/>
        <v>16.600000000000001</v>
      </c>
      <c r="J13" s="178">
        <v>21.108000000000001</v>
      </c>
      <c r="K13" s="159">
        <f>(J13*0.25+4)</f>
        <v>9.277000000000001</v>
      </c>
    </row>
    <row r="14" spans="1:11" ht="14.25" customHeight="1">
      <c r="A14" s="152"/>
      <c r="B14" s="11" t="s">
        <v>100</v>
      </c>
      <c r="C14" s="11" t="s">
        <v>94</v>
      </c>
      <c r="D14" s="12" t="s">
        <v>23</v>
      </c>
      <c r="E14" s="13">
        <v>4.5999999999999996</v>
      </c>
      <c r="F14" s="13" t="s">
        <v>88</v>
      </c>
      <c r="G14" s="14">
        <v>-14.8</v>
      </c>
      <c r="H14" s="66">
        <v>3.5</v>
      </c>
      <c r="I14" s="43">
        <f t="shared" si="0"/>
        <v>15.899999999999999</v>
      </c>
      <c r="J14" s="179"/>
      <c r="K14" s="160"/>
    </row>
    <row r="15" spans="1:11" ht="14.25" customHeight="1">
      <c r="A15" s="53"/>
    </row>
    <row r="16" spans="1:11" ht="14.25" customHeight="1">
      <c r="A16" s="15" t="s">
        <v>24</v>
      </c>
      <c r="B16" s="54" t="s">
        <v>1</v>
      </c>
      <c r="C16" s="54" t="s">
        <v>2</v>
      </c>
      <c r="D16" s="55" t="s">
        <v>3</v>
      </c>
      <c r="E16" s="56" t="s">
        <v>4</v>
      </c>
      <c r="F16" s="57" t="s">
        <v>5</v>
      </c>
      <c r="G16" s="57" t="s">
        <v>6</v>
      </c>
      <c r="H16" s="57" t="s">
        <v>7</v>
      </c>
      <c r="I16" s="58" t="s">
        <v>8</v>
      </c>
      <c r="J16" s="70" t="s">
        <v>9</v>
      </c>
      <c r="K16" s="23" t="s">
        <v>10</v>
      </c>
    </row>
    <row r="17" spans="1:11" ht="14.25" customHeight="1">
      <c r="A17" s="151">
        <v>1</v>
      </c>
      <c r="B17" s="7" t="s">
        <v>94</v>
      </c>
      <c r="C17" s="7" t="s">
        <v>103</v>
      </c>
      <c r="D17" s="10" t="s">
        <v>104</v>
      </c>
      <c r="E17" s="9">
        <v>10.7</v>
      </c>
      <c r="F17" s="10" t="s">
        <v>18</v>
      </c>
      <c r="G17" s="10">
        <v>-17.3</v>
      </c>
      <c r="H17" s="10">
        <v>16</v>
      </c>
      <c r="I17" s="60">
        <f t="shared" ref="I17:I22" si="1">E17-G17-H17</f>
        <v>12</v>
      </c>
      <c r="J17" s="176">
        <v>22.468</v>
      </c>
      <c r="K17" s="159">
        <f>(J17*0.25+4)</f>
        <v>9.6170000000000009</v>
      </c>
    </row>
    <row r="18" spans="1:11" ht="14.25" customHeight="1">
      <c r="A18" s="152"/>
      <c r="B18" s="11" t="s">
        <v>103</v>
      </c>
      <c r="C18" s="11" t="s">
        <v>94</v>
      </c>
      <c r="D18" s="12" t="s">
        <v>21</v>
      </c>
      <c r="E18" s="13">
        <v>2</v>
      </c>
      <c r="F18" s="12" t="s">
        <v>18</v>
      </c>
      <c r="G18" s="14">
        <v>-18</v>
      </c>
      <c r="H18" s="13">
        <v>4</v>
      </c>
      <c r="I18" s="72">
        <f t="shared" si="1"/>
        <v>16</v>
      </c>
      <c r="J18" s="177"/>
      <c r="K18" s="160"/>
    </row>
    <row r="19" spans="1:11" ht="14.25" customHeight="1">
      <c r="A19" s="175">
        <v>2</v>
      </c>
      <c r="B19" s="62" t="s">
        <v>103</v>
      </c>
      <c r="C19" s="62" t="s">
        <v>105</v>
      </c>
      <c r="D19" s="63" t="s">
        <v>23</v>
      </c>
      <c r="E19" s="64">
        <v>1.5</v>
      </c>
      <c r="F19" s="63" t="s">
        <v>19</v>
      </c>
      <c r="G19" s="63">
        <v>-24.3</v>
      </c>
      <c r="H19" s="63">
        <v>5</v>
      </c>
      <c r="I19" s="71">
        <f t="shared" si="1"/>
        <v>20.8</v>
      </c>
      <c r="J19" s="176">
        <v>28.481000000000002</v>
      </c>
      <c r="K19" s="159">
        <f>(J19*0.25+4)</f>
        <v>11.12025</v>
      </c>
    </row>
    <row r="20" spans="1:11" ht="14.25" customHeight="1">
      <c r="A20" s="152"/>
      <c r="B20" s="11" t="s">
        <v>105</v>
      </c>
      <c r="C20" s="11" t="s">
        <v>103</v>
      </c>
      <c r="D20" s="12" t="s">
        <v>18</v>
      </c>
      <c r="E20" s="13">
        <v>5.7</v>
      </c>
      <c r="F20" s="12" t="s">
        <v>14</v>
      </c>
      <c r="G20" s="14">
        <v>-18.5</v>
      </c>
      <c r="H20" s="13">
        <v>9</v>
      </c>
      <c r="I20" s="72">
        <f t="shared" si="1"/>
        <v>15.2</v>
      </c>
      <c r="J20" s="177"/>
      <c r="K20" s="160"/>
    </row>
    <row r="21" spans="1:11" ht="14.25" customHeight="1">
      <c r="A21" s="175">
        <v>3</v>
      </c>
      <c r="B21" s="62" t="s">
        <v>94</v>
      </c>
      <c r="C21" s="62" t="s">
        <v>105</v>
      </c>
      <c r="D21" s="63" t="s">
        <v>106</v>
      </c>
      <c r="E21" s="64">
        <v>1.7</v>
      </c>
      <c r="F21" s="63" t="s">
        <v>14</v>
      </c>
      <c r="G21" s="63">
        <v>-25</v>
      </c>
      <c r="H21" s="63">
        <v>5</v>
      </c>
      <c r="I21" s="63">
        <f t="shared" si="1"/>
        <v>21.7</v>
      </c>
      <c r="J21" s="176">
        <v>65.677000000000007</v>
      </c>
      <c r="K21" s="159">
        <f>(J21*0.25+4)</f>
        <v>20.419250000000002</v>
      </c>
    </row>
    <row r="22" spans="1:11" ht="14.25" customHeight="1">
      <c r="A22" s="152"/>
      <c r="B22" s="11" t="s">
        <v>105</v>
      </c>
      <c r="C22" s="11" t="s">
        <v>94</v>
      </c>
      <c r="D22" s="13" t="s">
        <v>107</v>
      </c>
      <c r="E22" s="13">
        <v>10.5</v>
      </c>
      <c r="F22" s="13" t="s">
        <v>108</v>
      </c>
      <c r="G22" s="14">
        <v>-18.399999999999999</v>
      </c>
      <c r="H22" s="13">
        <v>3</v>
      </c>
      <c r="I22" s="12">
        <f t="shared" si="1"/>
        <v>25.9</v>
      </c>
      <c r="J22" s="177"/>
      <c r="K22" s="160"/>
    </row>
    <row r="23" spans="1:11" ht="14.25" customHeight="1">
      <c r="A23" s="53"/>
    </row>
    <row r="24" spans="1:11" ht="14.25" customHeight="1">
      <c r="A24" s="15" t="s">
        <v>24</v>
      </c>
      <c r="B24" s="54" t="s">
        <v>1</v>
      </c>
      <c r="C24" s="54" t="s">
        <v>2</v>
      </c>
      <c r="D24" s="55" t="s">
        <v>3</v>
      </c>
      <c r="E24" s="56" t="s">
        <v>4</v>
      </c>
      <c r="F24" s="57" t="s">
        <v>5</v>
      </c>
      <c r="G24" s="57" t="s">
        <v>6</v>
      </c>
      <c r="H24" s="57" t="s">
        <v>7</v>
      </c>
      <c r="I24" s="58" t="s">
        <v>8</v>
      </c>
      <c r="J24" s="70" t="s">
        <v>9</v>
      </c>
      <c r="K24" s="23" t="s">
        <v>10</v>
      </c>
    </row>
    <row r="25" spans="1:11" ht="14.25" customHeight="1">
      <c r="A25" s="151">
        <v>1</v>
      </c>
      <c r="B25" s="7" t="s">
        <v>94</v>
      </c>
      <c r="C25" s="7" t="s">
        <v>109</v>
      </c>
      <c r="D25" s="63" t="s">
        <v>23</v>
      </c>
      <c r="E25" s="9">
        <v>-3</v>
      </c>
      <c r="F25" s="13" t="s">
        <v>87</v>
      </c>
      <c r="G25" s="10">
        <v>-28</v>
      </c>
      <c r="H25" s="10">
        <v>10.5</v>
      </c>
      <c r="I25" s="10">
        <f t="shared" ref="I25:I28" si="2">E25-G25-H25</f>
        <v>14.5</v>
      </c>
      <c r="J25" s="176">
        <v>19.076000000000001</v>
      </c>
      <c r="K25" s="159">
        <f>(J25*0.25+4)</f>
        <v>8.7690000000000001</v>
      </c>
    </row>
    <row r="26" spans="1:11" ht="14.25" customHeight="1">
      <c r="A26" s="152"/>
      <c r="B26" s="7" t="s">
        <v>109</v>
      </c>
      <c r="C26" s="11" t="s">
        <v>94</v>
      </c>
      <c r="D26" s="63" t="s">
        <v>23</v>
      </c>
      <c r="E26" s="13">
        <v>-1.2</v>
      </c>
      <c r="F26" s="13" t="s">
        <v>80</v>
      </c>
      <c r="G26" s="14">
        <v>-25.5</v>
      </c>
      <c r="H26" s="13">
        <v>14</v>
      </c>
      <c r="I26" s="12">
        <f t="shared" si="2"/>
        <v>10.3</v>
      </c>
      <c r="J26" s="177"/>
      <c r="K26" s="160"/>
    </row>
    <row r="27" spans="1:11" ht="14.25" customHeight="1">
      <c r="A27" s="175">
        <v>2</v>
      </c>
      <c r="B27" s="7" t="s">
        <v>109</v>
      </c>
      <c r="C27" s="62" t="s">
        <v>110</v>
      </c>
      <c r="D27" s="63" t="s">
        <v>21</v>
      </c>
      <c r="E27" s="64">
        <v>-0.8</v>
      </c>
      <c r="F27" s="63" t="s">
        <v>19</v>
      </c>
      <c r="G27" s="63"/>
      <c r="H27" s="63"/>
      <c r="I27" s="63">
        <f t="shared" si="2"/>
        <v>-0.8</v>
      </c>
      <c r="J27" s="176">
        <v>24.425999999999998</v>
      </c>
      <c r="K27" s="159">
        <f>(J27*0.25+4)</f>
        <v>10.1065</v>
      </c>
    </row>
    <row r="28" spans="1:11" ht="14.25" customHeight="1">
      <c r="A28" s="152"/>
      <c r="B28" s="62" t="s">
        <v>110</v>
      </c>
      <c r="C28" s="7" t="s">
        <v>109</v>
      </c>
      <c r="D28" s="12" t="s">
        <v>18</v>
      </c>
      <c r="E28" s="13"/>
      <c r="F28" s="13" t="s">
        <v>38</v>
      </c>
      <c r="G28" s="14">
        <v>-29.5</v>
      </c>
      <c r="H28" s="13">
        <v>15</v>
      </c>
      <c r="I28" s="12">
        <f t="shared" si="2"/>
        <v>14.5</v>
      </c>
      <c r="J28" s="177"/>
      <c r="K28" s="160"/>
    </row>
    <row r="29" spans="1:11" ht="14.25" customHeight="1">
      <c r="A29" s="53"/>
    </row>
    <row r="30" spans="1:11" ht="14.25" customHeight="1">
      <c r="A30" s="15" t="s">
        <v>24</v>
      </c>
      <c r="B30" s="54" t="s">
        <v>1</v>
      </c>
      <c r="C30" s="54" t="s">
        <v>2</v>
      </c>
      <c r="D30" s="55" t="s">
        <v>3</v>
      </c>
      <c r="E30" s="56" t="s">
        <v>4</v>
      </c>
      <c r="F30" s="57" t="s">
        <v>5</v>
      </c>
      <c r="G30" s="57" t="s">
        <v>6</v>
      </c>
      <c r="H30" s="57" t="s">
        <v>7</v>
      </c>
      <c r="I30" s="58" t="s">
        <v>8</v>
      </c>
      <c r="J30" s="70" t="s">
        <v>9</v>
      </c>
      <c r="K30" s="23" t="s">
        <v>10</v>
      </c>
    </row>
    <row r="31" spans="1:11" ht="14.25" customHeight="1">
      <c r="A31" s="151">
        <v>1</v>
      </c>
      <c r="B31" s="7" t="s">
        <v>94</v>
      </c>
      <c r="C31" s="7" t="s">
        <v>111</v>
      </c>
      <c r="D31" s="13" t="s">
        <v>91</v>
      </c>
      <c r="E31" s="9">
        <v>7.5</v>
      </c>
      <c r="F31" s="13" t="s">
        <v>92</v>
      </c>
      <c r="G31" s="10">
        <v>-24.2</v>
      </c>
      <c r="H31" s="10">
        <v>12.5</v>
      </c>
      <c r="I31" s="43">
        <f t="shared" ref="I31:I32" si="3">E31-G31-H31</f>
        <v>19.2</v>
      </c>
      <c r="J31" s="176">
        <v>29.588999999999999</v>
      </c>
      <c r="K31" s="159">
        <f>(J31*0.25+4)</f>
        <v>11.39725</v>
      </c>
    </row>
    <row r="32" spans="1:11" ht="14.25" customHeight="1">
      <c r="A32" s="152"/>
      <c r="B32" s="7" t="s">
        <v>111</v>
      </c>
      <c r="C32" s="11" t="s">
        <v>94</v>
      </c>
      <c r="D32" s="13" t="s">
        <v>38</v>
      </c>
      <c r="E32" s="13">
        <v>8.5</v>
      </c>
      <c r="F32" s="13" t="s">
        <v>93</v>
      </c>
      <c r="G32" s="14">
        <v>-17.8</v>
      </c>
      <c r="H32" s="13">
        <v>6</v>
      </c>
      <c r="I32" s="43">
        <f t="shared" si="3"/>
        <v>20.3</v>
      </c>
      <c r="J32" s="177"/>
      <c r="K32" s="160"/>
    </row>
    <row r="33" spans="1:1" ht="14.25" customHeight="1">
      <c r="A33" s="53"/>
    </row>
    <row r="34" spans="1:1" ht="14.25" customHeight="1">
      <c r="A34" s="53"/>
    </row>
    <row r="35" spans="1:1" ht="14.25" customHeight="1">
      <c r="A35" s="53"/>
    </row>
    <row r="36" spans="1:1" ht="14.25" customHeight="1">
      <c r="A36" s="53"/>
    </row>
    <row r="37" spans="1:1" ht="14.25" customHeight="1">
      <c r="A37" s="53"/>
    </row>
    <row r="38" spans="1:1" ht="14.25" customHeight="1">
      <c r="A38" s="53"/>
    </row>
    <row r="39" spans="1:1" ht="14.25" customHeight="1">
      <c r="A39" s="53"/>
    </row>
    <row r="40" spans="1:1" ht="14.25" customHeight="1">
      <c r="A40" s="53"/>
    </row>
    <row r="41" spans="1:1" ht="14.25" customHeight="1">
      <c r="A41" s="53"/>
    </row>
    <row r="42" spans="1:1" ht="14.25" customHeight="1">
      <c r="A42" s="53"/>
    </row>
    <row r="43" spans="1:1" ht="14.25" customHeight="1">
      <c r="A43" s="53"/>
    </row>
    <row r="44" spans="1:1" ht="14.25" customHeight="1">
      <c r="A44" s="53"/>
    </row>
    <row r="45" spans="1:1" ht="14.25" customHeight="1">
      <c r="A45" s="53"/>
    </row>
    <row r="46" spans="1:1" ht="14.25" customHeight="1">
      <c r="A46" s="53"/>
    </row>
    <row r="47" spans="1:1" ht="14.25" customHeight="1">
      <c r="A47" s="53"/>
    </row>
    <row r="48" spans="1:1" ht="14.25" customHeight="1">
      <c r="A48" s="53"/>
    </row>
    <row r="49" spans="1:1" ht="14.25" customHeight="1">
      <c r="A49" s="53"/>
    </row>
    <row r="50" spans="1:1" ht="14.25" customHeight="1">
      <c r="A50" s="53"/>
    </row>
    <row r="51" spans="1:1" ht="14.25" customHeight="1">
      <c r="A51" s="53"/>
    </row>
    <row r="52" spans="1:1" ht="14.25" customHeight="1">
      <c r="A52" s="53"/>
    </row>
    <row r="53" spans="1:1" ht="14.25" customHeight="1">
      <c r="A53" s="53"/>
    </row>
    <row r="54" spans="1:1" ht="14.25" customHeight="1">
      <c r="A54" s="53"/>
    </row>
    <row r="55" spans="1:1" ht="14.25" customHeight="1">
      <c r="A55" s="53"/>
    </row>
    <row r="56" spans="1:1" ht="14.25" customHeight="1">
      <c r="A56" s="53"/>
    </row>
    <row r="57" spans="1:1" ht="14.25" customHeight="1">
      <c r="A57" s="53"/>
    </row>
    <row r="58" spans="1:1" ht="14.25" customHeight="1">
      <c r="A58" s="53"/>
    </row>
    <row r="59" spans="1:1" ht="14.25" customHeight="1">
      <c r="A59" s="53"/>
    </row>
    <row r="60" spans="1:1" ht="14.25" customHeight="1">
      <c r="A60" s="53"/>
    </row>
    <row r="61" spans="1:1" ht="14.25" customHeight="1">
      <c r="A61" s="53"/>
    </row>
    <row r="62" spans="1:1" ht="14.25" customHeight="1">
      <c r="A62" s="53"/>
    </row>
    <row r="63" spans="1:1" ht="14.25" customHeight="1">
      <c r="A63" s="53"/>
    </row>
    <row r="64" spans="1:1" ht="14.25" customHeight="1">
      <c r="A64" s="53"/>
    </row>
    <row r="65" spans="1:1" ht="14.25" customHeight="1">
      <c r="A65" s="53"/>
    </row>
    <row r="66" spans="1:1" ht="14.25" customHeight="1">
      <c r="A66" s="53"/>
    </row>
    <row r="67" spans="1:1" ht="14.25" customHeight="1">
      <c r="A67" s="53"/>
    </row>
    <row r="68" spans="1:1" ht="14.25" customHeight="1">
      <c r="A68" s="53"/>
    </row>
    <row r="69" spans="1:1" ht="14.25" customHeight="1">
      <c r="A69" s="53"/>
    </row>
    <row r="70" spans="1:1" ht="14.25" customHeight="1">
      <c r="A70" s="53"/>
    </row>
    <row r="71" spans="1:1" ht="14.25" customHeight="1">
      <c r="A71" s="53"/>
    </row>
    <row r="72" spans="1:1" ht="14.25" customHeight="1">
      <c r="A72" s="53"/>
    </row>
    <row r="73" spans="1:1" ht="14.25" customHeight="1">
      <c r="A73" s="53"/>
    </row>
    <row r="74" spans="1:1" ht="14.25" customHeight="1">
      <c r="A74" s="53"/>
    </row>
    <row r="75" spans="1:1" ht="14.25" customHeight="1">
      <c r="A75" s="53"/>
    </row>
    <row r="76" spans="1:1" ht="14.25" customHeight="1">
      <c r="A76" s="53"/>
    </row>
    <row r="77" spans="1:1" ht="14.25" customHeight="1">
      <c r="A77" s="53"/>
    </row>
    <row r="78" spans="1:1" ht="14.25" customHeight="1">
      <c r="A78" s="53"/>
    </row>
    <row r="79" spans="1:1" ht="14.25" customHeight="1">
      <c r="A79" s="53"/>
    </row>
    <row r="80" spans="1:1" ht="14.25" customHeight="1">
      <c r="A80" s="53"/>
    </row>
    <row r="81" spans="1:1" ht="14.25" customHeight="1">
      <c r="A81" s="53"/>
    </row>
    <row r="82" spans="1:1" ht="14.25" customHeight="1">
      <c r="A82" s="53"/>
    </row>
    <row r="83" spans="1:1" ht="14.25" customHeight="1">
      <c r="A83" s="53"/>
    </row>
    <row r="84" spans="1:1" ht="14.25" customHeight="1">
      <c r="A84" s="53"/>
    </row>
    <row r="85" spans="1:1" ht="14.25" customHeight="1">
      <c r="A85" s="53"/>
    </row>
    <row r="86" spans="1:1" ht="14.25" customHeight="1">
      <c r="A86" s="53"/>
    </row>
    <row r="87" spans="1:1" ht="14.25" customHeight="1">
      <c r="A87" s="53"/>
    </row>
    <row r="88" spans="1:1" ht="14.25" customHeight="1">
      <c r="A88" s="53"/>
    </row>
    <row r="89" spans="1:1" ht="14.25" customHeight="1">
      <c r="A89" s="53"/>
    </row>
    <row r="90" spans="1:1" ht="14.25" customHeight="1">
      <c r="A90" s="53"/>
    </row>
    <row r="91" spans="1:1" ht="14.25" customHeight="1">
      <c r="A91" s="53"/>
    </row>
    <row r="92" spans="1:1" ht="14.25" customHeight="1">
      <c r="A92" s="53"/>
    </row>
    <row r="93" spans="1:1" ht="14.25" customHeight="1">
      <c r="A93" s="53"/>
    </row>
    <row r="94" spans="1:1" ht="14.25" customHeight="1">
      <c r="A94" s="53"/>
    </row>
    <row r="95" spans="1:1" ht="14.25" customHeight="1">
      <c r="A95" s="53"/>
    </row>
    <row r="96" spans="1:1" ht="14.25" customHeight="1">
      <c r="A96" s="53"/>
    </row>
    <row r="97" spans="1:1" ht="14.25" customHeight="1">
      <c r="A97" s="53"/>
    </row>
    <row r="98" spans="1:1" ht="14.25" customHeight="1">
      <c r="A98" s="53"/>
    </row>
    <row r="99" spans="1:1" ht="14.25" customHeight="1">
      <c r="A99" s="53"/>
    </row>
    <row r="100" spans="1:1" ht="14.25" customHeight="1">
      <c r="A100" s="53"/>
    </row>
    <row r="101" spans="1:1" ht="14.25" customHeight="1">
      <c r="A101" s="53"/>
    </row>
    <row r="102" spans="1:1" ht="14.25" customHeight="1">
      <c r="A102" s="53"/>
    </row>
    <row r="103" spans="1:1" ht="14.25" customHeight="1">
      <c r="A103" s="53"/>
    </row>
    <row r="104" spans="1:1" ht="14.25" customHeight="1">
      <c r="A104" s="53"/>
    </row>
    <row r="105" spans="1:1" ht="14.25" customHeight="1">
      <c r="A105" s="53"/>
    </row>
    <row r="106" spans="1:1" ht="14.25" customHeight="1">
      <c r="A106" s="53"/>
    </row>
    <row r="107" spans="1:1" ht="14.25" customHeight="1">
      <c r="A107" s="53"/>
    </row>
    <row r="108" spans="1:1" ht="14.25" customHeight="1">
      <c r="A108" s="53"/>
    </row>
    <row r="109" spans="1:1" ht="14.25" customHeight="1">
      <c r="A109" s="53"/>
    </row>
    <row r="110" spans="1:1" ht="14.25" customHeight="1">
      <c r="A110" s="53"/>
    </row>
    <row r="111" spans="1:1" ht="14.25" customHeight="1">
      <c r="A111" s="53"/>
    </row>
    <row r="112" spans="1:1" ht="14.25" customHeight="1">
      <c r="A112" s="53"/>
    </row>
    <row r="113" spans="1:1" ht="14.25" customHeight="1">
      <c r="A113" s="53"/>
    </row>
    <row r="114" spans="1:1" ht="14.25" customHeight="1">
      <c r="A114" s="53"/>
    </row>
    <row r="115" spans="1:1" ht="14.25" customHeight="1">
      <c r="A115" s="53"/>
    </row>
    <row r="116" spans="1:1" ht="14.25" customHeight="1">
      <c r="A116" s="53"/>
    </row>
    <row r="117" spans="1:1" ht="14.25" customHeight="1">
      <c r="A117" s="53"/>
    </row>
    <row r="118" spans="1:1" ht="14.25" customHeight="1">
      <c r="A118" s="53"/>
    </row>
    <row r="119" spans="1:1" ht="14.25" customHeight="1">
      <c r="A119" s="53"/>
    </row>
    <row r="120" spans="1:1" ht="14.25" customHeight="1">
      <c r="A120" s="53"/>
    </row>
    <row r="121" spans="1:1" ht="14.25" customHeight="1">
      <c r="A121" s="53"/>
    </row>
    <row r="122" spans="1:1" ht="14.25" customHeight="1">
      <c r="A122" s="53"/>
    </row>
    <row r="123" spans="1:1" ht="14.25" customHeight="1">
      <c r="A123" s="53"/>
    </row>
    <row r="124" spans="1:1" ht="14.25" customHeight="1">
      <c r="A124" s="53"/>
    </row>
    <row r="125" spans="1:1" ht="14.25" customHeight="1">
      <c r="A125" s="53"/>
    </row>
    <row r="126" spans="1:1" ht="14.25" customHeight="1">
      <c r="A126" s="53"/>
    </row>
    <row r="127" spans="1:1" ht="14.25" customHeight="1">
      <c r="A127" s="53"/>
    </row>
    <row r="128" spans="1:1" ht="14.25" customHeight="1">
      <c r="A128" s="53"/>
    </row>
    <row r="129" spans="1:1" ht="14.25" customHeight="1">
      <c r="A129" s="53"/>
    </row>
    <row r="130" spans="1:1" ht="14.25" customHeight="1">
      <c r="A130" s="53"/>
    </row>
    <row r="131" spans="1:1" ht="14.25" customHeight="1">
      <c r="A131" s="53"/>
    </row>
    <row r="132" spans="1:1" ht="14.25" customHeight="1">
      <c r="A132" s="53"/>
    </row>
    <row r="133" spans="1:1" ht="14.25" customHeight="1">
      <c r="A133" s="53"/>
    </row>
    <row r="134" spans="1:1" ht="14.25" customHeight="1">
      <c r="A134" s="53"/>
    </row>
    <row r="135" spans="1:1" ht="14.25" customHeight="1">
      <c r="A135" s="53"/>
    </row>
    <row r="136" spans="1:1" ht="14.25" customHeight="1">
      <c r="A136" s="53"/>
    </row>
    <row r="137" spans="1:1" ht="14.25" customHeight="1">
      <c r="A137" s="53"/>
    </row>
    <row r="138" spans="1:1" ht="14.25" customHeight="1">
      <c r="A138" s="53"/>
    </row>
    <row r="139" spans="1:1" ht="14.25" customHeight="1">
      <c r="A139" s="53"/>
    </row>
    <row r="140" spans="1:1" ht="14.25" customHeight="1">
      <c r="A140" s="53"/>
    </row>
    <row r="141" spans="1:1" ht="14.25" customHeight="1">
      <c r="A141" s="53"/>
    </row>
    <row r="142" spans="1:1" ht="14.25" customHeight="1">
      <c r="A142" s="53"/>
    </row>
    <row r="143" spans="1:1" ht="14.25" customHeight="1">
      <c r="A143" s="53"/>
    </row>
    <row r="144" spans="1:1" ht="14.25" customHeight="1">
      <c r="A144" s="53"/>
    </row>
    <row r="145" spans="1:1" ht="14.25" customHeight="1">
      <c r="A145" s="53"/>
    </row>
    <row r="146" spans="1:1" ht="14.25" customHeight="1">
      <c r="A146" s="53"/>
    </row>
    <row r="147" spans="1:1" ht="14.25" customHeight="1">
      <c r="A147" s="53"/>
    </row>
    <row r="148" spans="1:1" ht="14.25" customHeight="1">
      <c r="A148" s="53"/>
    </row>
    <row r="149" spans="1:1" ht="14.25" customHeight="1">
      <c r="A149" s="53"/>
    </row>
    <row r="150" spans="1:1" ht="14.25" customHeight="1">
      <c r="A150" s="53"/>
    </row>
    <row r="151" spans="1:1" ht="14.25" customHeight="1">
      <c r="A151" s="53"/>
    </row>
    <row r="152" spans="1:1" ht="14.25" customHeight="1">
      <c r="A152" s="53"/>
    </row>
    <row r="153" spans="1:1" ht="14.25" customHeight="1">
      <c r="A153" s="53"/>
    </row>
    <row r="154" spans="1:1" ht="14.25" customHeight="1">
      <c r="A154" s="53"/>
    </row>
    <row r="155" spans="1:1" ht="14.25" customHeight="1">
      <c r="A155" s="53"/>
    </row>
    <row r="156" spans="1:1" ht="14.25" customHeight="1">
      <c r="A156" s="53"/>
    </row>
    <row r="157" spans="1:1" ht="14.25" customHeight="1">
      <c r="A157" s="53"/>
    </row>
    <row r="158" spans="1:1" ht="14.25" customHeight="1">
      <c r="A158" s="53"/>
    </row>
    <row r="159" spans="1:1" ht="14.25" customHeight="1">
      <c r="A159" s="53"/>
    </row>
    <row r="160" spans="1:1" ht="14.25" customHeight="1">
      <c r="A160" s="53"/>
    </row>
    <row r="161" spans="1:1" ht="14.25" customHeight="1">
      <c r="A161" s="53"/>
    </row>
    <row r="162" spans="1:1" ht="14.25" customHeight="1">
      <c r="A162" s="53"/>
    </row>
    <row r="163" spans="1:1" ht="14.25" customHeight="1">
      <c r="A163" s="53"/>
    </row>
    <row r="164" spans="1:1" ht="14.25" customHeight="1">
      <c r="A164" s="53"/>
    </row>
    <row r="165" spans="1:1" ht="14.25" customHeight="1">
      <c r="A165" s="53"/>
    </row>
    <row r="166" spans="1:1" ht="14.25" customHeight="1">
      <c r="A166" s="53"/>
    </row>
    <row r="167" spans="1:1" ht="14.25" customHeight="1">
      <c r="A167" s="53"/>
    </row>
    <row r="168" spans="1:1" ht="14.25" customHeight="1">
      <c r="A168" s="53"/>
    </row>
    <row r="169" spans="1:1" ht="14.25" customHeight="1">
      <c r="A169" s="53"/>
    </row>
    <row r="170" spans="1:1" ht="14.25" customHeight="1">
      <c r="A170" s="53"/>
    </row>
    <row r="171" spans="1:1" ht="14.25" customHeight="1">
      <c r="A171" s="53"/>
    </row>
    <row r="172" spans="1:1" ht="14.25" customHeight="1">
      <c r="A172" s="53"/>
    </row>
    <row r="173" spans="1:1" ht="14.25" customHeight="1">
      <c r="A173" s="53"/>
    </row>
    <row r="174" spans="1:1" ht="14.25" customHeight="1">
      <c r="A174" s="53"/>
    </row>
    <row r="175" spans="1:1" ht="14.25" customHeight="1">
      <c r="A175" s="53"/>
    </row>
    <row r="176" spans="1:1" ht="14.25" customHeight="1">
      <c r="A176" s="53"/>
    </row>
    <row r="177" spans="1:1" ht="14.25" customHeight="1">
      <c r="A177" s="53"/>
    </row>
    <row r="178" spans="1:1" ht="14.25" customHeight="1">
      <c r="A178" s="53"/>
    </row>
    <row r="179" spans="1:1" ht="14.25" customHeight="1">
      <c r="A179" s="53"/>
    </row>
    <row r="180" spans="1:1" ht="14.25" customHeight="1">
      <c r="A180" s="53"/>
    </row>
    <row r="181" spans="1:1" ht="14.25" customHeight="1">
      <c r="A181" s="53"/>
    </row>
    <row r="182" spans="1:1" ht="14.25" customHeight="1">
      <c r="A182" s="53"/>
    </row>
    <row r="183" spans="1:1" ht="14.25" customHeight="1">
      <c r="A183" s="53"/>
    </row>
    <row r="184" spans="1:1" ht="14.25" customHeight="1">
      <c r="A184" s="53"/>
    </row>
    <row r="185" spans="1:1" ht="14.25" customHeight="1">
      <c r="A185" s="53"/>
    </row>
    <row r="186" spans="1:1" ht="14.25" customHeight="1">
      <c r="A186" s="53"/>
    </row>
    <row r="187" spans="1:1" ht="14.25" customHeight="1">
      <c r="A187" s="53"/>
    </row>
    <row r="188" spans="1:1" ht="14.25" customHeight="1">
      <c r="A188" s="53"/>
    </row>
    <row r="189" spans="1:1" ht="14.25" customHeight="1">
      <c r="A189" s="53"/>
    </row>
    <row r="190" spans="1:1" ht="14.25" customHeight="1">
      <c r="A190" s="53"/>
    </row>
    <row r="191" spans="1:1" ht="14.25" customHeight="1">
      <c r="A191" s="53"/>
    </row>
    <row r="192" spans="1:1" ht="14.25" customHeight="1">
      <c r="A192" s="53"/>
    </row>
    <row r="193" spans="1:1" ht="14.25" customHeight="1">
      <c r="A193" s="53"/>
    </row>
    <row r="194" spans="1:1" ht="14.25" customHeight="1">
      <c r="A194" s="53"/>
    </row>
    <row r="195" spans="1:1" ht="14.25" customHeight="1">
      <c r="A195" s="53"/>
    </row>
    <row r="196" spans="1:1" ht="14.25" customHeight="1">
      <c r="A196" s="53"/>
    </row>
    <row r="197" spans="1:1" ht="14.25" customHeight="1">
      <c r="A197" s="53"/>
    </row>
    <row r="198" spans="1:1" ht="14.25" customHeight="1">
      <c r="A198" s="53"/>
    </row>
    <row r="199" spans="1:1" ht="14.25" customHeight="1">
      <c r="A199" s="53"/>
    </row>
    <row r="200" spans="1:1" ht="14.25" customHeight="1">
      <c r="A200" s="53"/>
    </row>
    <row r="201" spans="1:1" ht="14.25" customHeight="1">
      <c r="A201" s="53"/>
    </row>
    <row r="202" spans="1:1" ht="14.25" customHeight="1">
      <c r="A202" s="53"/>
    </row>
    <row r="203" spans="1:1" ht="14.25" customHeight="1">
      <c r="A203" s="53"/>
    </row>
    <row r="204" spans="1:1" ht="14.25" customHeight="1">
      <c r="A204" s="53"/>
    </row>
    <row r="205" spans="1:1" ht="14.25" customHeight="1">
      <c r="A205" s="53"/>
    </row>
    <row r="206" spans="1:1" ht="14.25" customHeight="1">
      <c r="A206" s="53"/>
    </row>
    <row r="207" spans="1:1" ht="14.25" customHeight="1">
      <c r="A207" s="53"/>
    </row>
    <row r="208" spans="1:1" ht="14.25" customHeight="1">
      <c r="A208" s="53"/>
    </row>
    <row r="209" spans="1:1" ht="14.25" customHeight="1">
      <c r="A209" s="53"/>
    </row>
    <row r="210" spans="1:1" ht="14.25" customHeight="1">
      <c r="A210" s="53"/>
    </row>
    <row r="211" spans="1:1" ht="14.25" customHeight="1">
      <c r="A211" s="53"/>
    </row>
    <row r="212" spans="1:1" ht="14.25" customHeight="1">
      <c r="A212" s="53"/>
    </row>
    <row r="213" spans="1:1" ht="14.25" customHeight="1">
      <c r="A213" s="53"/>
    </row>
    <row r="214" spans="1:1" ht="14.25" customHeight="1">
      <c r="A214" s="53"/>
    </row>
    <row r="215" spans="1:1" ht="14.25" customHeight="1">
      <c r="A215" s="53"/>
    </row>
    <row r="216" spans="1:1" ht="14.25" customHeight="1">
      <c r="A216" s="53"/>
    </row>
    <row r="217" spans="1:1" ht="14.25" customHeight="1">
      <c r="A217" s="53"/>
    </row>
    <row r="218" spans="1:1" ht="14.25" customHeight="1">
      <c r="A218" s="53"/>
    </row>
    <row r="219" spans="1:1" ht="14.25" customHeight="1">
      <c r="A219" s="53"/>
    </row>
    <row r="220" spans="1:1" ht="14.25" customHeight="1">
      <c r="A220" s="53"/>
    </row>
    <row r="221" spans="1:1" ht="14.25" customHeight="1">
      <c r="A221" s="53"/>
    </row>
    <row r="222" spans="1:1" ht="14.25" customHeight="1">
      <c r="A222" s="53"/>
    </row>
    <row r="223" spans="1:1" ht="14.25" customHeight="1">
      <c r="A223" s="53"/>
    </row>
    <row r="224" spans="1:1" ht="14.25" customHeight="1">
      <c r="A224" s="53"/>
    </row>
    <row r="225" spans="1:1" ht="14.25" customHeight="1">
      <c r="A225" s="53"/>
    </row>
    <row r="226" spans="1:1" ht="14.25" customHeight="1">
      <c r="A226" s="53"/>
    </row>
    <row r="227" spans="1:1" ht="14.25" customHeight="1">
      <c r="A227" s="53"/>
    </row>
    <row r="228" spans="1:1" ht="14.25" customHeight="1">
      <c r="A228" s="53"/>
    </row>
    <row r="229" spans="1:1" ht="14.25" customHeight="1">
      <c r="A229" s="53"/>
    </row>
    <row r="230" spans="1:1" ht="14.25" customHeight="1">
      <c r="A230" s="53"/>
    </row>
    <row r="231" spans="1:1" ht="14.25" customHeight="1">
      <c r="A231" s="53"/>
    </row>
    <row r="232" spans="1:1" ht="14.25" customHeight="1">
      <c r="A232" s="53"/>
    </row>
    <row r="233" spans="1:1" ht="14.25" customHeight="1">
      <c r="A233" s="53"/>
    </row>
    <row r="234" spans="1:1" ht="14.25" customHeight="1">
      <c r="A234" s="53"/>
    </row>
    <row r="235" spans="1:1" ht="14.25" customHeight="1">
      <c r="A235" s="53"/>
    </row>
    <row r="236" spans="1:1" ht="14.25" customHeight="1">
      <c r="A236" s="53"/>
    </row>
    <row r="237" spans="1:1" ht="14.25" customHeight="1">
      <c r="A237" s="53"/>
    </row>
    <row r="238" spans="1:1" ht="14.25" customHeight="1">
      <c r="A238" s="53"/>
    </row>
    <row r="239" spans="1:1" ht="14.25" customHeight="1">
      <c r="A239" s="53"/>
    </row>
    <row r="240" spans="1:1" ht="14.25" customHeight="1">
      <c r="A240" s="53"/>
    </row>
    <row r="241" spans="1:1" ht="14.25" customHeight="1">
      <c r="A241" s="53"/>
    </row>
    <row r="242" spans="1:1" ht="14.25" customHeight="1">
      <c r="A242" s="53"/>
    </row>
    <row r="243" spans="1:1" ht="14.25" customHeight="1">
      <c r="A243" s="53"/>
    </row>
    <row r="244" spans="1:1" ht="14.25" customHeight="1">
      <c r="A244" s="53"/>
    </row>
    <row r="245" spans="1:1" ht="14.25" customHeight="1">
      <c r="A245" s="53"/>
    </row>
    <row r="246" spans="1:1" ht="14.25" customHeight="1">
      <c r="A246" s="53"/>
    </row>
    <row r="247" spans="1:1" ht="14.25" customHeight="1">
      <c r="A247" s="53"/>
    </row>
    <row r="248" spans="1:1" ht="14.25" customHeight="1">
      <c r="A248" s="53"/>
    </row>
    <row r="249" spans="1:1" ht="14.25" customHeight="1">
      <c r="A249" s="53"/>
    </row>
    <row r="250" spans="1:1" ht="14.25" customHeight="1">
      <c r="A250" s="53"/>
    </row>
    <row r="251" spans="1:1" ht="14.25" customHeight="1">
      <c r="A251" s="53"/>
    </row>
    <row r="252" spans="1:1" ht="14.25" customHeight="1">
      <c r="A252" s="53"/>
    </row>
    <row r="253" spans="1:1" ht="14.25" customHeight="1">
      <c r="A253" s="53"/>
    </row>
    <row r="254" spans="1:1" ht="14.25" customHeight="1">
      <c r="A254" s="53"/>
    </row>
    <row r="255" spans="1:1" ht="14.25" customHeight="1">
      <c r="A255" s="53"/>
    </row>
    <row r="256" spans="1:1" ht="14.25" customHeight="1">
      <c r="A256" s="53"/>
    </row>
    <row r="257" spans="1:1" ht="14.25" customHeight="1">
      <c r="A257" s="53"/>
    </row>
    <row r="258" spans="1:1" ht="14.25" customHeight="1">
      <c r="A258" s="53"/>
    </row>
    <row r="259" spans="1:1" ht="14.25" customHeight="1">
      <c r="A259" s="53"/>
    </row>
    <row r="260" spans="1:1" ht="14.25" customHeight="1">
      <c r="A260" s="53"/>
    </row>
    <row r="261" spans="1:1" ht="14.25" customHeight="1">
      <c r="A261" s="53"/>
    </row>
    <row r="262" spans="1:1" ht="14.25" customHeight="1">
      <c r="A262" s="53"/>
    </row>
    <row r="263" spans="1:1" ht="14.25" customHeight="1">
      <c r="A263" s="53"/>
    </row>
    <row r="264" spans="1:1" ht="14.25" customHeight="1">
      <c r="A264" s="53"/>
    </row>
    <row r="265" spans="1:1" ht="14.25" customHeight="1">
      <c r="A265" s="53"/>
    </row>
    <row r="266" spans="1:1" ht="14.25" customHeight="1">
      <c r="A266" s="53"/>
    </row>
    <row r="267" spans="1:1" ht="14.25" customHeight="1">
      <c r="A267" s="53"/>
    </row>
    <row r="268" spans="1:1" ht="14.25" customHeight="1">
      <c r="A268" s="53"/>
    </row>
    <row r="269" spans="1:1" ht="14.25" customHeight="1">
      <c r="A269" s="53"/>
    </row>
    <row r="270" spans="1:1" ht="14.25" customHeight="1">
      <c r="A270" s="53"/>
    </row>
    <row r="271" spans="1:1" ht="14.25" customHeight="1">
      <c r="A271" s="53"/>
    </row>
    <row r="272" spans="1:1" ht="14.25" customHeight="1">
      <c r="A272" s="53"/>
    </row>
    <row r="273" spans="1:1" ht="14.25" customHeight="1">
      <c r="A273" s="53"/>
    </row>
    <row r="274" spans="1:1" ht="14.25" customHeight="1">
      <c r="A274" s="53"/>
    </row>
    <row r="275" spans="1:1" ht="14.25" customHeight="1">
      <c r="A275" s="53"/>
    </row>
    <row r="276" spans="1:1" ht="14.25" customHeight="1">
      <c r="A276" s="53"/>
    </row>
    <row r="277" spans="1:1" ht="14.25" customHeight="1">
      <c r="A277" s="53"/>
    </row>
    <row r="278" spans="1:1" ht="14.25" customHeight="1">
      <c r="A278" s="53"/>
    </row>
    <row r="279" spans="1:1" ht="14.25" customHeight="1">
      <c r="A279" s="53"/>
    </row>
    <row r="280" spans="1:1" ht="14.25" customHeight="1">
      <c r="A280" s="53"/>
    </row>
    <row r="281" spans="1:1" ht="14.25" customHeight="1">
      <c r="A281" s="53"/>
    </row>
    <row r="282" spans="1:1" ht="14.25" customHeight="1">
      <c r="A282" s="53"/>
    </row>
    <row r="283" spans="1:1" ht="14.25" customHeight="1">
      <c r="A283" s="53"/>
    </row>
    <row r="284" spans="1:1" ht="14.25" customHeight="1">
      <c r="A284" s="53"/>
    </row>
    <row r="285" spans="1:1" ht="14.25" customHeight="1">
      <c r="A285" s="53"/>
    </row>
    <row r="286" spans="1:1" ht="14.25" customHeight="1">
      <c r="A286" s="53"/>
    </row>
    <row r="287" spans="1:1" ht="14.25" customHeight="1">
      <c r="A287" s="53"/>
    </row>
    <row r="288" spans="1:1" ht="14.25" customHeight="1">
      <c r="A288" s="53"/>
    </row>
    <row r="289" spans="1:1" ht="14.25" customHeight="1">
      <c r="A289" s="53"/>
    </row>
    <row r="290" spans="1:1" ht="14.25" customHeight="1">
      <c r="A290" s="53"/>
    </row>
    <row r="291" spans="1:1" ht="14.25" customHeight="1">
      <c r="A291" s="53"/>
    </row>
    <row r="292" spans="1:1" ht="14.25" customHeight="1">
      <c r="A292" s="53"/>
    </row>
    <row r="293" spans="1:1" ht="14.25" customHeight="1">
      <c r="A293" s="53"/>
    </row>
    <row r="294" spans="1:1" ht="14.25" customHeight="1">
      <c r="A294" s="53"/>
    </row>
    <row r="295" spans="1:1" ht="14.25" customHeight="1">
      <c r="A295" s="53"/>
    </row>
    <row r="296" spans="1:1" ht="14.25" customHeight="1">
      <c r="A296" s="53"/>
    </row>
    <row r="297" spans="1:1" ht="14.25" customHeight="1">
      <c r="A297" s="53"/>
    </row>
    <row r="298" spans="1:1" ht="14.25" customHeight="1">
      <c r="A298" s="53"/>
    </row>
    <row r="299" spans="1:1" ht="14.25" customHeight="1">
      <c r="A299" s="53"/>
    </row>
    <row r="300" spans="1:1" ht="14.25" customHeight="1">
      <c r="A300" s="53"/>
    </row>
    <row r="301" spans="1:1" ht="14.25" customHeight="1">
      <c r="A301" s="53"/>
    </row>
    <row r="302" spans="1:1" ht="14.25" customHeight="1">
      <c r="A302" s="53"/>
    </row>
    <row r="303" spans="1:1" ht="14.25" customHeight="1">
      <c r="A303" s="53"/>
    </row>
    <row r="304" spans="1:1" ht="14.25" customHeight="1">
      <c r="A304" s="53"/>
    </row>
    <row r="305" spans="1:1" ht="14.25" customHeight="1">
      <c r="A305" s="53"/>
    </row>
    <row r="306" spans="1:1" ht="14.25" customHeight="1">
      <c r="A306" s="53"/>
    </row>
    <row r="307" spans="1:1" ht="14.25" customHeight="1">
      <c r="A307" s="53"/>
    </row>
    <row r="308" spans="1:1" ht="14.25" customHeight="1">
      <c r="A308" s="53"/>
    </row>
    <row r="309" spans="1:1" ht="14.25" customHeight="1">
      <c r="A309" s="53"/>
    </row>
    <row r="310" spans="1:1" ht="14.25" customHeight="1">
      <c r="A310" s="53"/>
    </row>
    <row r="311" spans="1:1" ht="14.25" customHeight="1">
      <c r="A311" s="53"/>
    </row>
    <row r="312" spans="1:1" ht="14.25" customHeight="1">
      <c r="A312" s="53"/>
    </row>
    <row r="313" spans="1:1" ht="14.25" customHeight="1">
      <c r="A313" s="53"/>
    </row>
    <row r="314" spans="1:1" ht="14.25" customHeight="1">
      <c r="A314" s="53"/>
    </row>
    <row r="315" spans="1:1" ht="14.25" customHeight="1">
      <c r="A315" s="53"/>
    </row>
    <row r="316" spans="1:1" ht="14.25" customHeight="1">
      <c r="A316" s="53"/>
    </row>
    <row r="317" spans="1:1" ht="14.25" customHeight="1">
      <c r="A317" s="53"/>
    </row>
    <row r="318" spans="1:1" ht="14.25" customHeight="1">
      <c r="A318" s="53"/>
    </row>
    <row r="319" spans="1:1" ht="14.25" customHeight="1">
      <c r="A319" s="53"/>
    </row>
    <row r="320" spans="1:1" ht="14.25" customHeight="1">
      <c r="A320" s="53"/>
    </row>
    <row r="321" spans="1:1" ht="14.25" customHeight="1">
      <c r="A321" s="53"/>
    </row>
    <row r="322" spans="1:1" ht="14.25" customHeight="1">
      <c r="A322" s="53"/>
    </row>
    <row r="323" spans="1:1" ht="14.25" customHeight="1">
      <c r="A323" s="53"/>
    </row>
    <row r="324" spans="1:1" ht="14.25" customHeight="1">
      <c r="A324" s="53"/>
    </row>
    <row r="325" spans="1:1" ht="14.25" customHeight="1">
      <c r="A325" s="53"/>
    </row>
    <row r="326" spans="1:1" ht="14.25" customHeight="1">
      <c r="A326" s="53"/>
    </row>
    <row r="327" spans="1:1" ht="14.25" customHeight="1">
      <c r="A327" s="53"/>
    </row>
    <row r="328" spans="1:1" ht="14.25" customHeight="1">
      <c r="A328" s="53"/>
    </row>
    <row r="329" spans="1:1" ht="14.25" customHeight="1">
      <c r="A329" s="53"/>
    </row>
    <row r="330" spans="1:1" ht="14.25" customHeight="1">
      <c r="A330" s="53"/>
    </row>
    <row r="331" spans="1:1" ht="14.25" customHeight="1">
      <c r="A331" s="53"/>
    </row>
    <row r="332" spans="1:1" ht="14.25" customHeight="1">
      <c r="A332" s="53"/>
    </row>
    <row r="333" spans="1:1" ht="14.25" customHeight="1">
      <c r="A333" s="53"/>
    </row>
    <row r="334" spans="1:1" ht="14.25" customHeight="1">
      <c r="A334" s="53"/>
    </row>
    <row r="335" spans="1:1" ht="14.25" customHeight="1">
      <c r="A335" s="53"/>
    </row>
    <row r="336" spans="1:1" ht="14.25" customHeight="1">
      <c r="A336" s="53"/>
    </row>
    <row r="337" spans="1:1" ht="14.25" customHeight="1">
      <c r="A337" s="53"/>
    </row>
    <row r="338" spans="1:1" ht="14.25" customHeight="1">
      <c r="A338" s="53"/>
    </row>
    <row r="339" spans="1:1" ht="14.25" customHeight="1">
      <c r="A339" s="53"/>
    </row>
    <row r="340" spans="1:1" ht="14.25" customHeight="1">
      <c r="A340" s="53"/>
    </row>
    <row r="341" spans="1:1" ht="14.25" customHeight="1">
      <c r="A341" s="53"/>
    </row>
    <row r="342" spans="1:1" ht="14.25" customHeight="1">
      <c r="A342" s="53"/>
    </row>
    <row r="343" spans="1:1" ht="14.25" customHeight="1">
      <c r="A343" s="53"/>
    </row>
    <row r="344" spans="1:1" ht="14.25" customHeight="1">
      <c r="A344" s="53"/>
    </row>
    <row r="345" spans="1:1" ht="14.25" customHeight="1">
      <c r="A345" s="53"/>
    </row>
    <row r="346" spans="1:1" ht="14.25" customHeight="1">
      <c r="A346" s="53"/>
    </row>
    <row r="347" spans="1:1" ht="14.25" customHeight="1">
      <c r="A347" s="53"/>
    </row>
    <row r="348" spans="1:1" ht="14.25" customHeight="1">
      <c r="A348" s="53"/>
    </row>
    <row r="349" spans="1:1" ht="14.25" customHeight="1">
      <c r="A349" s="53"/>
    </row>
    <row r="350" spans="1:1" ht="14.25" customHeight="1">
      <c r="A350" s="53"/>
    </row>
    <row r="351" spans="1:1" ht="14.25" customHeight="1">
      <c r="A351" s="53"/>
    </row>
    <row r="352" spans="1:1" ht="14.25" customHeight="1">
      <c r="A352" s="53"/>
    </row>
    <row r="353" spans="1:1" ht="14.25" customHeight="1">
      <c r="A353" s="53"/>
    </row>
    <row r="354" spans="1:1" ht="14.25" customHeight="1">
      <c r="A354" s="53"/>
    </row>
    <row r="355" spans="1:1" ht="14.25" customHeight="1">
      <c r="A355" s="53"/>
    </row>
    <row r="356" spans="1:1" ht="14.25" customHeight="1">
      <c r="A356" s="53"/>
    </row>
    <row r="357" spans="1:1" ht="14.25" customHeight="1">
      <c r="A357" s="53"/>
    </row>
    <row r="358" spans="1:1" ht="14.25" customHeight="1">
      <c r="A358" s="53"/>
    </row>
    <row r="359" spans="1:1" ht="14.25" customHeight="1">
      <c r="A359" s="53"/>
    </row>
    <row r="360" spans="1:1" ht="14.25" customHeight="1">
      <c r="A360" s="53"/>
    </row>
    <row r="361" spans="1:1" ht="14.25" customHeight="1">
      <c r="A361" s="53"/>
    </row>
    <row r="362" spans="1:1" ht="14.25" customHeight="1">
      <c r="A362" s="53"/>
    </row>
    <row r="363" spans="1:1" ht="14.25" customHeight="1">
      <c r="A363" s="53"/>
    </row>
    <row r="364" spans="1:1" ht="14.25" customHeight="1">
      <c r="A364" s="53"/>
    </row>
    <row r="365" spans="1:1" ht="14.25" customHeight="1">
      <c r="A365" s="53"/>
    </row>
    <row r="366" spans="1:1" ht="14.25" customHeight="1">
      <c r="A366" s="53"/>
    </row>
    <row r="367" spans="1:1" ht="14.25" customHeight="1">
      <c r="A367" s="53"/>
    </row>
    <row r="368" spans="1:1" ht="14.25" customHeight="1">
      <c r="A368" s="53"/>
    </row>
    <row r="369" spans="1:1" ht="14.25" customHeight="1">
      <c r="A369" s="53"/>
    </row>
    <row r="370" spans="1:1" ht="14.25" customHeight="1">
      <c r="A370" s="53"/>
    </row>
    <row r="371" spans="1:1" ht="14.25" customHeight="1">
      <c r="A371" s="53"/>
    </row>
    <row r="372" spans="1:1" ht="14.25" customHeight="1">
      <c r="A372" s="53"/>
    </row>
    <row r="373" spans="1:1" ht="14.25" customHeight="1">
      <c r="A373" s="53"/>
    </row>
    <row r="374" spans="1:1" ht="14.25" customHeight="1">
      <c r="A374" s="53"/>
    </row>
    <row r="375" spans="1:1" ht="14.25" customHeight="1">
      <c r="A375" s="53"/>
    </row>
    <row r="376" spans="1:1" ht="14.25" customHeight="1">
      <c r="A376" s="53"/>
    </row>
    <row r="377" spans="1:1" ht="14.25" customHeight="1">
      <c r="A377" s="53"/>
    </row>
    <row r="378" spans="1:1" ht="14.25" customHeight="1">
      <c r="A378" s="53"/>
    </row>
    <row r="379" spans="1:1" ht="14.25" customHeight="1">
      <c r="A379" s="53"/>
    </row>
    <row r="380" spans="1:1" ht="14.25" customHeight="1">
      <c r="A380" s="53"/>
    </row>
    <row r="381" spans="1:1" ht="14.25" customHeight="1">
      <c r="A381" s="53"/>
    </row>
    <row r="382" spans="1:1" ht="14.25" customHeight="1">
      <c r="A382" s="53"/>
    </row>
    <row r="383" spans="1:1" ht="14.25" customHeight="1">
      <c r="A383" s="53"/>
    </row>
    <row r="384" spans="1:1" ht="14.25" customHeight="1">
      <c r="A384" s="53"/>
    </row>
    <row r="385" spans="1:1" ht="14.25" customHeight="1">
      <c r="A385" s="53"/>
    </row>
    <row r="386" spans="1:1" ht="14.25" customHeight="1">
      <c r="A386" s="53"/>
    </row>
    <row r="387" spans="1:1" ht="14.25" customHeight="1">
      <c r="A387" s="53"/>
    </row>
    <row r="388" spans="1:1" ht="14.25" customHeight="1">
      <c r="A388" s="53"/>
    </row>
    <row r="389" spans="1:1" ht="14.25" customHeight="1">
      <c r="A389" s="53"/>
    </row>
    <row r="390" spans="1:1" ht="14.25" customHeight="1">
      <c r="A390" s="53"/>
    </row>
    <row r="391" spans="1:1" ht="14.25" customHeight="1">
      <c r="A391" s="53"/>
    </row>
    <row r="392" spans="1:1" ht="14.25" customHeight="1">
      <c r="A392" s="53"/>
    </row>
    <row r="393" spans="1:1" ht="14.25" customHeight="1">
      <c r="A393" s="53"/>
    </row>
    <row r="394" spans="1:1" ht="14.25" customHeight="1">
      <c r="A394" s="53"/>
    </row>
    <row r="395" spans="1:1" ht="14.25" customHeight="1">
      <c r="A395" s="53"/>
    </row>
    <row r="396" spans="1:1" ht="14.25" customHeight="1">
      <c r="A396" s="53"/>
    </row>
    <row r="397" spans="1:1" ht="14.25" customHeight="1">
      <c r="A397" s="53"/>
    </row>
    <row r="398" spans="1:1" ht="14.25" customHeight="1">
      <c r="A398" s="53"/>
    </row>
    <row r="399" spans="1:1" ht="14.25" customHeight="1">
      <c r="A399" s="53"/>
    </row>
    <row r="400" spans="1:1" ht="14.25" customHeight="1">
      <c r="A400" s="53"/>
    </row>
    <row r="401" spans="1:1" ht="14.25" customHeight="1">
      <c r="A401" s="53"/>
    </row>
    <row r="402" spans="1:1" ht="14.25" customHeight="1">
      <c r="A402" s="53"/>
    </row>
    <row r="403" spans="1:1" ht="14.25" customHeight="1">
      <c r="A403" s="53"/>
    </row>
    <row r="404" spans="1:1" ht="14.25" customHeight="1">
      <c r="A404" s="53"/>
    </row>
    <row r="405" spans="1:1" ht="14.25" customHeight="1">
      <c r="A405" s="53"/>
    </row>
    <row r="406" spans="1:1" ht="14.25" customHeight="1">
      <c r="A406" s="53"/>
    </row>
    <row r="407" spans="1:1" ht="14.25" customHeight="1">
      <c r="A407" s="53"/>
    </row>
    <row r="408" spans="1:1" ht="14.25" customHeight="1">
      <c r="A408" s="53"/>
    </row>
    <row r="409" spans="1:1" ht="14.25" customHeight="1">
      <c r="A409" s="53"/>
    </row>
    <row r="410" spans="1:1" ht="14.25" customHeight="1">
      <c r="A410" s="53"/>
    </row>
    <row r="411" spans="1:1" ht="14.25" customHeight="1">
      <c r="A411" s="53"/>
    </row>
    <row r="412" spans="1:1" ht="14.25" customHeight="1">
      <c r="A412" s="53"/>
    </row>
    <row r="413" spans="1:1" ht="14.25" customHeight="1">
      <c r="A413" s="53"/>
    </row>
    <row r="414" spans="1:1" ht="14.25" customHeight="1">
      <c r="A414" s="53"/>
    </row>
    <row r="415" spans="1:1" ht="14.25" customHeight="1">
      <c r="A415" s="53"/>
    </row>
    <row r="416" spans="1:1" ht="14.25" customHeight="1">
      <c r="A416" s="53"/>
    </row>
    <row r="417" spans="1:1" ht="14.25" customHeight="1">
      <c r="A417" s="53"/>
    </row>
    <row r="418" spans="1:1" ht="14.25" customHeight="1">
      <c r="A418" s="53"/>
    </row>
    <row r="419" spans="1:1" ht="14.25" customHeight="1">
      <c r="A419" s="53"/>
    </row>
    <row r="420" spans="1:1" ht="14.25" customHeight="1">
      <c r="A420" s="53"/>
    </row>
    <row r="421" spans="1:1" ht="14.25" customHeight="1">
      <c r="A421" s="53"/>
    </row>
    <row r="422" spans="1:1" ht="14.25" customHeight="1">
      <c r="A422" s="53"/>
    </row>
    <row r="423" spans="1:1" ht="14.25" customHeight="1">
      <c r="A423" s="53"/>
    </row>
    <row r="424" spans="1:1" ht="14.25" customHeight="1">
      <c r="A424" s="53"/>
    </row>
    <row r="425" spans="1:1" ht="14.25" customHeight="1">
      <c r="A425" s="53"/>
    </row>
    <row r="426" spans="1:1" ht="14.25" customHeight="1">
      <c r="A426" s="53"/>
    </row>
    <row r="427" spans="1:1" ht="14.25" customHeight="1">
      <c r="A427" s="53"/>
    </row>
    <row r="428" spans="1:1" ht="14.25" customHeight="1">
      <c r="A428" s="53"/>
    </row>
    <row r="429" spans="1:1" ht="14.25" customHeight="1">
      <c r="A429" s="53"/>
    </row>
    <row r="430" spans="1:1" ht="14.25" customHeight="1">
      <c r="A430" s="53"/>
    </row>
    <row r="431" spans="1:1" ht="14.25" customHeight="1">
      <c r="A431" s="53"/>
    </row>
    <row r="432" spans="1:1" ht="14.25" customHeight="1">
      <c r="A432" s="53"/>
    </row>
    <row r="433" spans="1:1" ht="14.25" customHeight="1">
      <c r="A433" s="53"/>
    </row>
    <row r="434" spans="1:1" ht="14.25" customHeight="1">
      <c r="A434" s="53"/>
    </row>
    <row r="435" spans="1:1" ht="14.25" customHeight="1">
      <c r="A435" s="53"/>
    </row>
    <row r="436" spans="1:1" ht="14.25" customHeight="1">
      <c r="A436" s="53"/>
    </row>
    <row r="437" spans="1:1" ht="14.25" customHeight="1">
      <c r="A437" s="53"/>
    </row>
    <row r="438" spans="1:1" ht="14.25" customHeight="1">
      <c r="A438" s="53"/>
    </row>
    <row r="439" spans="1:1" ht="14.25" customHeight="1">
      <c r="A439" s="53"/>
    </row>
    <row r="440" spans="1:1" ht="14.25" customHeight="1">
      <c r="A440" s="53"/>
    </row>
    <row r="441" spans="1:1" ht="14.25" customHeight="1">
      <c r="A441" s="53"/>
    </row>
    <row r="442" spans="1:1" ht="14.25" customHeight="1">
      <c r="A442" s="53"/>
    </row>
    <row r="443" spans="1:1" ht="14.25" customHeight="1">
      <c r="A443" s="53"/>
    </row>
    <row r="444" spans="1:1" ht="14.25" customHeight="1">
      <c r="A444" s="53"/>
    </row>
    <row r="445" spans="1:1" ht="14.25" customHeight="1">
      <c r="A445" s="53"/>
    </row>
    <row r="446" spans="1:1" ht="14.25" customHeight="1">
      <c r="A446" s="53"/>
    </row>
    <row r="447" spans="1:1" ht="14.25" customHeight="1">
      <c r="A447" s="53"/>
    </row>
    <row r="448" spans="1:1" ht="14.25" customHeight="1">
      <c r="A448" s="53"/>
    </row>
    <row r="449" spans="1:1" ht="14.25" customHeight="1">
      <c r="A449" s="53"/>
    </row>
    <row r="450" spans="1:1" ht="14.25" customHeight="1">
      <c r="A450" s="53"/>
    </row>
    <row r="451" spans="1:1" ht="14.25" customHeight="1">
      <c r="A451" s="53"/>
    </row>
    <row r="452" spans="1:1" ht="14.25" customHeight="1">
      <c r="A452" s="53"/>
    </row>
    <row r="453" spans="1:1" ht="14.25" customHeight="1">
      <c r="A453" s="53"/>
    </row>
    <row r="454" spans="1:1" ht="14.25" customHeight="1">
      <c r="A454" s="53"/>
    </row>
    <row r="455" spans="1:1" ht="14.25" customHeight="1">
      <c r="A455" s="53"/>
    </row>
    <row r="456" spans="1:1" ht="14.25" customHeight="1">
      <c r="A456" s="53"/>
    </row>
    <row r="457" spans="1:1" ht="14.25" customHeight="1">
      <c r="A457" s="53"/>
    </row>
    <row r="458" spans="1:1" ht="14.25" customHeight="1">
      <c r="A458" s="53"/>
    </row>
    <row r="459" spans="1:1" ht="14.25" customHeight="1">
      <c r="A459" s="53"/>
    </row>
    <row r="460" spans="1:1" ht="14.25" customHeight="1">
      <c r="A460" s="53"/>
    </row>
    <row r="461" spans="1:1" ht="14.25" customHeight="1">
      <c r="A461" s="53"/>
    </row>
    <row r="462" spans="1:1" ht="14.25" customHeight="1">
      <c r="A462" s="53"/>
    </row>
    <row r="463" spans="1:1" ht="14.25" customHeight="1">
      <c r="A463" s="53"/>
    </row>
    <row r="464" spans="1:1" ht="14.25" customHeight="1">
      <c r="A464" s="53"/>
    </row>
    <row r="465" spans="1:1" ht="14.25" customHeight="1">
      <c r="A465" s="53"/>
    </row>
    <row r="466" spans="1:1" ht="14.25" customHeight="1">
      <c r="A466" s="53"/>
    </row>
    <row r="467" spans="1:1" ht="14.25" customHeight="1">
      <c r="A467" s="53"/>
    </row>
    <row r="468" spans="1:1" ht="14.25" customHeight="1">
      <c r="A468" s="53"/>
    </row>
    <row r="469" spans="1:1" ht="14.25" customHeight="1">
      <c r="A469" s="53"/>
    </row>
    <row r="470" spans="1:1" ht="14.25" customHeight="1">
      <c r="A470" s="53"/>
    </row>
    <row r="471" spans="1:1" ht="14.25" customHeight="1">
      <c r="A471" s="53"/>
    </row>
    <row r="472" spans="1:1" ht="14.25" customHeight="1">
      <c r="A472" s="53"/>
    </row>
    <row r="473" spans="1:1" ht="14.25" customHeight="1">
      <c r="A473" s="53"/>
    </row>
    <row r="474" spans="1:1" ht="14.25" customHeight="1">
      <c r="A474" s="53"/>
    </row>
    <row r="475" spans="1:1" ht="14.25" customHeight="1">
      <c r="A475" s="53"/>
    </row>
    <row r="476" spans="1:1" ht="14.25" customHeight="1">
      <c r="A476" s="53"/>
    </row>
    <row r="477" spans="1:1" ht="14.25" customHeight="1">
      <c r="A477" s="53"/>
    </row>
    <row r="478" spans="1:1" ht="14.25" customHeight="1">
      <c r="A478" s="53"/>
    </row>
    <row r="479" spans="1:1" ht="14.25" customHeight="1">
      <c r="A479" s="53"/>
    </row>
    <row r="480" spans="1:1" ht="14.25" customHeight="1">
      <c r="A480" s="53"/>
    </row>
    <row r="481" spans="1:1" ht="14.25" customHeight="1">
      <c r="A481" s="53"/>
    </row>
    <row r="482" spans="1:1" ht="14.25" customHeight="1">
      <c r="A482" s="53"/>
    </row>
    <row r="483" spans="1:1" ht="14.25" customHeight="1">
      <c r="A483" s="53"/>
    </row>
    <row r="484" spans="1:1" ht="14.25" customHeight="1">
      <c r="A484" s="53"/>
    </row>
    <row r="485" spans="1:1" ht="14.25" customHeight="1">
      <c r="A485" s="53"/>
    </row>
    <row r="486" spans="1:1" ht="14.25" customHeight="1">
      <c r="A486" s="53"/>
    </row>
    <row r="487" spans="1:1" ht="14.25" customHeight="1">
      <c r="A487" s="53"/>
    </row>
    <row r="488" spans="1:1" ht="14.25" customHeight="1">
      <c r="A488" s="53"/>
    </row>
    <row r="489" spans="1:1" ht="14.25" customHeight="1">
      <c r="A489" s="53"/>
    </row>
    <row r="490" spans="1:1" ht="14.25" customHeight="1">
      <c r="A490" s="53"/>
    </row>
    <row r="491" spans="1:1" ht="14.25" customHeight="1">
      <c r="A491" s="53"/>
    </row>
    <row r="492" spans="1:1" ht="14.25" customHeight="1">
      <c r="A492" s="53"/>
    </row>
    <row r="493" spans="1:1" ht="14.25" customHeight="1">
      <c r="A493" s="53"/>
    </row>
    <row r="494" spans="1:1" ht="14.25" customHeight="1">
      <c r="A494" s="53"/>
    </row>
    <row r="495" spans="1:1" ht="14.25" customHeight="1">
      <c r="A495" s="53"/>
    </row>
    <row r="496" spans="1:1" ht="14.25" customHeight="1">
      <c r="A496" s="53"/>
    </row>
    <row r="497" spans="1:1" ht="14.25" customHeight="1">
      <c r="A497" s="53"/>
    </row>
    <row r="498" spans="1:1" ht="14.25" customHeight="1">
      <c r="A498" s="53"/>
    </row>
    <row r="499" spans="1:1" ht="14.25" customHeight="1">
      <c r="A499" s="53"/>
    </row>
    <row r="500" spans="1:1" ht="14.25" customHeight="1">
      <c r="A500" s="53"/>
    </row>
    <row r="501" spans="1:1" ht="14.25" customHeight="1">
      <c r="A501" s="53"/>
    </row>
    <row r="502" spans="1:1" ht="14.25" customHeight="1">
      <c r="A502" s="53"/>
    </row>
    <row r="503" spans="1:1" ht="14.25" customHeight="1">
      <c r="A503" s="53"/>
    </row>
    <row r="504" spans="1:1" ht="14.25" customHeight="1">
      <c r="A504" s="53"/>
    </row>
    <row r="505" spans="1:1" ht="14.25" customHeight="1">
      <c r="A505" s="53"/>
    </row>
    <row r="506" spans="1:1" ht="14.25" customHeight="1">
      <c r="A506" s="53"/>
    </row>
    <row r="507" spans="1:1" ht="14.25" customHeight="1">
      <c r="A507" s="53"/>
    </row>
    <row r="508" spans="1:1" ht="14.25" customHeight="1">
      <c r="A508" s="53"/>
    </row>
    <row r="509" spans="1:1" ht="14.25" customHeight="1">
      <c r="A509" s="53"/>
    </row>
    <row r="510" spans="1:1" ht="14.25" customHeight="1">
      <c r="A510" s="53"/>
    </row>
    <row r="511" spans="1:1" ht="14.25" customHeight="1">
      <c r="A511" s="53"/>
    </row>
    <row r="512" spans="1:1" ht="14.25" customHeight="1">
      <c r="A512" s="53"/>
    </row>
    <row r="513" spans="1:1" ht="14.25" customHeight="1">
      <c r="A513" s="53"/>
    </row>
    <row r="514" spans="1:1" ht="14.25" customHeight="1">
      <c r="A514" s="53"/>
    </row>
    <row r="515" spans="1:1" ht="14.25" customHeight="1">
      <c r="A515" s="53"/>
    </row>
    <row r="516" spans="1:1" ht="14.25" customHeight="1">
      <c r="A516" s="53"/>
    </row>
    <row r="517" spans="1:1" ht="14.25" customHeight="1">
      <c r="A517" s="53"/>
    </row>
    <row r="518" spans="1:1" ht="14.25" customHeight="1">
      <c r="A518" s="53"/>
    </row>
    <row r="519" spans="1:1" ht="14.25" customHeight="1">
      <c r="A519" s="53"/>
    </row>
    <row r="520" spans="1:1" ht="14.25" customHeight="1">
      <c r="A520" s="53"/>
    </row>
    <row r="521" spans="1:1" ht="14.25" customHeight="1">
      <c r="A521" s="53"/>
    </row>
    <row r="522" spans="1:1" ht="14.25" customHeight="1">
      <c r="A522" s="53"/>
    </row>
    <row r="523" spans="1:1" ht="14.25" customHeight="1">
      <c r="A523" s="53"/>
    </row>
    <row r="524" spans="1:1" ht="14.25" customHeight="1">
      <c r="A524" s="53"/>
    </row>
    <row r="525" spans="1:1" ht="14.25" customHeight="1">
      <c r="A525" s="53"/>
    </row>
    <row r="526" spans="1:1" ht="14.25" customHeight="1">
      <c r="A526" s="53"/>
    </row>
    <row r="527" spans="1:1" ht="14.25" customHeight="1">
      <c r="A527" s="53"/>
    </row>
    <row r="528" spans="1:1" ht="14.25" customHeight="1">
      <c r="A528" s="53"/>
    </row>
    <row r="529" spans="1:1" ht="14.25" customHeight="1">
      <c r="A529" s="53"/>
    </row>
    <row r="530" spans="1:1" ht="14.25" customHeight="1">
      <c r="A530" s="53"/>
    </row>
    <row r="531" spans="1:1" ht="14.25" customHeight="1">
      <c r="A531" s="53"/>
    </row>
    <row r="532" spans="1:1" ht="14.25" customHeight="1">
      <c r="A532" s="53"/>
    </row>
    <row r="533" spans="1:1" ht="14.25" customHeight="1">
      <c r="A533" s="53"/>
    </row>
    <row r="534" spans="1:1" ht="14.25" customHeight="1">
      <c r="A534" s="53"/>
    </row>
    <row r="535" spans="1:1" ht="14.25" customHeight="1">
      <c r="A535" s="53"/>
    </row>
    <row r="536" spans="1:1" ht="14.25" customHeight="1">
      <c r="A536" s="53"/>
    </row>
    <row r="537" spans="1:1" ht="14.25" customHeight="1">
      <c r="A537" s="53"/>
    </row>
    <row r="538" spans="1:1" ht="14.25" customHeight="1">
      <c r="A538" s="53"/>
    </row>
    <row r="539" spans="1:1" ht="14.25" customHeight="1">
      <c r="A539" s="53"/>
    </row>
    <row r="540" spans="1:1" ht="14.25" customHeight="1">
      <c r="A540" s="53"/>
    </row>
    <row r="541" spans="1:1" ht="14.25" customHeight="1">
      <c r="A541" s="53"/>
    </row>
    <row r="542" spans="1:1" ht="14.25" customHeight="1">
      <c r="A542" s="53"/>
    </row>
    <row r="543" spans="1:1" ht="14.25" customHeight="1">
      <c r="A543" s="53"/>
    </row>
    <row r="544" spans="1:1" ht="14.25" customHeight="1">
      <c r="A544" s="53"/>
    </row>
    <row r="545" spans="1:1" ht="14.25" customHeight="1">
      <c r="A545" s="53"/>
    </row>
    <row r="546" spans="1:1" ht="14.25" customHeight="1">
      <c r="A546" s="53"/>
    </row>
    <row r="547" spans="1:1" ht="14.25" customHeight="1">
      <c r="A547" s="53"/>
    </row>
    <row r="548" spans="1:1" ht="14.25" customHeight="1">
      <c r="A548" s="53"/>
    </row>
    <row r="549" spans="1:1" ht="14.25" customHeight="1">
      <c r="A549" s="53"/>
    </row>
    <row r="550" spans="1:1" ht="14.25" customHeight="1">
      <c r="A550" s="53"/>
    </row>
    <row r="551" spans="1:1" ht="14.25" customHeight="1">
      <c r="A551" s="53"/>
    </row>
    <row r="552" spans="1:1" ht="14.25" customHeight="1">
      <c r="A552" s="53"/>
    </row>
    <row r="553" spans="1:1" ht="14.25" customHeight="1">
      <c r="A553" s="53"/>
    </row>
    <row r="554" spans="1:1" ht="14.25" customHeight="1">
      <c r="A554" s="53"/>
    </row>
    <row r="555" spans="1:1" ht="14.25" customHeight="1">
      <c r="A555" s="53"/>
    </row>
    <row r="556" spans="1:1" ht="14.25" customHeight="1">
      <c r="A556" s="53"/>
    </row>
    <row r="557" spans="1:1" ht="14.25" customHeight="1">
      <c r="A557" s="53"/>
    </row>
    <row r="558" spans="1:1" ht="14.25" customHeight="1">
      <c r="A558" s="53"/>
    </row>
    <row r="559" spans="1:1" ht="14.25" customHeight="1">
      <c r="A559" s="53"/>
    </row>
    <row r="560" spans="1:1" ht="14.25" customHeight="1">
      <c r="A560" s="53"/>
    </row>
    <row r="561" spans="1:1" ht="14.25" customHeight="1">
      <c r="A561" s="53"/>
    </row>
    <row r="562" spans="1:1" ht="14.25" customHeight="1">
      <c r="A562" s="53"/>
    </row>
    <row r="563" spans="1:1" ht="14.25" customHeight="1">
      <c r="A563" s="53"/>
    </row>
    <row r="564" spans="1:1" ht="14.25" customHeight="1">
      <c r="A564" s="53"/>
    </row>
    <row r="565" spans="1:1" ht="14.25" customHeight="1">
      <c r="A565" s="53"/>
    </row>
    <row r="566" spans="1:1" ht="14.25" customHeight="1">
      <c r="A566" s="53"/>
    </row>
    <row r="567" spans="1:1" ht="14.25" customHeight="1">
      <c r="A567" s="53"/>
    </row>
    <row r="568" spans="1:1" ht="14.25" customHeight="1">
      <c r="A568" s="53"/>
    </row>
    <row r="569" spans="1:1" ht="14.25" customHeight="1">
      <c r="A569" s="53"/>
    </row>
    <row r="570" spans="1:1" ht="14.25" customHeight="1">
      <c r="A570" s="53"/>
    </row>
    <row r="571" spans="1:1" ht="14.25" customHeight="1">
      <c r="A571" s="53"/>
    </row>
    <row r="572" spans="1:1" ht="14.25" customHeight="1">
      <c r="A572" s="53"/>
    </row>
    <row r="573" spans="1:1" ht="14.25" customHeight="1">
      <c r="A573" s="53"/>
    </row>
    <row r="574" spans="1:1" ht="14.25" customHeight="1">
      <c r="A574" s="53"/>
    </row>
    <row r="575" spans="1:1" ht="14.25" customHeight="1">
      <c r="A575" s="53"/>
    </row>
    <row r="576" spans="1:1" ht="14.25" customHeight="1">
      <c r="A576" s="53"/>
    </row>
    <row r="577" spans="1:1" ht="14.25" customHeight="1">
      <c r="A577" s="53"/>
    </row>
    <row r="578" spans="1:1" ht="14.25" customHeight="1">
      <c r="A578" s="53"/>
    </row>
    <row r="579" spans="1:1" ht="14.25" customHeight="1">
      <c r="A579" s="53"/>
    </row>
    <row r="580" spans="1:1" ht="14.25" customHeight="1">
      <c r="A580" s="53"/>
    </row>
    <row r="581" spans="1:1" ht="14.25" customHeight="1">
      <c r="A581" s="53"/>
    </row>
    <row r="582" spans="1:1" ht="14.25" customHeight="1">
      <c r="A582" s="53"/>
    </row>
    <row r="583" spans="1:1" ht="14.25" customHeight="1">
      <c r="A583" s="53"/>
    </row>
    <row r="584" spans="1:1" ht="14.25" customHeight="1">
      <c r="A584" s="53"/>
    </row>
    <row r="585" spans="1:1" ht="14.25" customHeight="1">
      <c r="A585" s="53"/>
    </row>
    <row r="586" spans="1:1" ht="14.25" customHeight="1">
      <c r="A586" s="53"/>
    </row>
    <row r="587" spans="1:1" ht="14.25" customHeight="1">
      <c r="A587" s="53"/>
    </row>
    <row r="588" spans="1:1" ht="14.25" customHeight="1">
      <c r="A588" s="53"/>
    </row>
    <row r="589" spans="1:1" ht="14.25" customHeight="1">
      <c r="A589" s="53"/>
    </row>
    <row r="590" spans="1:1" ht="14.25" customHeight="1">
      <c r="A590" s="53"/>
    </row>
    <row r="591" spans="1:1" ht="14.25" customHeight="1">
      <c r="A591" s="53"/>
    </row>
    <row r="592" spans="1:1" ht="14.25" customHeight="1">
      <c r="A592" s="53"/>
    </row>
    <row r="593" spans="1:1" ht="14.25" customHeight="1">
      <c r="A593" s="53"/>
    </row>
    <row r="594" spans="1:1" ht="14.25" customHeight="1">
      <c r="A594" s="53"/>
    </row>
    <row r="595" spans="1:1" ht="14.25" customHeight="1">
      <c r="A595" s="53"/>
    </row>
    <row r="596" spans="1:1" ht="14.25" customHeight="1">
      <c r="A596" s="53"/>
    </row>
    <row r="597" spans="1:1" ht="14.25" customHeight="1">
      <c r="A597" s="53"/>
    </row>
    <row r="598" spans="1:1" ht="14.25" customHeight="1">
      <c r="A598" s="53"/>
    </row>
    <row r="599" spans="1:1" ht="14.25" customHeight="1">
      <c r="A599" s="53"/>
    </row>
    <row r="600" spans="1:1" ht="14.25" customHeight="1">
      <c r="A600" s="53"/>
    </row>
    <row r="601" spans="1:1" ht="14.25" customHeight="1">
      <c r="A601" s="53"/>
    </row>
    <row r="602" spans="1:1" ht="14.25" customHeight="1">
      <c r="A602" s="53"/>
    </row>
    <row r="603" spans="1:1" ht="14.25" customHeight="1">
      <c r="A603" s="53"/>
    </row>
    <row r="604" spans="1:1" ht="14.25" customHeight="1">
      <c r="A604" s="53"/>
    </row>
    <row r="605" spans="1:1" ht="14.25" customHeight="1">
      <c r="A605" s="53"/>
    </row>
    <row r="606" spans="1:1" ht="14.25" customHeight="1">
      <c r="A606" s="53"/>
    </row>
    <row r="607" spans="1:1" ht="14.25" customHeight="1">
      <c r="A607" s="53"/>
    </row>
    <row r="608" spans="1:1" ht="14.25" customHeight="1">
      <c r="A608" s="53"/>
    </row>
    <row r="609" spans="1:1" ht="14.25" customHeight="1">
      <c r="A609" s="53"/>
    </row>
    <row r="610" spans="1:1" ht="14.25" customHeight="1">
      <c r="A610" s="53"/>
    </row>
    <row r="611" spans="1:1" ht="14.25" customHeight="1">
      <c r="A611" s="53"/>
    </row>
    <row r="612" spans="1:1" ht="14.25" customHeight="1">
      <c r="A612" s="53"/>
    </row>
    <row r="613" spans="1:1" ht="14.25" customHeight="1">
      <c r="A613" s="53"/>
    </row>
    <row r="614" spans="1:1" ht="14.25" customHeight="1">
      <c r="A614" s="53"/>
    </row>
    <row r="615" spans="1:1" ht="14.25" customHeight="1">
      <c r="A615" s="53"/>
    </row>
    <row r="616" spans="1:1" ht="14.25" customHeight="1">
      <c r="A616" s="53"/>
    </row>
    <row r="617" spans="1:1" ht="14.25" customHeight="1">
      <c r="A617" s="53"/>
    </row>
    <row r="618" spans="1:1" ht="14.25" customHeight="1">
      <c r="A618" s="53"/>
    </row>
    <row r="619" spans="1:1" ht="14.25" customHeight="1">
      <c r="A619" s="53"/>
    </row>
    <row r="620" spans="1:1" ht="14.25" customHeight="1">
      <c r="A620" s="53"/>
    </row>
    <row r="621" spans="1:1" ht="14.25" customHeight="1">
      <c r="A621" s="53"/>
    </row>
    <row r="622" spans="1:1" ht="14.25" customHeight="1">
      <c r="A622" s="53"/>
    </row>
    <row r="623" spans="1:1" ht="14.25" customHeight="1">
      <c r="A623" s="53"/>
    </row>
    <row r="624" spans="1:1" ht="14.25" customHeight="1">
      <c r="A624" s="53"/>
    </row>
    <row r="625" spans="1:1" ht="14.25" customHeight="1">
      <c r="A625" s="53"/>
    </row>
    <row r="626" spans="1:1" ht="14.25" customHeight="1">
      <c r="A626" s="53"/>
    </row>
    <row r="627" spans="1:1" ht="14.25" customHeight="1">
      <c r="A627" s="53"/>
    </row>
    <row r="628" spans="1:1" ht="14.25" customHeight="1">
      <c r="A628" s="53"/>
    </row>
    <row r="629" spans="1:1" ht="14.25" customHeight="1">
      <c r="A629" s="53"/>
    </row>
    <row r="630" spans="1:1" ht="14.25" customHeight="1">
      <c r="A630" s="53"/>
    </row>
    <row r="631" spans="1:1" ht="14.25" customHeight="1">
      <c r="A631" s="53"/>
    </row>
    <row r="632" spans="1:1" ht="14.25" customHeight="1">
      <c r="A632" s="53"/>
    </row>
    <row r="633" spans="1:1" ht="14.25" customHeight="1">
      <c r="A633" s="53"/>
    </row>
    <row r="634" spans="1:1" ht="14.25" customHeight="1">
      <c r="A634" s="53"/>
    </row>
    <row r="635" spans="1:1" ht="14.25" customHeight="1">
      <c r="A635" s="53"/>
    </row>
    <row r="636" spans="1:1" ht="14.25" customHeight="1">
      <c r="A636" s="53"/>
    </row>
    <row r="637" spans="1:1" ht="14.25" customHeight="1">
      <c r="A637" s="53"/>
    </row>
    <row r="638" spans="1:1" ht="14.25" customHeight="1">
      <c r="A638" s="53"/>
    </row>
    <row r="639" spans="1:1" ht="14.25" customHeight="1">
      <c r="A639" s="53"/>
    </row>
    <row r="640" spans="1:1" ht="14.25" customHeight="1">
      <c r="A640" s="53"/>
    </row>
    <row r="641" spans="1:1" ht="14.25" customHeight="1">
      <c r="A641" s="53"/>
    </row>
    <row r="642" spans="1:1" ht="14.25" customHeight="1">
      <c r="A642" s="53"/>
    </row>
    <row r="643" spans="1:1" ht="14.25" customHeight="1">
      <c r="A643" s="53"/>
    </row>
    <row r="644" spans="1:1" ht="14.25" customHeight="1">
      <c r="A644" s="53"/>
    </row>
    <row r="645" spans="1:1" ht="14.25" customHeight="1">
      <c r="A645" s="53"/>
    </row>
    <row r="646" spans="1:1" ht="14.25" customHeight="1">
      <c r="A646" s="53"/>
    </row>
    <row r="647" spans="1:1" ht="14.25" customHeight="1">
      <c r="A647" s="53"/>
    </row>
    <row r="648" spans="1:1" ht="14.25" customHeight="1">
      <c r="A648" s="53"/>
    </row>
    <row r="649" spans="1:1" ht="14.25" customHeight="1">
      <c r="A649" s="53"/>
    </row>
    <row r="650" spans="1:1" ht="14.25" customHeight="1">
      <c r="A650" s="53"/>
    </row>
    <row r="651" spans="1:1" ht="14.25" customHeight="1">
      <c r="A651" s="53"/>
    </row>
    <row r="652" spans="1:1" ht="14.25" customHeight="1">
      <c r="A652" s="53"/>
    </row>
    <row r="653" spans="1:1" ht="14.25" customHeight="1">
      <c r="A653" s="53"/>
    </row>
    <row r="654" spans="1:1" ht="14.25" customHeight="1">
      <c r="A654" s="53"/>
    </row>
    <row r="655" spans="1:1" ht="14.25" customHeight="1">
      <c r="A655" s="53"/>
    </row>
    <row r="656" spans="1:1" ht="14.25" customHeight="1">
      <c r="A656" s="53"/>
    </row>
    <row r="657" spans="1:1" ht="14.25" customHeight="1">
      <c r="A657" s="53"/>
    </row>
    <row r="658" spans="1:1" ht="14.25" customHeight="1">
      <c r="A658" s="53"/>
    </row>
    <row r="659" spans="1:1" ht="14.25" customHeight="1">
      <c r="A659" s="53"/>
    </row>
    <row r="660" spans="1:1" ht="14.25" customHeight="1">
      <c r="A660" s="53"/>
    </row>
    <row r="661" spans="1:1" ht="14.25" customHeight="1">
      <c r="A661" s="53"/>
    </row>
    <row r="662" spans="1:1" ht="14.25" customHeight="1">
      <c r="A662" s="53"/>
    </row>
    <row r="663" spans="1:1" ht="14.25" customHeight="1">
      <c r="A663" s="53"/>
    </row>
    <row r="664" spans="1:1" ht="14.25" customHeight="1">
      <c r="A664" s="53"/>
    </row>
    <row r="665" spans="1:1" ht="14.25" customHeight="1">
      <c r="A665" s="53"/>
    </row>
    <row r="666" spans="1:1" ht="14.25" customHeight="1">
      <c r="A666" s="53"/>
    </row>
    <row r="667" spans="1:1" ht="14.25" customHeight="1">
      <c r="A667" s="53"/>
    </row>
    <row r="668" spans="1:1" ht="14.25" customHeight="1">
      <c r="A668" s="53"/>
    </row>
    <row r="669" spans="1:1" ht="14.25" customHeight="1">
      <c r="A669" s="53"/>
    </row>
    <row r="670" spans="1:1" ht="14.25" customHeight="1">
      <c r="A670" s="53"/>
    </row>
    <row r="671" spans="1:1" ht="14.25" customHeight="1">
      <c r="A671" s="53"/>
    </row>
    <row r="672" spans="1:1" ht="14.25" customHeight="1">
      <c r="A672" s="53"/>
    </row>
    <row r="673" spans="1:1" ht="14.25" customHeight="1">
      <c r="A673" s="53"/>
    </row>
    <row r="674" spans="1:1" ht="14.25" customHeight="1">
      <c r="A674" s="53"/>
    </row>
    <row r="675" spans="1:1" ht="14.25" customHeight="1">
      <c r="A675" s="53"/>
    </row>
    <row r="676" spans="1:1" ht="14.25" customHeight="1">
      <c r="A676" s="53"/>
    </row>
    <row r="677" spans="1:1" ht="14.25" customHeight="1">
      <c r="A677" s="53"/>
    </row>
    <row r="678" spans="1:1" ht="14.25" customHeight="1">
      <c r="A678" s="53"/>
    </row>
    <row r="679" spans="1:1" ht="14.25" customHeight="1">
      <c r="A679" s="53"/>
    </row>
    <row r="680" spans="1:1" ht="14.25" customHeight="1">
      <c r="A680" s="53"/>
    </row>
    <row r="681" spans="1:1" ht="14.25" customHeight="1">
      <c r="A681" s="53"/>
    </row>
    <row r="682" spans="1:1" ht="14.25" customHeight="1">
      <c r="A682" s="53"/>
    </row>
    <row r="683" spans="1:1" ht="14.25" customHeight="1">
      <c r="A683" s="53"/>
    </row>
    <row r="684" spans="1:1" ht="14.25" customHeight="1">
      <c r="A684" s="53"/>
    </row>
    <row r="685" spans="1:1" ht="14.25" customHeight="1">
      <c r="A685" s="53"/>
    </row>
    <row r="686" spans="1:1" ht="14.25" customHeight="1">
      <c r="A686" s="53"/>
    </row>
    <row r="687" spans="1:1" ht="14.25" customHeight="1">
      <c r="A687" s="53"/>
    </row>
    <row r="688" spans="1:1" ht="14.25" customHeight="1">
      <c r="A688" s="53"/>
    </row>
    <row r="689" spans="1:1" ht="14.25" customHeight="1">
      <c r="A689" s="53"/>
    </row>
    <row r="690" spans="1:1" ht="14.25" customHeight="1">
      <c r="A690" s="53"/>
    </row>
    <row r="691" spans="1:1" ht="14.25" customHeight="1">
      <c r="A691" s="53"/>
    </row>
    <row r="692" spans="1:1" ht="14.25" customHeight="1">
      <c r="A692" s="53"/>
    </row>
    <row r="693" spans="1:1" ht="14.25" customHeight="1">
      <c r="A693" s="53"/>
    </row>
    <row r="694" spans="1:1" ht="14.25" customHeight="1">
      <c r="A694" s="53"/>
    </row>
    <row r="695" spans="1:1" ht="14.25" customHeight="1">
      <c r="A695" s="53"/>
    </row>
    <row r="696" spans="1:1" ht="14.25" customHeight="1">
      <c r="A696" s="53"/>
    </row>
    <row r="697" spans="1:1" ht="14.25" customHeight="1">
      <c r="A697" s="53"/>
    </row>
    <row r="698" spans="1:1" ht="14.25" customHeight="1">
      <c r="A698" s="53"/>
    </row>
    <row r="699" spans="1:1" ht="14.25" customHeight="1">
      <c r="A699" s="53"/>
    </row>
    <row r="700" spans="1:1" ht="14.25" customHeight="1">
      <c r="A700" s="53"/>
    </row>
    <row r="701" spans="1:1" ht="14.25" customHeight="1">
      <c r="A701" s="53"/>
    </row>
    <row r="702" spans="1:1" ht="14.25" customHeight="1">
      <c r="A702" s="53"/>
    </row>
    <row r="703" spans="1:1" ht="14.25" customHeight="1">
      <c r="A703" s="53"/>
    </row>
    <row r="704" spans="1:1" ht="14.25" customHeight="1">
      <c r="A704" s="53"/>
    </row>
    <row r="705" spans="1:1" ht="14.25" customHeight="1">
      <c r="A705" s="53"/>
    </row>
    <row r="706" spans="1:1" ht="14.25" customHeight="1">
      <c r="A706" s="53"/>
    </row>
    <row r="707" spans="1:1" ht="14.25" customHeight="1">
      <c r="A707" s="53"/>
    </row>
    <row r="708" spans="1:1" ht="14.25" customHeight="1">
      <c r="A708" s="53"/>
    </row>
    <row r="709" spans="1:1" ht="14.25" customHeight="1">
      <c r="A709" s="53"/>
    </row>
    <row r="710" spans="1:1" ht="14.25" customHeight="1">
      <c r="A710" s="53"/>
    </row>
    <row r="711" spans="1:1" ht="14.25" customHeight="1">
      <c r="A711" s="53"/>
    </row>
    <row r="712" spans="1:1" ht="14.25" customHeight="1">
      <c r="A712" s="53"/>
    </row>
    <row r="713" spans="1:1" ht="14.25" customHeight="1">
      <c r="A713" s="53"/>
    </row>
    <row r="714" spans="1:1" ht="14.25" customHeight="1">
      <c r="A714" s="53"/>
    </row>
    <row r="715" spans="1:1" ht="14.25" customHeight="1">
      <c r="A715" s="53"/>
    </row>
    <row r="716" spans="1:1" ht="14.25" customHeight="1">
      <c r="A716" s="53"/>
    </row>
    <row r="717" spans="1:1" ht="14.25" customHeight="1">
      <c r="A717" s="53"/>
    </row>
    <row r="718" spans="1:1" ht="14.25" customHeight="1">
      <c r="A718" s="53"/>
    </row>
    <row r="719" spans="1:1" ht="14.25" customHeight="1">
      <c r="A719" s="53"/>
    </row>
    <row r="720" spans="1:1" ht="14.25" customHeight="1">
      <c r="A720" s="53"/>
    </row>
    <row r="721" spans="1:1" ht="14.25" customHeight="1">
      <c r="A721" s="53"/>
    </row>
    <row r="722" spans="1:1" ht="14.25" customHeight="1">
      <c r="A722" s="53"/>
    </row>
    <row r="723" spans="1:1" ht="14.25" customHeight="1">
      <c r="A723" s="53"/>
    </row>
    <row r="724" spans="1:1" ht="14.25" customHeight="1">
      <c r="A724" s="53"/>
    </row>
    <row r="725" spans="1:1" ht="14.25" customHeight="1">
      <c r="A725" s="53"/>
    </row>
    <row r="726" spans="1:1" ht="14.25" customHeight="1">
      <c r="A726" s="53"/>
    </row>
    <row r="727" spans="1:1" ht="14.25" customHeight="1">
      <c r="A727" s="53"/>
    </row>
    <row r="728" spans="1:1" ht="14.25" customHeight="1">
      <c r="A728" s="53"/>
    </row>
    <row r="729" spans="1:1" ht="14.25" customHeight="1">
      <c r="A729" s="53"/>
    </row>
    <row r="730" spans="1:1" ht="14.25" customHeight="1">
      <c r="A730" s="53"/>
    </row>
    <row r="731" spans="1:1" ht="14.25" customHeight="1">
      <c r="A731" s="53"/>
    </row>
    <row r="732" spans="1:1" ht="14.25" customHeight="1">
      <c r="A732" s="53"/>
    </row>
    <row r="733" spans="1:1" ht="14.25" customHeight="1">
      <c r="A733" s="53"/>
    </row>
    <row r="734" spans="1:1" ht="14.25" customHeight="1">
      <c r="A734" s="53"/>
    </row>
    <row r="735" spans="1:1" ht="14.25" customHeight="1">
      <c r="A735" s="53"/>
    </row>
    <row r="736" spans="1:1" ht="14.25" customHeight="1">
      <c r="A736" s="53"/>
    </row>
    <row r="737" spans="1:1" ht="14.25" customHeight="1">
      <c r="A737" s="53"/>
    </row>
    <row r="738" spans="1:1" ht="14.25" customHeight="1">
      <c r="A738" s="53"/>
    </row>
    <row r="739" spans="1:1" ht="14.25" customHeight="1">
      <c r="A739" s="53"/>
    </row>
    <row r="740" spans="1:1" ht="14.25" customHeight="1">
      <c r="A740" s="53"/>
    </row>
    <row r="741" spans="1:1" ht="14.25" customHeight="1">
      <c r="A741" s="53"/>
    </row>
    <row r="742" spans="1:1" ht="14.25" customHeight="1">
      <c r="A742" s="53"/>
    </row>
    <row r="743" spans="1:1" ht="14.25" customHeight="1">
      <c r="A743" s="53"/>
    </row>
    <row r="744" spans="1:1" ht="14.25" customHeight="1">
      <c r="A744" s="53"/>
    </row>
    <row r="745" spans="1:1" ht="14.25" customHeight="1">
      <c r="A745" s="53"/>
    </row>
    <row r="746" spans="1:1" ht="14.25" customHeight="1">
      <c r="A746" s="53"/>
    </row>
    <row r="747" spans="1:1" ht="14.25" customHeight="1">
      <c r="A747" s="53"/>
    </row>
    <row r="748" spans="1:1" ht="14.25" customHeight="1">
      <c r="A748" s="53"/>
    </row>
    <row r="749" spans="1:1" ht="14.25" customHeight="1">
      <c r="A749" s="53"/>
    </row>
    <row r="750" spans="1:1" ht="14.25" customHeight="1">
      <c r="A750" s="53"/>
    </row>
    <row r="751" spans="1:1" ht="14.25" customHeight="1">
      <c r="A751" s="53"/>
    </row>
    <row r="752" spans="1:1" ht="14.25" customHeight="1">
      <c r="A752" s="53"/>
    </row>
    <row r="753" spans="1:1" ht="14.25" customHeight="1">
      <c r="A753" s="53"/>
    </row>
    <row r="754" spans="1:1" ht="14.25" customHeight="1">
      <c r="A754" s="53"/>
    </row>
    <row r="755" spans="1:1" ht="14.25" customHeight="1">
      <c r="A755" s="53"/>
    </row>
    <row r="756" spans="1:1" ht="14.25" customHeight="1">
      <c r="A756" s="53"/>
    </row>
    <row r="757" spans="1:1" ht="14.25" customHeight="1">
      <c r="A757" s="53"/>
    </row>
    <row r="758" spans="1:1" ht="14.25" customHeight="1">
      <c r="A758" s="53"/>
    </row>
    <row r="759" spans="1:1" ht="14.25" customHeight="1">
      <c r="A759" s="53"/>
    </row>
    <row r="760" spans="1:1" ht="14.25" customHeight="1">
      <c r="A760" s="53"/>
    </row>
    <row r="761" spans="1:1" ht="14.25" customHeight="1">
      <c r="A761" s="53"/>
    </row>
    <row r="762" spans="1:1" ht="14.25" customHeight="1">
      <c r="A762" s="53"/>
    </row>
    <row r="763" spans="1:1" ht="14.25" customHeight="1">
      <c r="A763" s="53"/>
    </row>
    <row r="764" spans="1:1" ht="14.25" customHeight="1">
      <c r="A764" s="53"/>
    </row>
    <row r="765" spans="1:1" ht="14.25" customHeight="1">
      <c r="A765" s="53"/>
    </row>
    <row r="766" spans="1:1" ht="14.25" customHeight="1">
      <c r="A766" s="53"/>
    </row>
    <row r="767" spans="1:1" ht="14.25" customHeight="1">
      <c r="A767" s="53"/>
    </row>
    <row r="768" spans="1:1" ht="14.25" customHeight="1">
      <c r="A768" s="53"/>
    </row>
    <row r="769" spans="1:1" ht="14.25" customHeight="1">
      <c r="A769" s="53"/>
    </row>
    <row r="770" spans="1:1" ht="14.25" customHeight="1">
      <c r="A770" s="53"/>
    </row>
    <row r="771" spans="1:1" ht="14.25" customHeight="1">
      <c r="A771" s="53"/>
    </row>
    <row r="772" spans="1:1" ht="14.25" customHeight="1">
      <c r="A772" s="53"/>
    </row>
    <row r="773" spans="1:1" ht="14.25" customHeight="1">
      <c r="A773" s="53"/>
    </row>
    <row r="774" spans="1:1" ht="14.25" customHeight="1">
      <c r="A774" s="53"/>
    </row>
    <row r="775" spans="1:1" ht="14.25" customHeight="1">
      <c r="A775" s="53"/>
    </row>
    <row r="776" spans="1:1" ht="14.25" customHeight="1">
      <c r="A776" s="53"/>
    </row>
    <row r="777" spans="1:1" ht="14.25" customHeight="1">
      <c r="A777" s="53"/>
    </row>
    <row r="778" spans="1:1" ht="14.25" customHeight="1">
      <c r="A778" s="53"/>
    </row>
    <row r="779" spans="1:1" ht="14.25" customHeight="1">
      <c r="A779" s="53"/>
    </row>
    <row r="780" spans="1:1" ht="14.25" customHeight="1">
      <c r="A780" s="53"/>
    </row>
    <row r="781" spans="1:1" ht="14.25" customHeight="1">
      <c r="A781" s="53"/>
    </row>
    <row r="782" spans="1:1" ht="14.25" customHeight="1">
      <c r="A782" s="53"/>
    </row>
    <row r="783" spans="1:1" ht="14.25" customHeight="1">
      <c r="A783" s="53"/>
    </row>
    <row r="784" spans="1:1" ht="14.25" customHeight="1">
      <c r="A784" s="53"/>
    </row>
    <row r="785" spans="1:1" ht="14.25" customHeight="1">
      <c r="A785" s="53"/>
    </row>
    <row r="786" spans="1:1" ht="14.25" customHeight="1">
      <c r="A786" s="53"/>
    </row>
    <row r="787" spans="1:1" ht="14.25" customHeight="1">
      <c r="A787" s="53"/>
    </row>
    <row r="788" spans="1:1" ht="14.25" customHeight="1">
      <c r="A788" s="53"/>
    </row>
    <row r="789" spans="1:1" ht="14.25" customHeight="1">
      <c r="A789" s="53"/>
    </row>
    <row r="790" spans="1:1" ht="14.25" customHeight="1">
      <c r="A790" s="53"/>
    </row>
    <row r="791" spans="1:1" ht="14.25" customHeight="1">
      <c r="A791" s="53"/>
    </row>
    <row r="792" spans="1:1" ht="14.25" customHeight="1">
      <c r="A792" s="53"/>
    </row>
    <row r="793" spans="1:1" ht="14.25" customHeight="1">
      <c r="A793" s="53"/>
    </row>
    <row r="794" spans="1:1" ht="14.25" customHeight="1">
      <c r="A794" s="53"/>
    </row>
    <row r="795" spans="1:1" ht="14.25" customHeight="1">
      <c r="A795" s="53"/>
    </row>
    <row r="796" spans="1:1" ht="14.25" customHeight="1">
      <c r="A796" s="53"/>
    </row>
    <row r="797" spans="1:1" ht="14.25" customHeight="1">
      <c r="A797" s="53"/>
    </row>
    <row r="798" spans="1:1" ht="14.25" customHeight="1">
      <c r="A798" s="53"/>
    </row>
    <row r="799" spans="1:1" ht="14.25" customHeight="1">
      <c r="A799" s="53"/>
    </row>
    <row r="800" spans="1:1" ht="14.25" customHeight="1">
      <c r="A800" s="53"/>
    </row>
    <row r="801" spans="1:1" ht="14.25" customHeight="1">
      <c r="A801" s="53"/>
    </row>
    <row r="802" spans="1:1" ht="14.25" customHeight="1">
      <c r="A802" s="53"/>
    </row>
    <row r="803" spans="1:1" ht="14.25" customHeight="1">
      <c r="A803" s="53"/>
    </row>
    <row r="804" spans="1:1" ht="14.25" customHeight="1">
      <c r="A804" s="53"/>
    </row>
    <row r="805" spans="1:1" ht="14.25" customHeight="1">
      <c r="A805" s="53"/>
    </row>
    <row r="806" spans="1:1" ht="14.25" customHeight="1">
      <c r="A806" s="53"/>
    </row>
    <row r="807" spans="1:1" ht="14.25" customHeight="1">
      <c r="A807" s="53"/>
    </row>
    <row r="808" spans="1:1" ht="14.25" customHeight="1">
      <c r="A808" s="53"/>
    </row>
    <row r="809" spans="1:1" ht="14.25" customHeight="1">
      <c r="A809" s="53"/>
    </row>
    <row r="810" spans="1:1" ht="14.25" customHeight="1">
      <c r="A810" s="53"/>
    </row>
    <row r="811" spans="1:1" ht="14.25" customHeight="1">
      <c r="A811" s="53"/>
    </row>
    <row r="812" spans="1:1" ht="14.25" customHeight="1">
      <c r="A812" s="53"/>
    </row>
    <row r="813" spans="1:1" ht="14.25" customHeight="1">
      <c r="A813" s="53"/>
    </row>
    <row r="814" spans="1:1" ht="14.25" customHeight="1">
      <c r="A814" s="53"/>
    </row>
    <row r="815" spans="1:1" ht="14.25" customHeight="1">
      <c r="A815" s="53"/>
    </row>
    <row r="816" spans="1:1" ht="14.25" customHeight="1">
      <c r="A816" s="53"/>
    </row>
    <row r="817" spans="1:1" ht="14.25" customHeight="1">
      <c r="A817" s="53"/>
    </row>
    <row r="818" spans="1:1" ht="14.25" customHeight="1">
      <c r="A818" s="53"/>
    </row>
    <row r="819" spans="1:1" ht="14.25" customHeight="1">
      <c r="A819" s="53"/>
    </row>
    <row r="820" spans="1:1" ht="14.25" customHeight="1">
      <c r="A820" s="53"/>
    </row>
    <row r="821" spans="1:1" ht="14.25" customHeight="1">
      <c r="A821" s="53"/>
    </row>
    <row r="822" spans="1:1" ht="14.25" customHeight="1">
      <c r="A822" s="53"/>
    </row>
    <row r="823" spans="1:1" ht="14.25" customHeight="1">
      <c r="A823" s="53"/>
    </row>
    <row r="824" spans="1:1" ht="14.25" customHeight="1">
      <c r="A824" s="53"/>
    </row>
    <row r="825" spans="1:1" ht="14.25" customHeight="1">
      <c r="A825" s="53"/>
    </row>
    <row r="826" spans="1:1" ht="14.25" customHeight="1">
      <c r="A826" s="53"/>
    </row>
    <row r="827" spans="1:1" ht="14.25" customHeight="1">
      <c r="A827" s="53"/>
    </row>
    <row r="828" spans="1:1" ht="14.25" customHeight="1">
      <c r="A828" s="53"/>
    </row>
    <row r="829" spans="1:1" ht="14.25" customHeight="1">
      <c r="A829" s="53"/>
    </row>
    <row r="830" spans="1:1" ht="14.25" customHeight="1">
      <c r="A830" s="53"/>
    </row>
    <row r="831" spans="1:1" ht="14.25" customHeight="1">
      <c r="A831" s="53"/>
    </row>
    <row r="832" spans="1:1" ht="14.25" customHeight="1">
      <c r="A832" s="53"/>
    </row>
    <row r="833" spans="1:1" ht="14.25" customHeight="1">
      <c r="A833" s="53"/>
    </row>
    <row r="834" spans="1:1" ht="14.25" customHeight="1">
      <c r="A834" s="53"/>
    </row>
    <row r="835" spans="1:1" ht="14.25" customHeight="1">
      <c r="A835" s="53"/>
    </row>
    <row r="836" spans="1:1" ht="14.25" customHeight="1">
      <c r="A836" s="53"/>
    </row>
    <row r="837" spans="1:1" ht="14.25" customHeight="1">
      <c r="A837" s="53"/>
    </row>
    <row r="838" spans="1:1" ht="14.25" customHeight="1">
      <c r="A838" s="53"/>
    </row>
    <row r="839" spans="1:1" ht="14.25" customHeight="1">
      <c r="A839" s="53"/>
    </row>
    <row r="840" spans="1:1" ht="14.25" customHeight="1">
      <c r="A840" s="53"/>
    </row>
    <row r="841" spans="1:1" ht="14.25" customHeight="1">
      <c r="A841" s="53"/>
    </row>
    <row r="842" spans="1:1" ht="14.25" customHeight="1">
      <c r="A842" s="53"/>
    </row>
    <row r="843" spans="1:1" ht="14.25" customHeight="1">
      <c r="A843" s="53"/>
    </row>
    <row r="844" spans="1:1" ht="14.25" customHeight="1">
      <c r="A844" s="53"/>
    </row>
    <row r="845" spans="1:1" ht="14.25" customHeight="1">
      <c r="A845" s="53"/>
    </row>
    <row r="846" spans="1:1" ht="14.25" customHeight="1">
      <c r="A846" s="53"/>
    </row>
    <row r="847" spans="1:1" ht="14.25" customHeight="1">
      <c r="A847" s="53"/>
    </row>
    <row r="848" spans="1:1" ht="14.25" customHeight="1">
      <c r="A848" s="53"/>
    </row>
    <row r="849" spans="1:1" ht="14.25" customHeight="1">
      <c r="A849" s="53"/>
    </row>
    <row r="850" spans="1:1" ht="14.25" customHeight="1">
      <c r="A850" s="53"/>
    </row>
    <row r="851" spans="1:1" ht="14.25" customHeight="1">
      <c r="A851" s="53"/>
    </row>
    <row r="852" spans="1:1" ht="14.25" customHeight="1">
      <c r="A852" s="53"/>
    </row>
    <row r="853" spans="1:1" ht="14.25" customHeight="1">
      <c r="A853" s="53"/>
    </row>
    <row r="854" spans="1:1" ht="14.25" customHeight="1">
      <c r="A854" s="53"/>
    </row>
    <row r="855" spans="1:1" ht="14.25" customHeight="1">
      <c r="A855" s="53"/>
    </row>
    <row r="856" spans="1:1" ht="14.25" customHeight="1">
      <c r="A856" s="53"/>
    </row>
    <row r="857" spans="1:1" ht="14.25" customHeight="1">
      <c r="A857" s="53"/>
    </row>
    <row r="858" spans="1:1" ht="14.25" customHeight="1">
      <c r="A858" s="53"/>
    </row>
    <row r="859" spans="1:1" ht="14.25" customHeight="1">
      <c r="A859" s="53"/>
    </row>
    <row r="860" spans="1:1" ht="14.25" customHeight="1">
      <c r="A860" s="53"/>
    </row>
    <row r="861" spans="1:1" ht="14.25" customHeight="1">
      <c r="A861" s="53"/>
    </row>
    <row r="862" spans="1:1" ht="14.25" customHeight="1">
      <c r="A862" s="53"/>
    </row>
    <row r="863" spans="1:1" ht="14.25" customHeight="1">
      <c r="A863" s="53"/>
    </row>
    <row r="864" spans="1:1" ht="14.25" customHeight="1">
      <c r="A864" s="53"/>
    </row>
    <row r="865" spans="1:1" ht="14.25" customHeight="1">
      <c r="A865" s="53"/>
    </row>
    <row r="866" spans="1:1" ht="14.25" customHeight="1">
      <c r="A866" s="53"/>
    </row>
    <row r="867" spans="1:1" ht="14.25" customHeight="1">
      <c r="A867" s="53"/>
    </row>
    <row r="868" spans="1:1" ht="14.25" customHeight="1">
      <c r="A868" s="53"/>
    </row>
    <row r="869" spans="1:1" ht="14.25" customHeight="1">
      <c r="A869" s="53"/>
    </row>
    <row r="870" spans="1:1" ht="14.25" customHeight="1">
      <c r="A870" s="53"/>
    </row>
    <row r="871" spans="1:1" ht="14.25" customHeight="1">
      <c r="A871" s="53"/>
    </row>
    <row r="872" spans="1:1" ht="14.25" customHeight="1">
      <c r="A872" s="53"/>
    </row>
    <row r="873" spans="1:1" ht="14.25" customHeight="1">
      <c r="A873" s="53"/>
    </row>
    <row r="874" spans="1:1" ht="14.25" customHeight="1">
      <c r="A874" s="53"/>
    </row>
    <row r="875" spans="1:1" ht="14.25" customHeight="1">
      <c r="A875" s="53"/>
    </row>
    <row r="876" spans="1:1" ht="14.25" customHeight="1">
      <c r="A876" s="53"/>
    </row>
    <row r="877" spans="1:1" ht="14.25" customHeight="1">
      <c r="A877" s="53"/>
    </row>
    <row r="878" spans="1:1" ht="14.25" customHeight="1">
      <c r="A878" s="53"/>
    </row>
    <row r="879" spans="1:1" ht="14.25" customHeight="1">
      <c r="A879" s="53"/>
    </row>
    <row r="880" spans="1:1" ht="14.25" customHeight="1">
      <c r="A880" s="53"/>
    </row>
    <row r="881" spans="1:1" ht="14.25" customHeight="1">
      <c r="A881" s="53"/>
    </row>
    <row r="882" spans="1:1" ht="14.25" customHeight="1">
      <c r="A882" s="53"/>
    </row>
    <row r="883" spans="1:1" ht="14.25" customHeight="1">
      <c r="A883" s="53"/>
    </row>
    <row r="884" spans="1:1" ht="14.25" customHeight="1">
      <c r="A884" s="53"/>
    </row>
    <row r="885" spans="1:1" ht="14.25" customHeight="1">
      <c r="A885" s="53"/>
    </row>
    <row r="886" spans="1:1" ht="14.25" customHeight="1">
      <c r="A886" s="53"/>
    </row>
    <row r="887" spans="1:1" ht="14.25" customHeight="1">
      <c r="A887" s="53"/>
    </row>
    <row r="888" spans="1:1" ht="14.25" customHeight="1">
      <c r="A888" s="53"/>
    </row>
    <row r="889" spans="1:1" ht="14.25" customHeight="1">
      <c r="A889" s="53"/>
    </row>
    <row r="890" spans="1:1" ht="14.25" customHeight="1">
      <c r="A890" s="53"/>
    </row>
    <row r="891" spans="1:1" ht="14.25" customHeight="1">
      <c r="A891" s="53"/>
    </row>
    <row r="892" spans="1:1" ht="14.25" customHeight="1">
      <c r="A892" s="53"/>
    </row>
    <row r="893" spans="1:1" ht="14.25" customHeight="1">
      <c r="A893" s="53"/>
    </row>
    <row r="894" spans="1:1" ht="14.25" customHeight="1">
      <c r="A894" s="53"/>
    </row>
    <row r="895" spans="1:1" ht="14.25" customHeight="1">
      <c r="A895" s="53"/>
    </row>
    <row r="896" spans="1:1" ht="14.25" customHeight="1">
      <c r="A896" s="53"/>
    </row>
    <row r="897" spans="1:1" ht="14.25" customHeight="1">
      <c r="A897" s="53"/>
    </row>
    <row r="898" spans="1:1" ht="14.25" customHeight="1">
      <c r="A898" s="53"/>
    </row>
    <row r="899" spans="1:1" ht="14.25" customHeight="1">
      <c r="A899" s="53"/>
    </row>
    <row r="900" spans="1:1" ht="14.25" customHeight="1">
      <c r="A900" s="53"/>
    </row>
    <row r="901" spans="1:1" ht="14.25" customHeight="1">
      <c r="A901" s="53"/>
    </row>
    <row r="902" spans="1:1" ht="14.25" customHeight="1">
      <c r="A902" s="53"/>
    </row>
    <row r="903" spans="1:1" ht="14.25" customHeight="1">
      <c r="A903" s="53"/>
    </row>
    <row r="904" spans="1:1" ht="14.25" customHeight="1">
      <c r="A904" s="53"/>
    </row>
    <row r="905" spans="1:1" ht="14.25" customHeight="1">
      <c r="A905" s="53"/>
    </row>
    <row r="906" spans="1:1" ht="14.25" customHeight="1">
      <c r="A906" s="53"/>
    </row>
    <row r="907" spans="1:1" ht="14.25" customHeight="1">
      <c r="A907" s="53"/>
    </row>
    <row r="908" spans="1:1" ht="14.25" customHeight="1">
      <c r="A908" s="53"/>
    </row>
    <row r="909" spans="1:1" ht="14.25" customHeight="1">
      <c r="A909" s="53"/>
    </row>
    <row r="910" spans="1:1" ht="14.25" customHeight="1">
      <c r="A910" s="53"/>
    </row>
    <row r="911" spans="1:1" ht="14.25" customHeight="1">
      <c r="A911" s="53"/>
    </row>
    <row r="912" spans="1:1" ht="14.25" customHeight="1">
      <c r="A912" s="53"/>
    </row>
    <row r="913" spans="1:1" ht="14.25" customHeight="1">
      <c r="A913" s="53"/>
    </row>
    <row r="914" spans="1:1" ht="14.25" customHeight="1">
      <c r="A914" s="53"/>
    </row>
    <row r="915" spans="1:1" ht="14.25" customHeight="1">
      <c r="A915" s="53"/>
    </row>
    <row r="916" spans="1:1" ht="14.25" customHeight="1">
      <c r="A916" s="53"/>
    </row>
    <row r="917" spans="1:1" ht="14.25" customHeight="1">
      <c r="A917" s="53"/>
    </row>
    <row r="918" spans="1:1" ht="14.25" customHeight="1">
      <c r="A918" s="53"/>
    </row>
    <row r="919" spans="1:1" ht="14.25" customHeight="1">
      <c r="A919" s="53"/>
    </row>
    <row r="920" spans="1:1" ht="14.25" customHeight="1">
      <c r="A920" s="53"/>
    </row>
    <row r="921" spans="1:1" ht="14.25" customHeight="1">
      <c r="A921" s="53"/>
    </row>
    <row r="922" spans="1:1" ht="14.25" customHeight="1">
      <c r="A922" s="53"/>
    </row>
    <row r="923" spans="1:1" ht="14.25" customHeight="1">
      <c r="A923" s="53"/>
    </row>
    <row r="924" spans="1:1" ht="14.25" customHeight="1">
      <c r="A924" s="53"/>
    </row>
    <row r="925" spans="1:1" ht="14.25" customHeight="1">
      <c r="A925" s="53"/>
    </row>
    <row r="926" spans="1:1" ht="14.25" customHeight="1">
      <c r="A926" s="53"/>
    </row>
    <row r="927" spans="1:1" ht="14.25" customHeight="1">
      <c r="A927" s="53"/>
    </row>
    <row r="928" spans="1:1" ht="14.25" customHeight="1">
      <c r="A928" s="53"/>
    </row>
    <row r="929" spans="1:1" ht="14.25" customHeight="1">
      <c r="A929" s="53"/>
    </row>
    <row r="930" spans="1:1" ht="14.25" customHeight="1">
      <c r="A930" s="53"/>
    </row>
    <row r="931" spans="1:1" ht="14.25" customHeight="1">
      <c r="A931" s="53"/>
    </row>
    <row r="932" spans="1:1" ht="14.25" customHeight="1">
      <c r="A932" s="53"/>
    </row>
    <row r="933" spans="1:1" ht="14.25" customHeight="1">
      <c r="A933" s="53"/>
    </row>
    <row r="934" spans="1:1" ht="14.25" customHeight="1">
      <c r="A934" s="53"/>
    </row>
    <row r="935" spans="1:1" ht="14.25" customHeight="1">
      <c r="A935" s="53"/>
    </row>
    <row r="936" spans="1:1" ht="14.25" customHeight="1">
      <c r="A936" s="53"/>
    </row>
    <row r="937" spans="1:1" ht="14.25" customHeight="1">
      <c r="A937" s="53"/>
    </row>
    <row r="938" spans="1:1" ht="14.25" customHeight="1">
      <c r="A938" s="53"/>
    </row>
    <row r="939" spans="1:1" ht="14.25" customHeight="1">
      <c r="A939" s="53"/>
    </row>
    <row r="940" spans="1:1" ht="14.25" customHeight="1">
      <c r="A940" s="53"/>
    </row>
    <row r="941" spans="1:1" ht="14.25" customHeight="1">
      <c r="A941" s="53"/>
    </row>
    <row r="942" spans="1:1" ht="14.25" customHeight="1">
      <c r="A942" s="53"/>
    </row>
    <row r="943" spans="1:1" ht="14.25" customHeight="1">
      <c r="A943" s="53"/>
    </row>
    <row r="944" spans="1:1" ht="14.25" customHeight="1">
      <c r="A944" s="53"/>
    </row>
    <row r="945" spans="1:1" ht="14.25" customHeight="1">
      <c r="A945" s="53"/>
    </row>
    <row r="946" spans="1:1" ht="14.25" customHeight="1">
      <c r="A946" s="53"/>
    </row>
    <row r="947" spans="1:1" ht="14.25" customHeight="1">
      <c r="A947" s="53"/>
    </row>
    <row r="948" spans="1:1" ht="14.25" customHeight="1">
      <c r="A948" s="53"/>
    </row>
    <row r="949" spans="1:1" ht="14.25" customHeight="1">
      <c r="A949" s="53"/>
    </row>
    <row r="950" spans="1:1" ht="14.25" customHeight="1">
      <c r="A950" s="53"/>
    </row>
    <row r="951" spans="1:1" ht="14.25" customHeight="1">
      <c r="A951" s="53"/>
    </row>
    <row r="952" spans="1:1" ht="14.25" customHeight="1">
      <c r="A952" s="53"/>
    </row>
    <row r="953" spans="1:1" ht="14.25" customHeight="1">
      <c r="A953" s="53"/>
    </row>
    <row r="954" spans="1:1" ht="14.25" customHeight="1">
      <c r="A954" s="53"/>
    </row>
    <row r="955" spans="1:1" ht="14.25" customHeight="1">
      <c r="A955" s="53"/>
    </row>
    <row r="956" spans="1:1" ht="14.25" customHeight="1">
      <c r="A956" s="53"/>
    </row>
    <row r="957" spans="1:1" ht="14.25" customHeight="1">
      <c r="A957" s="53"/>
    </row>
    <row r="958" spans="1:1" ht="14.25" customHeight="1">
      <c r="A958" s="53"/>
    </row>
    <row r="959" spans="1:1" ht="14.25" customHeight="1">
      <c r="A959" s="53"/>
    </row>
    <row r="960" spans="1:1" ht="14.25" customHeight="1">
      <c r="A960" s="53"/>
    </row>
    <row r="961" spans="1:1" ht="14.25" customHeight="1">
      <c r="A961" s="53"/>
    </row>
    <row r="962" spans="1:1" ht="14.25" customHeight="1">
      <c r="A962" s="53"/>
    </row>
    <row r="963" spans="1:1" ht="14.25" customHeight="1">
      <c r="A963" s="53"/>
    </row>
    <row r="964" spans="1:1" ht="14.25" customHeight="1">
      <c r="A964" s="53"/>
    </row>
    <row r="965" spans="1:1" ht="14.25" customHeight="1">
      <c r="A965" s="53"/>
    </row>
    <row r="966" spans="1:1" ht="14.25" customHeight="1">
      <c r="A966" s="53"/>
    </row>
    <row r="967" spans="1:1" ht="14.25" customHeight="1">
      <c r="A967" s="53"/>
    </row>
    <row r="968" spans="1:1" ht="14.25" customHeight="1">
      <c r="A968" s="53"/>
    </row>
    <row r="969" spans="1:1" ht="14.25" customHeight="1">
      <c r="A969" s="53"/>
    </row>
    <row r="970" spans="1:1" ht="14.25" customHeight="1">
      <c r="A970" s="53"/>
    </row>
    <row r="971" spans="1:1" ht="14.25" customHeight="1">
      <c r="A971" s="53"/>
    </row>
    <row r="972" spans="1:1" ht="14.25" customHeight="1">
      <c r="A972" s="53"/>
    </row>
    <row r="973" spans="1:1" ht="14.25" customHeight="1">
      <c r="A973" s="53"/>
    </row>
    <row r="974" spans="1:1" ht="14.25" customHeight="1">
      <c r="A974" s="53"/>
    </row>
    <row r="975" spans="1:1" ht="14.25" customHeight="1">
      <c r="A975" s="53"/>
    </row>
    <row r="976" spans="1:1" ht="14.25" customHeight="1">
      <c r="A976" s="53"/>
    </row>
    <row r="977" spans="1:1" ht="14.25" customHeight="1">
      <c r="A977" s="53"/>
    </row>
    <row r="978" spans="1:1" ht="14.25" customHeight="1">
      <c r="A978" s="53"/>
    </row>
    <row r="979" spans="1:1" ht="14.25" customHeight="1">
      <c r="A979" s="53"/>
    </row>
    <row r="980" spans="1:1" ht="14.25" customHeight="1">
      <c r="A980" s="53"/>
    </row>
    <row r="981" spans="1:1" ht="14.25" customHeight="1">
      <c r="A981" s="53"/>
    </row>
    <row r="982" spans="1:1" ht="14.25" customHeight="1">
      <c r="A982" s="53"/>
    </row>
    <row r="983" spans="1:1" ht="14.25" customHeight="1">
      <c r="A983" s="53"/>
    </row>
    <row r="984" spans="1:1" ht="14.25" customHeight="1">
      <c r="A984" s="53"/>
    </row>
    <row r="985" spans="1:1" ht="14.25" customHeight="1">
      <c r="A985" s="53"/>
    </row>
    <row r="986" spans="1:1" ht="14.25" customHeight="1">
      <c r="A986" s="53"/>
    </row>
    <row r="987" spans="1:1" ht="14.25" customHeight="1">
      <c r="A987" s="53"/>
    </row>
    <row r="988" spans="1:1" ht="14.25" customHeight="1">
      <c r="A988" s="53"/>
    </row>
    <row r="989" spans="1:1" ht="14.25" customHeight="1">
      <c r="A989" s="53"/>
    </row>
    <row r="990" spans="1:1" ht="14.25" customHeight="1">
      <c r="A990" s="53"/>
    </row>
    <row r="991" spans="1:1" ht="14.25" customHeight="1">
      <c r="A991" s="53"/>
    </row>
    <row r="992" spans="1:1" ht="14.25" customHeight="1">
      <c r="A992" s="53"/>
    </row>
    <row r="993" spans="1:1" ht="14.25" customHeight="1">
      <c r="A993" s="53"/>
    </row>
    <row r="994" spans="1:1" ht="14.25" customHeight="1">
      <c r="A994" s="53"/>
    </row>
    <row r="995" spans="1:1" ht="14.25" customHeight="1">
      <c r="A995" s="53"/>
    </row>
    <row r="996" spans="1:1" ht="14.25" customHeight="1">
      <c r="A996" s="53"/>
    </row>
    <row r="997" spans="1:1" ht="14.25" customHeight="1">
      <c r="A997" s="53"/>
    </row>
    <row r="998" spans="1:1" ht="14.25" customHeight="1">
      <c r="A998" s="53"/>
    </row>
    <row r="999" spans="1:1" ht="14.25" customHeight="1">
      <c r="A999" s="53"/>
    </row>
    <row r="1000" spans="1:1" ht="14.25" customHeight="1">
      <c r="A1000" s="53"/>
    </row>
  </sheetData>
  <mergeCells count="36">
    <mergeCell ref="A27:A28"/>
    <mergeCell ref="A31:A32"/>
    <mergeCell ref="A9:A10"/>
    <mergeCell ref="A11:A12"/>
    <mergeCell ref="A13:A14"/>
    <mergeCell ref="A17:A18"/>
    <mergeCell ref="A19:A20"/>
    <mergeCell ref="A21:A22"/>
    <mergeCell ref="A25:A26"/>
    <mergeCell ref="J27:J28"/>
    <mergeCell ref="J31:J32"/>
    <mergeCell ref="K19:K20"/>
    <mergeCell ref="K21:K22"/>
    <mergeCell ref="K25:K26"/>
    <mergeCell ref="K27:K28"/>
    <mergeCell ref="K31:K32"/>
    <mergeCell ref="K9:K10"/>
    <mergeCell ref="J17:J18"/>
    <mergeCell ref="J19:J20"/>
    <mergeCell ref="J21:J22"/>
    <mergeCell ref="J25:J26"/>
    <mergeCell ref="J9:J10"/>
    <mergeCell ref="J11:J12"/>
    <mergeCell ref="K11:K12"/>
    <mergeCell ref="J13:J14"/>
    <mergeCell ref="K13:K14"/>
    <mergeCell ref="K17:K18"/>
    <mergeCell ref="J7:J8"/>
    <mergeCell ref="K7:K8"/>
    <mergeCell ref="A3:A4"/>
    <mergeCell ref="J3:J4"/>
    <mergeCell ref="K3:K4"/>
    <mergeCell ref="A5:A6"/>
    <mergeCell ref="K5:K6"/>
    <mergeCell ref="A7:A8"/>
    <mergeCell ref="J5:J6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selection activeCell="C29" sqref="C29"/>
    </sheetView>
  </sheetViews>
  <sheetFormatPr defaultColWidth="14.42578125" defaultRowHeight="15" customHeight="1"/>
  <cols>
    <col min="1" max="1" width="4.28515625" customWidth="1"/>
    <col min="2" max="3" width="26.85546875" customWidth="1"/>
    <col min="4" max="4" width="21.140625" customWidth="1"/>
    <col min="5" max="5" width="9" customWidth="1"/>
    <col min="6" max="6" width="20.140625" customWidth="1"/>
    <col min="7" max="7" width="10.140625" customWidth="1"/>
    <col min="8" max="8" width="11.7109375" customWidth="1"/>
    <col min="9" max="9" width="8.7109375" customWidth="1"/>
    <col min="10" max="10" width="12.5703125" customWidth="1"/>
    <col min="11" max="11" width="19.7109375" customWidth="1"/>
    <col min="12" max="12" width="8.7109375" customWidth="1"/>
    <col min="13" max="14" width="20.42578125" customWidth="1"/>
    <col min="15" max="26" width="8.7109375" customWidth="1"/>
  </cols>
  <sheetData>
    <row r="1" spans="1:14" ht="14.25" customHeight="1">
      <c r="A1" s="53"/>
      <c r="D1" s="73"/>
      <c r="E1" s="69"/>
      <c r="F1" s="74"/>
      <c r="G1" s="75"/>
      <c r="H1" s="74"/>
      <c r="I1" s="69"/>
      <c r="J1" s="74"/>
      <c r="L1" s="53"/>
      <c r="N1" s="53"/>
    </row>
    <row r="2" spans="1:14" ht="14.25" customHeight="1">
      <c r="A2" s="1" t="s">
        <v>24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9" t="s">
        <v>76</v>
      </c>
      <c r="L2" s="53"/>
      <c r="N2" s="53"/>
    </row>
    <row r="3" spans="1:14" ht="14.25" customHeight="1">
      <c r="A3" s="151">
        <v>1</v>
      </c>
      <c r="B3" s="7" t="s">
        <v>112</v>
      </c>
      <c r="C3" s="7" t="s">
        <v>113</v>
      </c>
      <c r="D3" s="8" t="s">
        <v>114</v>
      </c>
      <c r="E3" s="9">
        <v>8.8000000000000007</v>
      </c>
      <c r="F3" s="10" t="s">
        <v>54</v>
      </c>
      <c r="G3" s="10">
        <v>-15.5</v>
      </c>
      <c r="H3" s="10">
        <v>11</v>
      </c>
      <c r="I3" s="43">
        <f t="shared" ref="I3:I12" si="0">E3-G3-H3</f>
        <v>13.3</v>
      </c>
      <c r="J3" s="153">
        <v>21.702999999999999</v>
      </c>
      <c r="K3" s="153">
        <f>(J3*0.25+4)</f>
        <v>9.4257500000000007</v>
      </c>
      <c r="L3" s="53"/>
      <c r="N3" s="53"/>
    </row>
    <row r="4" spans="1:14" ht="14.25" customHeight="1">
      <c r="A4" s="152"/>
      <c r="B4" s="11" t="s">
        <v>113</v>
      </c>
      <c r="C4" s="11" t="s">
        <v>112</v>
      </c>
      <c r="D4" s="61" t="s">
        <v>57</v>
      </c>
      <c r="E4" s="13">
        <v>7.4</v>
      </c>
      <c r="F4" s="12" t="s">
        <v>115</v>
      </c>
      <c r="G4" s="14">
        <v>-15</v>
      </c>
      <c r="H4" s="13">
        <v>10</v>
      </c>
      <c r="I4" s="43">
        <f t="shared" si="0"/>
        <v>12.399999999999999</v>
      </c>
      <c r="J4" s="154"/>
      <c r="K4" s="154"/>
      <c r="L4" s="53"/>
      <c r="N4" s="53"/>
    </row>
    <row r="5" spans="1:14" ht="14.25" customHeight="1">
      <c r="A5" s="151">
        <v>2</v>
      </c>
      <c r="B5" s="7" t="s">
        <v>113</v>
      </c>
      <c r="C5" s="7" t="s">
        <v>116</v>
      </c>
      <c r="D5" s="8" t="s">
        <v>117</v>
      </c>
      <c r="E5" s="9">
        <v>4.7</v>
      </c>
      <c r="F5" s="10" t="s">
        <v>118</v>
      </c>
      <c r="G5" s="10">
        <v>-17</v>
      </c>
      <c r="H5" s="10">
        <v>14</v>
      </c>
      <c r="I5" s="43">
        <f t="shared" si="0"/>
        <v>7.6999999999999993</v>
      </c>
      <c r="J5" s="153">
        <v>12.773</v>
      </c>
      <c r="K5" s="153">
        <f>(J5*0.25+4)</f>
        <v>7.1932499999999999</v>
      </c>
      <c r="L5" s="53"/>
      <c r="N5" s="53"/>
    </row>
    <row r="6" spans="1:14" ht="14.25" customHeight="1">
      <c r="A6" s="152"/>
      <c r="B6" s="11" t="s">
        <v>116</v>
      </c>
      <c r="C6" s="11" t="s">
        <v>113</v>
      </c>
      <c r="D6" s="61" t="s">
        <v>119</v>
      </c>
      <c r="E6" s="13">
        <v>3.7</v>
      </c>
      <c r="F6" s="12" t="s">
        <v>120</v>
      </c>
      <c r="G6" s="14">
        <v>-18</v>
      </c>
      <c r="H6" s="13">
        <v>12</v>
      </c>
      <c r="I6" s="43">
        <f t="shared" si="0"/>
        <v>9.6999999999999993</v>
      </c>
      <c r="J6" s="154"/>
      <c r="K6" s="154"/>
      <c r="L6" s="53"/>
    </row>
    <row r="7" spans="1:14" ht="14.25" customHeight="1">
      <c r="A7" s="151">
        <v>3</v>
      </c>
      <c r="B7" s="7" t="s">
        <v>116</v>
      </c>
      <c r="C7" s="7" t="s">
        <v>121</v>
      </c>
      <c r="D7" s="8" t="s">
        <v>21</v>
      </c>
      <c r="E7" s="9">
        <v>3.4</v>
      </c>
      <c r="F7" s="10" t="s">
        <v>14</v>
      </c>
      <c r="G7" s="10">
        <v>-16</v>
      </c>
      <c r="H7" s="10">
        <v>5</v>
      </c>
      <c r="I7" s="43">
        <f t="shared" si="0"/>
        <v>14.399999999999999</v>
      </c>
      <c r="J7" s="153">
        <v>12.221</v>
      </c>
      <c r="K7" s="153">
        <f>(J7*0.25+4)</f>
        <v>7.05525</v>
      </c>
      <c r="L7" s="53"/>
    </row>
    <row r="8" spans="1:14" ht="14.25" customHeight="1">
      <c r="A8" s="152"/>
      <c r="B8" s="11" t="s">
        <v>121</v>
      </c>
      <c r="C8" s="11" t="s">
        <v>116</v>
      </c>
      <c r="D8" s="76" t="s">
        <v>23</v>
      </c>
      <c r="E8" s="13">
        <v>1.7</v>
      </c>
      <c r="F8" s="13" t="s">
        <v>18</v>
      </c>
      <c r="G8" s="14">
        <v>-21</v>
      </c>
      <c r="H8" s="13">
        <v>3</v>
      </c>
      <c r="I8" s="43">
        <f t="shared" si="0"/>
        <v>19.7</v>
      </c>
      <c r="J8" s="154"/>
      <c r="K8" s="154"/>
      <c r="L8" s="53"/>
      <c r="N8" s="53"/>
    </row>
    <row r="9" spans="1:14" ht="14.25" customHeight="1">
      <c r="A9" s="151">
        <v>4</v>
      </c>
      <c r="B9" s="7" t="s">
        <v>121</v>
      </c>
      <c r="C9" s="7" t="s">
        <v>122</v>
      </c>
      <c r="D9" s="8" t="s">
        <v>19</v>
      </c>
      <c r="E9" s="9">
        <v>9.4</v>
      </c>
      <c r="F9" s="9" t="s">
        <v>14</v>
      </c>
      <c r="G9" s="17">
        <v>-17</v>
      </c>
      <c r="H9" s="77">
        <v>2.5</v>
      </c>
      <c r="I9" s="42">
        <f t="shared" si="0"/>
        <v>23.9</v>
      </c>
      <c r="J9" s="153">
        <v>46.097000000000001</v>
      </c>
      <c r="K9" s="153">
        <f>(J9*0.25+4)</f>
        <v>15.52425</v>
      </c>
      <c r="L9" s="53"/>
      <c r="N9" s="53"/>
    </row>
    <row r="10" spans="1:14" ht="14.25" customHeight="1">
      <c r="A10" s="152"/>
      <c r="B10" s="11" t="s">
        <v>122</v>
      </c>
      <c r="C10" s="11" t="s">
        <v>121</v>
      </c>
      <c r="D10" s="61" t="s">
        <v>15</v>
      </c>
      <c r="E10" s="13">
        <v>7.8</v>
      </c>
      <c r="F10" s="13" t="s">
        <v>18</v>
      </c>
      <c r="G10" s="14">
        <v>-23</v>
      </c>
      <c r="H10" s="66">
        <v>0.4</v>
      </c>
      <c r="I10" s="43">
        <f t="shared" si="0"/>
        <v>30.400000000000002</v>
      </c>
      <c r="J10" s="154"/>
      <c r="K10" s="154"/>
      <c r="L10" s="53"/>
      <c r="N10" s="53"/>
    </row>
    <row r="11" spans="1:14" ht="14.25" customHeight="1">
      <c r="A11" s="180">
        <v>5</v>
      </c>
      <c r="B11" s="62" t="s">
        <v>122</v>
      </c>
      <c r="C11" s="62" t="s">
        <v>112</v>
      </c>
      <c r="D11" s="78" t="s">
        <v>19</v>
      </c>
      <c r="E11" s="64">
        <v>9.4</v>
      </c>
      <c r="F11" s="9" t="s">
        <v>14</v>
      </c>
      <c r="G11" s="67">
        <v>-18.399999999999999</v>
      </c>
      <c r="H11" s="64">
        <v>12</v>
      </c>
      <c r="I11" s="10">
        <f t="shared" si="0"/>
        <v>15.799999999999997</v>
      </c>
      <c r="J11" s="153">
        <v>27.312999999999999</v>
      </c>
      <c r="K11" s="153">
        <f>(J11*0.25+4)</f>
        <v>10.828250000000001</v>
      </c>
      <c r="L11" s="53"/>
      <c r="N11" s="53"/>
    </row>
    <row r="12" spans="1:14" ht="14.25" customHeight="1">
      <c r="A12" s="160"/>
      <c r="B12" s="31" t="s">
        <v>112</v>
      </c>
      <c r="C12" s="31" t="s">
        <v>122</v>
      </c>
      <c r="D12" s="26" t="s">
        <v>123</v>
      </c>
      <c r="E12" s="27">
        <v>9.1</v>
      </c>
      <c r="F12" s="27" t="s">
        <v>18</v>
      </c>
      <c r="G12" s="29">
        <v>-18</v>
      </c>
      <c r="H12" s="27">
        <v>10</v>
      </c>
      <c r="I12" s="12">
        <f t="shared" si="0"/>
        <v>17.100000000000001</v>
      </c>
      <c r="J12" s="154"/>
      <c r="K12" s="154"/>
      <c r="L12" s="53"/>
      <c r="N12" s="53"/>
    </row>
    <row r="13" spans="1:14" ht="14.25" customHeight="1">
      <c r="A13" s="53"/>
      <c r="B13" s="7"/>
      <c r="C13" s="7"/>
      <c r="D13" s="8"/>
      <c r="E13" s="69"/>
      <c r="F13" s="8"/>
      <c r="G13" s="75"/>
      <c r="H13" s="74"/>
      <c r="I13" s="69"/>
      <c r="J13" s="74"/>
      <c r="L13" s="53"/>
      <c r="N13" s="53"/>
    </row>
    <row r="14" spans="1:14" ht="14.25" customHeight="1">
      <c r="A14" s="1" t="s">
        <v>24</v>
      </c>
      <c r="B14" s="1" t="s">
        <v>1</v>
      </c>
      <c r="C14" s="1" t="s">
        <v>2</v>
      </c>
      <c r="D14" s="2" t="s">
        <v>3</v>
      </c>
      <c r="E14" s="3" t="s">
        <v>4</v>
      </c>
      <c r="F14" s="4" t="s">
        <v>5</v>
      </c>
      <c r="G14" s="4" t="s">
        <v>6</v>
      </c>
      <c r="H14" s="4" t="s">
        <v>7</v>
      </c>
      <c r="I14" s="5" t="s">
        <v>8</v>
      </c>
      <c r="J14" s="5" t="s">
        <v>9</v>
      </c>
      <c r="K14" s="5" t="s">
        <v>9</v>
      </c>
      <c r="L14" s="53"/>
      <c r="N14" s="53"/>
    </row>
    <row r="15" spans="1:14" ht="14.25" customHeight="1">
      <c r="A15" s="151">
        <v>1</v>
      </c>
      <c r="B15" s="7" t="s">
        <v>112</v>
      </c>
      <c r="C15" s="7" t="s">
        <v>124</v>
      </c>
      <c r="D15" s="8" t="s">
        <v>21</v>
      </c>
      <c r="E15" s="69">
        <v>-1.6</v>
      </c>
      <c r="F15" s="8" t="s">
        <v>51</v>
      </c>
      <c r="G15" s="75">
        <v>-25.5</v>
      </c>
      <c r="H15" s="74">
        <v>6</v>
      </c>
      <c r="I15" s="10">
        <f t="shared" ref="I15:I16" si="1">E15-G15-H15</f>
        <v>17.899999999999999</v>
      </c>
      <c r="J15" s="153">
        <v>28.337</v>
      </c>
      <c r="K15" s="153">
        <f>(J15*0.25+4)</f>
        <v>11.084250000000001</v>
      </c>
      <c r="L15" s="53"/>
      <c r="N15" s="53"/>
    </row>
    <row r="16" spans="1:14" ht="14.25" customHeight="1">
      <c r="A16" s="152"/>
      <c r="B16" s="7" t="s">
        <v>124</v>
      </c>
      <c r="C16" s="7" t="s">
        <v>112</v>
      </c>
      <c r="D16" s="8" t="s">
        <v>21</v>
      </c>
      <c r="E16" s="69">
        <v>-3.3</v>
      </c>
      <c r="F16" s="8" t="s">
        <v>125</v>
      </c>
      <c r="G16" s="75">
        <v>-30</v>
      </c>
      <c r="H16" s="74">
        <v>10</v>
      </c>
      <c r="I16" s="12">
        <f t="shared" si="1"/>
        <v>16.7</v>
      </c>
      <c r="J16" s="154"/>
      <c r="K16" s="154"/>
      <c r="L16" s="53"/>
      <c r="N16" s="53"/>
    </row>
    <row r="17" spans="1:14" ht="14.25" customHeight="1">
      <c r="A17" s="53"/>
      <c r="D17" s="73"/>
      <c r="E17" s="69"/>
      <c r="F17" s="74"/>
      <c r="G17" s="75"/>
      <c r="H17" s="74"/>
      <c r="I17" s="69"/>
      <c r="J17" s="74"/>
      <c r="K17" s="74"/>
      <c r="L17" s="53"/>
      <c r="N17" s="53"/>
    </row>
    <row r="18" spans="1:14" ht="14.25" customHeight="1">
      <c r="A18" s="1" t="s">
        <v>24</v>
      </c>
      <c r="B18" s="1" t="s">
        <v>1</v>
      </c>
      <c r="C18" s="1" t="s">
        <v>2</v>
      </c>
      <c r="D18" s="2" t="s">
        <v>3</v>
      </c>
      <c r="E18" s="3" t="s">
        <v>4</v>
      </c>
      <c r="F18" s="4" t="s">
        <v>5</v>
      </c>
      <c r="G18" s="4" t="s">
        <v>6</v>
      </c>
      <c r="H18" s="4" t="s">
        <v>7</v>
      </c>
      <c r="I18" s="5" t="s">
        <v>8</v>
      </c>
      <c r="J18" s="5" t="s">
        <v>9</v>
      </c>
      <c r="K18" s="5" t="s">
        <v>9</v>
      </c>
      <c r="L18" s="53"/>
      <c r="N18" s="53"/>
    </row>
    <row r="19" spans="1:14" ht="14.25" customHeight="1">
      <c r="A19" s="151">
        <v>1</v>
      </c>
      <c r="B19" s="7" t="s">
        <v>112</v>
      </c>
      <c r="C19" s="7" t="s">
        <v>126</v>
      </c>
      <c r="D19" s="8" t="s">
        <v>66</v>
      </c>
      <c r="E19" s="69">
        <v>10</v>
      </c>
      <c r="F19" s="8" t="s">
        <v>49</v>
      </c>
      <c r="G19" s="75">
        <v>-26.8</v>
      </c>
      <c r="H19" s="74">
        <v>10</v>
      </c>
      <c r="I19" s="10">
        <f t="shared" ref="I19:I20" si="2">E19-G19-H19</f>
        <v>26.799999999999997</v>
      </c>
      <c r="J19" s="153">
        <v>34.680999999999997</v>
      </c>
      <c r="K19" s="153">
        <f>(J19*0.25+4)</f>
        <v>12.670249999999999</v>
      </c>
      <c r="L19" s="53"/>
      <c r="N19" s="53"/>
    </row>
    <row r="20" spans="1:14" ht="14.25" customHeight="1">
      <c r="A20" s="152"/>
      <c r="B20" s="7" t="s">
        <v>126</v>
      </c>
      <c r="C20" s="7" t="s">
        <v>112</v>
      </c>
      <c r="D20" s="8" t="s">
        <v>49</v>
      </c>
      <c r="E20" s="69">
        <v>6</v>
      </c>
      <c r="F20" s="8" t="s">
        <v>65</v>
      </c>
      <c r="G20" s="75">
        <v>-25.5</v>
      </c>
      <c r="H20" s="74">
        <v>6</v>
      </c>
      <c r="I20" s="12">
        <f t="shared" si="2"/>
        <v>25.5</v>
      </c>
      <c r="J20" s="154"/>
      <c r="K20" s="154"/>
      <c r="L20" s="53"/>
      <c r="N20" s="53"/>
    </row>
    <row r="21" spans="1:14" ht="14.25" customHeight="1">
      <c r="A21" s="53"/>
      <c r="D21" s="73"/>
      <c r="E21" s="69"/>
      <c r="F21" s="74"/>
      <c r="G21" s="75"/>
      <c r="H21" s="74"/>
      <c r="I21" s="69"/>
      <c r="J21" s="74"/>
      <c r="L21" s="53"/>
      <c r="N21" s="53"/>
    </row>
    <row r="22" spans="1:14" ht="14.25" customHeight="1">
      <c r="A22" s="53"/>
      <c r="D22" s="73"/>
      <c r="E22" s="69"/>
      <c r="F22" s="74"/>
      <c r="G22" s="75"/>
      <c r="H22" s="74"/>
      <c r="I22" s="69"/>
      <c r="J22" s="74"/>
      <c r="L22" s="53"/>
      <c r="N22" s="53"/>
    </row>
    <row r="23" spans="1:14" ht="14.25" customHeight="1">
      <c r="A23" s="53"/>
      <c r="D23" s="73"/>
      <c r="E23" s="69"/>
      <c r="F23" s="74"/>
      <c r="G23" s="75"/>
      <c r="H23" s="74"/>
      <c r="I23" s="69"/>
      <c r="J23" s="74"/>
      <c r="L23" s="53"/>
      <c r="N23" s="53"/>
    </row>
    <row r="24" spans="1:14" ht="14.25" customHeight="1">
      <c r="A24" s="53"/>
      <c r="D24" s="73"/>
      <c r="E24" s="69"/>
      <c r="F24" s="74"/>
      <c r="G24" s="75"/>
      <c r="H24" s="74"/>
      <c r="I24" s="69"/>
      <c r="J24" s="74"/>
      <c r="L24" s="53"/>
      <c r="N24" s="53"/>
    </row>
    <row r="25" spans="1:14" ht="14.25" customHeight="1">
      <c r="A25" s="53"/>
      <c r="D25" s="73"/>
      <c r="E25" s="69"/>
      <c r="F25" s="74"/>
      <c r="G25" s="75"/>
      <c r="H25" s="74"/>
      <c r="I25" s="69"/>
      <c r="J25" s="74"/>
      <c r="L25" s="53"/>
      <c r="N25" s="53"/>
    </row>
    <row r="26" spans="1:14" ht="14.25" customHeight="1">
      <c r="A26" s="53"/>
      <c r="D26" s="73"/>
      <c r="E26" s="69"/>
      <c r="F26" s="74"/>
      <c r="G26" s="75"/>
      <c r="H26" s="74"/>
      <c r="I26" s="69"/>
      <c r="J26" s="74"/>
      <c r="L26" s="53"/>
      <c r="N26" s="53"/>
    </row>
    <row r="27" spans="1:14" ht="14.25" customHeight="1">
      <c r="A27" s="53"/>
      <c r="D27" s="73"/>
      <c r="E27" s="69"/>
      <c r="F27" s="74"/>
      <c r="G27" s="75"/>
      <c r="H27" s="74"/>
      <c r="I27" s="69"/>
      <c r="J27" s="74"/>
      <c r="L27" s="53"/>
      <c r="N27" s="53"/>
    </row>
    <row r="28" spans="1:14" ht="14.25" customHeight="1">
      <c r="A28" s="53"/>
      <c r="D28" s="73"/>
      <c r="E28" s="69"/>
      <c r="F28" s="74"/>
      <c r="G28" s="75"/>
      <c r="H28" s="74"/>
      <c r="I28" s="69"/>
      <c r="J28" s="74"/>
      <c r="L28" s="53"/>
      <c r="N28" s="53"/>
    </row>
    <row r="29" spans="1:14" ht="14.25" customHeight="1">
      <c r="A29" s="53"/>
      <c r="D29" s="73"/>
      <c r="E29" s="69"/>
      <c r="F29" s="74"/>
      <c r="G29" s="75"/>
      <c r="H29" s="74"/>
      <c r="I29" s="69"/>
      <c r="J29" s="74"/>
      <c r="L29" s="53"/>
      <c r="N29" s="53"/>
    </row>
    <row r="30" spans="1:14" ht="14.25" customHeight="1">
      <c r="A30" s="53"/>
      <c r="D30" s="73"/>
      <c r="E30" s="69"/>
      <c r="F30" s="74"/>
      <c r="G30" s="75"/>
      <c r="H30" s="74"/>
      <c r="I30" s="69"/>
      <c r="J30" s="74"/>
      <c r="L30" s="53"/>
      <c r="N30" s="53"/>
    </row>
    <row r="31" spans="1:14" ht="14.25" customHeight="1">
      <c r="A31" s="53"/>
      <c r="D31" s="73"/>
      <c r="E31" s="69"/>
      <c r="F31" s="74"/>
      <c r="G31" s="75"/>
      <c r="H31" s="74"/>
      <c r="I31" s="69"/>
      <c r="J31" s="74"/>
      <c r="L31" s="53"/>
      <c r="N31" s="53"/>
    </row>
    <row r="32" spans="1:14" ht="14.25" customHeight="1">
      <c r="A32" s="53"/>
      <c r="D32" s="73"/>
      <c r="E32" s="69"/>
      <c r="F32" s="74"/>
      <c r="G32" s="75"/>
      <c r="H32" s="74"/>
      <c r="I32" s="69"/>
      <c r="J32" s="74"/>
      <c r="L32" s="53"/>
      <c r="N32" s="53"/>
    </row>
    <row r="33" spans="1:14" ht="14.25" customHeight="1">
      <c r="A33" s="53"/>
      <c r="D33" s="73"/>
      <c r="E33" s="69"/>
      <c r="F33" s="74"/>
      <c r="G33" s="75"/>
      <c r="H33" s="74"/>
      <c r="I33" s="69"/>
      <c r="J33" s="74"/>
      <c r="L33" s="53"/>
      <c r="N33" s="53"/>
    </row>
    <row r="34" spans="1:14" ht="14.25" customHeight="1">
      <c r="A34" s="53"/>
      <c r="D34" s="73"/>
      <c r="E34" s="69"/>
      <c r="F34" s="74"/>
      <c r="G34" s="75"/>
      <c r="H34" s="74"/>
      <c r="I34" s="69"/>
      <c r="J34" s="74"/>
      <c r="L34" s="53"/>
      <c r="N34" s="53"/>
    </row>
    <row r="35" spans="1:14" ht="14.25" customHeight="1">
      <c r="A35" s="53"/>
      <c r="D35" s="73"/>
      <c r="E35" s="69"/>
      <c r="F35" s="74"/>
      <c r="G35" s="75"/>
      <c r="H35" s="74"/>
      <c r="I35" s="69"/>
      <c r="J35" s="74"/>
      <c r="L35" s="53"/>
      <c r="N35" s="53"/>
    </row>
    <row r="36" spans="1:14" ht="14.25" customHeight="1">
      <c r="A36" s="53"/>
      <c r="D36" s="73"/>
      <c r="E36" s="69"/>
      <c r="F36" s="74"/>
      <c r="G36" s="75"/>
      <c r="H36" s="74"/>
      <c r="I36" s="69"/>
      <c r="J36" s="74"/>
      <c r="L36" s="53"/>
      <c r="N36" s="53"/>
    </row>
    <row r="37" spans="1:14" ht="14.25" customHeight="1">
      <c r="A37" s="53"/>
      <c r="D37" s="73"/>
      <c r="E37" s="69"/>
      <c r="F37" s="74"/>
      <c r="G37" s="75"/>
      <c r="H37" s="74"/>
      <c r="I37" s="69"/>
      <c r="J37" s="74"/>
      <c r="L37" s="53"/>
      <c r="N37" s="53"/>
    </row>
    <row r="38" spans="1:14" ht="14.25" customHeight="1">
      <c r="A38" s="53"/>
      <c r="D38" s="73"/>
      <c r="E38" s="69"/>
      <c r="F38" s="74"/>
      <c r="G38" s="75"/>
      <c r="H38" s="74"/>
      <c r="I38" s="69"/>
      <c r="J38" s="74"/>
      <c r="L38" s="53"/>
      <c r="N38" s="53"/>
    </row>
    <row r="39" spans="1:14" ht="14.25" customHeight="1">
      <c r="A39" s="53"/>
      <c r="D39" s="73"/>
      <c r="E39" s="69"/>
      <c r="F39" s="74"/>
      <c r="G39" s="75"/>
      <c r="H39" s="74"/>
      <c r="I39" s="69"/>
      <c r="J39" s="74"/>
      <c r="L39" s="53"/>
      <c r="N39" s="53"/>
    </row>
    <row r="40" spans="1:14" ht="14.25" customHeight="1">
      <c r="A40" s="53"/>
      <c r="D40" s="73"/>
      <c r="E40" s="69"/>
      <c r="F40" s="74"/>
      <c r="G40" s="75"/>
      <c r="H40" s="74"/>
      <c r="I40" s="69"/>
      <c r="J40" s="74"/>
      <c r="L40" s="53"/>
      <c r="N40" s="53"/>
    </row>
    <row r="41" spans="1:14" ht="14.25" customHeight="1">
      <c r="A41" s="53"/>
      <c r="D41" s="73"/>
      <c r="E41" s="69"/>
      <c r="F41" s="74"/>
      <c r="G41" s="75"/>
      <c r="H41" s="74"/>
      <c r="I41" s="69"/>
      <c r="J41" s="74"/>
      <c r="L41" s="53"/>
      <c r="N41" s="53"/>
    </row>
    <row r="42" spans="1:14" ht="14.25" customHeight="1">
      <c r="A42" s="53"/>
      <c r="D42" s="73"/>
      <c r="E42" s="69"/>
      <c r="F42" s="74"/>
      <c r="G42" s="75"/>
      <c r="H42" s="74"/>
      <c r="I42" s="69"/>
      <c r="J42" s="74"/>
      <c r="L42" s="53"/>
      <c r="N42" s="53"/>
    </row>
    <row r="43" spans="1:14" ht="14.25" customHeight="1">
      <c r="A43" s="53"/>
      <c r="D43" s="73"/>
      <c r="E43" s="69"/>
      <c r="F43" s="74"/>
      <c r="G43" s="75"/>
      <c r="H43" s="74"/>
      <c r="I43" s="69"/>
      <c r="J43" s="74"/>
      <c r="L43" s="53"/>
      <c r="N43" s="53"/>
    </row>
    <row r="44" spans="1:14" ht="14.25" customHeight="1">
      <c r="A44" s="53"/>
      <c r="D44" s="73"/>
      <c r="E44" s="69"/>
      <c r="F44" s="74"/>
      <c r="G44" s="75"/>
      <c r="H44" s="74"/>
      <c r="I44" s="69"/>
      <c r="J44" s="74"/>
      <c r="L44" s="53"/>
      <c r="N44" s="53"/>
    </row>
    <row r="45" spans="1:14" ht="14.25" customHeight="1">
      <c r="A45" s="53"/>
      <c r="D45" s="73"/>
      <c r="E45" s="69"/>
      <c r="F45" s="74"/>
      <c r="G45" s="75"/>
      <c r="H45" s="74"/>
      <c r="I45" s="69"/>
      <c r="J45" s="74"/>
      <c r="L45" s="53"/>
      <c r="N45" s="53"/>
    </row>
    <row r="46" spans="1:14" ht="14.25" customHeight="1">
      <c r="A46" s="53"/>
      <c r="D46" s="73"/>
      <c r="E46" s="69"/>
      <c r="F46" s="74"/>
      <c r="G46" s="75"/>
      <c r="H46" s="74"/>
      <c r="I46" s="69"/>
      <c r="J46" s="74"/>
      <c r="L46" s="53"/>
      <c r="N46" s="53"/>
    </row>
    <row r="47" spans="1:14" ht="14.25" customHeight="1">
      <c r="A47" s="53"/>
      <c r="D47" s="73"/>
      <c r="E47" s="69"/>
      <c r="F47" s="74"/>
      <c r="G47" s="75"/>
      <c r="H47" s="74"/>
      <c r="I47" s="69"/>
      <c r="J47" s="74"/>
      <c r="L47" s="53"/>
      <c r="N47" s="53"/>
    </row>
    <row r="48" spans="1:14" ht="14.25" customHeight="1">
      <c r="A48" s="53"/>
      <c r="D48" s="73"/>
      <c r="E48" s="69"/>
      <c r="F48" s="74"/>
      <c r="G48" s="75"/>
      <c r="H48" s="74"/>
      <c r="I48" s="69"/>
      <c r="J48" s="74"/>
      <c r="L48" s="53"/>
      <c r="N48" s="53"/>
    </row>
    <row r="49" spans="1:14" ht="14.25" customHeight="1">
      <c r="A49" s="53"/>
      <c r="D49" s="73"/>
      <c r="E49" s="69"/>
      <c r="F49" s="74"/>
      <c r="G49" s="75"/>
      <c r="H49" s="74"/>
      <c r="I49" s="69"/>
      <c r="J49" s="74"/>
      <c r="L49" s="53"/>
      <c r="N49" s="53"/>
    </row>
    <row r="50" spans="1:14" ht="14.25" customHeight="1">
      <c r="A50" s="53"/>
      <c r="D50" s="73"/>
      <c r="E50" s="69"/>
      <c r="F50" s="74"/>
      <c r="G50" s="75"/>
      <c r="H50" s="74"/>
      <c r="I50" s="69"/>
      <c r="J50" s="74"/>
      <c r="L50" s="53"/>
      <c r="N50" s="53"/>
    </row>
    <row r="51" spans="1:14" ht="14.25" customHeight="1">
      <c r="A51" s="53"/>
      <c r="D51" s="73"/>
      <c r="E51" s="69"/>
      <c r="F51" s="74"/>
      <c r="G51" s="75"/>
      <c r="H51" s="74"/>
      <c r="I51" s="69"/>
      <c r="J51" s="74"/>
      <c r="L51" s="53"/>
      <c r="N51" s="53"/>
    </row>
    <row r="52" spans="1:14" ht="14.25" customHeight="1">
      <c r="A52" s="53"/>
      <c r="D52" s="73"/>
      <c r="E52" s="69"/>
      <c r="F52" s="74"/>
      <c r="G52" s="75"/>
      <c r="H52" s="74"/>
      <c r="I52" s="69"/>
      <c r="J52" s="74"/>
      <c r="L52" s="53"/>
      <c r="N52" s="53"/>
    </row>
    <row r="53" spans="1:14" ht="14.25" customHeight="1">
      <c r="A53" s="53"/>
      <c r="D53" s="73"/>
      <c r="E53" s="69"/>
      <c r="F53" s="74"/>
      <c r="G53" s="75"/>
      <c r="H53" s="74"/>
      <c r="I53" s="69"/>
      <c r="J53" s="74"/>
      <c r="L53" s="53"/>
      <c r="N53" s="53"/>
    </row>
    <row r="54" spans="1:14" ht="14.25" customHeight="1">
      <c r="A54" s="53"/>
      <c r="D54" s="73"/>
      <c r="E54" s="69"/>
      <c r="F54" s="74"/>
      <c r="G54" s="75"/>
      <c r="H54" s="74"/>
      <c r="I54" s="69"/>
      <c r="J54" s="74"/>
      <c r="L54" s="53"/>
      <c r="N54" s="53"/>
    </row>
    <row r="55" spans="1:14" ht="14.25" customHeight="1">
      <c r="A55" s="53"/>
      <c r="D55" s="73"/>
      <c r="E55" s="69"/>
      <c r="F55" s="74"/>
      <c r="G55" s="75"/>
      <c r="H55" s="74"/>
      <c r="I55" s="69"/>
      <c r="J55" s="74"/>
      <c r="L55" s="53"/>
      <c r="N55" s="53"/>
    </row>
    <row r="56" spans="1:14" ht="14.25" customHeight="1">
      <c r="A56" s="53"/>
      <c r="D56" s="73"/>
      <c r="E56" s="69"/>
      <c r="F56" s="74"/>
      <c r="G56" s="75"/>
      <c r="H56" s="74"/>
      <c r="I56" s="69"/>
      <c r="J56" s="74"/>
      <c r="L56" s="53"/>
      <c r="N56" s="53"/>
    </row>
    <row r="57" spans="1:14" ht="14.25" customHeight="1">
      <c r="A57" s="53"/>
      <c r="D57" s="73"/>
      <c r="E57" s="69"/>
      <c r="F57" s="74"/>
      <c r="G57" s="75"/>
      <c r="H57" s="74"/>
      <c r="I57" s="69"/>
      <c r="J57" s="74"/>
      <c r="L57" s="53"/>
      <c r="N57" s="53"/>
    </row>
    <row r="58" spans="1:14" ht="14.25" customHeight="1">
      <c r="A58" s="53"/>
      <c r="D58" s="73"/>
      <c r="E58" s="69"/>
      <c r="F58" s="74"/>
      <c r="G58" s="75"/>
      <c r="H58" s="74"/>
      <c r="I58" s="69"/>
      <c r="J58" s="74"/>
      <c r="L58" s="53"/>
      <c r="N58" s="53"/>
    </row>
    <row r="59" spans="1:14" ht="14.25" customHeight="1">
      <c r="A59" s="53"/>
      <c r="D59" s="73"/>
      <c r="E59" s="69"/>
      <c r="F59" s="74"/>
      <c r="G59" s="75"/>
      <c r="H59" s="74"/>
      <c r="I59" s="69"/>
      <c r="J59" s="74"/>
      <c r="L59" s="53"/>
      <c r="N59" s="53"/>
    </row>
    <row r="60" spans="1:14" ht="14.25" customHeight="1">
      <c r="A60" s="53"/>
      <c r="D60" s="73"/>
      <c r="E60" s="69"/>
      <c r="F60" s="74"/>
      <c r="G60" s="75"/>
      <c r="H60" s="74"/>
      <c r="I60" s="69"/>
      <c r="J60" s="74"/>
      <c r="L60" s="53"/>
      <c r="N60" s="53"/>
    </row>
    <row r="61" spans="1:14" ht="14.25" customHeight="1">
      <c r="A61" s="53"/>
      <c r="D61" s="73"/>
      <c r="E61" s="69"/>
      <c r="F61" s="74"/>
      <c r="G61" s="75"/>
      <c r="H61" s="74"/>
      <c r="I61" s="69"/>
      <c r="J61" s="74"/>
      <c r="L61" s="53"/>
      <c r="N61" s="53"/>
    </row>
    <row r="62" spans="1:14" ht="14.25" customHeight="1">
      <c r="A62" s="53"/>
      <c r="D62" s="73"/>
      <c r="E62" s="69"/>
      <c r="F62" s="74"/>
      <c r="G62" s="75"/>
      <c r="H62" s="74"/>
      <c r="I62" s="69"/>
      <c r="J62" s="74"/>
      <c r="L62" s="53"/>
      <c r="N62" s="53"/>
    </row>
    <row r="63" spans="1:14" ht="14.25" customHeight="1">
      <c r="A63" s="53"/>
      <c r="D63" s="73"/>
      <c r="E63" s="69"/>
      <c r="F63" s="74"/>
      <c r="G63" s="75"/>
      <c r="H63" s="74"/>
      <c r="I63" s="69"/>
      <c r="J63" s="74"/>
      <c r="L63" s="53"/>
      <c r="N63" s="53"/>
    </row>
    <row r="64" spans="1:14" ht="14.25" customHeight="1">
      <c r="A64" s="53"/>
      <c r="D64" s="73"/>
      <c r="E64" s="69"/>
      <c r="F64" s="74"/>
      <c r="G64" s="75"/>
      <c r="H64" s="74"/>
      <c r="I64" s="69"/>
      <c r="J64" s="74"/>
      <c r="L64" s="53"/>
      <c r="N64" s="53"/>
    </row>
    <row r="65" spans="1:14" ht="14.25" customHeight="1">
      <c r="A65" s="53"/>
      <c r="D65" s="73"/>
      <c r="E65" s="69"/>
      <c r="F65" s="74"/>
      <c r="G65" s="75"/>
      <c r="H65" s="74"/>
      <c r="I65" s="69"/>
      <c r="J65" s="74"/>
      <c r="L65" s="53"/>
      <c r="N65" s="53"/>
    </row>
    <row r="66" spans="1:14" ht="14.25" customHeight="1">
      <c r="A66" s="53"/>
      <c r="D66" s="73"/>
      <c r="E66" s="69"/>
      <c r="F66" s="74"/>
      <c r="G66" s="75"/>
      <c r="H66" s="74"/>
      <c r="I66" s="69"/>
      <c r="J66" s="74"/>
      <c r="L66" s="53"/>
      <c r="N66" s="53"/>
    </row>
    <row r="67" spans="1:14" ht="14.25" customHeight="1">
      <c r="A67" s="53"/>
      <c r="D67" s="73"/>
      <c r="E67" s="69"/>
      <c r="F67" s="74"/>
      <c r="G67" s="75"/>
      <c r="H67" s="74"/>
      <c r="I67" s="69"/>
      <c r="J67" s="74"/>
      <c r="L67" s="53"/>
      <c r="N67" s="53"/>
    </row>
    <row r="68" spans="1:14" ht="14.25" customHeight="1">
      <c r="A68" s="53"/>
      <c r="D68" s="73"/>
      <c r="E68" s="69"/>
      <c r="F68" s="74"/>
      <c r="G68" s="75"/>
      <c r="H68" s="74"/>
      <c r="I68" s="69"/>
      <c r="J68" s="74"/>
      <c r="L68" s="53"/>
      <c r="N68" s="53"/>
    </row>
    <row r="69" spans="1:14" ht="14.25" customHeight="1">
      <c r="A69" s="53"/>
      <c r="D69" s="73"/>
      <c r="E69" s="69"/>
      <c r="F69" s="74"/>
      <c r="G69" s="75"/>
      <c r="H69" s="74"/>
      <c r="I69" s="69"/>
      <c r="J69" s="74"/>
      <c r="L69" s="53"/>
      <c r="N69" s="53"/>
    </row>
    <row r="70" spans="1:14" ht="14.25" customHeight="1">
      <c r="A70" s="53"/>
      <c r="D70" s="73"/>
      <c r="E70" s="69"/>
      <c r="F70" s="74"/>
      <c r="G70" s="75"/>
      <c r="H70" s="74"/>
      <c r="I70" s="69"/>
      <c r="J70" s="74"/>
      <c r="L70" s="53"/>
      <c r="N70" s="53"/>
    </row>
    <row r="71" spans="1:14" ht="14.25" customHeight="1">
      <c r="A71" s="53"/>
      <c r="D71" s="73"/>
      <c r="E71" s="69"/>
      <c r="F71" s="74"/>
      <c r="G71" s="75"/>
      <c r="H71" s="74"/>
      <c r="I71" s="69"/>
      <c r="J71" s="74"/>
      <c r="L71" s="53"/>
      <c r="N71" s="53"/>
    </row>
    <row r="72" spans="1:14" ht="14.25" customHeight="1">
      <c r="A72" s="53"/>
      <c r="D72" s="73"/>
      <c r="E72" s="69"/>
      <c r="F72" s="74"/>
      <c r="G72" s="75"/>
      <c r="H72" s="74"/>
      <c r="I72" s="69"/>
      <c r="J72" s="74"/>
      <c r="L72" s="53"/>
      <c r="N72" s="53"/>
    </row>
    <row r="73" spans="1:14" ht="14.25" customHeight="1">
      <c r="A73" s="53"/>
      <c r="D73" s="73"/>
      <c r="E73" s="69"/>
      <c r="F73" s="74"/>
      <c r="G73" s="75"/>
      <c r="H73" s="74"/>
      <c r="I73" s="69"/>
      <c r="J73" s="74"/>
      <c r="L73" s="53"/>
      <c r="N73" s="53"/>
    </row>
    <row r="74" spans="1:14" ht="14.25" customHeight="1">
      <c r="A74" s="53"/>
      <c r="D74" s="73"/>
      <c r="E74" s="69"/>
      <c r="F74" s="74"/>
      <c r="G74" s="75"/>
      <c r="H74" s="74"/>
      <c r="I74" s="69"/>
      <c r="J74" s="74"/>
      <c r="L74" s="53"/>
      <c r="N74" s="53"/>
    </row>
    <row r="75" spans="1:14" ht="14.25" customHeight="1">
      <c r="A75" s="53"/>
      <c r="D75" s="73"/>
      <c r="E75" s="69"/>
      <c r="F75" s="74"/>
      <c r="G75" s="75"/>
      <c r="H75" s="74"/>
      <c r="I75" s="69"/>
      <c r="J75" s="74"/>
      <c r="L75" s="53"/>
      <c r="N75" s="53"/>
    </row>
    <row r="76" spans="1:14" ht="14.25" customHeight="1">
      <c r="A76" s="53"/>
      <c r="D76" s="73"/>
      <c r="E76" s="69"/>
      <c r="F76" s="74"/>
      <c r="G76" s="75"/>
      <c r="H76" s="74"/>
      <c r="I76" s="69"/>
      <c r="J76" s="74"/>
      <c r="L76" s="53"/>
      <c r="N76" s="53"/>
    </row>
    <row r="77" spans="1:14" ht="14.25" customHeight="1">
      <c r="A77" s="53"/>
      <c r="D77" s="73"/>
      <c r="E77" s="69"/>
      <c r="F77" s="74"/>
      <c r="G77" s="75"/>
      <c r="H77" s="74"/>
      <c r="I77" s="69"/>
      <c r="J77" s="74"/>
      <c r="L77" s="53"/>
      <c r="N77" s="53"/>
    </row>
    <row r="78" spans="1:14" ht="14.25" customHeight="1">
      <c r="A78" s="53"/>
      <c r="D78" s="73"/>
      <c r="E78" s="69"/>
      <c r="F78" s="74"/>
      <c r="G78" s="75"/>
      <c r="H78" s="74"/>
      <c r="I78" s="69"/>
      <c r="J78" s="74"/>
      <c r="L78" s="53"/>
      <c r="N78" s="53"/>
    </row>
    <row r="79" spans="1:14" ht="14.25" customHeight="1">
      <c r="A79" s="53"/>
      <c r="D79" s="73"/>
      <c r="E79" s="69"/>
      <c r="F79" s="74"/>
      <c r="G79" s="75"/>
      <c r="H79" s="74"/>
      <c r="I79" s="69"/>
      <c r="J79" s="74"/>
      <c r="L79" s="53"/>
      <c r="N79" s="53"/>
    </row>
    <row r="80" spans="1:14" ht="14.25" customHeight="1">
      <c r="A80" s="53"/>
      <c r="D80" s="73"/>
      <c r="E80" s="69"/>
      <c r="F80" s="74"/>
      <c r="G80" s="75"/>
      <c r="H80" s="74"/>
      <c r="I80" s="69"/>
      <c r="J80" s="74"/>
      <c r="L80" s="53"/>
      <c r="N80" s="53"/>
    </row>
    <row r="81" spans="1:14" ht="14.25" customHeight="1">
      <c r="A81" s="53"/>
      <c r="D81" s="73"/>
      <c r="E81" s="69"/>
      <c r="F81" s="74"/>
      <c r="G81" s="75"/>
      <c r="H81" s="74"/>
      <c r="I81" s="69"/>
      <c r="J81" s="74"/>
      <c r="L81" s="53"/>
      <c r="N81" s="53"/>
    </row>
    <row r="82" spans="1:14" ht="14.25" customHeight="1">
      <c r="A82" s="53"/>
      <c r="D82" s="73"/>
      <c r="E82" s="69"/>
      <c r="F82" s="74"/>
      <c r="G82" s="75"/>
      <c r="H82" s="74"/>
      <c r="I82" s="69"/>
      <c r="J82" s="74"/>
      <c r="L82" s="53"/>
      <c r="N82" s="53"/>
    </row>
    <row r="83" spans="1:14" ht="14.25" customHeight="1">
      <c r="A83" s="53"/>
      <c r="D83" s="73"/>
      <c r="E83" s="69"/>
      <c r="F83" s="74"/>
      <c r="G83" s="75"/>
      <c r="H83" s="74"/>
      <c r="I83" s="69"/>
      <c r="J83" s="74"/>
      <c r="L83" s="53"/>
      <c r="N83" s="53"/>
    </row>
    <row r="84" spans="1:14" ht="14.25" customHeight="1">
      <c r="A84" s="53"/>
      <c r="D84" s="73"/>
      <c r="E84" s="69"/>
      <c r="F84" s="74"/>
      <c r="G84" s="75"/>
      <c r="H84" s="74"/>
      <c r="I84" s="69"/>
      <c r="J84" s="74"/>
      <c r="L84" s="53"/>
      <c r="N84" s="53"/>
    </row>
    <row r="85" spans="1:14" ht="14.25" customHeight="1">
      <c r="A85" s="53"/>
      <c r="D85" s="73"/>
      <c r="E85" s="69"/>
      <c r="F85" s="74"/>
      <c r="G85" s="75"/>
      <c r="H85" s="74"/>
      <c r="I85" s="69"/>
      <c r="J85" s="74"/>
      <c r="L85" s="53"/>
      <c r="N85" s="53"/>
    </row>
    <row r="86" spans="1:14" ht="14.25" customHeight="1">
      <c r="A86" s="53"/>
      <c r="D86" s="73"/>
      <c r="E86" s="69"/>
      <c r="F86" s="74"/>
      <c r="G86" s="75"/>
      <c r="H86" s="74"/>
      <c r="I86" s="69"/>
      <c r="J86" s="74"/>
      <c r="L86" s="53"/>
      <c r="N86" s="53"/>
    </row>
    <row r="87" spans="1:14" ht="14.25" customHeight="1">
      <c r="A87" s="53"/>
      <c r="D87" s="73"/>
      <c r="E87" s="69"/>
      <c r="F87" s="74"/>
      <c r="G87" s="75"/>
      <c r="H87" s="74"/>
      <c r="I87" s="69"/>
      <c r="J87" s="74"/>
      <c r="L87" s="53"/>
      <c r="N87" s="53"/>
    </row>
    <row r="88" spans="1:14" ht="14.25" customHeight="1">
      <c r="A88" s="53"/>
      <c r="D88" s="73"/>
      <c r="E88" s="69"/>
      <c r="F88" s="74"/>
      <c r="G88" s="75"/>
      <c r="H88" s="74"/>
      <c r="I88" s="69"/>
      <c r="J88" s="74"/>
      <c r="L88" s="53"/>
      <c r="N88" s="53"/>
    </row>
    <row r="89" spans="1:14" ht="14.25" customHeight="1">
      <c r="A89" s="53"/>
      <c r="D89" s="73"/>
      <c r="E89" s="69"/>
      <c r="F89" s="74"/>
      <c r="G89" s="75"/>
      <c r="H89" s="74"/>
      <c r="I89" s="69"/>
      <c r="J89" s="74"/>
      <c r="L89" s="53"/>
      <c r="N89" s="53"/>
    </row>
    <row r="90" spans="1:14" ht="14.25" customHeight="1">
      <c r="A90" s="53"/>
      <c r="D90" s="73"/>
      <c r="E90" s="69"/>
      <c r="F90" s="74"/>
      <c r="G90" s="75"/>
      <c r="H90" s="74"/>
      <c r="I90" s="69"/>
      <c r="J90" s="74"/>
      <c r="L90" s="53"/>
      <c r="N90" s="53"/>
    </row>
    <row r="91" spans="1:14" ht="14.25" customHeight="1">
      <c r="A91" s="53"/>
      <c r="D91" s="73"/>
      <c r="E91" s="69"/>
      <c r="F91" s="74"/>
      <c r="G91" s="75"/>
      <c r="H91" s="74"/>
      <c r="I91" s="69"/>
      <c r="J91" s="74"/>
      <c r="L91" s="53"/>
      <c r="N91" s="53"/>
    </row>
    <row r="92" spans="1:14" ht="14.25" customHeight="1">
      <c r="A92" s="53"/>
      <c r="D92" s="73"/>
      <c r="E92" s="69"/>
      <c r="F92" s="74"/>
      <c r="G92" s="75"/>
      <c r="H92" s="74"/>
      <c r="I92" s="69"/>
      <c r="J92" s="74"/>
      <c r="L92" s="53"/>
      <c r="N92" s="53"/>
    </row>
    <row r="93" spans="1:14" ht="14.25" customHeight="1">
      <c r="A93" s="53"/>
      <c r="D93" s="73"/>
      <c r="E93" s="69"/>
      <c r="F93" s="74"/>
      <c r="G93" s="75"/>
      <c r="H93" s="74"/>
      <c r="I93" s="69"/>
      <c r="J93" s="74"/>
      <c r="L93" s="53"/>
      <c r="N93" s="53"/>
    </row>
    <row r="94" spans="1:14" ht="14.25" customHeight="1">
      <c r="A94" s="53"/>
      <c r="D94" s="73"/>
      <c r="E94" s="69"/>
      <c r="F94" s="74"/>
      <c r="G94" s="75"/>
      <c r="H94" s="74"/>
      <c r="I94" s="69"/>
      <c r="J94" s="74"/>
      <c r="L94" s="53"/>
      <c r="N94" s="53"/>
    </row>
    <row r="95" spans="1:14" ht="14.25" customHeight="1">
      <c r="A95" s="53"/>
      <c r="D95" s="73"/>
      <c r="E95" s="69"/>
      <c r="F95" s="74"/>
      <c r="G95" s="75"/>
      <c r="H95" s="74"/>
      <c r="I95" s="69"/>
      <c r="J95" s="74"/>
      <c r="L95" s="53"/>
      <c r="N95" s="53"/>
    </row>
    <row r="96" spans="1:14" ht="14.25" customHeight="1">
      <c r="A96" s="53"/>
      <c r="D96" s="73"/>
      <c r="E96" s="69"/>
      <c r="F96" s="74"/>
      <c r="G96" s="75"/>
      <c r="H96" s="74"/>
      <c r="I96" s="69"/>
      <c r="J96" s="74"/>
      <c r="L96" s="53"/>
      <c r="N96" s="53"/>
    </row>
    <row r="97" spans="1:14" ht="14.25" customHeight="1">
      <c r="A97" s="53"/>
      <c r="D97" s="73"/>
      <c r="E97" s="69"/>
      <c r="F97" s="74"/>
      <c r="G97" s="75"/>
      <c r="H97" s="74"/>
      <c r="I97" s="69"/>
      <c r="J97" s="74"/>
      <c r="L97" s="53"/>
      <c r="N97" s="53"/>
    </row>
    <row r="98" spans="1:14" ht="14.25" customHeight="1">
      <c r="A98" s="53"/>
      <c r="D98" s="73"/>
      <c r="E98" s="69"/>
      <c r="F98" s="74"/>
      <c r="G98" s="75"/>
      <c r="H98" s="74"/>
      <c r="I98" s="69"/>
      <c r="J98" s="74"/>
      <c r="L98" s="53"/>
      <c r="N98" s="53"/>
    </row>
    <row r="99" spans="1:14" ht="14.25" customHeight="1">
      <c r="A99" s="53"/>
      <c r="D99" s="73"/>
      <c r="E99" s="69"/>
      <c r="F99" s="74"/>
      <c r="G99" s="75"/>
      <c r="H99" s="74"/>
      <c r="I99" s="69"/>
      <c r="J99" s="74"/>
      <c r="L99" s="53"/>
      <c r="N99" s="53"/>
    </row>
    <row r="100" spans="1:14" ht="14.25" customHeight="1">
      <c r="A100" s="53"/>
      <c r="D100" s="73"/>
      <c r="E100" s="69"/>
      <c r="F100" s="74"/>
      <c r="G100" s="75"/>
      <c r="H100" s="74"/>
      <c r="I100" s="69"/>
      <c r="J100" s="74"/>
      <c r="L100" s="53"/>
      <c r="N100" s="53"/>
    </row>
    <row r="101" spans="1:14" ht="14.25" customHeight="1">
      <c r="A101" s="53"/>
      <c r="D101" s="73"/>
      <c r="E101" s="69"/>
      <c r="F101" s="74"/>
      <c r="G101" s="75"/>
      <c r="H101" s="74"/>
      <c r="I101" s="69"/>
      <c r="J101" s="74"/>
      <c r="L101" s="53"/>
      <c r="N101" s="53"/>
    </row>
    <row r="102" spans="1:14" ht="14.25" customHeight="1">
      <c r="A102" s="53"/>
      <c r="D102" s="73"/>
      <c r="E102" s="69"/>
      <c r="F102" s="74"/>
      <c r="G102" s="75"/>
      <c r="H102" s="74"/>
      <c r="I102" s="69"/>
      <c r="J102" s="74"/>
      <c r="L102" s="53"/>
      <c r="N102" s="53"/>
    </row>
    <row r="103" spans="1:14" ht="14.25" customHeight="1">
      <c r="A103" s="53"/>
      <c r="D103" s="73"/>
      <c r="E103" s="69"/>
      <c r="F103" s="74"/>
      <c r="G103" s="75"/>
      <c r="H103" s="74"/>
      <c r="I103" s="69"/>
      <c r="J103" s="74"/>
      <c r="L103" s="53"/>
      <c r="N103" s="53"/>
    </row>
    <row r="104" spans="1:14" ht="14.25" customHeight="1">
      <c r="A104" s="53"/>
      <c r="D104" s="73"/>
      <c r="E104" s="69"/>
      <c r="F104" s="74"/>
      <c r="G104" s="75"/>
      <c r="H104" s="74"/>
      <c r="I104" s="69"/>
      <c r="J104" s="74"/>
      <c r="L104" s="53"/>
      <c r="N104" s="53"/>
    </row>
    <row r="105" spans="1:14" ht="14.25" customHeight="1">
      <c r="A105" s="53"/>
      <c r="D105" s="73"/>
      <c r="E105" s="69"/>
      <c r="F105" s="74"/>
      <c r="G105" s="75"/>
      <c r="H105" s="74"/>
      <c r="I105" s="69"/>
      <c r="J105" s="74"/>
      <c r="L105" s="53"/>
      <c r="N105" s="53"/>
    </row>
    <row r="106" spans="1:14" ht="14.25" customHeight="1">
      <c r="A106" s="53"/>
      <c r="D106" s="73"/>
      <c r="E106" s="69"/>
      <c r="F106" s="74"/>
      <c r="G106" s="75"/>
      <c r="H106" s="74"/>
      <c r="I106" s="69"/>
      <c r="J106" s="74"/>
      <c r="L106" s="53"/>
      <c r="N106" s="53"/>
    </row>
    <row r="107" spans="1:14" ht="14.25" customHeight="1">
      <c r="A107" s="53"/>
      <c r="D107" s="73"/>
      <c r="E107" s="69"/>
      <c r="F107" s="74"/>
      <c r="G107" s="75"/>
      <c r="H107" s="74"/>
      <c r="I107" s="69"/>
      <c r="J107" s="74"/>
      <c r="L107" s="53"/>
      <c r="N107" s="53"/>
    </row>
    <row r="108" spans="1:14" ht="14.25" customHeight="1">
      <c r="A108" s="53"/>
      <c r="D108" s="73"/>
      <c r="E108" s="69"/>
      <c r="F108" s="74"/>
      <c r="G108" s="75"/>
      <c r="H108" s="74"/>
      <c r="I108" s="69"/>
      <c r="J108" s="74"/>
      <c r="L108" s="53"/>
      <c r="N108" s="53"/>
    </row>
    <row r="109" spans="1:14" ht="14.25" customHeight="1">
      <c r="A109" s="53"/>
      <c r="D109" s="73"/>
      <c r="E109" s="69"/>
      <c r="F109" s="74"/>
      <c r="G109" s="75"/>
      <c r="H109" s="74"/>
      <c r="I109" s="69"/>
      <c r="J109" s="74"/>
      <c r="L109" s="53"/>
      <c r="N109" s="53"/>
    </row>
    <row r="110" spans="1:14" ht="14.25" customHeight="1">
      <c r="A110" s="53"/>
      <c r="D110" s="73"/>
      <c r="E110" s="69"/>
      <c r="F110" s="74"/>
      <c r="G110" s="75"/>
      <c r="H110" s="74"/>
      <c r="I110" s="69"/>
      <c r="J110" s="74"/>
      <c r="L110" s="53"/>
      <c r="N110" s="53"/>
    </row>
    <row r="111" spans="1:14" ht="14.25" customHeight="1">
      <c r="A111" s="53"/>
      <c r="D111" s="73"/>
      <c r="E111" s="69"/>
      <c r="F111" s="74"/>
      <c r="G111" s="75"/>
      <c r="H111" s="74"/>
      <c r="I111" s="69"/>
      <c r="J111" s="74"/>
      <c r="L111" s="53"/>
      <c r="N111" s="53"/>
    </row>
    <row r="112" spans="1:14" ht="14.25" customHeight="1">
      <c r="A112" s="53"/>
      <c r="D112" s="73"/>
      <c r="E112" s="69"/>
      <c r="F112" s="74"/>
      <c r="G112" s="75"/>
      <c r="H112" s="74"/>
      <c r="I112" s="69"/>
      <c r="J112" s="74"/>
      <c r="L112" s="53"/>
      <c r="N112" s="53"/>
    </row>
    <row r="113" spans="1:14" ht="14.25" customHeight="1">
      <c r="A113" s="53"/>
      <c r="D113" s="73"/>
      <c r="E113" s="69"/>
      <c r="F113" s="74"/>
      <c r="G113" s="75"/>
      <c r="H113" s="74"/>
      <c r="I113" s="69"/>
      <c r="J113" s="74"/>
      <c r="L113" s="53"/>
      <c r="N113" s="53"/>
    </row>
    <row r="114" spans="1:14" ht="14.25" customHeight="1">
      <c r="A114" s="53"/>
      <c r="D114" s="73"/>
      <c r="E114" s="69"/>
      <c r="F114" s="74"/>
      <c r="G114" s="75"/>
      <c r="H114" s="74"/>
      <c r="I114" s="69"/>
      <c r="J114" s="74"/>
      <c r="L114" s="53"/>
      <c r="N114" s="53"/>
    </row>
    <row r="115" spans="1:14" ht="14.25" customHeight="1">
      <c r="A115" s="53"/>
      <c r="D115" s="73"/>
      <c r="E115" s="69"/>
      <c r="F115" s="74"/>
      <c r="G115" s="75"/>
      <c r="H115" s="74"/>
      <c r="I115" s="69"/>
      <c r="J115" s="74"/>
      <c r="L115" s="53"/>
      <c r="N115" s="53"/>
    </row>
    <row r="116" spans="1:14" ht="14.25" customHeight="1">
      <c r="A116" s="53"/>
      <c r="D116" s="73"/>
      <c r="E116" s="69"/>
      <c r="F116" s="74"/>
      <c r="G116" s="75"/>
      <c r="H116" s="74"/>
      <c r="I116" s="69"/>
      <c r="J116" s="74"/>
      <c r="L116" s="53"/>
      <c r="N116" s="53"/>
    </row>
    <row r="117" spans="1:14" ht="14.25" customHeight="1">
      <c r="A117" s="53"/>
      <c r="D117" s="73"/>
      <c r="E117" s="69"/>
      <c r="F117" s="74"/>
      <c r="G117" s="75"/>
      <c r="H117" s="74"/>
      <c r="I117" s="69"/>
      <c r="J117" s="74"/>
      <c r="L117" s="53"/>
      <c r="N117" s="53"/>
    </row>
    <row r="118" spans="1:14" ht="14.25" customHeight="1">
      <c r="A118" s="53"/>
      <c r="D118" s="73"/>
      <c r="E118" s="69"/>
      <c r="F118" s="74"/>
      <c r="G118" s="75"/>
      <c r="H118" s="74"/>
      <c r="I118" s="69"/>
      <c r="J118" s="74"/>
      <c r="L118" s="53"/>
      <c r="N118" s="53"/>
    </row>
    <row r="119" spans="1:14" ht="14.25" customHeight="1">
      <c r="A119" s="53"/>
      <c r="D119" s="73"/>
      <c r="E119" s="69"/>
      <c r="F119" s="74"/>
      <c r="G119" s="75"/>
      <c r="H119" s="74"/>
      <c r="I119" s="69"/>
      <c r="J119" s="74"/>
      <c r="L119" s="53"/>
      <c r="N119" s="53"/>
    </row>
    <row r="120" spans="1:14" ht="14.25" customHeight="1">
      <c r="A120" s="53"/>
      <c r="D120" s="73"/>
      <c r="E120" s="69"/>
      <c r="F120" s="74"/>
      <c r="G120" s="75"/>
      <c r="H120" s="74"/>
      <c r="I120" s="69"/>
      <c r="J120" s="74"/>
      <c r="L120" s="53"/>
      <c r="N120" s="53"/>
    </row>
    <row r="121" spans="1:14" ht="14.25" customHeight="1">
      <c r="A121" s="53"/>
      <c r="D121" s="73"/>
      <c r="E121" s="69"/>
      <c r="F121" s="74"/>
      <c r="G121" s="75"/>
      <c r="H121" s="74"/>
      <c r="I121" s="69"/>
      <c r="J121" s="74"/>
      <c r="L121" s="53"/>
      <c r="N121" s="53"/>
    </row>
    <row r="122" spans="1:14" ht="14.25" customHeight="1">
      <c r="A122" s="53"/>
      <c r="D122" s="73"/>
      <c r="E122" s="69"/>
      <c r="F122" s="74"/>
      <c r="G122" s="75"/>
      <c r="H122" s="74"/>
      <c r="I122" s="69"/>
      <c r="J122" s="74"/>
      <c r="L122" s="53"/>
      <c r="N122" s="53"/>
    </row>
    <row r="123" spans="1:14" ht="14.25" customHeight="1">
      <c r="A123" s="53"/>
      <c r="D123" s="73"/>
      <c r="E123" s="69"/>
      <c r="F123" s="74"/>
      <c r="G123" s="75"/>
      <c r="H123" s="74"/>
      <c r="I123" s="69"/>
      <c r="J123" s="74"/>
      <c r="L123" s="53"/>
      <c r="N123" s="53"/>
    </row>
    <row r="124" spans="1:14" ht="14.25" customHeight="1">
      <c r="A124" s="53"/>
      <c r="D124" s="73"/>
      <c r="E124" s="69"/>
      <c r="F124" s="74"/>
      <c r="G124" s="75"/>
      <c r="H124" s="74"/>
      <c r="I124" s="69"/>
      <c r="J124" s="74"/>
      <c r="L124" s="53"/>
      <c r="N124" s="53"/>
    </row>
    <row r="125" spans="1:14" ht="14.25" customHeight="1">
      <c r="A125" s="53"/>
      <c r="D125" s="73"/>
      <c r="E125" s="69"/>
      <c r="F125" s="74"/>
      <c r="G125" s="75"/>
      <c r="H125" s="74"/>
      <c r="I125" s="69"/>
      <c r="J125" s="74"/>
      <c r="L125" s="53"/>
      <c r="N125" s="53"/>
    </row>
    <row r="126" spans="1:14" ht="14.25" customHeight="1">
      <c r="A126" s="53"/>
      <c r="D126" s="73"/>
      <c r="E126" s="69"/>
      <c r="F126" s="74"/>
      <c r="G126" s="75"/>
      <c r="H126" s="74"/>
      <c r="I126" s="69"/>
      <c r="J126" s="74"/>
      <c r="L126" s="53"/>
      <c r="N126" s="53"/>
    </row>
    <row r="127" spans="1:14" ht="14.25" customHeight="1">
      <c r="A127" s="53"/>
      <c r="D127" s="73"/>
      <c r="E127" s="69"/>
      <c r="F127" s="74"/>
      <c r="G127" s="75"/>
      <c r="H127" s="74"/>
      <c r="I127" s="69"/>
      <c r="J127" s="74"/>
      <c r="L127" s="53"/>
      <c r="N127" s="53"/>
    </row>
    <row r="128" spans="1:14" ht="14.25" customHeight="1">
      <c r="A128" s="53"/>
      <c r="D128" s="73"/>
      <c r="E128" s="69"/>
      <c r="F128" s="74"/>
      <c r="G128" s="75"/>
      <c r="H128" s="74"/>
      <c r="I128" s="69"/>
      <c r="J128" s="74"/>
      <c r="L128" s="53"/>
      <c r="N128" s="53"/>
    </row>
    <row r="129" spans="1:14" ht="14.25" customHeight="1">
      <c r="A129" s="53"/>
      <c r="D129" s="73"/>
      <c r="E129" s="69"/>
      <c r="F129" s="74"/>
      <c r="G129" s="75"/>
      <c r="H129" s="74"/>
      <c r="I129" s="69"/>
      <c r="J129" s="74"/>
      <c r="L129" s="53"/>
      <c r="N129" s="53"/>
    </row>
    <row r="130" spans="1:14" ht="14.25" customHeight="1">
      <c r="A130" s="53"/>
      <c r="D130" s="73"/>
      <c r="E130" s="69"/>
      <c r="F130" s="74"/>
      <c r="G130" s="75"/>
      <c r="H130" s="74"/>
      <c r="I130" s="69"/>
      <c r="J130" s="74"/>
      <c r="L130" s="53"/>
      <c r="N130" s="53"/>
    </row>
    <row r="131" spans="1:14" ht="14.25" customHeight="1">
      <c r="A131" s="53"/>
      <c r="D131" s="73"/>
      <c r="E131" s="69"/>
      <c r="F131" s="74"/>
      <c r="G131" s="75"/>
      <c r="H131" s="74"/>
      <c r="I131" s="69"/>
      <c r="J131" s="74"/>
      <c r="L131" s="53"/>
      <c r="N131" s="53"/>
    </row>
    <row r="132" spans="1:14" ht="14.25" customHeight="1">
      <c r="A132" s="53"/>
      <c r="D132" s="73"/>
      <c r="E132" s="69"/>
      <c r="F132" s="74"/>
      <c r="G132" s="75"/>
      <c r="H132" s="74"/>
      <c r="I132" s="69"/>
      <c r="J132" s="74"/>
      <c r="L132" s="53"/>
      <c r="N132" s="53"/>
    </row>
    <row r="133" spans="1:14" ht="14.25" customHeight="1">
      <c r="A133" s="53"/>
      <c r="D133" s="73"/>
      <c r="E133" s="69"/>
      <c r="F133" s="74"/>
      <c r="G133" s="75"/>
      <c r="H133" s="74"/>
      <c r="I133" s="69"/>
      <c r="J133" s="74"/>
      <c r="L133" s="53"/>
      <c r="N133" s="53"/>
    </row>
    <row r="134" spans="1:14" ht="14.25" customHeight="1">
      <c r="A134" s="53"/>
      <c r="D134" s="73"/>
      <c r="E134" s="69"/>
      <c r="F134" s="74"/>
      <c r="G134" s="75"/>
      <c r="H134" s="74"/>
      <c r="I134" s="69"/>
      <c r="J134" s="74"/>
      <c r="L134" s="53"/>
      <c r="N134" s="53"/>
    </row>
    <row r="135" spans="1:14" ht="14.25" customHeight="1">
      <c r="A135" s="53"/>
      <c r="D135" s="73"/>
      <c r="E135" s="69"/>
      <c r="F135" s="74"/>
      <c r="G135" s="75"/>
      <c r="H135" s="74"/>
      <c r="I135" s="69"/>
      <c r="J135" s="74"/>
      <c r="L135" s="53"/>
      <c r="N135" s="53"/>
    </row>
    <row r="136" spans="1:14" ht="14.25" customHeight="1">
      <c r="A136" s="53"/>
      <c r="D136" s="73"/>
      <c r="E136" s="69"/>
      <c r="F136" s="74"/>
      <c r="G136" s="75"/>
      <c r="H136" s="74"/>
      <c r="I136" s="69"/>
      <c r="J136" s="74"/>
      <c r="L136" s="53"/>
      <c r="N136" s="53"/>
    </row>
    <row r="137" spans="1:14" ht="14.25" customHeight="1">
      <c r="A137" s="53"/>
      <c r="D137" s="73"/>
      <c r="E137" s="69"/>
      <c r="F137" s="74"/>
      <c r="G137" s="75"/>
      <c r="H137" s="74"/>
      <c r="I137" s="69"/>
      <c r="J137" s="74"/>
      <c r="L137" s="53"/>
      <c r="N137" s="53"/>
    </row>
    <row r="138" spans="1:14" ht="14.25" customHeight="1">
      <c r="A138" s="53"/>
      <c r="D138" s="73"/>
      <c r="E138" s="69"/>
      <c r="F138" s="74"/>
      <c r="G138" s="75"/>
      <c r="H138" s="74"/>
      <c r="I138" s="69"/>
      <c r="J138" s="74"/>
      <c r="L138" s="53"/>
      <c r="N138" s="53"/>
    </row>
    <row r="139" spans="1:14" ht="14.25" customHeight="1">
      <c r="A139" s="53"/>
      <c r="D139" s="73"/>
      <c r="E139" s="69"/>
      <c r="F139" s="74"/>
      <c r="G139" s="75"/>
      <c r="H139" s="74"/>
      <c r="I139" s="69"/>
      <c r="J139" s="74"/>
      <c r="L139" s="53"/>
      <c r="N139" s="53"/>
    </row>
    <row r="140" spans="1:14" ht="14.25" customHeight="1">
      <c r="A140" s="53"/>
      <c r="D140" s="73"/>
      <c r="E140" s="69"/>
      <c r="F140" s="74"/>
      <c r="G140" s="75"/>
      <c r="H140" s="74"/>
      <c r="I140" s="69"/>
      <c r="J140" s="74"/>
      <c r="L140" s="53"/>
      <c r="N140" s="53"/>
    </row>
    <row r="141" spans="1:14" ht="14.25" customHeight="1">
      <c r="A141" s="53"/>
      <c r="D141" s="73"/>
      <c r="E141" s="69"/>
      <c r="F141" s="74"/>
      <c r="G141" s="75"/>
      <c r="H141" s="74"/>
      <c r="I141" s="69"/>
      <c r="J141" s="74"/>
      <c r="L141" s="53"/>
      <c r="N141" s="53"/>
    </row>
    <row r="142" spans="1:14" ht="14.25" customHeight="1">
      <c r="A142" s="53"/>
      <c r="D142" s="73"/>
      <c r="E142" s="69"/>
      <c r="F142" s="74"/>
      <c r="G142" s="75"/>
      <c r="H142" s="74"/>
      <c r="I142" s="69"/>
      <c r="J142" s="74"/>
      <c r="L142" s="53"/>
      <c r="N142" s="53"/>
    </row>
    <row r="143" spans="1:14" ht="14.25" customHeight="1">
      <c r="A143" s="53"/>
      <c r="D143" s="73"/>
      <c r="E143" s="69"/>
      <c r="F143" s="74"/>
      <c r="G143" s="75"/>
      <c r="H143" s="74"/>
      <c r="I143" s="69"/>
      <c r="J143" s="74"/>
      <c r="L143" s="53"/>
      <c r="N143" s="53"/>
    </row>
    <row r="144" spans="1:14" ht="14.25" customHeight="1">
      <c r="A144" s="53"/>
      <c r="D144" s="73"/>
      <c r="E144" s="69"/>
      <c r="F144" s="74"/>
      <c r="G144" s="75"/>
      <c r="H144" s="74"/>
      <c r="I144" s="69"/>
      <c r="J144" s="74"/>
      <c r="L144" s="53"/>
      <c r="N144" s="53"/>
    </row>
    <row r="145" spans="1:14" ht="14.25" customHeight="1">
      <c r="A145" s="53"/>
      <c r="D145" s="73"/>
      <c r="E145" s="69"/>
      <c r="F145" s="74"/>
      <c r="G145" s="75"/>
      <c r="H145" s="74"/>
      <c r="I145" s="69"/>
      <c r="J145" s="74"/>
      <c r="L145" s="53"/>
      <c r="N145" s="53"/>
    </row>
    <row r="146" spans="1:14" ht="14.25" customHeight="1">
      <c r="A146" s="53"/>
      <c r="D146" s="73"/>
      <c r="E146" s="69"/>
      <c r="F146" s="74"/>
      <c r="G146" s="75"/>
      <c r="H146" s="74"/>
      <c r="I146" s="69"/>
      <c r="J146" s="74"/>
      <c r="L146" s="53"/>
      <c r="N146" s="53"/>
    </row>
    <row r="147" spans="1:14" ht="14.25" customHeight="1">
      <c r="A147" s="53"/>
      <c r="D147" s="73"/>
      <c r="E147" s="69"/>
      <c r="F147" s="74"/>
      <c r="G147" s="75"/>
      <c r="H147" s="74"/>
      <c r="I147" s="69"/>
      <c r="J147" s="74"/>
      <c r="L147" s="53"/>
      <c r="N147" s="53"/>
    </row>
    <row r="148" spans="1:14" ht="14.25" customHeight="1">
      <c r="A148" s="53"/>
      <c r="D148" s="73"/>
      <c r="E148" s="69"/>
      <c r="F148" s="74"/>
      <c r="G148" s="75"/>
      <c r="H148" s="74"/>
      <c r="I148" s="69"/>
      <c r="J148" s="74"/>
      <c r="L148" s="53"/>
      <c r="N148" s="53"/>
    </row>
    <row r="149" spans="1:14" ht="14.25" customHeight="1">
      <c r="A149" s="53"/>
      <c r="D149" s="73"/>
      <c r="E149" s="69"/>
      <c r="F149" s="74"/>
      <c r="G149" s="75"/>
      <c r="H149" s="74"/>
      <c r="I149" s="69"/>
      <c r="J149" s="74"/>
      <c r="L149" s="53"/>
      <c r="N149" s="53"/>
    </row>
    <row r="150" spans="1:14" ht="14.25" customHeight="1">
      <c r="A150" s="53"/>
      <c r="D150" s="73"/>
      <c r="E150" s="69"/>
      <c r="F150" s="74"/>
      <c r="G150" s="75"/>
      <c r="H150" s="74"/>
      <c r="I150" s="69"/>
      <c r="J150" s="74"/>
      <c r="L150" s="53"/>
      <c r="N150" s="53"/>
    </row>
    <row r="151" spans="1:14" ht="14.25" customHeight="1">
      <c r="A151" s="53"/>
      <c r="D151" s="73"/>
      <c r="E151" s="69"/>
      <c r="F151" s="74"/>
      <c r="G151" s="75"/>
      <c r="H151" s="74"/>
      <c r="I151" s="69"/>
      <c r="J151" s="74"/>
      <c r="L151" s="53"/>
      <c r="N151" s="53"/>
    </row>
    <row r="152" spans="1:14" ht="14.25" customHeight="1">
      <c r="A152" s="53"/>
      <c r="D152" s="73"/>
      <c r="E152" s="69"/>
      <c r="F152" s="74"/>
      <c r="G152" s="75"/>
      <c r="H152" s="74"/>
      <c r="I152" s="69"/>
      <c r="J152" s="74"/>
      <c r="L152" s="53"/>
      <c r="N152" s="53"/>
    </row>
    <row r="153" spans="1:14" ht="14.25" customHeight="1">
      <c r="A153" s="53"/>
      <c r="D153" s="73"/>
      <c r="E153" s="69"/>
      <c r="F153" s="74"/>
      <c r="G153" s="75"/>
      <c r="H153" s="74"/>
      <c r="I153" s="69"/>
      <c r="J153" s="74"/>
      <c r="L153" s="53"/>
      <c r="N153" s="53"/>
    </row>
    <row r="154" spans="1:14" ht="14.25" customHeight="1">
      <c r="A154" s="53"/>
      <c r="D154" s="73"/>
      <c r="E154" s="69"/>
      <c r="F154" s="74"/>
      <c r="G154" s="75"/>
      <c r="H154" s="74"/>
      <c r="I154" s="69"/>
      <c r="J154" s="74"/>
      <c r="L154" s="53"/>
      <c r="N154" s="53"/>
    </row>
    <row r="155" spans="1:14" ht="14.25" customHeight="1">
      <c r="A155" s="53"/>
      <c r="D155" s="73"/>
      <c r="E155" s="69"/>
      <c r="F155" s="74"/>
      <c r="G155" s="75"/>
      <c r="H155" s="74"/>
      <c r="I155" s="69"/>
      <c r="J155" s="74"/>
      <c r="L155" s="53"/>
      <c r="N155" s="53"/>
    </row>
    <row r="156" spans="1:14" ht="14.25" customHeight="1">
      <c r="A156" s="53"/>
      <c r="D156" s="73"/>
      <c r="E156" s="69"/>
      <c r="F156" s="74"/>
      <c r="G156" s="75"/>
      <c r="H156" s="74"/>
      <c r="I156" s="69"/>
      <c r="J156" s="74"/>
      <c r="L156" s="53"/>
      <c r="N156" s="53"/>
    </row>
    <row r="157" spans="1:14" ht="14.25" customHeight="1">
      <c r="A157" s="53"/>
      <c r="D157" s="73"/>
      <c r="E157" s="69"/>
      <c r="F157" s="74"/>
      <c r="G157" s="75"/>
      <c r="H157" s="74"/>
      <c r="I157" s="69"/>
      <c r="J157" s="74"/>
      <c r="L157" s="53"/>
      <c r="N157" s="53"/>
    </row>
    <row r="158" spans="1:14" ht="14.25" customHeight="1">
      <c r="A158" s="53"/>
      <c r="D158" s="73"/>
      <c r="E158" s="69"/>
      <c r="F158" s="74"/>
      <c r="G158" s="75"/>
      <c r="H158" s="74"/>
      <c r="I158" s="69"/>
      <c r="J158" s="74"/>
      <c r="L158" s="53"/>
      <c r="N158" s="53"/>
    </row>
    <row r="159" spans="1:14" ht="14.25" customHeight="1">
      <c r="A159" s="53"/>
      <c r="D159" s="73"/>
      <c r="E159" s="69"/>
      <c r="F159" s="74"/>
      <c r="G159" s="75"/>
      <c r="H159" s="74"/>
      <c r="I159" s="69"/>
      <c r="J159" s="74"/>
      <c r="L159" s="53"/>
      <c r="N159" s="53"/>
    </row>
    <row r="160" spans="1:14" ht="14.25" customHeight="1">
      <c r="A160" s="53"/>
      <c r="D160" s="73"/>
      <c r="E160" s="69"/>
      <c r="F160" s="74"/>
      <c r="G160" s="75"/>
      <c r="H160" s="74"/>
      <c r="I160" s="69"/>
      <c r="J160" s="74"/>
      <c r="L160" s="53"/>
      <c r="N160" s="53"/>
    </row>
    <row r="161" spans="1:14" ht="14.25" customHeight="1">
      <c r="A161" s="53"/>
      <c r="D161" s="73"/>
      <c r="E161" s="69"/>
      <c r="F161" s="74"/>
      <c r="G161" s="75"/>
      <c r="H161" s="74"/>
      <c r="I161" s="69"/>
      <c r="J161" s="74"/>
      <c r="L161" s="53"/>
      <c r="N161" s="53"/>
    </row>
    <row r="162" spans="1:14" ht="14.25" customHeight="1">
      <c r="A162" s="53"/>
      <c r="D162" s="73"/>
      <c r="E162" s="69"/>
      <c r="F162" s="74"/>
      <c r="G162" s="75"/>
      <c r="H162" s="74"/>
      <c r="I162" s="69"/>
      <c r="J162" s="74"/>
      <c r="L162" s="53"/>
      <c r="N162" s="53"/>
    </row>
    <row r="163" spans="1:14" ht="14.25" customHeight="1">
      <c r="A163" s="53"/>
      <c r="D163" s="73"/>
      <c r="E163" s="69"/>
      <c r="F163" s="74"/>
      <c r="G163" s="75"/>
      <c r="H163" s="74"/>
      <c r="I163" s="69"/>
      <c r="J163" s="74"/>
      <c r="L163" s="53"/>
      <c r="N163" s="53"/>
    </row>
    <row r="164" spans="1:14" ht="14.25" customHeight="1">
      <c r="A164" s="53"/>
      <c r="D164" s="73"/>
      <c r="E164" s="69"/>
      <c r="F164" s="74"/>
      <c r="G164" s="75"/>
      <c r="H164" s="74"/>
      <c r="I164" s="69"/>
      <c r="J164" s="74"/>
      <c r="L164" s="53"/>
      <c r="N164" s="53"/>
    </row>
    <row r="165" spans="1:14" ht="14.25" customHeight="1">
      <c r="A165" s="53"/>
      <c r="D165" s="73"/>
      <c r="E165" s="69"/>
      <c r="F165" s="74"/>
      <c r="G165" s="75"/>
      <c r="H165" s="74"/>
      <c r="I165" s="69"/>
      <c r="J165" s="74"/>
      <c r="L165" s="53"/>
      <c r="N165" s="53"/>
    </row>
    <row r="166" spans="1:14" ht="14.25" customHeight="1">
      <c r="A166" s="53"/>
      <c r="D166" s="73"/>
      <c r="E166" s="69"/>
      <c r="F166" s="74"/>
      <c r="G166" s="75"/>
      <c r="H166" s="74"/>
      <c r="I166" s="69"/>
      <c r="J166" s="74"/>
      <c r="L166" s="53"/>
      <c r="N166" s="53"/>
    </row>
    <row r="167" spans="1:14" ht="14.25" customHeight="1">
      <c r="A167" s="53"/>
      <c r="D167" s="73"/>
      <c r="E167" s="69"/>
      <c r="F167" s="74"/>
      <c r="G167" s="75"/>
      <c r="H167" s="74"/>
      <c r="I167" s="69"/>
      <c r="J167" s="74"/>
      <c r="L167" s="53"/>
      <c r="N167" s="53"/>
    </row>
    <row r="168" spans="1:14" ht="14.25" customHeight="1">
      <c r="A168" s="53"/>
      <c r="D168" s="73"/>
      <c r="E168" s="69"/>
      <c r="F168" s="74"/>
      <c r="G168" s="75"/>
      <c r="H168" s="74"/>
      <c r="I168" s="69"/>
      <c r="J168" s="74"/>
      <c r="L168" s="53"/>
      <c r="N168" s="53"/>
    </row>
    <row r="169" spans="1:14" ht="14.25" customHeight="1">
      <c r="A169" s="53"/>
      <c r="D169" s="73"/>
      <c r="E169" s="69"/>
      <c r="F169" s="74"/>
      <c r="G169" s="75"/>
      <c r="H169" s="74"/>
      <c r="I169" s="69"/>
      <c r="J169" s="74"/>
      <c r="L169" s="53"/>
      <c r="N169" s="53"/>
    </row>
    <row r="170" spans="1:14" ht="14.25" customHeight="1">
      <c r="A170" s="53"/>
      <c r="D170" s="73"/>
      <c r="E170" s="69"/>
      <c r="F170" s="74"/>
      <c r="G170" s="75"/>
      <c r="H170" s="74"/>
      <c r="I170" s="69"/>
      <c r="J170" s="74"/>
      <c r="L170" s="53"/>
      <c r="N170" s="53"/>
    </row>
    <row r="171" spans="1:14" ht="14.25" customHeight="1">
      <c r="A171" s="53"/>
      <c r="D171" s="73"/>
      <c r="E171" s="69"/>
      <c r="F171" s="74"/>
      <c r="G171" s="75"/>
      <c r="H171" s="74"/>
      <c r="I171" s="69"/>
      <c r="J171" s="74"/>
      <c r="L171" s="53"/>
      <c r="N171" s="53"/>
    </row>
    <row r="172" spans="1:14" ht="14.25" customHeight="1">
      <c r="A172" s="53"/>
      <c r="D172" s="73"/>
      <c r="E172" s="69"/>
      <c r="F172" s="74"/>
      <c r="G172" s="75"/>
      <c r="H172" s="74"/>
      <c r="I172" s="69"/>
      <c r="J172" s="74"/>
      <c r="L172" s="53"/>
      <c r="N172" s="53"/>
    </row>
    <row r="173" spans="1:14" ht="14.25" customHeight="1">
      <c r="A173" s="53"/>
      <c r="D173" s="73"/>
      <c r="E173" s="69"/>
      <c r="F173" s="74"/>
      <c r="G173" s="75"/>
      <c r="H173" s="74"/>
      <c r="I173" s="69"/>
      <c r="J173" s="74"/>
      <c r="L173" s="53"/>
      <c r="N173" s="53"/>
    </row>
    <row r="174" spans="1:14" ht="14.25" customHeight="1">
      <c r="A174" s="53"/>
      <c r="D174" s="73"/>
      <c r="E174" s="69"/>
      <c r="F174" s="74"/>
      <c r="G174" s="75"/>
      <c r="H174" s="74"/>
      <c r="I174" s="69"/>
      <c r="J174" s="74"/>
      <c r="L174" s="53"/>
      <c r="N174" s="53"/>
    </row>
    <row r="175" spans="1:14" ht="14.25" customHeight="1">
      <c r="A175" s="53"/>
      <c r="D175" s="73"/>
      <c r="E175" s="69"/>
      <c r="F175" s="74"/>
      <c r="G175" s="75"/>
      <c r="H175" s="74"/>
      <c r="I175" s="69"/>
      <c r="J175" s="74"/>
      <c r="L175" s="53"/>
      <c r="N175" s="53"/>
    </row>
    <row r="176" spans="1:14" ht="14.25" customHeight="1">
      <c r="A176" s="53"/>
      <c r="D176" s="73"/>
      <c r="E176" s="69"/>
      <c r="F176" s="74"/>
      <c r="G176" s="75"/>
      <c r="H176" s="74"/>
      <c r="I176" s="69"/>
      <c r="J176" s="74"/>
      <c r="L176" s="53"/>
      <c r="N176" s="53"/>
    </row>
    <row r="177" spans="1:14" ht="14.25" customHeight="1">
      <c r="A177" s="53"/>
      <c r="D177" s="73"/>
      <c r="E177" s="69"/>
      <c r="F177" s="74"/>
      <c r="G177" s="75"/>
      <c r="H177" s="74"/>
      <c r="I177" s="69"/>
      <c r="J177" s="74"/>
      <c r="L177" s="53"/>
      <c r="N177" s="53"/>
    </row>
    <row r="178" spans="1:14" ht="14.25" customHeight="1">
      <c r="A178" s="53"/>
      <c r="D178" s="73"/>
      <c r="E178" s="69"/>
      <c r="F178" s="74"/>
      <c r="G178" s="75"/>
      <c r="H178" s="74"/>
      <c r="I178" s="69"/>
      <c r="J178" s="74"/>
      <c r="L178" s="53"/>
      <c r="N178" s="53"/>
    </row>
    <row r="179" spans="1:14" ht="14.25" customHeight="1">
      <c r="A179" s="53"/>
      <c r="D179" s="73"/>
      <c r="E179" s="69"/>
      <c r="F179" s="74"/>
      <c r="G179" s="75"/>
      <c r="H179" s="74"/>
      <c r="I179" s="69"/>
      <c r="J179" s="74"/>
      <c r="L179" s="53"/>
      <c r="N179" s="53"/>
    </row>
    <row r="180" spans="1:14" ht="14.25" customHeight="1">
      <c r="A180" s="53"/>
      <c r="D180" s="73"/>
      <c r="E180" s="69"/>
      <c r="F180" s="74"/>
      <c r="G180" s="75"/>
      <c r="H180" s="74"/>
      <c r="I180" s="69"/>
      <c r="J180" s="74"/>
      <c r="L180" s="53"/>
      <c r="N180" s="53"/>
    </row>
    <row r="181" spans="1:14" ht="14.25" customHeight="1">
      <c r="A181" s="53"/>
      <c r="D181" s="73"/>
      <c r="E181" s="69"/>
      <c r="F181" s="74"/>
      <c r="G181" s="75"/>
      <c r="H181" s="74"/>
      <c r="I181" s="69"/>
      <c r="J181" s="74"/>
      <c r="L181" s="53"/>
      <c r="N181" s="53"/>
    </row>
    <row r="182" spans="1:14" ht="14.25" customHeight="1">
      <c r="A182" s="53"/>
      <c r="D182" s="73"/>
      <c r="E182" s="69"/>
      <c r="F182" s="74"/>
      <c r="G182" s="75"/>
      <c r="H182" s="74"/>
      <c r="I182" s="69"/>
      <c r="J182" s="74"/>
      <c r="L182" s="53"/>
      <c r="N182" s="53"/>
    </row>
    <row r="183" spans="1:14" ht="14.25" customHeight="1">
      <c r="A183" s="53"/>
      <c r="D183" s="73"/>
      <c r="E183" s="69"/>
      <c r="F183" s="74"/>
      <c r="G183" s="75"/>
      <c r="H183" s="74"/>
      <c r="I183" s="69"/>
      <c r="J183" s="74"/>
      <c r="L183" s="53"/>
      <c r="N183" s="53"/>
    </row>
    <row r="184" spans="1:14" ht="14.25" customHeight="1">
      <c r="A184" s="53"/>
      <c r="D184" s="73"/>
      <c r="E184" s="69"/>
      <c r="F184" s="74"/>
      <c r="G184" s="75"/>
      <c r="H184" s="74"/>
      <c r="I184" s="69"/>
      <c r="J184" s="74"/>
      <c r="L184" s="53"/>
      <c r="N184" s="53"/>
    </row>
    <row r="185" spans="1:14" ht="14.25" customHeight="1">
      <c r="A185" s="53"/>
      <c r="D185" s="73"/>
      <c r="E185" s="69"/>
      <c r="F185" s="74"/>
      <c r="G185" s="75"/>
      <c r="H185" s="74"/>
      <c r="I185" s="69"/>
      <c r="J185" s="74"/>
      <c r="L185" s="53"/>
      <c r="N185" s="53"/>
    </row>
    <row r="186" spans="1:14" ht="14.25" customHeight="1">
      <c r="A186" s="53"/>
      <c r="D186" s="73"/>
      <c r="E186" s="69"/>
      <c r="F186" s="74"/>
      <c r="G186" s="75"/>
      <c r="H186" s="74"/>
      <c r="I186" s="69"/>
      <c r="J186" s="74"/>
      <c r="L186" s="53"/>
      <c r="N186" s="53"/>
    </row>
    <row r="187" spans="1:14" ht="14.25" customHeight="1">
      <c r="A187" s="53"/>
      <c r="D187" s="73"/>
      <c r="E187" s="69"/>
      <c r="F187" s="74"/>
      <c r="G187" s="75"/>
      <c r="H187" s="74"/>
      <c r="I187" s="69"/>
      <c r="J187" s="74"/>
      <c r="L187" s="53"/>
      <c r="N187" s="53"/>
    </row>
    <row r="188" spans="1:14" ht="14.25" customHeight="1">
      <c r="A188" s="53"/>
      <c r="D188" s="73"/>
      <c r="E188" s="69"/>
      <c r="F188" s="74"/>
      <c r="G188" s="75"/>
      <c r="H188" s="74"/>
      <c r="I188" s="69"/>
      <c r="J188" s="74"/>
      <c r="L188" s="53"/>
      <c r="N188" s="53"/>
    </row>
    <row r="189" spans="1:14" ht="14.25" customHeight="1">
      <c r="A189" s="53"/>
      <c r="D189" s="73"/>
      <c r="E189" s="69"/>
      <c r="F189" s="74"/>
      <c r="G189" s="75"/>
      <c r="H189" s="74"/>
      <c r="I189" s="69"/>
      <c r="J189" s="74"/>
      <c r="L189" s="53"/>
      <c r="N189" s="53"/>
    </row>
    <row r="190" spans="1:14" ht="14.25" customHeight="1">
      <c r="A190" s="53"/>
      <c r="D190" s="73"/>
      <c r="E190" s="69"/>
      <c r="F190" s="74"/>
      <c r="G190" s="75"/>
      <c r="H190" s="74"/>
      <c r="I190" s="69"/>
      <c r="J190" s="74"/>
      <c r="L190" s="53"/>
      <c r="N190" s="53"/>
    </row>
    <row r="191" spans="1:14" ht="14.25" customHeight="1">
      <c r="A191" s="53"/>
      <c r="D191" s="73"/>
      <c r="E191" s="69"/>
      <c r="F191" s="74"/>
      <c r="G191" s="75"/>
      <c r="H191" s="74"/>
      <c r="I191" s="69"/>
      <c r="J191" s="74"/>
      <c r="L191" s="53"/>
      <c r="N191" s="53"/>
    </row>
    <row r="192" spans="1:14" ht="14.25" customHeight="1">
      <c r="A192" s="53"/>
      <c r="D192" s="73"/>
      <c r="E192" s="69"/>
      <c r="F192" s="74"/>
      <c r="G192" s="75"/>
      <c r="H192" s="74"/>
      <c r="I192" s="69"/>
      <c r="J192" s="74"/>
      <c r="L192" s="53"/>
      <c r="N192" s="53"/>
    </row>
    <row r="193" spans="1:14" ht="14.25" customHeight="1">
      <c r="A193" s="53"/>
      <c r="D193" s="73"/>
      <c r="E193" s="69"/>
      <c r="F193" s="74"/>
      <c r="G193" s="75"/>
      <c r="H193" s="74"/>
      <c r="I193" s="69"/>
      <c r="J193" s="74"/>
      <c r="L193" s="53"/>
      <c r="N193" s="53"/>
    </row>
    <row r="194" spans="1:14" ht="14.25" customHeight="1">
      <c r="A194" s="53"/>
      <c r="D194" s="73"/>
      <c r="E194" s="69"/>
      <c r="F194" s="74"/>
      <c r="G194" s="75"/>
      <c r="H194" s="74"/>
      <c r="I194" s="69"/>
      <c r="J194" s="74"/>
      <c r="L194" s="53"/>
      <c r="N194" s="53"/>
    </row>
    <row r="195" spans="1:14" ht="14.25" customHeight="1">
      <c r="A195" s="53"/>
      <c r="D195" s="73"/>
      <c r="E195" s="69"/>
      <c r="F195" s="74"/>
      <c r="G195" s="75"/>
      <c r="H195" s="74"/>
      <c r="I195" s="69"/>
      <c r="J195" s="74"/>
      <c r="L195" s="53"/>
      <c r="N195" s="53"/>
    </row>
    <row r="196" spans="1:14" ht="14.25" customHeight="1">
      <c r="A196" s="53"/>
      <c r="D196" s="73"/>
      <c r="E196" s="69"/>
      <c r="F196" s="74"/>
      <c r="G196" s="75"/>
      <c r="H196" s="74"/>
      <c r="I196" s="69"/>
      <c r="J196" s="74"/>
      <c r="L196" s="53"/>
      <c r="N196" s="53"/>
    </row>
    <row r="197" spans="1:14" ht="14.25" customHeight="1">
      <c r="A197" s="53"/>
      <c r="D197" s="73"/>
      <c r="E197" s="69"/>
      <c r="F197" s="74"/>
      <c r="G197" s="75"/>
      <c r="H197" s="74"/>
      <c r="I197" s="69"/>
      <c r="J197" s="74"/>
      <c r="L197" s="53"/>
      <c r="N197" s="53"/>
    </row>
    <row r="198" spans="1:14" ht="14.25" customHeight="1">
      <c r="A198" s="53"/>
      <c r="D198" s="73"/>
      <c r="E198" s="69"/>
      <c r="F198" s="74"/>
      <c r="G198" s="75"/>
      <c r="H198" s="74"/>
      <c r="I198" s="69"/>
      <c r="J198" s="74"/>
      <c r="L198" s="53"/>
      <c r="N198" s="53"/>
    </row>
    <row r="199" spans="1:14" ht="14.25" customHeight="1">
      <c r="A199" s="53"/>
      <c r="D199" s="73"/>
      <c r="E199" s="69"/>
      <c r="F199" s="74"/>
      <c r="G199" s="75"/>
      <c r="H199" s="74"/>
      <c r="I199" s="69"/>
      <c r="J199" s="74"/>
      <c r="L199" s="53"/>
      <c r="N199" s="53"/>
    </row>
    <row r="200" spans="1:14" ht="14.25" customHeight="1">
      <c r="A200" s="53"/>
      <c r="D200" s="73"/>
      <c r="E200" s="69"/>
      <c r="F200" s="74"/>
      <c r="G200" s="75"/>
      <c r="H200" s="74"/>
      <c r="I200" s="69"/>
      <c r="J200" s="74"/>
      <c r="L200" s="53"/>
      <c r="N200" s="53"/>
    </row>
    <row r="201" spans="1:14" ht="14.25" customHeight="1">
      <c r="A201" s="53"/>
      <c r="D201" s="73"/>
      <c r="E201" s="69"/>
      <c r="F201" s="74"/>
      <c r="G201" s="75"/>
      <c r="H201" s="74"/>
      <c r="I201" s="69"/>
      <c r="J201" s="74"/>
      <c r="L201" s="53"/>
      <c r="N201" s="53"/>
    </row>
    <row r="202" spans="1:14" ht="14.25" customHeight="1">
      <c r="A202" s="53"/>
      <c r="D202" s="73"/>
      <c r="E202" s="69"/>
      <c r="F202" s="74"/>
      <c r="G202" s="75"/>
      <c r="H202" s="74"/>
      <c r="I202" s="69"/>
      <c r="J202" s="74"/>
      <c r="L202" s="53"/>
      <c r="N202" s="53"/>
    </row>
    <row r="203" spans="1:14" ht="14.25" customHeight="1">
      <c r="A203" s="53"/>
      <c r="D203" s="73"/>
      <c r="E203" s="69"/>
      <c r="F203" s="74"/>
      <c r="G203" s="75"/>
      <c r="H203" s="74"/>
      <c r="I203" s="69"/>
      <c r="J203" s="74"/>
      <c r="L203" s="53"/>
      <c r="N203" s="53"/>
    </row>
    <row r="204" spans="1:14" ht="14.25" customHeight="1">
      <c r="A204" s="53"/>
      <c r="D204" s="73"/>
      <c r="E204" s="69"/>
      <c r="F204" s="74"/>
      <c r="G204" s="75"/>
      <c r="H204" s="74"/>
      <c r="I204" s="69"/>
      <c r="J204" s="74"/>
      <c r="L204" s="53"/>
      <c r="N204" s="53"/>
    </row>
    <row r="205" spans="1:14" ht="14.25" customHeight="1">
      <c r="A205" s="53"/>
      <c r="D205" s="73"/>
      <c r="E205" s="69"/>
      <c r="F205" s="74"/>
      <c r="G205" s="75"/>
      <c r="H205" s="74"/>
      <c r="I205" s="69"/>
      <c r="J205" s="74"/>
      <c r="L205" s="53"/>
      <c r="N205" s="53"/>
    </row>
    <row r="206" spans="1:14" ht="14.25" customHeight="1">
      <c r="A206" s="53"/>
      <c r="D206" s="73"/>
      <c r="E206" s="69"/>
      <c r="F206" s="74"/>
      <c r="G206" s="75"/>
      <c r="H206" s="74"/>
      <c r="I206" s="69"/>
      <c r="J206" s="74"/>
      <c r="L206" s="53"/>
      <c r="N206" s="53"/>
    </row>
    <row r="207" spans="1:14" ht="14.25" customHeight="1">
      <c r="A207" s="53"/>
      <c r="D207" s="73"/>
      <c r="E207" s="69"/>
      <c r="F207" s="74"/>
      <c r="G207" s="75"/>
      <c r="H207" s="74"/>
      <c r="I207" s="69"/>
      <c r="J207" s="74"/>
      <c r="L207" s="53"/>
      <c r="N207" s="53"/>
    </row>
    <row r="208" spans="1:14" ht="14.25" customHeight="1">
      <c r="A208" s="53"/>
      <c r="D208" s="73"/>
      <c r="E208" s="69"/>
      <c r="F208" s="74"/>
      <c r="G208" s="75"/>
      <c r="H208" s="74"/>
      <c r="I208" s="69"/>
      <c r="J208" s="74"/>
      <c r="L208" s="53"/>
      <c r="N208" s="53"/>
    </row>
    <row r="209" spans="1:14" ht="14.25" customHeight="1">
      <c r="A209" s="53"/>
      <c r="D209" s="73"/>
      <c r="E209" s="69"/>
      <c r="F209" s="74"/>
      <c r="G209" s="75"/>
      <c r="H209" s="74"/>
      <c r="I209" s="69"/>
      <c r="J209" s="74"/>
      <c r="L209" s="53"/>
      <c r="N209" s="53"/>
    </row>
    <row r="210" spans="1:14" ht="14.25" customHeight="1">
      <c r="A210" s="53"/>
      <c r="D210" s="73"/>
      <c r="E210" s="69"/>
      <c r="F210" s="74"/>
      <c r="G210" s="75"/>
      <c r="H210" s="74"/>
      <c r="I210" s="69"/>
      <c r="J210" s="74"/>
      <c r="L210" s="53"/>
      <c r="N210" s="53"/>
    </row>
    <row r="211" spans="1:14" ht="14.25" customHeight="1">
      <c r="A211" s="53"/>
      <c r="D211" s="73"/>
      <c r="E211" s="69"/>
      <c r="F211" s="74"/>
      <c r="G211" s="75"/>
      <c r="H211" s="74"/>
      <c r="I211" s="69"/>
      <c r="J211" s="74"/>
      <c r="L211" s="53"/>
      <c r="N211" s="53"/>
    </row>
    <row r="212" spans="1:14" ht="14.25" customHeight="1">
      <c r="A212" s="53"/>
      <c r="D212" s="73"/>
      <c r="E212" s="69"/>
      <c r="F212" s="74"/>
      <c r="G212" s="75"/>
      <c r="H212" s="74"/>
      <c r="I212" s="69"/>
      <c r="J212" s="74"/>
      <c r="L212" s="53"/>
      <c r="N212" s="53"/>
    </row>
    <row r="213" spans="1:14" ht="14.25" customHeight="1">
      <c r="A213" s="53"/>
      <c r="D213" s="73"/>
      <c r="E213" s="69"/>
      <c r="F213" s="74"/>
      <c r="G213" s="75"/>
      <c r="H213" s="74"/>
      <c r="I213" s="69"/>
      <c r="J213" s="74"/>
      <c r="L213" s="53"/>
      <c r="N213" s="53"/>
    </row>
    <row r="214" spans="1:14" ht="14.25" customHeight="1">
      <c r="A214" s="53"/>
      <c r="D214" s="73"/>
      <c r="E214" s="69"/>
      <c r="F214" s="74"/>
      <c r="G214" s="75"/>
      <c r="H214" s="74"/>
      <c r="I214" s="69"/>
      <c r="J214" s="74"/>
      <c r="L214" s="53"/>
      <c r="N214" s="53"/>
    </row>
    <row r="215" spans="1:14" ht="14.25" customHeight="1">
      <c r="A215" s="53"/>
      <c r="D215" s="73"/>
      <c r="E215" s="69"/>
      <c r="F215" s="74"/>
      <c r="G215" s="75"/>
      <c r="H215" s="74"/>
      <c r="I215" s="69"/>
      <c r="J215" s="74"/>
      <c r="L215" s="53"/>
      <c r="N215" s="53"/>
    </row>
    <row r="216" spans="1:14" ht="14.25" customHeight="1">
      <c r="A216" s="53"/>
      <c r="D216" s="73"/>
      <c r="E216" s="69"/>
      <c r="F216" s="74"/>
      <c r="G216" s="75"/>
      <c r="H216" s="74"/>
      <c r="I216" s="69"/>
      <c r="J216" s="74"/>
      <c r="L216" s="53"/>
      <c r="N216" s="53"/>
    </row>
    <row r="217" spans="1:14" ht="14.25" customHeight="1">
      <c r="A217" s="53"/>
      <c r="D217" s="73"/>
      <c r="E217" s="69"/>
      <c r="F217" s="74"/>
      <c r="G217" s="75"/>
      <c r="H217" s="74"/>
      <c r="I217" s="69"/>
      <c r="J217" s="74"/>
      <c r="L217" s="53"/>
      <c r="N217" s="53"/>
    </row>
    <row r="218" spans="1:14" ht="14.25" customHeight="1">
      <c r="A218" s="53"/>
      <c r="D218" s="73"/>
      <c r="E218" s="69"/>
      <c r="F218" s="74"/>
      <c r="G218" s="75"/>
      <c r="H218" s="74"/>
      <c r="I218" s="69"/>
      <c r="J218" s="74"/>
      <c r="L218" s="53"/>
      <c r="N218" s="53"/>
    </row>
    <row r="219" spans="1:14" ht="14.25" customHeight="1">
      <c r="A219" s="53"/>
      <c r="D219" s="73"/>
      <c r="E219" s="69"/>
      <c r="F219" s="74"/>
      <c r="G219" s="75"/>
      <c r="H219" s="74"/>
      <c r="I219" s="69"/>
      <c r="J219" s="74"/>
      <c r="L219" s="53"/>
      <c r="N219" s="53"/>
    </row>
    <row r="220" spans="1:14" ht="14.25" customHeight="1">
      <c r="A220" s="53"/>
      <c r="D220" s="73"/>
      <c r="E220" s="69"/>
      <c r="F220" s="74"/>
      <c r="G220" s="75"/>
      <c r="H220" s="74"/>
      <c r="I220" s="69"/>
      <c r="J220" s="74"/>
      <c r="L220" s="53"/>
      <c r="N220" s="53"/>
    </row>
    <row r="221" spans="1:14" ht="14.25" customHeight="1">
      <c r="A221" s="53"/>
      <c r="D221" s="73"/>
      <c r="E221" s="69"/>
      <c r="F221" s="74"/>
      <c r="G221" s="75"/>
      <c r="H221" s="74"/>
      <c r="I221" s="69"/>
      <c r="J221" s="74"/>
      <c r="L221" s="53"/>
      <c r="N221" s="53"/>
    </row>
    <row r="222" spans="1:14" ht="14.25" customHeight="1">
      <c r="A222" s="53"/>
      <c r="D222" s="73"/>
      <c r="E222" s="69"/>
      <c r="F222" s="74"/>
      <c r="G222" s="75"/>
      <c r="H222" s="74"/>
      <c r="I222" s="69"/>
      <c r="J222" s="74"/>
      <c r="L222" s="53"/>
      <c r="N222" s="53"/>
    </row>
    <row r="223" spans="1:14" ht="14.25" customHeight="1">
      <c r="A223" s="53"/>
      <c r="D223" s="73"/>
      <c r="E223" s="69"/>
      <c r="F223" s="74"/>
      <c r="G223" s="75"/>
      <c r="H223" s="74"/>
      <c r="I223" s="69"/>
      <c r="J223" s="74"/>
      <c r="L223" s="53"/>
      <c r="N223" s="53"/>
    </row>
    <row r="224" spans="1:14" ht="14.25" customHeight="1">
      <c r="A224" s="53"/>
      <c r="D224" s="73"/>
      <c r="E224" s="69"/>
      <c r="F224" s="74"/>
      <c r="G224" s="75"/>
      <c r="H224" s="74"/>
      <c r="I224" s="69"/>
      <c r="J224" s="74"/>
      <c r="L224" s="53"/>
      <c r="N224" s="53"/>
    </row>
    <row r="225" spans="1:14" ht="14.25" customHeight="1">
      <c r="A225" s="53"/>
      <c r="D225" s="73"/>
      <c r="E225" s="69"/>
      <c r="F225" s="74"/>
      <c r="G225" s="75"/>
      <c r="H225" s="74"/>
      <c r="I225" s="69"/>
      <c r="J225" s="74"/>
      <c r="L225" s="53"/>
      <c r="N225" s="53"/>
    </row>
    <row r="226" spans="1:14" ht="14.25" customHeight="1">
      <c r="A226" s="53"/>
      <c r="D226" s="73"/>
      <c r="E226" s="69"/>
      <c r="F226" s="74"/>
      <c r="G226" s="75"/>
      <c r="H226" s="74"/>
      <c r="I226" s="69"/>
      <c r="J226" s="74"/>
      <c r="L226" s="53"/>
      <c r="N226" s="53"/>
    </row>
    <row r="227" spans="1:14" ht="14.25" customHeight="1">
      <c r="A227" s="53"/>
      <c r="D227" s="73"/>
      <c r="E227" s="69"/>
      <c r="F227" s="74"/>
      <c r="G227" s="75"/>
      <c r="H227" s="74"/>
      <c r="I227" s="69"/>
      <c r="J227" s="74"/>
      <c r="L227" s="53"/>
      <c r="N227" s="53"/>
    </row>
    <row r="228" spans="1:14" ht="14.25" customHeight="1">
      <c r="A228" s="53"/>
      <c r="D228" s="73"/>
      <c r="E228" s="69"/>
      <c r="F228" s="74"/>
      <c r="G228" s="75"/>
      <c r="H228" s="74"/>
      <c r="I228" s="69"/>
      <c r="J228" s="74"/>
      <c r="L228" s="53"/>
      <c r="N228" s="53"/>
    </row>
    <row r="229" spans="1:14" ht="14.25" customHeight="1">
      <c r="A229" s="53"/>
      <c r="D229" s="73"/>
      <c r="E229" s="69"/>
      <c r="F229" s="74"/>
      <c r="G229" s="75"/>
      <c r="H229" s="74"/>
      <c r="I229" s="69"/>
      <c r="J229" s="74"/>
      <c r="L229" s="53"/>
      <c r="N229" s="53"/>
    </row>
    <row r="230" spans="1:14" ht="14.25" customHeight="1">
      <c r="A230" s="53"/>
      <c r="D230" s="73"/>
      <c r="E230" s="69"/>
      <c r="F230" s="74"/>
      <c r="G230" s="75"/>
      <c r="H230" s="74"/>
      <c r="I230" s="69"/>
      <c r="J230" s="74"/>
      <c r="L230" s="53"/>
      <c r="N230" s="53"/>
    </row>
    <row r="231" spans="1:14" ht="14.25" customHeight="1">
      <c r="A231" s="53"/>
      <c r="D231" s="73"/>
      <c r="E231" s="69"/>
      <c r="F231" s="74"/>
      <c r="G231" s="75"/>
      <c r="H231" s="74"/>
      <c r="I231" s="69"/>
      <c r="J231" s="74"/>
      <c r="L231" s="53"/>
      <c r="N231" s="53"/>
    </row>
    <row r="232" spans="1:14" ht="14.25" customHeight="1">
      <c r="A232" s="53"/>
      <c r="D232" s="73"/>
      <c r="E232" s="69"/>
      <c r="F232" s="74"/>
      <c r="G232" s="75"/>
      <c r="H232" s="74"/>
      <c r="I232" s="69"/>
      <c r="J232" s="74"/>
      <c r="L232" s="53"/>
      <c r="N232" s="53"/>
    </row>
    <row r="233" spans="1:14" ht="14.25" customHeight="1">
      <c r="A233" s="53"/>
      <c r="D233" s="73"/>
      <c r="E233" s="69"/>
      <c r="F233" s="74"/>
      <c r="G233" s="75"/>
      <c r="H233" s="74"/>
      <c r="I233" s="69"/>
      <c r="J233" s="74"/>
      <c r="L233" s="53"/>
      <c r="N233" s="53"/>
    </row>
    <row r="234" spans="1:14" ht="14.25" customHeight="1">
      <c r="A234" s="53"/>
      <c r="D234" s="73"/>
      <c r="E234" s="69"/>
      <c r="F234" s="74"/>
      <c r="G234" s="75"/>
      <c r="H234" s="74"/>
      <c r="I234" s="69"/>
      <c r="J234" s="74"/>
      <c r="L234" s="53"/>
      <c r="N234" s="53"/>
    </row>
    <row r="235" spans="1:14" ht="14.25" customHeight="1">
      <c r="A235" s="53"/>
      <c r="D235" s="73"/>
      <c r="E235" s="69"/>
      <c r="F235" s="74"/>
      <c r="G235" s="75"/>
      <c r="H235" s="74"/>
      <c r="I235" s="69"/>
      <c r="J235" s="74"/>
      <c r="L235" s="53"/>
      <c r="N235" s="53"/>
    </row>
    <row r="236" spans="1:14" ht="14.25" customHeight="1">
      <c r="A236" s="53"/>
      <c r="D236" s="73"/>
      <c r="E236" s="69"/>
      <c r="F236" s="74"/>
      <c r="G236" s="75"/>
      <c r="H236" s="74"/>
      <c r="I236" s="69"/>
      <c r="J236" s="74"/>
      <c r="L236" s="53"/>
      <c r="N236" s="53"/>
    </row>
    <row r="237" spans="1:14" ht="14.25" customHeight="1">
      <c r="A237" s="53"/>
      <c r="D237" s="73"/>
      <c r="E237" s="69"/>
      <c r="F237" s="74"/>
      <c r="G237" s="75"/>
      <c r="H237" s="74"/>
      <c r="I237" s="69"/>
      <c r="J237" s="74"/>
      <c r="L237" s="53"/>
      <c r="N237" s="53"/>
    </row>
    <row r="238" spans="1:14" ht="14.25" customHeight="1">
      <c r="A238" s="53"/>
      <c r="D238" s="73"/>
      <c r="E238" s="69"/>
      <c r="F238" s="74"/>
      <c r="G238" s="75"/>
      <c r="H238" s="74"/>
      <c r="I238" s="69"/>
      <c r="J238" s="74"/>
      <c r="L238" s="53"/>
      <c r="N238" s="53"/>
    </row>
    <row r="239" spans="1:14" ht="14.25" customHeight="1">
      <c r="A239" s="53"/>
      <c r="D239" s="73"/>
      <c r="E239" s="69"/>
      <c r="F239" s="74"/>
      <c r="G239" s="75"/>
      <c r="H239" s="74"/>
      <c r="I239" s="69"/>
      <c r="J239" s="74"/>
      <c r="L239" s="53"/>
      <c r="N239" s="53"/>
    </row>
    <row r="240" spans="1:14" ht="14.25" customHeight="1">
      <c r="A240" s="53"/>
      <c r="D240" s="73"/>
      <c r="E240" s="69"/>
      <c r="F240" s="74"/>
      <c r="G240" s="75"/>
      <c r="H240" s="74"/>
      <c r="I240" s="69"/>
      <c r="J240" s="74"/>
      <c r="L240" s="53"/>
      <c r="N240" s="53"/>
    </row>
    <row r="241" spans="1:14" ht="14.25" customHeight="1">
      <c r="A241" s="53"/>
      <c r="D241" s="73"/>
      <c r="E241" s="69"/>
      <c r="F241" s="74"/>
      <c r="G241" s="75"/>
      <c r="H241" s="74"/>
      <c r="I241" s="69"/>
      <c r="J241" s="74"/>
      <c r="L241" s="53"/>
      <c r="N241" s="53"/>
    </row>
    <row r="242" spans="1:14" ht="14.25" customHeight="1">
      <c r="A242" s="53"/>
      <c r="D242" s="73"/>
      <c r="E242" s="69"/>
      <c r="F242" s="74"/>
      <c r="G242" s="75"/>
      <c r="H242" s="74"/>
      <c r="I242" s="69"/>
      <c r="J242" s="74"/>
      <c r="L242" s="53"/>
      <c r="N242" s="53"/>
    </row>
    <row r="243" spans="1:14" ht="14.25" customHeight="1">
      <c r="A243" s="53"/>
      <c r="D243" s="73"/>
      <c r="E243" s="69"/>
      <c r="F243" s="74"/>
      <c r="G243" s="75"/>
      <c r="H243" s="74"/>
      <c r="I243" s="69"/>
      <c r="J243" s="74"/>
      <c r="L243" s="53"/>
      <c r="N243" s="53"/>
    </row>
    <row r="244" spans="1:14" ht="14.25" customHeight="1">
      <c r="A244" s="53"/>
      <c r="D244" s="73"/>
      <c r="E244" s="69"/>
      <c r="F244" s="74"/>
      <c r="G244" s="75"/>
      <c r="H244" s="74"/>
      <c r="I244" s="69"/>
      <c r="J244" s="74"/>
      <c r="L244" s="53"/>
      <c r="N244" s="53"/>
    </row>
    <row r="245" spans="1:14" ht="14.25" customHeight="1">
      <c r="A245" s="53"/>
      <c r="D245" s="73"/>
      <c r="E245" s="69"/>
      <c r="F245" s="74"/>
      <c r="G245" s="75"/>
      <c r="H245" s="74"/>
      <c r="I245" s="69"/>
      <c r="J245" s="74"/>
      <c r="L245" s="53"/>
      <c r="N245" s="53"/>
    </row>
    <row r="246" spans="1:14" ht="14.25" customHeight="1">
      <c r="A246" s="53"/>
      <c r="D246" s="73"/>
      <c r="E246" s="69"/>
      <c r="F246" s="74"/>
      <c r="G246" s="75"/>
      <c r="H246" s="74"/>
      <c r="I246" s="69"/>
      <c r="J246" s="74"/>
      <c r="L246" s="53"/>
      <c r="N246" s="53"/>
    </row>
    <row r="247" spans="1:14" ht="14.25" customHeight="1">
      <c r="A247" s="53"/>
      <c r="D247" s="73"/>
      <c r="E247" s="69"/>
      <c r="F247" s="74"/>
      <c r="G247" s="75"/>
      <c r="H247" s="74"/>
      <c r="I247" s="69"/>
      <c r="J247" s="74"/>
      <c r="L247" s="53"/>
      <c r="N247" s="53"/>
    </row>
    <row r="248" spans="1:14" ht="14.25" customHeight="1">
      <c r="A248" s="53"/>
      <c r="D248" s="73"/>
      <c r="E248" s="69"/>
      <c r="F248" s="74"/>
      <c r="G248" s="75"/>
      <c r="H248" s="74"/>
      <c r="I248" s="69"/>
      <c r="J248" s="74"/>
      <c r="L248" s="53"/>
      <c r="N248" s="53"/>
    </row>
    <row r="249" spans="1:14" ht="14.25" customHeight="1">
      <c r="A249" s="53"/>
      <c r="D249" s="73"/>
      <c r="E249" s="69"/>
      <c r="F249" s="74"/>
      <c r="G249" s="75"/>
      <c r="H249" s="74"/>
      <c r="I249" s="69"/>
      <c r="J249" s="74"/>
      <c r="L249" s="53"/>
      <c r="N249" s="53"/>
    </row>
    <row r="250" spans="1:14" ht="14.25" customHeight="1">
      <c r="A250" s="53"/>
      <c r="D250" s="73"/>
      <c r="E250" s="69"/>
      <c r="F250" s="74"/>
      <c r="G250" s="75"/>
      <c r="H250" s="74"/>
      <c r="I250" s="69"/>
      <c r="J250" s="74"/>
      <c r="L250" s="53"/>
      <c r="N250" s="53"/>
    </row>
    <row r="251" spans="1:14" ht="14.25" customHeight="1">
      <c r="A251" s="53"/>
      <c r="D251" s="73"/>
      <c r="E251" s="69"/>
      <c r="F251" s="74"/>
      <c r="G251" s="75"/>
      <c r="H251" s="74"/>
      <c r="I251" s="69"/>
      <c r="J251" s="74"/>
      <c r="L251" s="53"/>
      <c r="N251" s="53"/>
    </row>
    <row r="252" spans="1:14" ht="14.25" customHeight="1">
      <c r="A252" s="53"/>
      <c r="D252" s="73"/>
      <c r="E252" s="69"/>
      <c r="F252" s="74"/>
      <c r="G252" s="75"/>
      <c r="H252" s="74"/>
      <c r="I252" s="69"/>
      <c r="J252" s="74"/>
      <c r="L252" s="53"/>
      <c r="N252" s="53"/>
    </row>
    <row r="253" spans="1:14" ht="14.25" customHeight="1">
      <c r="A253" s="53"/>
      <c r="D253" s="73"/>
      <c r="E253" s="69"/>
      <c r="F253" s="74"/>
      <c r="G253" s="75"/>
      <c r="H253" s="74"/>
      <c r="I253" s="69"/>
      <c r="J253" s="74"/>
      <c r="L253" s="53"/>
      <c r="N253" s="53"/>
    </row>
    <row r="254" spans="1:14" ht="14.25" customHeight="1">
      <c r="A254" s="53"/>
      <c r="D254" s="73"/>
      <c r="E254" s="69"/>
      <c r="F254" s="74"/>
      <c r="G254" s="75"/>
      <c r="H254" s="74"/>
      <c r="I254" s="69"/>
      <c r="J254" s="74"/>
      <c r="L254" s="53"/>
      <c r="N254" s="53"/>
    </row>
    <row r="255" spans="1:14" ht="14.25" customHeight="1">
      <c r="A255" s="53"/>
      <c r="D255" s="73"/>
      <c r="E255" s="69"/>
      <c r="F255" s="74"/>
      <c r="G255" s="75"/>
      <c r="H255" s="74"/>
      <c r="I255" s="69"/>
      <c r="J255" s="74"/>
      <c r="L255" s="53"/>
      <c r="N255" s="53"/>
    </row>
    <row r="256" spans="1:14" ht="14.25" customHeight="1">
      <c r="A256" s="53"/>
      <c r="D256" s="73"/>
      <c r="E256" s="69"/>
      <c r="F256" s="74"/>
      <c r="G256" s="75"/>
      <c r="H256" s="74"/>
      <c r="I256" s="69"/>
      <c r="J256" s="74"/>
      <c r="L256" s="53"/>
      <c r="N256" s="53"/>
    </row>
    <row r="257" spans="1:14" ht="14.25" customHeight="1">
      <c r="A257" s="53"/>
      <c r="D257" s="73"/>
      <c r="E257" s="69"/>
      <c r="F257" s="74"/>
      <c r="G257" s="75"/>
      <c r="H257" s="74"/>
      <c r="I257" s="69"/>
      <c r="J257" s="74"/>
      <c r="L257" s="53"/>
      <c r="N257" s="53"/>
    </row>
    <row r="258" spans="1:14" ht="14.25" customHeight="1">
      <c r="A258" s="53"/>
      <c r="D258" s="73"/>
      <c r="E258" s="69"/>
      <c r="F258" s="74"/>
      <c r="G258" s="75"/>
      <c r="H258" s="74"/>
      <c r="I258" s="69"/>
      <c r="J258" s="74"/>
      <c r="L258" s="53"/>
      <c r="N258" s="53"/>
    </row>
    <row r="259" spans="1:14" ht="14.25" customHeight="1">
      <c r="A259" s="53"/>
      <c r="D259" s="73"/>
      <c r="E259" s="69"/>
      <c r="F259" s="74"/>
      <c r="G259" s="75"/>
      <c r="H259" s="74"/>
      <c r="I259" s="69"/>
      <c r="J259" s="74"/>
      <c r="L259" s="53"/>
      <c r="N259" s="53"/>
    </row>
    <row r="260" spans="1:14" ht="14.25" customHeight="1">
      <c r="A260" s="53"/>
      <c r="D260" s="73"/>
      <c r="E260" s="69"/>
      <c r="F260" s="74"/>
      <c r="G260" s="75"/>
      <c r="H260" s="74"/>
      <c r="I260" s="69"/>
      <c r="J260" s="74"/>
      <c r="L260" s="53"/>
      <c r="N260" s="53"/>
    </row>
    <row r="261" spans="1:14" ht="14.25" customHeight="1">
      <c r="A261" s="53"/>
      <c r="D261" s="73"/>
      <c r="E261" s="69"/>
      <c r="F261" s="74"/>
      <c r="G261" s="75"/>
      <c r="H261" s="74"/>
      <c r="I261" s="69"/>
      <c r="J261" s="74"/>
      <c r="L261" s="53"/>
      <c r="N261" s="53"/>
    </row>
    <row r="262" spans="1:14" ht="14.25" customHeight="1">
      <c r="A262" s="53"/>
      <c r="D262" s="73"/>
      <c r="E262" s="69"/>
      <c r="F262" s="74"/>
      <c r="G262" s="75"/>
      <c r="H262" s="74"/>
      <c r="I262" s="69"/>
      <c r="J262" s="74"/>
      <c r="L262" s="53"/>
      <c r="N262" s="53"/>
    </row>
    <row r="263" spans="1:14" ht="14.25" customHeight="1">
      <c r="A263" s="53"/>
      <c r="D263" s="73"/>
      <c r="E263" s="69"/>
      <c r="F263" s="74"/>
      <c r="G263" s="75"/>
      <c r="H263" s="74"/>
      <c r="I263" s="69"/>
      <c r="J263" s="74"/>
      <c r="L263" s="53"/>
      <c r="N263" s="53"/>
    </row>
    <row r="264" spans="1:14" ht="14.25" customHeight="1">
      <c r="A264" s="53"/>
      <c r="D264" s="73"/>
      <c r="E264" s="69"/>
      <c r="F264" s="74"/>
      <c r="G264" s="75"/>
      <c r="H264" s="74"/>
      <c r="I264" s="69"/>
      <c r="J264" s="74"/>
      <c r="L264" s="53"/>
      <c r="N264" s="53"/>
    </row>
    <row r="265" spans="1:14" ht="14.25" customHeight="1">
      <c r="A265" s="53"/>
      <c r="D265" s="73"/>
      <c r="E265" s="69"/>
      <c r="F265" s="74"/>
      <c r="G265" s="75"/>
      <c r="H265" s="74"/>
      <c r="I265" s="69"/>
      <c r="J265" s="74"/>
      <c r="L265" s="53"/>
      <c r="N265" s="53"/>
    </row>
    <row r="266" spans="1:14" ht="14.25" customHeight="1">
      <c r="A266" s="53"/>
      <c r="D266" s="73"/>
      <c r="E266" s="69"/>
      <c r="F266" s="74"/>
      <c r="G266" s="75"/>
      <c r="H266" s="74"/>
      <c r="I266" s="69"/>
      <c r="J266" s="74"/>
      <c r="L266" s="53"/>
      <c r="N266" s="53"/>
    </row>
    <row r="267" spans="1:14" ht="14.25" customHeight="1">
      <c r="A267" s="53"/>
      <c r="D267" s="73"/>
      <c r="E267" s="69"/>
      <c r="F267" s="74"/>
      <c r="G267" s="75"/>
      <c r="H267" s="74"/>
      <c r="I267" s="69"/>
      <c r="J267" s="74"/>
      <c r="L267" s="53"/>
      <c r="N267" s="53"/>
    </row>
    <row r="268" spans="1:14" ht="14.25" customHeight="1">
      <c r="A268" s="53"/>
      <c r="D268" s="73"/>
      <c r="E268" s="69"/>
      <c r="F268" s="74"/>
      <c r="G268" s="75"/>
      <c r="H268" s="74"/>
      <c r="I268" s="69"/>
      <c r="J268" s="74"/>
      <c r="L268" s="53"/>
      <c r="N268" s="53"/>
    </row>
    <row r="269" spans="1:14" ht="14.25" customHeight="1">
      <c r="A269" s="53"/>
      <c r="D269" s="73"/>
      <c r="E269" s="69"/>
      <c r="F269" s="74"/>
      <c r="G269" s="75"/>
      <c r="H269" s="74"/>
      <c r="I269" s="69"/>
      <c r="J269" s="74"/>
      <c r="L269" s="53"/>
      <c r="N269" s="53"/>
    </row>
    <row r="270" spans="1:14" ht="14.25" customHeight="1">
      <c r="A270" s="53"/>
      <c r="D270" s="73"/>
      <c r="E270" s="69"/>
      <c r="F270" s="74"/>
      <c r="G270" s="75"/>
      <c r="H270" s="74"/>
      <c r="I270" s="69"/>
      <c r="J270" s="74"/>
      <c r="L270" s="53"/>
      <c r="N270" s="53"/>
    </row>
    <row r="271" spans="1:14" ht="14.25" customHeight="1">
      <c r="A271" s="53"/>
      <c r="D271" s="73"/>
      <c r="E271" s="69"/>
      <c r="F271" s="74"/>
      <c r="G271" s="75"/>
      <c r="H271" s="74"/>
      <c r="I271" s="69"/>
      <c r="J271" s="74"/>
      <c r="L271" s="53"/>
      <c r="N271" s="53"/>
    </row>
    <row r="272" spans="1:14" ht="14.25" customHeight="1">
      <c r="A272" s="53"/>
      <c r="D272" s="73"/>
      <c r="E272" s="69"/>
      <c r="F272" s="74"/>
      <c r="G272" s="75"/>
      <c r="H272" s="74"/>
      <c r="I272" s="69"/>
      <c r="J272" s="74"/>
      <c r="L272" s="53"/>
      <c r="N272" s="53"/>
    </row>
    <row r="273" spans="1:14" ht="14.25" customHeight="1">
      <c r="A273" s="53"/>
      <c r="D273" s="73"/>
      <c r="E273" s="69"/>
      <c r="F273" s="74"/>
      <c r="G273" s="75"/>
      <c r="H273" s="74"/>
      <c r="I273" s="69"/>
      <c r="J273" s="74"/>
      <c r="L273" s="53"/>
      <c r="N273" s="53"/>
    </row>
    <row r="274" spans="1:14" ht="14.25" customHeight="1">
      <c r="A274" s="53"/>
      <c r="D274" s="73"/>
      <c r="E274" s="69"/>
      <c r="F274" s="74"/>
      <c r="G274" s="75"/>
      <c r="H274" s="74"/>
      <c r="I274" s="69"/>
      <c r="J274" s="74"/>
      <c r="L274" s="53"/>
      <c r="N274" s="53"/>
    </row>
    <row r="275" spans="1:14" ht="14.25" customHeight="1">
      <c r="A275" s="53"/>
      <c r="D275" s="73"/>
      <c r="E275" s="69"/>
      <c r="F275" s="74"/>
      <c r="G275" s="75"/>
      <c r="H275" s="74"/>
      <c r="I275" s="69"/>
      <c r="J275" s="74"/>
      <c r="L275" s="53"/>
      <c r="N275" s="53"/>
    </row>
    <row r="276" spans="1:14" ht="14.25" customHeight="1">
      <c r="A276" s="53"/>
      <c r="D276" s="73"/>
      <c r="E276" s="69"/>
      <c r="F276" s="74"/>
      <c r="G276" s="75"/>
      <c r="H276" s="74"/>
      <c r="I276" s="69"/>
      <c r="J276" s="74"/>
      <c r="L276" s="53"/>
      <c r="N276" s="53"/>
    </row>
    <row r="277" spans="1:14" ht="14.25" customHeight="1">
      <c r="A277" s="53"/>
      <c r="D277" s="73"/>
      <c r="E277" s="69"/>
      <c r="F277" s="74"/>
      <c r="G277" s="75"/>
      <c r="H277" s="74"/>
      <c r="I277" s="69"/>
      <c r="J277" s="74"/>
      <c r="L277" s="53"/>
      <c r="N277" s="53"/>
    </row>
    <row r="278" spans="1:14" ht="14.25" customHeight="1">
      <c r="A278" s="53"/>
      <c r="D278" s="73"/>
      <c r="E278" s="69"/>
      <c r="F278" s="74"/>
      <c r="G278" s="75"/>
      <c r="H278" s="74"/>
      <c r="I278" s="69"/>
      <c r="J278" s="74"/>
      <c r="L278" s="53"/>
      <c r="N278" s="53"/>
    </row>
    <row r="279" spans="1:14" ht="14.25" customHeight="1">
      <c r="A279" s="53"/>
      <c r="D279" s="73"/>
      <c r="E279" s="69"/>
      <c r="F279" s="74"/>
      <c r="G279" s="75"/>
      <c r="H279" s="74"/>
      <c r="I279" s="69"/>
      <c r="J279" s="74"/>
      <c r="L279" s="53"/>
      <c r="N279" s="53"/>
    </row>
    <row r="280" spans="1:14" ht="14.25" customHeight="1">
      <c r="A280" s="53"/>
      <c r="D280" s="73"/>
      <c r="E280" s="69"/>
      <c r="F280" s="74"/>
      <c r="G280" s="75"/>
      <c r="H280" s="74"/>
      <c r="I280" s="69"/>
      <c r="J280" s="74"/>
      <c r="L280" s="53"/>
      <c r="N280" s="53"/>
    </row>
    <row r="281" spans="1:14" ht="14.25" customHeight="1">
      <c r="A281" s="53"/>
      <c r="D281" s="73"/>
      <c r="E281" s="69"/>
      <c r="F281" s="74"/>
      <c r="G281" s="75"/>
      <c r="H281" s="74"/>
      <c r="I281" s="69"/>
      <c r="J281" s="74"/>
      <c r="L281" s="53"/>
      <c r="N281" s="53"/>
    </row>
    <row r="282" spans="1:14" ht="14.25" customHeight="1">
      <c r="A282" s="53"/>
      <c r="D282" s="73"/>
      <c r="E282" s="69"/>
      <c r="F282" s="74"/>
      <c r="G282" s="75"/>
      <c r="H282" s="74"/>
      <c r="I282" s="69"/>
      <c r="J282" s="74"/>
      <c r="L282" s="53"/>
      <c r="N282" s="53"/>
    </row>
    <row r="283" spans="1:14" ht="14.25" customHeight="1">
      <c r="A283" s="53"/>
      <c r="D283" s="73"/>
      <c r="E283" s="69"/>
      <c r="F283" s="74"/>
      <c r="G283" s="75"/>
      <c r="H283" s="74"/>
      <c r="I283" s="69"/>
      <c r="J283" s="74"/>
      <c r="L283" s="53"/>
      <c r="N283" s="53"/>
    </row>
    <row r="284" spans="1:14" ht="14.25" customHeight="1">
      <c r="A284" s="53"/>
      <c r="D284" s="73"/>
      <c r="E284" s="69"/>
      <c r="F284" s="74"/>
      <c r="G284" s="75"/>
      <c r="H284" s="74"/>
      <c r="I284" s="69"/>
      <c r="J284" s="74"/>
      <c r="L284" s="53"/>
      <c r="N284" s="53"/>
    </row>
    <row r="285" spans="1:14" ht="14.25" customHeight="1">
      <c r="A285" s="53"/>
      <c r="D285" s="73"/>
      <c r="E285" s="69"/>
      <c r="F285" s="74"/>
      <c r="G285" s="75"/>
      <c r="H285" s="74"/>
      <c r="I285" s="69"/>
      <c r="J285" s="74"/>
      <c r="L285" s="53"/>
      <c r="N285" s="53"/>
    </row>
    <row r="286" spans="1:14" ht="14.25" customHeight="1">
      <c r="A286" s="53"/>
      <c r="D286" s="73"/>
      <c r="E286" s="69"/>
      <c r="F286" s="74"/>
      <c r="G286" s="75"/>
      <c r="H286" s="74"/>
      <c r="I286" s="69"/>
      <c r="J286" s="74"/>
      <c r="L286" s="53"/>
      <c r="N286" s="53"/>
    </row>
    <row r="287" spans="1:14" ht="14.25" customHeight="1">
      <c r="A287" s="53"/>
      <c r="D287" s="73"/>
      <c r="E287" s="69"/>
      <c r="F287" s="74"/>
      <c r="G287" s="75"/>
      <c r="H287" s="74"/>
      <c r="I287" s="69"/>
      <c r="J287" s="74"/>
      <c r="L287" s="53"/>
      <c r="N287" s="53"/>
    </row>
    <row r="288" spans="1:14" ht="14.25" customHeight="1">
      <c r="A288" s="53"/>
      <c r="D288" s="73"/>
      <c r="E288" s="69"/>
      <c r="F288" s="74"/>
      <c r="G288" s="75"/>
      <c r="H288" s="74"/>
      <c r="I288" s="69"/>
      <c r="J288" s="74"/>
      <c r="L288" s="53"/>
      <c r="N288" s="53"/>
    </row>
    <row r="289" spans="1:14" ht="14.25" customHeight="1">
      <c r="A289" s="53"/>
      <c r="D289" s="73"/>
      <c r="E289" s="69"/>
      <c r="F289" s="74"/>
      <c r="G289" s="75"/>
      <c r="H289" s="74"/>
      <c r="I289" s="69"/>
      <c r="J289" s="74"/>
      <c r="L289" s="53"/>
      <c r="N289" s="53"/>
    </row>
    <row r="290" spans="1:14" ht="14.25" customHeight="1">
      <c r="A290" s="53"/>
      <c r="D290" s="73"/>
      <c r="E290" s="69"/>
      <c r="F290" s="74"/>
      <c r="G290" s="75"/>
      <c r="H290" s="74"/>
      <c r="I290" s="69"/>
      <c r="J290" s="74"/>
      <c r="L290" s="53"/>
      <c r="N290" s="53"/>
    </row>
    <row r="291" spans="1:14" ht="14.25" customHeight="1">
      <c r="A291" s="53"/>
      <c r="D291" s="73"/>
      <c r="E291" s="69"/>
      <c r="F291" s="74"/>
      <c r="G291" s="75"/>
      <c r="H291" s="74"/>
      <c r="I291" s="69"/>
      <c r="J291" s="74"/>
      <c r="L291" s="53"/>
      <c r="N291" s="53"/>
    </row>
    <row r="292" spans="1:14" ht="14.25" customHeight="1">
      <c r="A292" s="53"/>
      <c r="D292" s="73"/>
      <c r="E292" s="69"/>
      <c r="F292" s="74"/>
      <c r="G292" s="75"/>
      <c r="H292" s="74"/>
      <c r="I292" s="69"/>
      <c r="J292" s="74"/>
      <c r="L292" s="53"/>
      <c r="N292" s="53"/>
    </row>
    <row r="293" spans="1:14" ht="14.25" customHeight="1">
      <c r="A293" s="53"/>
      <c r="D293" s="73"/>
      <c r="E293" s="69"/>
      <c r="F293" s="74"/>
      <c r="G293" s="75"/>
      <c r="H293" s="74"/>
      <c r="I293" s="69"/>
      <c r="J293" s="74"/>
      <c r="L293" s="53"/>
      <c r="N293" s="53"/>
    </row>
    <row r="294" spans="1:14" ht="14.25" customHeight="1">
      <c r="A294" s="53"/>
      <c r="D294" s="73"/>
      <c r="E294" s="69"/>
      <c r="F294" s="74"/>
      <c r="G294" s="75"/>
      <c r="H294" s="74"/>
      <c r="I294" s="69"/>
      <c r="J294" s="74"/>
      <c r="L294" s="53"/>
      <c r="N294" s="53"/>
    </row>
    <row r="295" spans="1:14" ht="14.25" customHeight="1">
      <c r="A295" s="53"/>
      <c r="D295" s="73"/>
      <c r="E295" s="69"/>
      <c r="F295" s="74"/>
      <c r="G295" s="75"/>
      <c r="H295" s="74"/>
      <c r="I295" s="69"/>
      <c r="J295" s="74"/>
      <c r="L295" s="53"/>
      <c r="N295" s="53"/>
    </row>
    <row r="296" spans="1:14" ht="14.25" customHeight="1">
      <c r="A296" s="53"/>
      <c r="D296" s="73"/>
      <c r="E296" s="69"/>
      <c r="F296" s="74"/>
      <c r="G296" s="75"/>
      <c r="H296" s="74"/>
      <c r="I296" s="69"/>
      <c r="J296" s="74"/>
      <c r="L296" s="53"/>
      <c r="N296" s="53"/>
    </row>
    <row r="297" spans="1:14" ht="14.25" customHeight="1">
      <c r="A297" s="53"/>
      <c r="D297" s="73"/>
      <c r="E297" s="69"/>
      <c r="F297" s="74"/>
      <c r="G297" s="75"/>
      <c r="H297" s="74"/>
      <c r="I297" s="69"/>
      <c r="J297" s="74"/>
      <c r="L297" s="53"/>
      <c r="N297" s="53"/>
    </row>
    <row r="298" spans="1:14" ht="14.25" customHeight="1">
      <c r="A298" s="53"/>
      <c r="D298" s="73"/>
      <c r="E298" s="69"/>
      <c r="F298" s="74"/>
      <c r="G298" s="75"/>
      <c r="H298" s="74"/>
      <c r="I298" s="69"/>
      <c r="J298" s="74"/>
      <c r="L298" s="53"/>
      <c r="N298" s="53"/>
    </row>
    <row r="299" spans="1:14" ht="14.25" customHeight="1">
      <c r="A299" s="53"/>
      <c r="D299" s="73"/>
      <c r="E299" s="69"/>
      <c r="F299" s="74"/>
      <c r="G299" s="75"/>
      <c r="H299" s="74"/>
      <c r="I299" s="69"/>
      <c r="J299" s="74"/>
      <c r="L299" s="53"/>
      <c r="N299" s="53"/>
    </row>
    <row r="300" spans="1:14" ht="14.25" customHeight="1">
      <c r="A300" s="53"/>
      <c r="D300" s="73"/>
      <c r="E300" s="69"/>
      <c r="F300" s="74"/>
      <c r="G300" s="75"/>
      <c r="H300" s="74"/>
      <c r="I300" s="69"/>
      <c r="J300" s="74"/>
      <c r="L300" s="53"/>
      <c r="N300" s="53"/>
    </row>
    <row r="301" spans="1:14" ht="14.25" customHeight="1">
      <c r="A301" s="53"/>
      <c r="D301" s="73"/>
      <c r="E301" s="69"/>
      <c r="F301" s="74"/>
      <c r="G301" s="75"/>
      <c r="H301" s="74"/>
      <c r="I301" s="69"/>
      <c r="J301" s="74"/>
      <c r="L301" s="53"/>
      <c r="N301" s="53"/>
    </row>
    <row r="302" spans="1:14" ht="14.25" customHeight="1">
      <c r="A302" s="53"/>
      <c r="D302" s="73"/>
      <c r="E302" s="69"/>
      <c r="F302" s="74"/>
      <c r="G302" s="75"/>
      <c r="H302" s="74"/>
      <c r="I302" s="69"/>
      <c r="J302" s="74"/>
      <c r="L302" s="53"/>
      <c r="N302" s="53"/>
    </row>
    <row r="303" spans="1:14" ht="14.25" customHeight="1">
      <c r="A303" s="53"/>
      <c r="D303" s="73"/>
      <c r="E303" s="69"/>
      <c r="F303" s="74"/>
      <c r="G303" s="75"/>
      <c r="H303" s="74"/>
      <c r="I303" s="69"/>
      <c r="J303" s="74"/>
      <c r="L303" s="53"/>
      <c r="N303" s="53"/>
    </row>
    <row r="304" spans="1:14" ht="14.25" customHeight="1">
      <c r="A304" s="53"/>
      <c r="D304" s="73"/>
      <c r="E304" s="69"/>
      <c r="F304" s="74"/>
      <c r="G304" s="75"/>
      <c r="H304" s="74"/>
      <c r="I304" s="69"/>
      <c r="J304" s="74"/>
      <c r="L304" s="53"/>
      <c r="N304" s="53"/>
    </row>
    <row r="305" spans="1:14" ht="14.25" customHeight="1">
      <c r="A305" s="53"/>
      <c r="D305" s="73"/>
      <c r="E305" s="69"/>
      <c r="F305" s="74"/>
      <c r="G305" s="75"/>
      <c r="H305" s="74"/>
      <c r="I305" s="69"/>
      <c r="J305" s="74"/>
      <c r="L305" s="53"/>
      <c r="N305" s="53"/>
    </row>
    <row r="306" spans="1:14" ht="14.25" customHeight="1">
      <c r="A306" s="53"/>
      <c r="D306" s="73"/>
      <c r="E306" s="69"/>
      <c r="F306" s="74"/>
      <c r="G306" s="75"/>
      <c r="H306" s="74"/>
      <c r="I306" s="69"/>
      <c r="J306" s="74"/>
      <c r="L306" s="53"/>
      <c r="N306" s="53"/>
    </row>
    <row r="307" spans="1:14" ht="14.25" customHeight="1">
      <c r="A307" s="53"/>
      <c r="D307" s="73"/>
      <c r="E307" s="69"/>
      <c r="F307" s="74"/>
      <c r="G307" s="75"/>
      <c r="H307" s="74"/>
      <c r="I307" s="69"/>
      <c r="J307" s="74"/>
      <c r="L307" s="53"/>
      <c r="N307" s="53"/>
    </row>
    <row r="308" spans="1:14" ht="14.25" customHeight="1">
      <c r="A308" s="53"/>
      <c r="D308" s="73"/>
      <c r="E308" s="69"/>
      <c r="F308" s="74"/>
      <c r="G308" s="75"/>
      <c r="H308" s="74"/>
      <c r="I308" s="69"/>
      <c r="J308" s="74"/>
      <c r="L308" s="53"/>
      <c r="N308" s="53"/>
    </row>
    <row r="309" spans="1:14" ht="14.25" customHeight="1">
      <c r="A309" s="53"/>
      <c r="D309" s="73"/>
      <c r="E309" s="69"/>
      <c r="F309" s="74"/>
      <c r="G309" s="75"/>
      <c r="H309" s="74"/>
      <c r="I309" s="69"/>
      <c r="J309" s="74"/>
      <c r="L309" s="53"/>
      <c r="N309" s="53"/>
    </row>
    <row r="310" spans="1:14" ht="14.25" customHeight="1">
      <c r="A310" s="53"/>
      <c r="D310" s="73"/>
      <c r="E310" s="69"/>
      <c r="F310" s="74"/>
      <c r="G310" s="75"/>
      <c r="H310" s="74"/>
      <c r="I310" s="69"/>
      <c r="J310" s="74"/>
      <c r="L310" s="53"/>
      <c r="N310" s="53"/>
    </row>
    <row r="311" spans="1:14" ht="14.25" customHeight="1">
      <c r="A311" s="53"/>
      <c r="D311" s="73"/>
      <c r="E311" s="69"/>
      <c r="F311" s="74"/>
      <c r="G311" s="75"/>
      <c r="H311" s="74"/>
      <c r="I311" s="69"/>
      <c r="J311" s="74"/>
      <c r="L311" s="53"/>
      <c r="N311" s="53"/>
    </row>
    <row r="312" spans="1:14" ht="14.25" customHeight="1">
      <c r="A312" s="53"/>
      <c r="D312" s="73"/>
      <c r="E312" s="69"/>
      <c r="F312" s="74"/>
      <c r="G312" s="75"/>
      <c r="H312" s="74"/>
      <c r="I312" s="69"/>
      <c r="J312" s="74"/>
      <c r="L312" s="53"/>
      <c r="N312" s="53"/>
    </row>
    <row r="313" spans="1:14" ht="14.25" customHeight="1">
      <c r="A313" s="53"/>
      <c r="D313" s="73"/>
      <c r="E313" s="69"/>
      <c r="F313" s="74"/>
      <c r="G313" s="75"/>
      <c r="H313" s="74"/>
      <c r="I313" s="69"/>
      <c r="J313" s="74"/>
      <c r="L313" s="53"/>
      <c r="N313" s="53"/>
    </row>
    <row r="314" spans="1:14" ht="14.25" customHeight="1">
      <c r="A314" s="53"/>
      <c r="D314" s="73"/>
      <c r="E314" s="69"/>
      <c r="F314" s="74"/>
      <c r="G314" s="75"/>
      <c r="H314" s="74"/>
      <c r="I314" s="69"/>
      <c r="J314" s="74"/>
      <c r="L314" s="53"/>
      <c r="N314" s="53"/>
    </row>
    <row r="315" spans="1:14" ht="14.25" customHeight="1">
      <c r="A315" s="53"/>
      <c r="D315" s="73"/>
      <c r="E315" s="69"/>
      <c r="F315" s="74"/>
      <c r="G315" s="75"/>
      <c r="H315" s="74"/>
      <c r="I315" s="69"/>
      <c r="J315" s="74"/>
      <c r="L315" s="53"/>
      <c r="N315" s="53"/>
    </row>
    <row r="316" spans="1:14" ht="14.25" customHeight="1">
      <c r="A316" s="53"/>
      <c r="D316" s="73"/>
      <c r="E316" s="69"/>
      <c r="F316" s="74"/>
      <c r="G316" s="75"/>
      <c r="H316" s="74"/>
      <c r="I316" s="69"/>
      <c r="J316" s="74"/>
      <c r="L316" s="53"/>
      <c r="N316" s="53"/>
    </row>
    <row r="317" spans="1:14" ht="14.25" customHeight="1">
      <c r="A317" s="53"/>
      <c r="D317" s="73"/>
      <c r="E317" s="69"/>
      <c r="F317" s="74"/>
      <c r="G317" s="75"/>
      <c r="H317" s="74"/>
      <c r="I317" s="69"/>
      <c r="J317" s="74"/>
      <c r="L317" s="53"/>
      <c r="N317" s="53"/>
    </row>
    <row r="318" spans="1:14" ht="14.25" customHeight="1">
      <c r="A318" s="53"/>
      <c r="D318" s="73"/>
      <c r="E318" s="69"/>
      <c r="F318" s="74"/>
      <c r="G318" s="75"/>
      <c r="H318" s="74"/>
      <c r="I318" s="69"/>
      <c r="J318" s="74"/>
      <c r="L318" s="53"/>
      <c r="N318" s="53"/>
    </row>
    <row r="319" spans="1:14" ht="14.25" customHeight="1">
      <c r="A319" s="53"/>
      <c r="D319" s="73"/>
      <c r="E319" s="69"/>
      <c r="F319" s="74"/>
      <c r="G319" s="75"/>
      <c r="H319" s="74"/>
      <c r="I319" s="69"/>
      <c r="J319" s="74"/>
      <c r="L319" s="53"/>
      <c r="N319" s="53"/>
    </row>
    <row r="320" spans="1:14" ht="14.25" customHeight="1">
      <c r="A320" s="53"/>
      <c r="D320" s="73"/>
      <c r="E320" s="69"/>
      <c r="F320" s="74"/>
      <c r="G320" s="75"/>
      <c r="H320" s="74"/>
      <c r="I320" s="69"/>
      <c r="J320" s="74"/>
      <c r="L320" s="53"/>
      <c r="N320" s="53"/>
    </row>
    <row r="321" spans="1:14" ht="14.25" customHeight="1">
      <c r="A321" s="53"/>
      <c r="D321" s="73"/>
      <c r="E321" s="69"/>
      <c r="F321" s="74"/>
      <c r="G321" s="75"/>
      <c r="H321" s="74"/>
      <c r="I321" s="69"/>
      <c r="J321" s="74"/>
      <c r="L321" s="53"/>
      <c r="N321" s="53"/>
    </row>
    <row r="322" spans="1:14" ht="14.25" customHeight="1">
      <c r="A322" s="53"/>
      <c r="D322" s="73"/>
      <c r="E322" s="69"/>
      <c r="F322" s="74"/>
      <c r="G322" s="75"/>
      <c r="H322" s="74"/>
      <c r="I322" s="69"/>
      <c r="J322" s="74"/>
      <c r="L322" s="53"/>
      <c r="N322" s="53"/>
    </row>
    <row r="323" spans="1:14" ht="14.25" customHeight="1">
      <c r="A323" s="53"/>
      <c r="D323" s="73"/>
      <c r="E323" s="69"/>
      <c r="F323" s="74"/>
      <c r="G323" s="75"/>
      <c r="H323" s="74"/>
      <c r="I323" s="69"/>
      <c r="J323" s="74"/>
      <c r="L323" s="53"/>
      <c r="N323" s="53"/>
    </row>
    <row r="324" spans="1:14" ht="14.25" customHeight="1">
      <c r="A324" s="53"/>
      <c r="D324" s="73"/>
      <c r="E324" s="69"/>
      <c r="F324" s="74"/>
      <c r="G324" s="75"/>
      <c r="H324" s="74"/>
      <c r="I324" s="69"/>
      <c r="J324" s="74"/>
      <c r="L324" s="53"/>
      <c r="N324" s="53"/>
    </row>
    <row r="325" spans="1:14" ht="14.25" customHeight="1">
      <c r="A325" s="53"/>
      <c r="D325" s="73"/>
      <c r="E325" s="69"/>
      <c r="F325" s="74"/>
      <c r="G325" s="75"/>
      <c r="H325" s="74"/>
      <c r="I325" s="69"/>
      <c r="J325" s="74"/>
      <c r="L325" s="53"/>
      <c r="N325" s="53"/>
    </row>
    <row r="326" spans="1:14" ht="14.25" customHeight="1">
      <c r="A326" s="53"/>
      <c r="D326" s="73"/>
      <c r="E326" s="69"/>
      <c r="F326" s="74"/>
      <c r="G326" s="75"/>
      <c r="H326" s="74"/>
      <c r="I326" s="69"/>
      <c r="J326" s="74"/>
      <c r="L326" s="53"/>
      <c r="N326" s="53"/>
    </row>
    <row r="327" spans="1:14" ht="14.25" customHeight="1">
      <c r="A327" s="53"/>
      <c r="D327" s="73"/>
      <c r="E327" s="69"/>
      <c r="F327" s="74"/>
      <c r="G327" s="75"/>
      <c r="H327" s="74"/>
      <c r="I327" s="69"/>
      <c r="J327" s="74"/>
      <c r="L327" s="53"/>
      <c r="N327" s="53"/>
    </row>
    <row r="328" spans="1:14" ht="14.25" customHeight="1">
      <c r="A328" s="53"/>
      <c r="D328" s="73"/>
      <c r="E328" s="69"/>
      <c r="F328" s="74"/>
      <c r="G328" s="75"/>
      <c r="H328" s="74"/>
      <c r="I328" s="69"/>
      <c r="J328" s="74"/>
      <c r="L328" s="53"/>
      <c r="N328" s="53"/>
    </row>
    <row r="329" spans="1:14" ht="14.25" customHeight="1">
      <c r="A329" s="53"/>
      <c r="D329" s="73"/>
      <c r="E329" s="69"/>
      <c r="F329" s="74"/>
      <c r="G329" s="75"/>
      <c r="H329" s="74"/>
      <c r="I329" s="69"/>
      <c r="J329" s="74"/>
      <c r="L329" s="53"/>
      <c r="N329" s="53"/>
    </row>
    <row r="330" spans="1:14" ht="14.25" customHeight="1">
      <c r="A330" s="53"/>
      <c r="D330" s="73"/>
      <c r="E330" s="69"/>
      <c r="F330" s="74"/>
      <c r="G330" s="75"/>
      <c r="H330" s="74"/>
      <c r="I330" s="69"/>
      <c r="J330" s="74"/>
      <c r="L330" s="53"/>
      <c r="N330" s="53"/>
    </row>
    <row r="331" spans="1:14" ht="14.25" customHeight="1">
      <c r="A331" s="53"/>
      <c r="D331" s="73"/>
      <c r="E331" s="69"/>
      <c r="F331" s="74"/>
      <c r="G331" s="75"/>
      <c r="H331" s="74"/>
      <c r="I331" s="69"/>
      <c r="J331" s="74"/>
      <c r="L331" s="53"/>
      <c r="N331" s="53"/>
    </row>
    <row r="332" spans="1:14" ht="14.25" customHeight="1">
      <c r="A332" s="53"/>
      <c r="D332" s="73"/>
      <c r="E332" s="69"/>
      <c r="F332" s="74"/>
      <c r="G332" s="75"/>
      <c r="H332" s="74"/>
      <c r="I332" s="69"/>
      <c r="J332" s="74"/>
      <c r="L332" s="53"/>
      <c r="N332" s="53"/>
    </row>
    <row r="333" spans="1:14" ht="14.25" customHeight="1">
      <c r="A333" s="53"/>
      <c r="D333" s="73"/>
      <c r="E333" s="69"/>
      <c r="F333" s="74"/>
      <c r="G333" s="75"/>
      <c r="H333" s="74"/>
      <c r="I333" s="69"/>
      <c r="J333" s="74"/>
      <c r="L333" s="53"/>
      <c r="N333" s="53"/>
    </row>
    <row r="334" spans="1:14" ht="14.25" customHeight="1">
      <c r="A334" s="53"/>
      <c r="D334" s="73"/>
      <c r="E334" s="69"/>
      <c r="F334" s="74"/>
      <c r="G334" s="75"/>
      <c r="H334" s="74"/>
      <c r="I334" s="69"/>
      <c r="J334" s="74"/>
      <c r="L334" s="53"/>
      <c r="N334" s="53"/>
    </row>
    <row r="335" spans="1:14" ht="14.25" customHeight="1">
      <c r="A335" s="53"/>
      <c r="D335" s="73"/>
      <c r="E335" s="69"/>
      <c r="F335" s="74"/>
      <c r="G335" s="75"/>
      <c r="H335" s="74"/>
      <c r="I335" s="69"/>
      <c r="J335" s="74"/>
      <c r="L335" s="53"/>
      <c r="N335" s="53"/>
    </row>
    <row r="336" spans="1:14" ht="14.25" customHeight="1">
      <c r="A336" s="53"/>
      <c r="D336" s="73"/>
      <c r="E336" s="69"/>
      <c r="F336" s="74"/>
      <c r="G336" s="75"/>
      <c r="H336" s="74"/>
      <c r="I336" s="69"/>
      <c r="J336" s="74"/>
      <c r="L336" s="53"/>
      <c r="N336" s="53"/>
    </row>
    <row r="337" spans="1:14" ht="14.25" customHeight="1">
      <c r="A337" s="53"/>
      <c r="D337" s="73"/>
      <c r="E337" s="69"/>
      <c r="F337" s="74"/>
      <c r="G337" s="75"/>
      <c r="H337" s="74"/>
      <c r="I337" s="69"/>
      <c r="J337" s="74"/>
      <c r="L337" s="53"/>
      <c r="N337" s="53"/>
    </row>
    <row r="338" spans="1:14" ht="14.25" customHeight="1">
      <c r="A338" s="53"/>
      <c r="D338" s="73"/>
      <c r="E338" s="69"/>
      <c r="F338" s="74"/>
      <c r="G338" s="75"/>
      <c r="H338" s="74"/>
      <c r="I338" s="69"/>
      <c r="J338" s="74"/>
      <c r="L338" s="53"/>
      <c r="N338" s="53"/>
    </row>
    <row r="339" spans="1:14" ht="14.25" customHeight="1">
      <c r="A339" s="53"/>
      <c r="D339" s="73"/>
      <c r="E339" s="69"/>
      <c r="F339" s="74"/>
      <c r="G339" s="75"/>
      <c r="H339" s="74"/>
      <c r="I339" s="69"/>
      <c r="J339" s="74"/>
      <c r="L339" s="53"/>
      <c r="N339" s="53"/>
    </row>
    <row r="340" spans="1:14" ht="14.25" customHeight="1">
      <c r="A340" s="53"/>
      <c r="D340" s="73"/>
      <c r="E340" s="69"/>
      <c r="F340" s="74"/>
      <c r="G340" s="75"/>
      <c r="H340" s="74"/>
      <c r="I340" s="69"/>
      <c r="J340" s="74"/>
      <c r="L340" s="53"/>
      <c r="N340" s="53"/>
    </row>
    <row r="341" spans="1:14" ht="14.25" customHeight="1">
      <c r="A341" s="53"/>
      <c r="D341" s="73"/>
      <c r="E341" s="69"/>
      <c r="F341" s="74"/>
      <c r="G341" s="75"/>
      <c r="H341" s="74"/>
      <c r="I341" s="69"/>
      <c r="J341" s="74"/>
      <c r="L341" s="53"/>
      <c r="N341" s="53"/>
    </row>
    <row r="342" spans="1:14" ht="14.25" customHeight="1">
      <c r="A342" s="53"/>
      <c r="D342" s="73"/>
      <c r="E342" s="69"/>
      <c r="F342" s="74"/>
      <c r="G342" s="75"/>
      <c r="H342" s="74"/>
      <c r="I342" s="69"/>
      <c r="J342" s="74"/>
      <c r="L342" s="53"/>
      <c r="N342" s="53"/>
    </row>
    <row r="343" spans="1:14" ht="14.25" customHeight="1">
      <c r="A343" s="53"/>
      <c r="D343" s="73"/>
      <c r="E343" s="69"/>
      <c r="F343" s="74"/>
      <c r="G343" s="75"/>
      <c r="H343" s="74"/>
      <c r="I343" s="69"/>
      <c r="J343" s="74"/>
      <c r="L343" s="53"/>
      <c r="N343" s="53"/>
    </row>
    <row r="344" spans="1:14" ht="14.25" customHeight="1">
      <c r="A344" s="53"/>
      <c r="D344" s="73"/>
      <c r="E344" s="69"/>
      <c r="F344" s="74"/>
      <c r="G344" s="75"/>
      <c r="H344" s="74"/>
      <c r="I344" s="69"/>
      <c r="J344" s="74"/>
      <c r="L344" s="53"/>
      <c r="N344" s="53"/>
    </row>
    <row r="345" spans="1:14" ht="14.25" customHeight="1">
      <c r="A345" s="53"/>
      <c r="D345" s="73"/>
      <c r="E345" s="69"/>
      <c r="F345" s="74"/>
      <c r="G345" s="75"/>
      <c r="H345" s="74"/>
      <c r="I345" s="69"/>
      <c r="J345" s="74"/>
      <c r="L345" s="53"/>
      <c r="N345" s="53"/>
    </row>
    <row r="346" spans="1:14" ht="14.25" customHeight="1">
      <c r="A346" s="53"/>
      <c r="D346" s="73"/>
      <c r="E346" s="69"/>
      <c r="F346" s="74"/>
      <c r="G346" s="75"/>
      <c r="H346" s="74"/>
      <c r="I346" s="69"/>
      <c r="J346" s="74"/>
      <c r="L346" s="53"/>
      <c r="N346" s="53"/>
    </row>
    <row r="347" spans="1:14" ht="14.25" customHeight="1">
      <c r="A347" s="53"/>
      <c r="D347" s="73"/>
      <c r="E347" s="69"/>
      <c r="F347" s="74"/>
      <c r="G347" s="75"/>
      <c r="H347" s="74"/>
      <c r="I347" s="69"/>
      <c r="J347" s="74"/>
      <c r="L347" s="53"/>
      <c r="N347" s="53"/>
    </row>
    <row r="348" spans="1:14" ht="14.25" customHeight="1">
      <c r="A348" s="53"/>
      <c r="D348" s="73"/>
      <c r="E348" s="69"/>
      <c r="F348" s="74"/>
      <c r="G348" s="75"/>
      <c r="H348" s="74"/>
      <c r="I348" s="69"/>
      <c r="J348" s="74"/>
      <c r="L348" s="53"/>
      <c r="N348" s="53"/>
    </row>
    <row r="349" spans="1:14" ht="14.25" customHeight="1">
      <c r="A349" s="53"/>
      <c r="D349" s="73"/>
      <c r="E349" s="69"/>
      <c r="F349" s="74"/>
      <c r="G349" s="75"/>
      <c r="H349" s="74"/>
      <c r="I349" s="69"/>
      <c r="J349" s="74"/>
      <c r="L349" s="53"/>
      <c r="N349" s="53"/>
    </row>
    <row r="350" spans="1:14" ht="14.25" customHeight="1">
      <c r="A350" s="53"/>
      <c r="D350" s="73"/>
      <c r="E350" s="69"/>
      <c r="F350" s="74"/>
      <c r="G350" s="75"/>
      <c r="H350" s="74"/>
      <c r="I350" s="69"/>
      <c r="J350" s="74"/>
      <c r="L350" s="53"/>
      <c r="N350" s="53"/>
    </row>
    <row r="351" spans="1:14" ht="14.25" customHeight="1">
      <c r="A351" s="53"/>
      <c r="D351" s="73"/>
      <c r="E351" s="69"/>
      <c r="F351" s="74"/>
      <c r="G351" s="75"/>
      <c r="H351" s="74"/>
      <c r="I351" s="69"/>
      <c r="J351" s="74"/>
      <c r="L351" s="53"/>
      <c r="N351" s="53"/>
    </row>
    <row r="352" spans="1:14" ht="14.25" customHeight="1">
      <c r="A352" s="53"/>
      <c r="D352" s="73"/>
      <c r="E352" s="69"/>
      <c r="F352" s="74"/>
      <c r="G352" s="75"/>
      <c r="H352" s="74"/>
      <c r="I352" s="69"/>
      <c r="J352" s="74"/>
      <c r="L352" s="53"/>
      <c r="N352" s="53"/>
    </row>
    <row r="353" spans="1:14" ht="14.25" customHeight="1">
      <c r="A353" s="53"/>
      <c r="D353" s="73"/>
      <c r="E353" s="69"/>
      <c r="F353" s="74"/>
      <c r="G353" s="75"/>
      <c r="H353" s="74"/>
      <c r="I353" s="69"/>
      <c r="J353" s="74"/>
      <c r="L353" s="53"/>
      <c r="N353" s="53"/>
    </row>
    <row r="354" spans="1:14" ht="14.25" customHeight="1">
      <c r="A354" s="53"/>
      <c r="D354" s="73"/>
      <c r="E354" s="69"/>
      <c r="F354" s="74"/>
      <c r="G354" s="75"/>
      <c r="H354" s="74"/>
      <c r="I354" s="69"/>
      <c r="J354" s="74"/>
      <c r="L354" s="53"/>
      <c r="N354" s="53"/>
    </row>
    <row r="355" spans="1:14" ht="14.25" customHeight="1">
      <c r="A355" s="53"/>
      <c r="D355" s="73"/>
      <c r="E355" s="69"/>
      <c r="F355" s="74"/>
      <c r="G355" s="75"/>
      <c r="H355" s="74"/>
      <c r="I355" s="69"/>
      <c r="J355" s="74"/>
      <c r="L355" s="53"/>
      <c r="N355" s="53"/>
    </row>
    <row r="356" spans="1:14" ht="14.25" customHeight="1">
      <c r="A356" s="53"/>
      <c r="D356" s="73"/>
      <c r="E356" s="69"/>
      <c r="F356" s="74"/>
      <c r="G356" s="75"/>
      <c r="H356" s="74"/>
      <c r="I356" s="69"/>
      <c r="J356" s="74"/>
      <c r="L356" s="53"/>
      <c r="N356" s="53"/>
    </row>
    <row r="357" spans="1:14" ht="14.25" customHeight="1">
      <c r="A357" s="53"/>
      <c r="D357" s="73"/>
      <c r="E357" s="69"/>
      <c r="F357" s="74"/>
      <c r="G357" s="75"/>
      <c r="H357" s="74"/>
      <c r="I357" s="69"/>
      <c r="J357" s="74"/>
      <c r="L357" s="53"/>
      <c r="N357" s="53"/>
    </row>
    <row r="358" spans="1:14" ht="14.25" customHeight="1">
      <c r="A358" s="53"/>
      <c r="D358" s="73"/>
      <c r="E358" s="69"/>
      <c r="F358" s="74"/>
      <c r="G358" s="75"/>
      <c r="H358" s="74"/>
      <c r="I358" s="69"/>
      <c r="J358" s="74"/>
      <c r="L358" s="53"/>
      <c r="N358" s="53"/>
    </row>
    <row r="359" spans="1:14" ht="14.25" customHeight="1">
      <c r="A359" s="53"/>
      <c r="D359" s="73"/>
      <c r="E359" s="69"/>
      <c r="F359" s="74"/>
      <c r="G359" s="75"/>
      <c r="H359" s="74"/>
      <c r="I359" s="69"/>
      <c r="J359" s="74"/>
      <c r="L359" s="53"/>
      <c r="N359" s="53"/>
    </row>
    <row r="360" spans="1:14" ht="14.25" customHeight="1">
      <c r="A360" s="53"/>
      <c r="D360" s="73"/>
      <c r="E360" s="69"/>
      <c r="F360" s="74"/>
      <c r="G360" s="75"/>
      <c r="H360" s="74"/>
      <c r="I360" s="69"/>
      <c r="J360" s="74"/>
      <c r="L360" s="53"/>
      <c r="N360" s="53"/>
    </row>
    <row r="361" spans="1:14" ht="14.25" customHeight="1">
      <c r="A361" s="53"/>
      <c r="D361" s="73"/>
      <c r="E361" s="69"/>
      <c r="F361" s="74"/>
      <c r="G361" s="75"/>
      <c r="H361" s="74"/>
      <c r="I361" s="69"/>
      <c r="J361" s="74"/>
      <c r="L361" s="53"/>
      <c r="N361" s="53"/>
    </row>
    <row r="362" spans="1:14" ht="14.25" customHeight="1">
      <c r="A362" s="53"/>
      <c r="D362" s="73"/>
      <c r="E362" s="69"/>
      <c r="F362" s="74"/>
      <c r="G362" s="75"/>
      <c r="H362" s="74"/>
      <c r="I362" s="69"/>
      <c r="J362" s="74"/>
      <c r="L362" s="53"/>
      <c r="N362" s="53"/>
    </row>
    <row r="363" spans="1:14" ht="14.25" customHeight="1">
      <c r="A363" s="53"/>
      <c r="D363" s="73"/>
      <c r="E363" s="69"/>
      <c r="F363" s="74"/>
      <c r="G363" s="75"/>
      <c r="H363" s="74"/>
      <c r="I363" s="69"/>
      <c r="J363" s="74"/>
      <c r="L363" s="53"/>
      <c r="N363" s="53"/>
    </row>
    <row r="364" spans="1:14" ht="14.25" customHeight="1">
      <c r="A364" s="53"/>
      <c r="D364" s="73"/>
      <c r="E364" s="69"/>
      <c r="F364" s="74"/>
      <c r="G364" s="75"/>
      <c r="H364" s="74"/>
      <c r="I364" s="69"/>
      <c r="J364" s="74"/>
      <c r="L364" s="53"/>
      <c r="N364" s="53"/>
    </row>
    <row r="365" spans="1:14" ht="14.25" customHeight="1">
      <c r="A365" s="53"/>
      <c r="D365" s="73"/>
      <c r="E365" s="69"/>
      <c r="F365" s="74"/>
      <c r="G365" s="75"/>
      <c r="H365" s="74"/>
      <c r="I365" s="69"/>
      <c r="J365" s="74"/>
      <c r="L365" s="53"/>
      <c r="N365" s="53"/>
    </row>
    <row r="366" spans="1:14" ht="14.25" customHeight="1">
      <c r="A366" s="53"/>
      <c r="D366" s="73"/>
      <c r="E366" s="69"/>
      <c r="F366" s="74"/>
      <c r="G366" s="75"/>
      <c r="H366" s="74"/>
      <c r="I366" s="69"/>
      <c r="J366" s="74"/>
      <c r="L366" s="53"/>
      <c r="N366" s="53"/>
    </row>
    <row r="367" spans="1:14" ht="14.25" customHeight="1">
      <c r="A367" s="53"/>
      <c r="D367" s="73"/>
      <c r="E367" s="69"/>
      <c r="F367" s="74"/>
      <c r="G367" s="75"/>
      <c r="H367" s="74"/>
      <c r="I367" s="69"/>
      <c r="J367" s="74"/>
      <c r="L367" s="53"/>
      <c r="N367" s="53"/>
    </row>
    <row r="368" spans="1:14" ht="14.25" customHeight="1">
      <c r="A368" s="53"/>
      <c r="D368" s="73"/>
      <c r="E368" s="69"/>
      <c r="F368" s="74"/>
      <c r="G368" s="75"/>
      <c r="H368" s="74"/>
      <c r="I368" s="69"/>
      <c r="J368" s="74"/>
      <c r="L368" s="53"/>
      <c r="N368" s="53"/>
    </row>
    <row r="369" spans="1:14" ht="14.25" customHeight="1">
      <c r="A369" s="53"/>
      <c r="D369" s="73"/>
      <c r="E369" s="69"/>
      <c r="F369" s="74"/>
      <c r="G369" s="75"/>
      <c r="H369" s="74"/>
      <c r="I369" s="69"/>
      <c r="J369" s="74"/>
      <c r="L369" s="53"/>
      <c r="N369" s="53"/>
    </row>
    <row r="370" spans="1:14" ht="14.25" customHeight="1">
      <c r="A370" s="53"/>
      <c r="D370" s="73"/>
      <c r="E370" s="69"/>
      <c r="F370" s="74"/>
      <c r="G370" s="75"/>
      <c r="H370" s="74"/>
      <c r="I370" s="69"/>
      <c r="J370" s="74"/>
      <c r="L370" s="53"/>
      <c r="N370" s="53"/>
    </row>
    <row r="371" spans="1:14" ht="14.25" customHeight="1">
      <c r="A371" s="53"/>
      <c r="D371" s="73"/>
      <c r="E371" s="69"/>
      <c r="F371" s="74"/>
      <c r="G371" s="75"/>
      <c r="H371" s="74"/>
      <c r="I371" s="69"/>
      <c r="J371" s="74"/>
      <c r="L371" s="53"/>
      <c r="N371" s="53"/>
    </row>
    <row r="372" spans="1:14" ht="14.25" customHeight="1">
      <c r="A372" s="53"/>
      <c r="D372" s="73"/>
      <c r="E372" s="69"/>
      <c r="F372" s="74"/>
      <c r="G372" s="75"/>
      <c r="H372" s="74"/>
      <c r="I372" s="69"/>
      <c r="J372" s="74"/>
      <c r="L372" s="53"/>
      <c r="N372" s="53"/>
    </row>
    <row r="373" spans="1:14" ht="14.25" customHeight="1">
      <c r="A373" s="53"/>
      <c r="D373" s="73"/>
      <c r="E373" s="69"/>
      <c r="F373" s="74"/>
      <c r="G373" s="75"/>
      <c r="H373" s="74"/>
      <c r="I373" s="69"/>
      <c r="J373" s="74"/>
      <c r="L373" s="53"/>
      <c r="N373" s="53"/>
    </row>
    <row r="374" spans="1:14" ht="14.25" customHeight="1">
      <c r="A374" s="53"/>
      <c r="D374" s="73"/>
      <c r="E374" s="69"/>
      <c r="F374" s="74"/>
      <c r="G374" s="75"/>
      <c r="H374" s="74"/>
      <c r="I374" s="69"/>
      <c r="J374" s="74"/>
      <c r="L374" s="53"/>
      <c r="N374" s="53"/>
    </row>
    <row r="375" spans="1:14" ht="14.25" customHeight="1">
      <c r="A375" s="53"/>
      <c r="D375" s="73"/>
      <c r="E375" s="69"/>
      <c r="F375" s="74"/>
      <c r="G375" s="75"/>
      <c r="H375" s="74"/>
      <c r="I375" s="69"/>
      <c r="J375" s="74"/>
      <c r="L375" s="53"/>
      <c r="N375" s="53"/>
    </row>
    <row r="376" spans="1:14" ht="14.25" customHeight="1">
      <c r="A376" s="53"/>
      <c r="D376" s="73"/>
      <c r="E376" s="69"/>
      <c r="F376" s="74"/>
      <c r="G376" s="75"/>
      <c r="H376" s="74"/>
      <c r="I376" s="69"/>
      <c r="J376" s="74"/>
      <c r="L376" s="53"/>
      <c r="N376" s="53"/>
    </row>
    <row r="377" spans="1:14" ht="14.25" customHeight="1">
      <c r="A377" s="53"/>
      <c r="D377" s="73"/>
      <c r="E377" s="69"/>
      <c r="F377" s="74"/>
      <c r="G377" s="75"/>
      <c r="H377" s="74"/>
      <c r="I377" s="69"/>
      <c r="J377" s="74"/>
      <c r="L377" s="53"/>
      <c r="N377" s="53"/>
    </row>
    <row r="378" spans="1:14" ht="14.25" customHeight="1">
      <c r="A378" s="53"/>
      <c r="D378" s="73"/>
      <c r="E378" s="69"/>
      <c r="F378" s="74"/>
      <c r="G378" s="75"/>
      <c r="H378" s="74"/>
      <c r="I378" s="69"/>
      <c r="J378" s="74"/>
      <c r="L378" s="53"/>
      <c r="N378" s="53"/>
    </row>
    <row r="379" spans="1:14" ht="14.25" customHeight="1">
      <c r="A379" s="53"/>
      <c r="D379" s="73"/>
      <c r="E379" s="69"/>
      <c r="F379" s="74"/>
      <c r="G379" s="75"/>
      <c r="H379" s="74"/>
      <c r="I379" s="69"/>
      <c r="J379" s="74"/>
      <c r="L379" s="53"/>
      <c r="N379" s="53"/>
    </row>
    <row r="380" spans="1:14" ht="14.25" customHeight="1">
      <c r="A380" s="53"/>
      <c r="D380" s="73"/>
      <c r="E380" s="69"/>
      <c r="F380" s="74"/>
      <c r="G380" s="75"/>
      <c r="H380" s="74"/>
      <c r="I380" s="69"/>
      <c r="J380" s="74"/>
      <c r="L380" s="53"/>
      <c r="N380" s="53"/>
    </row>
    <row r="381" spans="1:14" ht="14.25" customHeight="1">
      <c r="A381" s="53"/>
      <c r="D381" s="73"/>
      <c r="E381" s="69"/>
      <c r="F381" s="74"/>
      <c r="G381" s="75"/>
      <c r="H381" s="74"/>
      <c r="I381" s="69"/>
      <c r="J381" s="74"/>
      <c r="L381" s="53"/>
      <c r="N381" s="53"/>
    </row>
    <row r="382" spans="1:14" ht="14.25" customHeight="1">
      <c r="A382" s="53"/>
      <c r="D382" s="73"/>
      <c r="E382" s="69"/>
      <c r="F382" s="74"/>
      <c r="G382" s="75"/>
      <c r="H382" s="74"/>
      <c r="I382" s="69"/>
      <c r="J382" s="74"/>
      <c r="L382" s="53"/>
      <c r="N382" s="53"/>
    </row>
    <row r="383" spans="1:14" ht="14.25" customHeight="1">
      <c r="A383" s="53"/>
      <c r="D383" s="73"/>
      <c r="E383" s="69"/>
      <c r="F383" s="74"/>
      <c r="G383" s="75"/>
      <c r="H383" s="74"/>
      <c r="I383" s="69"/>
      <c r="J383" s="74"/>
      <c r="L383" s="53"/>
      <c r="N383" s="53"/>
    </row>
    <row r="384" spans="1:14" ht="14.25" customHeight="1">
      <c r="A384" s="53"/>
      <c r="D384" s="73"/>
      <c r="E384" s="69"/>
      <c r="F384" s="74"/>
      <c r="G384" s="75"/>
      <c r="H384" s="74"/>
      <c r="I384" s="69"/>
      <c r="J384" s="74"/>
      <c r="L384" s="53"/>
      <c r="N384" s="53"/>
    </row>
    <row r="385" spans="1:14" ht="14.25" customHeight="1">
      <c r="A385" s="53"/>
      <c r="D385" s="73"/>
      <c r="E385" s="69"/>
      <c r="F385" s="74"/>
      <c r="G385" s="75"/>
      <c r="H385" s="74"/>
      <c r="I385" s="69"/>
      <c r="J385" s="74"/>
      <c r="L385" s="53"/>
      <c r="N385" s="53"/>
    </row>
    <row r="386" spans="1:14" ht="14.25" customHeight="1">
      <c r="A386" s="53"/>
      <c r="D386" s="73"/>
      <c r="E386" s="69"/>
      <c r="F386" s="74"/>
      <c r="G386" s="75"/>
      <c r="H386" s="74"/>
      <c r="I386" s="69"/>
      <c r="J386" s="74"/>
      <c r="L386" s="53"/>
      <c r="N386" s="53"/>
    </row>
    <row r="387" spans="1:14" ht="14.25" customHeight="1">
      <c r="A387" s="53"/>
      <c r="D387" s="73"/>
      <c r="E387" s="69"/>
      <c r="F387" s="74"/>
      <c r="G387" s="75"/>
      <c r="H387" s="74"/>
      <c r="I387" s="69"/>
      <c r="J387" s="74"/>
      <c r="L387" s="53"/>
      <c r="N387" s="53"/>
    </row>
    <row r="388" spans="1:14" ht="14.25" customHeight="1">
      <c r="A388" s="53"/>
      <c r="D388" s="73"/>
      <c r="E388" s="69"/>
      <c r="F388" s="74"/>
      <c r="G388" s="75"/>
      <c r="H388" s="74"/>
      <c r="I388" s="69"/>
      <c r="J388" s="74"/>
      <c r="L388" s="53"/>
      <c r="N388" s="53"/>
    </row>
    <row r="389" spans="1:14" ht="14.25" customHeight="1">
      <c r="A389" s="53"/>
      <c r="D389" s="73"/>
      <c r="E389" s="69"/>
      <c r="F389" s="74"/>
      <c r="G389" s="75"/>
      <c r="H389" s="74"/>
      <c r="I389" s="69"/>
      <c r="J389" s="74"/>
      <c r="L389" s="53"/>
      <c r="N389" s="53"/>
    </row>
    <row r="390" spans="1:14" ht="14.25" customHeight="1">
      <c r="A390" s="53"/>
      <c r="D390" s="73"/>
      <c r="E390" s="69"/>
      <c r="F390" s="74"/>
      <c r="G390" s="75"/>
      <c r="H390" s="74"/>
      <c r="I390" s="69"/>
      <c r="J390" s="74"/>
      <c r="L390" s="53"/>
      <c r="N390" s="53"/>
    </row>
    <row r="391" spans="1:14" ht="14.25" customHeight="1">
      <c r="A391" s="53"/>
      <c r="D391" s="73"/>
      <c r="E391" s="69"/>
      <c r="F391" s="74"/>
      <c r="G391" s="75"/>
      <c r="H391" s="74"/>
      <c r="I391" s="69"/>
      <c r="J391" s="74"/>
      <c r="L391" s="53"/>
      <c r="N391" s="53"/>
    </row>
    <row r="392" spans="1:14" ht="14.25" customHeight="1">
      <c r="A392" s="53"/>
      <c r="D392" s="73"/>
      <c r="E392" s="69"/>
      <c r="F392" s="74"/>
      <c r="G392" s="75"/>
      <c r="H392" s="74"/>
      <c r="I392" s="69"/>
      <c r="J392" s="74"/>
      <c r="L392" s="53"/>
      <c r="N392" s="53"/>
    </row>
    <row r="393" spans="1:14" ht="14.25" customHeight="1">
      <c r="A393" s="53"/>
      <c r="D393" s="73"/>
      <c r="E393" s="69"/>
      <c r="F393" s="74"/>
      <c r="G393" s="75"/>
      <c r="H393" s="74"/>
      <c r="I393" s="69"/>
      <c r="J393" s="74"/>
      <c r="L393" s="53"/>
      <c r="N393" s="53"/>
    </row>
    <row r="394" spans="1:14" ht="14.25" customHeight="1">
      <c r="A394" s="53"/>
      <c r="D394" s="73"/>
      <c r="E394" s="69"/>
      <c r="F394" s="74"/>
      <c r="G394" s="75"/>
      <c r="H394" s="74"/>
      <c r="I394" s="69"/>
      <c r="J394" s="74"/>
      <c r="L394" s="53"/>
      <c r="N394" s="53"/>
    </row>
    <row r="395" spans="1:14" ht="14.25" customHeight="1">
      <c r="A395" s="53"/>
      <c r="D395" s="73"/>
      <c r="E395" s="69"/>
      <c r="F395" s="74"/>
      <c r="G395" s="75"/>
      <c r="H395" s="74"/>
      <c r="I395" s="69"/>
      <c r="J395" s="74"/>
      <c r="L395" s="53"/>
      <c r="N395" s="53"/>
    </row>
    <row r="396" spans="1:14" ht="14.25" customHeight="1">
      <c r="A396" s="53"/>
      <c r="D396" s="73"/>
      <c r="E396" s="69"/>
      <c r="F396" s="74"/>
      <c r="G396" s="75"/>
      <c r="H396" s="74"/>
      <c r="I396" s="69"/>
      <c r="J396" s="74"/>
      <c r="L396" s="53"/>
      <c r="N396" s="53"/>
    </row>
    <row r="397" spans="1:14" ht="14.25" customHeight="1">
      <c r="A397" s="53"/>
      <c r="D397" s="73"/>
      <c r="E397" s="69"/>
      <c r="F397" s="74"/>
      <c r="G397" s="75"/>
      <c r="H397" s="74"/>
      <c r="I397" s="69"/>
      <c r="J397" s="74"/>
      <c r="L397" s="53"/>
      <c r="N397" s="53"/>
    </row>
    <row r="398" spans="1:14" ht="14.25" customHeight="1">
      <c r="A398" s="53"/>
      <c r="D398" s="73"/>
      <c r="E398" s="69"/>
      <c r="F398" s="74"/>
      <c r="G398" s="75"/>
      <c r="H398" s="74"/>
      <c r="I398" s="69"/>
      <c r="J398" s="74"/>
      <c r="L398" s="53"/>
      <c r="N398" s="53"/>
    </row>
    <row r="399" spans="1:14" ht="14.25" customHeight="1">
      <c r="A399" s="53"/>
      <c r="D399" s="73"/>
      <c r="E399" s="69"/>
      <c r="F399" s="74"/>
      <c r="G399" s="75"/>
      <c r="H399" s="74"/>
      <c r="I399" s="69"/>
      <c r="J399" s="74"/>
      <c r="L399" s="53"/>
      <c r="N399" s="53"/>
    </row>
    <row r="400" spans="1:14" ht="14.25" customHeight="1">
      <c r="A400" s="53"/>
      <c r="D400" s="73"/>
      <c r="E400" s="69"/>
      <c r="F400" s="74"/>
      <c r="G400" s="75"/>
      <c r="H400" s="74"/>
      <c r="I400" s="69"/>
      <c r="J400" s="74"/>
      <c r="L400" s="53"/>
      <c r="N400" s="53"/>
    </row>
    <row r="401" spans="1:14" ht="14.25" customHeight="1">
      <c r="A401" s="53"/>
      <c r="D401" s="73"/>
      <c r="E401" s="69"/>
      <c r="F401" s="74"/>
      <c r="G401" s="75"/>
      <c r="H401" s="74"/>
      <c r="I401" s="69"/>
      <c r="J401" s="74"/>
      <c r="L401" s="53"/>
      <c r="N401" s="53"/>
    </row>
    <row r="402" spans="1:14" ht="14.25" customHeight="1">
      <c r="A402" s="53"/>
      <c r="D402" s="73"/>
      <c r="E402" s="69"/>
      <c r="F402" s="74"/>
      <c r="G402" s="75"/>
      <c r="H402" s="74"/>
      <c r="I402" s="69"/>
      <c r="J402" s="74"/>
      <c r="L402" s="53"/>
      <c r="N402" s="53"/>
    </row>
    <row r="403" spans="1:14" ht="14.25" customHeight="1">
      <c r="A403" s="53"/>
      <c r="D403" s="73"/>
      <c r="E403" s="69"/>
      <c r="F403" s="74"/>
      <c r="G403" s="75"/>
      <c r="H403" s="74"/>
      <c r="I403" s="69"/>
      <c r="J403" s="74"/>
      <c r="L403" s="53"/>
      <c r="N403" s="53"/>
    </row>
    <row r="404" spans="1:14" ht="14.25" customHeight="1">
      <c r="A404" s="53"/>
      <c r="D404" s="73"/>
      <c r="E404" s="69"/>
      <c r="F404" s="74"/>
      <c r="G404" s="75"/>
      <c r="H404" s="74"/>
      <c r="I404" s="69"/>
      <c r="J404" s="74"/>
      <c r="L404" s="53"/>
      <c r="N404" s="53"/>
    </row>
    <row r="405" spans="1:14" ht="14.25" customHeight="1">
      <c r="A405" s="53"/>
      <c r="D405" s="73"/>
      <c r="E405" s="69"/>
      <c r="F405" s="74"/>
      <c r="G405" s="75"/>
      <c r="H405" s="74"/>
      <c r="I405" s="69"/>
      <c r="J405" s="74"/>
      <c r="L405" s="53"/>
      <c r="N405" s="53"/>
    </row>
    <row r="406" spans="1:14" ht="14.25" customHeight="1">
      <c r="A406" s="53"/>
      <c r="D406" s="73"/>
      <c r="E406" s="69"/>
      <c r="F406" s="74"/>
      <c r="G406" s="75"/>
      <c r="H406" s="74"/>
      <c r="I406" s="69"/>
      <c r="J406" s="74"/>
      <c r="L406" s="53"/>
      <c r="N406" s="53"/>
    </row>
    <row r="407" spans="1:14" ht="14.25" customHeight="1">
      <c r="A407" s="53"/>
      <c r="D407" s="73"/>
      <c r="E407" s="69"/>
      <c r="F407" s="74"/>
      <c r="G407" s="75"/>
      <c r="H407" s="74"/>
      <c r="I407" s="69"/>
      <c r="J407" s="74"/>
      <c r="L407" s="53"/>
      <c r="N407" s="53"/>
    </row>
    <row r="408" spans="1:14" ht="14.25" customHeight="1">
      <c r="A408" s="53"/>
      <c r="D408" s="73"/>
      <c r="E408" s="69"/>
      <c r="F408" s="74"/>
      <c r="G408" s="75"/>
      <c r="H408" s="74"/>
      <c r="I408" s="69"/>
      <c r="J408" s="74"/>
      <c r="L408" s="53"/>
      <c r="N408" s="53"/>
    </row>
    <row r="409" spans="1:14" ht="14.25" customHeight="1">
      <c r="A409" s="53"/>
      <c r="D409" s="73"/>
      <c r="E409" s="69"/>
      <c r="F409" s="74"/>
      <c r="G409" s="75"/>
      <c r="H409" s="74"/>
      <c r="I409" s="69"/>
      <c r="J409" s="74"/>
      <c r="L409" s="53"/>
      <c r="N409" s="53"/>
    </row>
    <row r="410" spans="1:14" ht="14.25" customHeight="1">
      <c r="A410" s="53"/>
      <c r="D410" s="73"/>
      <c r="E410" s="69"/>
      <c r="F410" s="74"/>
      <c r="G410" s="75"/>
      <c r="H410" s="74"/>
      <c r="I410" s="69"/>
      <c r="J410" s="74"/>
      <c r="L410" s="53"/>
      <c r="N410" s="53"/>
    </row>
    <row r="411" spans="1:14" ht="14.25" customHeight="1">
      <c r="A411" s="53"/>
      <c r="D411" s="73"/>
      <c r="E411" s="69"/>
      <c r="F411" s="74"/>
      <c r="G411" s="75"/>
      <c r="H411" s="74"/>
      <c r="I411" s="69"/>
      <c r="J411" s="74"/>
      <c r="L411" s="53"/>
      <c r="N411" s="53"/>
    </row>
    <row r="412" spans="1:14" ht="14.25" customHeight="1">
      <c r="A412" s="53"/>
      <c r="D412" s="73"/>
      <c r="E412" s="69"/>
      <c r="F412" s="74"/>
      <c r="G412" s="75"/>
      <c r="H412" s="74"/>
      <c r="I412" s="69"/>
      <c r="J412" s="74"/>
      <c r="L412" s="53"/>
      <c r="N412" s="53"/>
    </row>
    <row r="413" spans="1:14" ht="14.25" customHeight="1">
      <c r="A413" s="53"/>
      <c r="D413" s="73"/>
      <c r="E413" s="69"/>
      <c r="F413" s="74"/>
      <c r="G413" s="75"/>
      <c r="H413" s="74"/>
      <c r="I413" s="69"/>
      <c r="J413" s="74"/>
      <c r="L413" s="53"/>
      <c r="N413" s="53"/>
    </row>
    <row r="414" spans="1:14" ht="14.25" customHeight="1">
      <c r="A414" s="53"/>
      <c r="D414" s="73"/>
      <c r="E414" s="69"/>
      <c r="F414" s="74"/>
      <c r="G414" s="75"/>
      <c r="H414" s="74"/>
      <c r="I414" s="69"/>
      <c r="J414" s="74"/>
      <c r="L414" s="53"/>
      <c r="N414" s="53"/>
    </row>
    <row r="415" spans="1:14" ht="14.25" customHeight="1">
      <c r="A415" s="53"/>
      <c r="D415" s="73"/>
      <c r="E415" s="69"/>
      <c r="F415" s="74"/>
      <c r="G415" s="75"/>
      <c r="H415" s="74"/>
      <c r="I415" s="69"/>
      <c r="J415" s="74"/>
      <c r="L415" s="53"/>
      <c r="N415" s="53"/>
    </row>
    <row r="416" spans="1:14" ht="14.25" customHeight="1">
      <c r="A416" s="53"/>
      <c r="D416" s="73"/>
      <c r="E416" s="69"/>
      <c r="F416" s="74"/>
      <c r="G416" s="75"/>
      <c r="H416" s="74"/>
      <c r="I416" s="69"/>
      <c r="J416" s="74"/>
      <c r="L416" s="53"/>
      <c r="N416" s="53"/>
    </row>
    <row r="417" spans="1:14" ht="14.25" customHeight="1">
      <c r="A417" s="53"/>
      <c r="D417" s="73"/>
      <c r="E417" s="69"/>
      <c r="F417" s="74"/>
      <c r="G417" s="75"/>
      <c r="H417" s="74"/>
      <c r="I417" s="69"/>
      <c r="J417" s="74"/>
      <c r="L417" s="53"/>
      <c r="N417" s="53"/>
    </row>
    <row r="418" spans="1:14" ht="14.25" customHeight="1">
      <c r="A418" s="53"/>
      <c r="D418" s="73"/>
      <c r="E418" s="69"/>
      <c r="F418" s="74"/>
      <c r="G418" s="75"/>
      <c r="H418" s="74"/>
      <c r="I418" s="69"/>
      <c r="J418" s="74"/>
      <c r="L418" s="53"/>
      <c r="N418" s="53"/>
    </row>
    <row r="419" spans="1:14" ht="14.25" customHeight="1">
      <c r="A419" s="53"/>
      <c r="D419" s="73"/>
      <c r="E419" s="69"/>
      <c r="F419" s="74"/>
      <c r="G419" s="75"/>
      <c r="H419" s="74"/>
      <c r="I419" s="69"/>
      <c r="J419" s="74"/>
      <c r="L419" s="53"/>
      <c r="N419" s="53"/>
    </row>
    <row r="420" spans="1:14" ht="14.25" customHeight="1">
      <c r="A420" s="53"/>
      <c r="D420" s="73"/>
      <c r="E420" s="69"/>
      <c r="F420" s="74"/>
      <c r="G420" s="75"/>
      <c r="H420" s="74"/>
      <c r="I420" s="69"/>
      <c r="J420" s="74"/>
      <c r="L420" s="53"/>
      <c r="N420" s="53"/>
    </row>
    <row r="421" spans="1:14" ht="14.25" customHeight="1">
      <c r="A421" s="53"/>
      <c r="D421" s="73"/>
      <c r="E421" s="69"/>
      <c r="F421" s="74"/>
      <c r="G421" s="75"/>
      <c r="H421" s="74"/>
      <c r="I421" s="69"/>
      <c r="J421" s="74"/>
      <c r="L421" s="53"/>
      <c r="N421" s="53"/>
    </row>
    <row r="422" spans="1:14" ht="14.25" customHeight="1">
      <c r="A422" s="53"/>
      <c r="D422" s="73"/>
      <c r="E422" s="69"/>
      <c r="F422" s="74"/>
      <c r="G422" s="75"/>
      <c r="H422" s="74"/>
      <c r="I422" s="69"/>
      <c r="J422" s="74"/>
      <c r="L422" s="53"/>
      <c r="N422" s="53"/>
    </row>
    <row r="423" spans="1:14" ht="14.25" customHeight="1">
      <c r="A423" s="53"/>
      <c r="D423" s="73"/>
      <c r="E423" s="69"/>
      <c r="F423" s="74"/>
      <c r="G423" s="75"/>
      <c r="H423" s="74"/>
      <c r="I423" s="69"/>
      <c r="J423" s="74"/>
      <c r="L423" s="53"/>
      <c r="N423" s="53"/>
    </row>
    <row r="424" spans="1:14" ht="14.25" customHeight="1">
      <c r="A424" s="53"/>
      <c r="D424" s="73"/>
      <c r="E424" s="69"/>
      <c r="F424" s="74"/>
      <c r="G424" s="75"/>
      <c r="H424" s="74"/>
      <c r="I424" s="69"/>
      <c r="J424" s="74"/>
      <c r="L424" s="53"/>
      <c r="N424" s="53"/>
    </row>
    <row r="425" spans="1:14" ht="14.25" customHeight="1">
      <c r="A425" s="53"/>
      <c r="D425" s="73"/>
      <c r="E425" s="69"/>
      <c r="F425" s="74"/>
      <c r="G425" s="75"/>
      <c r="H425" s="74"/>
      <c r="I425" s="69"/>
      <c r="J425" s="74"/>
      <c r="L425" s="53"/>
      <c r="N425" s="53"/>
    </row>
    <row r="426" spans="1:14" ht="14.25" customHeight="1">
      <c r="A426" s="53"/>
      <c r="D426" s="73"/>
      <c r="E426" s="69"/>
      <c r="F426" s="74"/>
      <c r="G426" s="75"/>
      <c r="H426" s="74"/>
      <c r="I426" s="69"/>
      <c r="J426" s="74"/>
      <c r="L426" s="53"/>
      <c r="N426" s="53"/>
    </row>
    <row r="427" spans="1:14" ht="14.25" customHeight="1">
      <c r="A427" s="53"/>
      <c r="D427" s="73"/>
      <c r="E427" s="69"/>
      <c r="F427" s="74"/>
      <c r="G427" s="75"/>
      <c r="H427" s="74"/>
      <c r="I427" s="69"/>
      <c r="J427" s="74"/>
      <c r="L427" s="53"/>
      <c r="N427" s="53"/>
    </row>
    <row r="428" spans="1:14" ht="14.25" customHeight="1">
      <c r="A428" s="53"/>
      <c r="D428" s="73"/>
      <c r="E428" s="69"/>
      <c r="F428" s="74"/>
      <c r="G428" s="75"/>
      <c r="H428" s="74"/>
      <c r="I428" s="69"/>
      <c r="J428" s="74"/>
      <c r="L428" s="53"/>
      <c r="N428" s="53"/>
    </row>
    <row r="429" spans="1:14" ht="14.25" customHeight="1">
      <c r="A429" s="53"/>
      <c r="D429" s="73"/>
      <c r="E429" s="69"/>
      <c r="F429" s="74"/>
      <c r="G429" s="75"/>
      <c r="H429" s="74"/>
      <c r="I429" s="69"/>
      <c r="J429" s="74"/>
      <c r="L429" s="53"/>
      <c r="N429" s="53"/>
    </row>
    <row r="430" spans="1:14" ht="14.25" customHeight="1">
      <c r="A430" s="53"/>
      <c r="D430" s="73"/>
      <c r="E430" s="69"/>
      <c r="F430" s="74"/>
      <c r="G430" s="75"/>
      <c r="H430" s="74"/>
      <c r="I430" s="69"/>
      <c r="J430" s="74"/>
      <c r="L430" s="53"/>
      <c r="N430" s="53"/>
    </row>
    <row r="431" spans="1:14" ht="14.25" customHeight="1">
      <c r="A431" s="53"/>
      <c r="D431" s="73"/>
      <c r="E431" s="69"/>
      <c r="F431" s="74"/>
      <c r="G431" s="75"/>
      <c r="H431" s="74"/>
      <c r="I431" s="69"/>
      <c r="J431" s="74"/>
      <c r="L431" s="53"/>
      <c r="N431" s="53"/>
    </row>
    <row r="432" spans="1:14" ht="14.25" customHeight="1">
      <c r="A432" s="53"/>
      <c r="D432" s="73"/>
      <c r="E432" s="69"/>
      <c r="F432" s="74"/>
      <c r="G432" s="75"/>
      <c r="H432" s="74"/>
      <c r="I432" s="69"/>
      <c r="J432" s="74"/>
      <c r="L432" s="53"/>
      <c r="N432" s="53"/>
    </row>
    <row r="433" spans="1:14" ht="14.25" customHeight="1">
      <c r="A433" s="53"/>
      <c r="D433" s="73"/>
      <c r="E433" s="69"/>
      <c r="F433" s="74"/>
      <c r="G433" s="75"/>
      <c r="H433" s="74"/>
      <c r="I433" s="69"/>
      <c r="J433" s="74"/>
      <c r="L433" s="53"/>
      <c r="N433" s="53"/>
    </row>
    <row r="434" spans="1:14" ht="14.25" customHeight="1">
      <c r="A434" s="53"/>
      <c r="D434" s="73"/>
      <c r="E434" s="69"/>
      <c r="F434" s="74"/>
      <c r="G434" s="75"/>
      <c r="H434" s="74"/>
      <c r="I434" s="69"/>
      <c r="J434" s="74"/>
      <c r="L434" s="53"/>
      <c r="N434" s="53"/>
    </row>
    <row r="435" spans="1:14" ht="14.25" customHeight="1">
      <c r="A435" s="53"/>
      <c r="D435" s="73"/>
      <c r="E435" s="69"/>
      <c r="F435" s="74"/>
      <c r="G435" s="75"/>
      <c r="H435" s="74"/>
      <c r="I435" s="69"/>
      <c r="J435" s="74"/>
      <c r="L435" s="53"/>
      <c r="N435" s="53"/>
    </row>
    <row r="436" spans="1:14" ht="14.25" customHeight="1">
      <c r="A436" s="53"/>
      <c r="D436" s="73"/>
      <c r="E436" s="69"/>
      <c r="F436" s="74"/>
      <c r="G436" s="75"/>
      <c r="H436" s="74"/>
      <c r="I436" s="69"/>
      <c r="J436" s="74"/>
      <c r="L436" s="53"/>
      <c r="N436" s="53"/>
    </row>
    <row r="437" spans="1:14" ht="14.25" customHeight="1">
      <c r="A437" s="53"/>
      <c r="D437" s="73"/>
      <c r="E437" s="69"/>
      <c r="F437" s="74"/>
      <c r="G437" s="75"/>
      <c r="H437" s="74"/>
      <c r="I437" s="69"/>
      <c r="J437" s="74"/>
      <c r="L437" s="53"/>
      <c r="N437" s="53"/>
    </row>
    <row r="438" spans="1:14" ht="14.25" customHeight="1">
      <c r="A438" s="53"/>
      <c r="D438" s="73"/>
      <c r="E438" s="69"/>
      <c r="F438" s="74"/>
      <c r="G438" s="75"/>
      <c r="H438" s="74"/>
      <c r="I438" s="69"/>
      <c r="J438" s="74"/>
      <c r="L438" s="53"/>
      <c r="N438" s="53"/>
    </row>
    <row r="439" spans="1:14" ht="14.25" customHeight="1">
      <c r="A439" s="53"/>
      <c r="D439" s="73"/>
      <c r="E439" s="69"/>
      <c r="F439" s="74"/>
      <c r="G439" s="75"/>
      <c r="H439" s="74"/>
      <c r="I439" s="69"/>
      <c r="J439" s="74"/>
      <c r="L439" s="53"/>
      <c r="N439" s="53"/>
    </row>
    <row r="440" spans="1:14" ht="14.25" customHeight="1">
      <c r="A440" s="53"/>
      <c r="D440" s="73"/>
      <c r="E440" s="69"/>
      <c r="F440" s="74"/>
      <c r="G440" s="75"/>
      <c r="H440" s="74"/>
      <c r="I440" s="69"/>
      <c r="J440" s="74"/>
      <c r="L440" s="53"/>
      <c r="N440" s="53"/>
    </row>
    <row r="441" spans="1:14" ht="14.25" customHeight="1">
      <c r="A441" s="53"/>
      <c r="D441" s="73"/>
      <c r="E441" s="69"/>
      <c r="F441" s="74"/>
      <c r="G441" s="75"/>
      <c r="H441" s="74"/>
      <c r="I441" s="69"/>
      <c r="J441" s="74"/>
      <c r="L441" s="53"/>
      <c r="N441" s="53"/>
    </row>
    <row r="442" spans="1:14" ht="14.25" customHeight="1">
      <c r="A442" s="53"/>
      <c r="D442" s="73"/>
      <c r="E442" s="69"/>
      <c r="F442" s="74"/>
      <c r="G442" s="75"/>
      <c r="H442" s="74"/>
      <c r="I442" s="69"/>
      <c r="J442" s="74"/>
      <c r="L442" s="53"/>
      <c r="N442" s="53"/>
    </row>
    <row r="443" spans="1:14" ht="14.25" customHeight="1">
      <c r="A443" s="53"/>
      <c r="D443" s="73"/>
      <c r="E443" s="69"/>
      <c r="F443" s="74"/>
      <c r="G443" s="75"/>
      <c r="H443" s="74"/>
      <c r="I443" s="69"/>
      <c r="J443" s="74"/>
      <c r="L443" s="53"/>
      <c r="N443" s="53"/>
    </row>
    <row r="444" spans="1:14" ht="14.25" customHeight="1">
      <c r="A444" s="53"/>
      <c r="D444" s="73"/>
      <c r="E444" s="69"/>
      <c r="F444" s="74"/>
      <c r="G444" s="75"/>
      <c r="H444" s="74"/>
      <c r="I444" s="69"/>
      <c r="J444" s="74"/>
      <c r="L444" s="53"/>
      <c r="N444" s="53"/>
    </row>
    <row r="445" spans="1:14" ht="14.25" customHeight="1">
      <c r="A445" s="53"/>
      <c r="D445" s="73"/>
      <c r="E445" s="69"/>
      <c r="F445" s="74"/>
      <c r="G445" s="75"/>
      <c r="H445" s="74"/>
      <c r="I445" s="69"/>
      <c r="J445" s="74"/>
      <c r="L445" s="53"/>
      <c r="N445" s="53"/>
    </row>
    <row r="446" spans="1:14" ht="14.25" customHeight="1">
      <c r="A446" s="53"/>
      <c r="D446" s="73"/>
      <c r="E446" s="69"/>
      <c r="F446" s="74"/>
      <c r="G446" s="75"/>
      <c r="H446" s="74"/>
      <c r="I446" s="69"/>
      <c r="J446" s="74"/>
      <c r="L446" s="53"/>
      <c r="N446" s="53"/>
    </row>
    <row r="447" spans="1:14" ht="14.25" customHeight="1">
      <c r="A447" s="53"/>
      <c r="D447" s="73"/>
      <c r="E447" s="69"/>
      <c r="F447" s="74"/>
      <c r="G447" s="75"/>
      <c r="H447" s="74"/>
      <c r="I447" s="69"/>
      <c r="J447" s="74"/>
      <c r="L447" s="53"/>
      <c r="N447" s="53"/>
    </row>
    <row r="448" spans="1:14" ht="14.25" customHeight="1">
      <c r="A448" s="53"/>
      <c r="D448" s="73"/>
      <c r="E448" s="69"/>
      <c r="F448" s="74"/>
      <c r="G448" s="75"/>
      <c r="H448" s="74"/>
      <c r="I448" s="69"/>
      <c r="J448" s="74"/>
      <c r="L448" s="53"/>
      <c r="N448" s="53"/>
    </row>
    <row r="449" spans="1:14" ht="14.25" customHeight="1">
      <c r="A449" s="53"/>
      <c r="D449" s="73"/>
      <c r="E449" s="69"/>
      <c r="F449" s="74"/>
      <c r="G449" s="75"/>
      <c r="H449" s="74"/>
      <c r="I449" s="69"/>
      <c r="J449" s="74"/>
      <c r="L449" s="53"/>
      <c r="N449" s="53"/>
    </row>
    <row r="450" spans="1:14" ht="14.25" customHeight="1">
      <c r="A450" s="53"/>
      <c r="D450" s="73"/>
      <c r="E450" s="69"/>
      <c r="F450" s="74"/>
      <c r="G450" s="75"/>
      <c r="H450" s="74"/>
      <c r="I450" s="69"/>
      <c r="J450" s="74"/>
      <c r="L450" s="53"/>
      <c r="N450" s="53"/>
    </row>
    <row r="451" spans="1:14" ht="14.25" customHeight="1">
      <c r="A451" s="53"/>
      <c r="D451" s="73"/>
      <c r="E451" s="69"/>
      <c r="F451" s="74"/>
      <c r="G451" s="75"/>
      <c r="H451" s="74"/>
      <c r="I451" s="69"/>
      <c r="J451" s="74"/>
      <c r="L451" s="53"/>
      <c r="N451" s="53"/>
    </row>
    <row r="452" spans="1:14" ht="14.25" customHeight="1">
      <c r="A452" s="53"/>
      <c r="D452" s="73"/>
      <c r="E452" s="69"/>
      <c r="F452" s="74"/>
      <c r="G452" s="75"/>
      <c r="H452" s="74"/>
      <c r="I452" s="69"/>
      <c r="J452" s="74"/>
      <c r="L452" s="53"/>
      <c r="N452" s="53"/>
    </row>
    <row r="453" spans="1:14" ht="14.25" customHeight="1">
      <c r="A453" s="53"/>
      <c r="D453" s="73"/>
      <c r="E453" s="69"/>
      <c r="F453" s="74"/>
      <c r="G453" s="75"/>
      <c r="H453" s="74"/>
      <c r="I453" s="69"/>
      <c r="J453" s="74"/>
      <c r="L453" s="53"/>
      <c r="N453" s="53"/>
    </row>
    <row r="454" spans="1:14" ht="14.25" customHeight="1">
      <c r="A454" s="53"/>
      <c r="D454" s="73"/>
      <c r="E454" s="69"/>
      <c r="F454" s="74"/>
      <c r="G454" s="75"/>
      <c r="H454" s="74"/>
      <c r="I454" s="69"/>
      <c r="J454" s="74"/>
      <c r="L454" s="53"/>
      <c r="N454" s="53"/>
    </row>
    <row r="455" spans="1:14" ht="14.25" customHeight="1">
      <c r="A455" s="53"/>
      <c r="D455" s="73"/>
      <c r="E455" s="69"/>
      <c r="F455" s="74"/>
      <c r="G455" s="75"/>
      <c r="H455" s="74"/>
      <c r="I455" s="69"/>
      <c r="J455" s="74"/>
      <c r="L455" s="53"/>
      <c r="N455" s="53"/>
    </row>
    <row r="456" spans="1:14" ht="14.25" customHeight="1">
      <c r="A456" s="53"/>
      <c r="D456" s="73"/>
      <c r="E456" s="69"/>
      <c r="F456" s="74"/>
      <c r="G456" s="75"/>
      <c r="H456" s="74"/>
      <c r="I456" s="69"/>
      <c r="J456" s="74"/>
      <c r="L456" s="53"/>
      <c r="N456" s="53"/>
    </row>
    <row r="457" spans="1:14" ht="14.25" customHeight="1">
      <c r="A457" s="53"/>
      <c r="D457" s="73"/>
      <c r="E457" s="69"/>
      <c r="F457" s="74"/>
      <c r="G457" s="75"/>
      <c r="H457" s="74"/>
      <c r="I457" s="69"/>
      <c r="J457" s="74"/>
      <c r="L457" s="53"/>
      <c r="N457" s="53"/>
    </row>
    <row r="458" spans="1:14" ht="14.25" customHeight="1">
      <c r="A458" s="53"/>
      <c r="D458" s="73"/>
      <c r="E458" s="69"/>
      <c r="F458" s="74"/>
      <c r="G458" s="75"/>
      <c r="H458" s="74"/>
      <c r="I458" s="69"/>
      <c r="J458" s="74"/>
      <c r="L458" s="53"/>
      <c r="N458" s="53"/>
    </row>
    <row r="459" spans="1:14" ht="14.25" customHeight="1">
      <c r="A459" s="53"/>
      <c r="D459" s="73"/>
      <c r="E459" s="69"/>
      <c r="F459" s="74"/>
      <c r="G459" s="75"/>
      <c r="H459" s="74"/>
      <c r="I459" s="69"/>
      <c r="J459" s="74"/>
      <c r="L459" s="53"/>
      <c r="N459" s="53"/>
    </row>
    <row r="460" spans="1:14" ht="14.25" customHeight="1">
      <c r="A460" s="53"/>
      <c r="D460" s="73"/>
      <c r="E460" s="69"/>
      <c r="F460" s="74"/>
      <c r="G460" s="75"/>
      <c r="H460" s="74"/>
      <c r="I460" s="69"/>
      <c r="J460" s="74"/>
      <c r="L460" s="53"/>
      <c r="N460" s="53"/>
    </row>
    <row r="461" spans="1:14" ht="14.25" customHeight="1">
      <c r="A461" s="53"/>
      <c r="D461" s="73"/>
      <c r="E461" s="69"/>
      <c r="F461" s="74"/>
      <c r="G461" s="75"/>
      <c r="H461" s="74"/>
      <c r="I461" s="69"/>
      <c r="J461" s="74"/>
      <c r="L461" s="53"/>
      <c r="N461" s="53"/>
    </row>
    <row r="462" spans="1:14" ht="14.25" customHeight="1">
      <c r="A462" s="53"/>
      <c r="D462" s="73"/>
      <c r="E462" s="69"/>
      <c r="F462" s="74"/>
      <c r="G462" s="75"/>
      <c r="H462" s="74"/>
      <c r="I462" s="69"/>
      <c r="J462" s="74"/>
      <c r="L462" s="53"/>
      <c r="N462" s="53"/>
    </row>
    <row r="463" spans="1:14" ht="14.25" customHeight="1">
      <c r="A463" s="53"/>
      <c r="D463" s="73"/>
      <c r="E463" s="69"/>
      <c r="F463" s="74"/>
      <c r="G463" s="75"/>
      <c r="H463" s="74"/>
      <c r="I463" s="69"/>
      <c r="J463" s="74"/>
      <c r="L463" s="53"/>
      <c r="N463" s="53"/>
    </row>
    <row r="464" spans="1:14" ht="14.25" customHeight="1">
      <c r="A464" s="53"/>
      <c r="D464" s="73"/>
      <c r="E464" s="69"/>
      <c r="F464" s="74"/>
      <c r="G464" s="75"/>
      <c r="H464" s="74"/>
      <c r="I464" s="69"/>
      <c r="J464" s="74"/>
      <c r="L464" s="53"/>
      <c r="N464" s="53"/>
    </row>
    <row r="465" spans="1:14" ht="14.25" customHeight="1">
      <c r="A465" s="53"/>
      <c r="D465" s="73"/>
      <c r="E465" s="69"/>
      <c r="F465" s="74"/>
      <c r="G465" s="75"/>
      <c r="H465" s="74"/>
      <c r="I465" s="69"/>
      <c r="J465" s="74"/>
      <c r="L465" s="53"/>
      <c r="N465" s="53"/>
    </row>
    <row r="466" spans="1:14" ht="14.25" customHeight="1">
      <c r="A466" s="53"/>
      <c r="D466" s="73"/>
      <c r="E466" s="69"/>
      <c r="F466" s="74"/>
      <c r="G466" s="75"/>
      <c r="H466" s="74"/>
      <c r="I466" s="69"/>
      <c r="J466" s="74"/>
      <c r="L466" s="53"/>
      <c r="N466" s="53"/>
    </row>
    <row r="467" spans="1:14" ht="14.25" customHeight="1">
      <c r="A467" s="53"/>
      <c r="D467" s="73"/>
      <c r="E467" s="69"/>
      <c r="F467" s="74"/>
      <c r="G467" s="75"/>
      <c r="H467" s="74"/>
      <c r="I467" s="69"/>
      <c r="J467" s="74"/>
      <c r="L467" s="53"/>
      <c r="N467" s="53"/>
    </row>
    <row r="468" spans="1:14" ht="14.25" customHeight="1">
      <c r="A468" s="53"/>
      <c r="D468" s="73"/>
      <c r="E468" s="69"/>
      <c r="F468" s="74"/>
      <c r="G468" s="75"/>
      <c r="H468" s="74"/>
      <c r="I468" s="69"/>
      <c r="J468" s="74"/>
      <c r="L468" s="53"/>
      <c r="N468" s="53"/>
    </row>
    <row r="469" spans="1:14" ht="14.25" customHeight="1">
      <c r="A469" s="53"/>
      <c r="D469" s="73"/>
      <c r="E469" s="69"/>
      <c r="F469" s="74"/>
      <c r="G469" s="75"/>
      <c r="H469" s="74"/>
      <c r="I469" s="69"/>
      <c r="J469" s="74"/>
      <c r="L469" s="53"/>
      <c r="N469" s="53"/>
    </row>
    <row r="470" spans="1:14" ht="14.25" customHeight="1">
      <c r="A470" s="53"/>
      <c r="D470" s="73"/>
      <c r="E470" s="69"/>
      <c r="F470" s="74"/>
      <c r="G470" s="75"/>
      <c r="H470" s="74"/>
      <c r="I470" s="69"/>
      <c r="J470" s="74"/>
      <c r="L470" s="53"/>
      <c r="N470" s="53"/>
    </row>
    <row r="471" spans="1:14" ht="14.25" customHeight="1">
      <c r="A471" s="53"/>
      <c r="D471" s="73"/>
      <c r="E471" s="69"/>
      <c r="F471" s="74"/>
      <c r="G471" s="75"/>
      <c r="H471" s="74"/>
      <c r="I471" s="69"/>
      <c r="J471" s="74"/>
      <c r="L471" s="53"/>
      <c r="N471" s="53"/>
    </row>
    <row r="472" spans="1:14" ht="14.25" customHeight="1">
      <c r="A472" s="53"/>
      <c r="D472" s="73"/>
      <c r="E472" s="69"/>
      <c r="F472" s="74"/>
      <c r="G472" s="75"/>
      <c r="H472" s="74"/>
      <c r="I472" s="69"/>
      <c r="J472" s="74"/>
      <c r="L472" s="53"/>
      <c r="N472" s="53"/>
    </row>
    <row r="473" spans="1:14" ht="14.25" customHeight="1">
      <c r="A473" s="53"/>
      <c r="D473" s="73"/>
      <c r="E473" s="69"/>
      <c r="F473" s="74"/>
      <c r="G473" s="75"/>
      <c r="H473" s="74"/>
      <c r="I473" s="69"/>
      <c r="J473" s="74"/>
      <c r="L473" s="53"/>
      <c r="N473" s="53"/>
    </row>
    <row r="474" spans="1:14" ht="14.25" customHeight="1">
      <c r="A474" s="53"/>
      <c r="D474" s="73"/>
      <c r="E474" s="69"/>
      <c r="F474" s="74"/>
      <c r="G474" s="75"/>
      <c r="H474" s="74"/>
      <c r="I474" s="69"/>
      <c r="J474" s="74"/>
      <c r="L474" s="53"/>
      <c r="N474" s="53"/>
    </row>
    <row r="475" spans="1:14" ht="14.25" customHeight="1">
      <c r="A475" s="53"/>
      <c r="D475" s="73"/>
      <c r="E475" s="69"/>
      <c r="F475" s="74"/>
      <c r="G475" s="75"/>
      <c r="H475" s="74"/>
      <c r="I475" s="69"/>
      <c r="J475" s="74"/>
      <c r="L475" s="53"/>
      <c r="N475" s="53"/>
    </row>
    <row r="476" spans="1:14" ht="14.25" customHeight="1">
      <c r="A476" s="53"/>
      <c r="D476" s="73"/>
      <c r="E476" s="69"/>
      <c r="F476" s="74"/>
      <c r="G476" s="75"/>
      <c r="H476" s="74"/>
      <c r="I476" s="69"/>
      <c r="J476" s="74"/>
      <c r="L476" s="53"/>
      <c r="N476" s="53"/>
    </row>
    <row r="477" spans="1:14" ht="14.25" customHeight="1">
      <c r="A477" s="53"/>
      <c r="D477" s="73"/>
      <c r="E477" s="69"/>
      <c r="F477" s="74"/>
      <c r="G477" s="75"/>
      <c r="H477" s="74"/>
      <c r="I477" s="69"/>
      <c r="J477" s="74"/>
      <c r="L477" s="53"/>
      <c r="N477" s="53"/>
    </row>
    <row r="478" spans="1:14" ht="14.25" customHeight="1">
      <c r="A478" s="53"/>
      <c r="D478" s="73"/>
      <c r="E478" s="69"/>
      <c r="F478" s="74"/>
      <c r="G478" s="75"/>
      <c r="H478" s="74"/>
      <c r="I478" s="69"/>
      <c r="J478" s="74"/>
      <c r="L478" s="53"/>
      <c r="N478" s="53"/>
    </row>
    <row r="479" spans="1:14" ht="14.25" customHeight="1">
      <c r="A479" s="53"/>
      <c r="D479" s="73"/>
      <c r="E479" s="69"/>
      <c r="F479" s="74"/>
      <c r="G479" s="75"/>
      <c r="H479" s="74"/>
      <c r="I479" s="69"/>
      <c r="J479" s="74"/>
      <c r="L479" s="53"/>
      <c r="N479" s="53"/>
    </row>
    <row r="480" spans="1:14" ht="14.25" customHeight="1">
      <c r="A480" s="53"/>
      <c r="D480" s="73"/>
      <c r="E480" s="69"/>
      <c r="F480" s="74"/>
      <c r="G480" s="75"/>
      <c r="H480" s="74"/>
      <c r="I480" s="69"/>
      <c r="J480" s="74"/>
      <c r="L480" s="53"/>
      <c r="N480" s="53"/>
    </row>
    <row r="481" spans="1:14" ht="14.25" customHeight="1">
      <c r="A481" s="53"/>
      <c r="D481" s="73"/>
      <c r="E481" s="69"/>
      <c r="F481" s="74"/>
      <c r="G481" s="75"/>
      <c r="H481" s="74"/>
      <c r="I481" s="69"/>
      <c r="J481" s="74"/>
      <c r="L481" s="53"/>
      <c r="N481" s="53"/>
    </row>
    <row r="482" spans="1:14" ht="14.25" customHeight="1">
      <c r="A482" s="53"/>
      <c r="D482" s="73"/>
      <c r="E482" s="69"/>
      <c r="F482" s="74"/>
      <c r="G482" s="75"/>
      <c r="H482" s="74"/>
      <c r="I482" s="69"/>
      <c r="J482" s="74"/>
      <c r="L482" s="53"/>
      <c r="N482" s="53"/>
    </row>
    <row r="483" spans="1:14" ht="14.25" customHeight="1">
      <c r="A483" s="53"/>
      <c r="D483" s="73"/>
      <c r="E483" s="69"/>
      <c r="F483" s="74"/>
      <c r="G483" s="75"/>
      <c r="H483" s="74"/>
      <c r="I483" s="69"/>
      <c r="J483" s="74"/>
      <c r="L483" s="53"/>
      <c r="N483" s="53"/>
    </row>
    <row r="484" spans="1:14" ht="14.25" customHeight="1">
      <c r="A484" s="53"/>
      <c r="D484" s="73"/>
      <c r="E484" s="69"/>
      <c r="F484" s="74"/>
      <c r="G484" s="75"/>
      <c r="H484" s="74"/>
      <c r="I484" s="69"/>
      <c r="J484" s="74"/>
      <c r="L484" s="53"/>
      <c r="N484" s="53"/>
    </row>
    <row r="485" spans="1:14" ht="14.25" customHeight="1">
      <c r="A485" s="53"/>
      <c r="D485" s="73"/>
      <c r="E485" s="69"/>
      <c r="F485" s="74"/>
      <c r="G485" s="75"/>
      <c r="H485" s="74"/>
      <c r="I485" s="69"/>
      <c r="J485" s="74"/>
      <c r="L485" s="53"/>
      <c r="N485" s="53"/>
    </row>
    <row r="486" spans="1:14" ht="14.25" customHeight="1">
      <c r="A486" s="53"/>
      <c r="D486" s="73"/>
      <c r="E486" s="69"/>
      <c r="F486" s="74"/>
      <c r="G486" s="75"/>
      <c r="H486" s="74"/>
      <c r="I486" s="69"/>
      <c r="J486" s="74"/>
      <c r="L486" s="53"/>
      <c r="N486" s="53"/>
    </row>
    <row r="487" spans="1:14" ht="14.25" customHeight="1">
      <c r="A487" s="53"/>
      <c r="D487" s="73"/>
      <c r="E487" s="69"/>
      <c r="F487" s="74"/>
      <c r="G487" s="75"/>
      <c r="H487" s="74"/>
      <c r="I487" s="69"/>
      <c r="J487" s="74"/>
      <c r="L487" s="53"/>
      <c r="N487" s="53"/>
    </row>
    <row r="488" spans="1:14" ht="14.25" customHeight="1">
      <c r="A488" s="53"/>
      <c r="D488" s="73"/>
      <c r="E488" s="69"/>
      <c r="F488" s="74"/>
      <c r="G488" s="75"/>
      <c r="H488" s="74"/>
      <c r="I488" s="69"/>
      <c r="J488" s="74"/>
      <c r="L488" s="53"/>
      <c r="N488" s="53"/>
    </row>
    <row r="489" spans="1:14" ht="14.25" customHeight="1">
      <c r="A489" s="53"/>
      <c r="D489" s="73"/>
      <c r="E489" s="69"/>
      <c r="F489" s="74"/>
      <c r="G489" s="75"/>
      <c r="H489" s="74"/>
      <c r="I489" s="69"/>
      <c r="J489" s="74"/>
      <c r="L489" s="53"/>
      <c r="N489" s="53"/>
    </row>
    <row r="490" spans="1:14" ht="14.25" customHeight="1">
      <c r="A490" s="53"/>
      <c r="D490" s="73"/>
      <c r="E490" s="69"/>
      <c r="F490" s="74"/>
      <c r="G490" s="75"/>
      <c r="H490" s="74"/>
      <c r="I490" s="69"/>
      <c r="J490" s="74"/>
      <c r="L490" s="53"/>
      <c r="N490" s="53"/>
    </row>
    <row r="491" spans="1:14" ht="14.25" customHeight="1">
      <c r="A491" s="53"/>
      <c r="D491" s="73"/>
      <c r="E491" s="69"/>
      <c r="F491" s="74"/>
      <c r="G491" s="75"/>
      <c r="H491" s="74"/>
      <c r="I491" s="69"/>
      <c r="J491" s="74"/>
      <c r="L491" s="53"/>
      <c r="N491" s="53"/>
    </row>
    <row r="492" spans="1:14" ht="14.25" customHeight="1">
      <c r="A492" s="53"/>
      <c r="D492" s="73"/>
      <c r="E492" s="69"/>
      <c r="F492" s="74"/>
      <c r="G492" s="75"/>
      <c r="H492" s="74"/>
      <c r="I492" s="69"/>
      <c r="J492" s="74"/>
      <c r="L492" s="53"/>
      <c r="N492" s="53"/>
    </row>
    <row r="493" spans="1:14" ht="14.25" customHeight="1">
      <c r="A493" s="53"/>
      <c r="D493" s="73"/>
      <c r="E493" s="69"/>
      <c r="F493" s="74"/>
      <c r="G493" s="75"/>
      <c r="H493" s="74"/>
      <c r="I493" s="69"/>
      <c r="J493" s="74"/>
      <c r="L493" s="53"/>
      <c r="N493" s="53"/>
    </row>
    <row r="494" spans="1:14" ht="14.25" customHeight="1">
      <c r="A494" s="53"/>
      <c r="D494" s="73"/>
      <c r="E494" s="69"/>
      <c r="F494" s="74"/>
      <c r="G494" s="75"/>
      <c r="H494" s="74"/>
      <c r="I494" s="69"/>
      <c r="J494" s="74"/>
      <c r="L494" s="53"/>
      <c r="N494" s="53"/>
    </row>
    <row r="495" spans="1:14" ht="14.25" customHeight="1">
      <c r="A495" s="53"/>
      <c r="D495" s="73"/>
      <c r="E495" s="69"/>
      <c r="F495" s="74"/>
      <c r="G495" s="75"/>
      <c r="H495" s="74"/>
      <c r="I495" s="69"/>
      <c r="J495" s="74"/>
      <c r="L495" s="53"/>
      <c r="N495" s="53"/>
    </row>
    <row r="496" spans="1:14" ht="14.25" customHeight="1">
      <c r="A496" s="53"/>
      <c r="D496" s="73"/>
      <c r="E496" s="69"/>
      <c r="F496" s="74"/>
      <c r="G496" s="75"/>
      <c r="H496" s="74"/>
      <c r="I496" s="69"/>
      <c r="J496" s="74"/>
      <c r="L496" s="53"/>
      <c r="N496" s="53"/>
    </row>
    <row r="497" spans="1:14" ht="14.25" customHeight="1">
      <c r="A497" s="53"/>
      <c r="D497" s="73"/>
      <c r="E497" s="69"/>
      <c r="F497" s="74"/>
      <c r="G497" s="75"/>
      <c r="H497" s="74"/>
      <c r="I497" s="69"/>
      <c r="J497" s="74"/>
      <c r="L497" s="53"/>
      <c r="N497" s="53"/>
    </row>
    <row r="498" spans="1:14" ht="14.25" customHeight="1">
      <c r="A498" s="53"/>
      <c r="D498" s="73"/>
      <c r="E498" s="69"/>
      <c r="F498" s="74"/>
      <c r="G498" s="75"/>
      <c r="H498" s="74"/>
      <c r="I498" s="69"/>
      <c r="J498" s="74"/>
      <c r="L498" s="53"/>
      <c r="N498" s="53"/>
    </row>
    <row r="499" spans="1:14" ht="14.25" customHeight="1">
      <c r="A499" s="53"/>
      <c r="D499" s="73"/>
      <c r="E499" s="69"/>
      <c r="F499" s="74"/>
      <c r="G499" s="75"/>
      <c r="H499" s="74"/>
      <c r="I499" s="69"/>
      <c r="J499" s="74"/>
      <c r="L499" s="53"/>
      <c r="N499" s="53"/>
    </row>
    <row r="500" spans="1:14" ht="14.25" customHeight="1">
      <c r="A500" s="53"/>
      <c r="D500" s="73"/>
      <c r="E500" s="69"/>
      <c r="F500" s="74"/>
      <c r="G500" s="75"/>
      <c r="H500" s="74"/>
      <c r="I500" s="69"/>
      <c r="J500" s="74"/>
      <c r="L500" s="53"/>
      <c r="N500" s="53"/>
    </row>
    <row r="501" spans="1:14" ht="14.25" customHeight="1">
      <c r="A501" s="53"/>
      <c r="D501" s="73"/>
      <c r="E501" s="69"/>
      <c r="F501" s="74"/>
      <c r="G501" s="75"/>
      <c r="H501" s="74"/>
      <c r="I501" s="69"/>
      <c r="J501" s="74"/>
      <c r="L501" s="53"/>
      <c r="N501" s="53"/>
    </row>
    <row r="502" spans="1:14" ht="14.25" customHeight="1">
      <c r="A502" s="53"/>
      <c r="D502" s="73"/>
      <c r="E502" s="69"/>
      <c r="F502" s="74"/>
      <c r="G502" s="75"/>
      <c r="H502" s="74"/>
      <c r="I502" s="69"/>
      <c r="J502" s="74"/>
      <c r="L502" s="53"/>
      <c r="N502" s="53"/>
    </row>
    <row r="503" spans="1:14" ht="14.25" customHeight="1">
      <c r="A503" s="53"/>
      <c r="D503" s="73"/>
      <c r="E503" s="69"/>
      <c r="F503" s="74"/>
      <c r="G503" s="75"/>
      <c r="H503" s="74"/>
      <c r="I503" s="69"/>
      <c r="J503" s="74"/>
      <c r="L503" s="53"/>
      <c r="N503" s="53"/>
    </row>
    <row r="504" spans="1:14" ht="14.25" customHeight="1">
      <c r="A504" s="53"/>
      <c r="D504" s="73"/>
      <c r="E504" s="69"/>
      <c r="F504" s="74"/>
      <c r="G504" s="75"/>
      <c r="H504" s="74"/>
      <c r="I504" s="69"/>
      <c r="J504" s="74"/>
      <c r="L504" s="53"/>
      <c r="N504" s="53"/>
    </row>
    <row r="505" spans="1:14" ht="14.25" customHeight="1">
      <c r="A505" s="53"/>
      <c r="D505" s="73"/>
      <c r="E505" s="69"/>
      <c r="F505" s="74"/>
      <c r="G505" s="75"/>
      <c r="H505" s="74"/>
      <c r="I505" s="69"/>
      <c r="J505" s="74"/>
      <c r="L505" s="53"/>
      <c r="N505" s="53"/>
    </row>
    <row r="506" spans="1:14" ht="14.25" customHeight="1">
      <c r="A506" s="53"/>
      <c r="D506" s="73"/>
      <c r="E506" s="69"/>
      <c r="F506" s="74"/>
      <c r="G506" s="75"/>
      <c r="H506" s="74"/>
      <c r="I506" s="69"/>
      <c r="J506" s="74"/>
      <c r="L506" s="53"/>
      <c r="N506" s="53"/>
    </row>
    <row r="507" spans="1:14" ht="14.25" customHeight="1">
      <c r="A507" s="53"/>
      <c r="D507" s="73"/>
      <c r="E507" s="69"/>
      <c r="F507" s="74"/>
      <c r="G507" s="75"/>
      <c r="H507" s="74"/>
      <c r="I507" s="69"/>
      <c r="J507" s="74"/>
      <c r="L507" s="53"/>
      <c r="N507" s="53"/>
    </row>
    <row r="508" spans="1:14" ht="14.25" customHeight="1">
      <c r="A508" s="53"/>
      <c r="D508" s="73"/>
      <c r="E508" s="69"/>
      <c r="F508" s="74"/>
      <c r="G508" s="75"/>
      <c r="H508" s="74"/>
      <c r="I508" s="69"/>
      <c r="J508" s="74"/>
      <c r="L508" s="53"/>
      <c r="N508" s="53"/>
    </row>
    <row r="509" spans="1:14" ht="14.25" customHeight="1">
      <c r="A509" s="53"/>
      <c r="D509" s="73"/>
      <c r="E509" s="69"/>
      <c r="F509" s="74"/>
      <c r="G509" s="75"/>
      <c r="H509" s="74"/>
      <c r="I509" s="69"/>
      <c r="J509" s="74"/>
      <c r="L509" s="53"/>
      <c r="N509" s="53"/>
    </row>
    <row r="510" spans="1:14" ht="14.25" customHeight="1">
      <c r="A510" s="53"/>
      <c r="D510" s="73"/>
      <c r="E510" s="69"/>
      <c r="F510" s="74"/>
      <c r="G510" s="75"/>
      <c r="H510" s="74"/>
      <c r="I510" s="69"/>
      <c r="J510" s="74"/>
      <c r="L510" s="53"/>
      <c r="N510" s="53"/>
    </row>
    <row r="511" spans="1:14" ht="14.25" customHeight="1">
      <c r="A511" s="53"/>
      <c r="D511" s="73"/>
      <c r="E511" s="69"/>
      <c r="F511" s="74"/>
      <c r="G511" s="75"/>
      <c r="H511" s="74"/>
      <c r="I511" s="69"/>
      <c r="J511" s="74"/>
      <c r="L511" s="53"/>
      <c r="N511" s="53"/>
    </row>
    <row r="512" spans="1:14" ht="14.25" customHeight="1">
      <c r="A512" s="53"/>
      <c r="D512" s="73"/>
      <c r="E512" s="69"/>
      <c r="F512" s="74"/>
      <c r="G512" s="75"/>
      <c r="H512" s="74"/>
      <c r="I512" s="69"/>
      <c r="J512" s="74"/>
      <c r="L512" s="53"/>
      <c r="N512" s="53"/>
    </row>
    <row r="513" spans="1:14" ht="14.25" customHeight="1">
      <c r="A513" s="53"/>
      <c r="D513" s="73"/>
      <c r="E513" s="69"/>
      <c r="F513" s="74"/>
      <c r="G513" s="75"/>
      <c r="H513" s="74"/>
      <c r="I513" s="69"/>
      <c r="J513" s="74"/>
      <c r="L513" s="53"/>
      <c r="N513" s="53"/>
    </row>
    <row r="514" spans="1:14" ht="14.25" customHeight="1">
      <c r="A514" s="53"/>
      <c r="D514" s="73"/>
      <c r="E514" s="69"/>
      <c r="F514" s="74"/>
      <c r="G514" s="75"/>
      <c r="H514" s="74"/>
      <c r="I514" s="69"/>
      <c r="J514" s="74"/>
      <c r="L514" s="53"/>
      <c r="N514" s="53"/>
    </row>
    <row r="515" spans="1:14" ht="14.25" customHeight="1">
      <c r="A515" s="53"/>
      <c r="D515" s="73"/>
      <c r="E515" s="69"/>
      <c r="F515" s="74"/>
      <c r="G515" s="75"/>
      <c r="H515" s="74"/>
      <c r="I515" s="69"/>
      <c r="J515" s="74"/>
      <c r="L515" s="53"/>
      <c r="N515" s="53"/>
    </row>
    <row r="516" spans="1:14" ht="14.25" customHeight="1">
      <c r="A516" s="53"/>
      <c r="D516" s="73"/>
      <c r="E516" s="69"/>
      <c r="F516" s="74"/>
      <c r="G516" s="75"/>
      <c r="H516" s="74"/>
      <c r="I516" s="69"/>
      <c r="J516" s="74"/>
      <c r="L516" s="53"/>
      <c r="N516" s="53"/>
    </row>
    <row r="517" spans="1:14" ht="14.25" customHeight="1">
      <c r="A517" s="53"/>
      <c r="D517" s="73"/>
      <c r="E517" s="69"/>
      <c r="F517" s="74"/>
      <c r="G517" s="75"/>
      <c r="H517" s="74"/>
      <c r="I517" s="69"/>
      <c r="J517" s="74"/>
      <c r="L517" s="53"/>
      <c r="N517" s="53"/>
    </row>
    <row r="518" spans="1:14" ht="14.25" customHeight="1">
      <c r="A518" s="53"/>
      <c r="D518" s="73"/>
      <c r="E518" s="69"/>
      <c r="F518" s="74"/>
      <c r="G518" s="75"/>
      <c r="H518" s="74"/>
      <c r="I518" s="69"/>
      <c r="J518" s="74"/>
      <c r="L518" s="53"/>
      <c r="N518" s="53"/>
    </row>
    <row r="519" spans="1:14" ht="14.25" customHeight="1">
      <c r="A519" s="53"/>
      <c r="D519" s="73"/>
      <c r="E519" s="69"/>
      <c r="F519" s="74"/>
      <c r="G519" s="75"/>
      <c r="H519" s="74"/>
      <c r="I519" s="69"/>
      <c r="J519" s="74"/>
      <c r="L519" s="53"/>
      <c r="N519" s="53"/>
    </row>
    <row r="520" spans="1:14" ht="14.25" customHeight="1">
      <c r="A520" s="53"/>
      <c r="D520" s="73"/>
      <c r="E520" s="69"/>
      <c r="F520" s="74"/>
      <c r="G520" s="75"/>
      <c r="H520" s="74"/>
      <c r="I520" s="69"/>
      <c r="J520" s="74"/>
      <c r="L520" s="53"/>
      <c r="N520" s="53"/>
    </row>
    <row r="521" spans="1:14" ht="14.25" customHeight="1">
      <c r="A521" s="53"/>
      <c r="D521" s="73"/>
      <c r="E521" s="69"/>
      <c r="F521" s="74"/>
      <c r="G521" s="75"/>
      <c r="H521" s="74"/>
      <c r="I521" s="69"/>
      <c r="J521" s="74"/>
      <c r="L521" s="53"/>
      <c r="N521" s="53"/>
    </row>
    <row r="522" spans="1:14" ht="14.25" customHeight="1">
      <c r="A522" s="53"/>
      <c r="D522" s="73"/>
      <c r="E522" s="69"/>
      <c r="F522" s="74"/>
      <c r="G522" s="75"/>
      <c r="H522" s="74"/>
      <c r="I522" s="69"/>
      <c r="J522" s="74"/>
      <c r="L522" s="53"/>
      <c r="N522" s="53"/>
    </row>
    <row r="523" spans="1:14" ht="14.25" customHeight="1">
      <c r="A523" s="53"/>
      <c r="D523" s="73"/>
      <c r="E523" s="69"/>
      <c r="F523" s="74"/>
      <c r="G523" s="75"/>
      <c r="H523" s="74"/>
      <c r="I523" s="69"/>
      <c r="J523" s="74"/>
      <c r="L523" s="53"/>
      <c r="N523" s="53"/>
    </row>
    <row r="524" spans="1:14" ht="14.25" customHeight="1">
      <c r="A524" s="53"/>
      <c r="D524" s="73"/>
      <c r="E524" s="69"/>
      <c r="F524" s="74"/>
      <c r="G524" s="75"/>
      <c r="H524" s="74"/>
      <c r="I524" s="69"/>
      <c r="J524" s="74"/>
      <c r="L524" s="53"/>
      <c r="N524" s="53"/>
    </row>
    <row r="525" spans="1:14" ht="14.25" customHeight="1">
      <c r="A525" s="53"/>
      <c r="D525" s="73"/>
      <c r="E525" s="69"/>
      <c r="F525" s="74"/>
      <c r="G525" s="75"/>
      <c r="H525" s="74"/>
      <c r="I525" s="69"/>
      <c r="J525" s="74"/>
      <c r="L525" s="53"/>
      <c r="N525" s="53"/>
    </row>
    <row r="526" spans="1:14" ht="14.25" customHeight="1">
      <c r="A526" s="53"/>
      <c r="D526" s="73"/>
      <c r="E526" s="69"/>
      <c r="F526" s="74"/>
      <c r="G526" s="75"/>
      <c r="H526" s="74"/>
      <c r="I526" s="69"/>
      <c r="J526" s="74"/>
      <c r="L526" s="53"/>
      <c r="N526" s="53"/>
    </row>
    <row r="527" spans="1:14" ht="14.25" customHeight="1">
      <c r="A527" s="53"/>
      <c r="D527" s="73"/>
      <c r="E527" s="69"/>
      <c r="F527" s="74"/>
      <c r="G527" s="75"/>
      <c r="H527" s="74"/>
      <c r="I527" s="69"/>
      <c r="J527" s="74"/>
      <c r="L527" s="53"/>
      <c r="N527" s="53"/>
    </row>
    <row r="528" spans="1:14" ht="14.25" customHeight="1">
      <c r="A528" s="53"/>
      <c r="D528" s="73"/>
      <c r="E528" s="69"/>
      <c r="F528" s="74"/>
      <c r="G528" s="75"/>
      <c r="H528" s="74"/>
      <c r="I528" s="69"/>
      <c r="J528" s="74"/>
      <c r="L528" s="53"/>
      <c r="N528" s="53"/>
    </row>
    <row r="529" spans="1:14" ht="14.25" customHeight="1">
      <c r="A529" s="53"/>
      <c r="D529" s="73"/>
      <c r="E529" s="69"/>
      <c r="F529" s="74"/>
      <c r="G529" s="75"/>
      <c r="H529" s="74"/>
      <c r="I529" s="69"/>
      <c r="J529" s="74"/>
      <c r="L529" s="53"/>
      <c r="N529" s="53"/>
    </row>
    <row r="530" spans="1:14" ht="14.25" customHeight="1">
      <c r="A530" s="53"/>
      <c r="D530" s="73"/>
      <c r="E530" s="69"/>
      <c r="F530" s="74"/>
      <c r="G530" s="75"/>
      <c r="H530" s="74"/>
      <c r="I530" s="69"/>
      <c r="J530" s="74"/>
      <c r="L530" s="53"/>
      <c r="N530" s="53"/>
    </row>
    <row r="531" spans="1:14" ht="14.25" customHeight="1">
      <c r="A531" s="53"/>
      <c r="D531" s="73"/>
      <c r="E531" s="69"/>
      <c r="F531" s="74"/>
      <c r="G531" s="75"/>
      <c r="H531" s="74"/>
      <c r="I531" s="69"/>
      <c r="J531" s="74"/>
      <c r="L531" s="53"/>
      <c r="N531" s="53"/>
    </row>
    <row r="532" spans="1:14" ht="14.25" customHeight="1">
      <c r="A532" s="53"/>
      <c r="D532" s="73"/>
      <c r="E532" s="69"/>
      <c r="F532" s="74"/>
      <c r="G532" s="75"/>
      <c r="H532" s="74"/>
      <c r="I532" s="69"/>
      <c r="J532" s="74"/>
      <c r="L532" s="53"/>
      <c r="N532" s="53"/>
    </row>
    <row r="533" spans="1:14" ht="14.25" customHeight="1">
      <c r="A533" s="53"/>
      <c r="D533" s="73"/>
      <c r="E533" s="69"/>
      <c r="F533" s="74"/>
      <c r="G533" s="75"/>
      <c r="H533" s="74"/>
      <c r="I533" s="69"/>
      <c r="J533" s="74"/>
      <c r="L533" s="53"/>
      <c r="N533" s="53"/>
    </row>
    <row r="534" spans="1:14" ht="14.25" customHeight="1">
      <c r="A534" s="53"/>
      <c r="D534" s="73"/>
      <c r="E534" s="69"/>
      <c r="F534" s="74"/>
      <c r="G534" s="75"/>
      <c r="H534" s="74"/>
      <c r="I534" s="69"/>
      <c r="J534" s="74"/>
      <c r="L534" s="53"/>
      <c r="N534" s="53"/>
    </row>
    <row r="535" spans="1:14" ht="14.25" customHeight="1">
      <c r="A535" s="53"/>
      <c r="D535" s="73"/>
      <c r="E535" s="69"/>
      <c r="F535" s="74"/>
      <c r="G535" s="75"/>
      <c r="H535" s="74"/>
      <c r="I535" s="69"/>
      <c r="J535" s="74"/>
      <c r="L535" s="53"/>
      <c r="N535" s="53"/>
    </row>
    <row r="536" spans="1:14" ht="14.25" customHeight="1">
      <c r="A536" s="53"/>
      <c r="D536" s="73"/>
      <c r="E536" s="69"/>
      <c r="F536" s="74"/>
      <c r="G536" s="75"/>
      <c r="H536" s="74"/>
      <c r="I536" s="69"/>
      <c r="J536" s="74"/>
      <c r="L536" s="53"/>
      <c r="N536" s="53"/>
    </row>
    <row r="537" spans="1:14" ht="14.25" customHeight="1">
      <c r="A537" s="53"/>
      <c r="D537" s="73"/>
      <c r="E537" s="69"/>
      <c r="F537" s="74"/>
      <c r="G537" s="75"/>
      <c r="H537" s="74"/>
      <c r="I537" s="69"/>
      <c r="J537" s="74"/>
      <c r="L537" s="53"/>
      <c r="N537" s="53"/>
    </row>
    <row r="538" spans="1:14" ht="14.25" customHeight="1">
      <c r="A538" s="53"/>
      <c r="D538" s="73"/>
      <c r="E538" s="69"/>
      <c r="F538" s="74"/>
      <c r="G538" s="75"/>
      <c r="H538" s="74"/>
      <c r="I538" s="69"/>
      <c r="J538" s="74"/>
      <c r="L538" s="53"/>
      <c r="N538" s="53"/>
    </row>
    <row r="539" spans="1:14" ht="14.25" customHeight="1">
      <c r="A539" s="53"/>
      <c r="D539" s="73"/>
      <c r="E539" s="69"/>
      <c r="F539" s="74"/>
      <c r="G539" s="75"/>
      <c r="H539" s="74"/>
      <c r="I539" s="69"/>
      <c r="J539" s="74"/>
      <c r="L539" s="53"/>
      <c r="N539" s="53"/>
    </row>
    <row r="540" spans="1:14" ht="14.25" customHeight="1">
      <c r="A540" s="53"/>
      <c r="D540" s="73"/>
      <c r="E540" s="69"/>
      <c r="F540" s="74"/>
      <c r="G540" s="75"/>
      <c r="H540" s="74"/>
      <c r="I540" s="69"/>
      <c r="J540" s="74"/>
      <c r="L540" s="53"/>
      <c r="N540" s="53"/>
    </row>
    <row r="541" spans="1:14" ht="14.25" customHeight="1">
      <c r="A541" s="53"/>
      <c r="D541" s="73"/>
      <c r="E541" s="69"/>
      <c r="F541" s="74"/>
      <c r="G541" s="75"/>
      <c r="H541" s="74"/>
      <c r="I541" s="69"/>
      <c r="J541" s="74"/>
      <c r="L541" s="53"/>
      <c r="N541" s="53"/>
    </row>
    <row r="542" spans="1:14" ht="14.25" customHeight="1">
      <c r="A542" s="53"/>
      <c r="D542" s="73"/>
      <c r="E542" s="69"/>
      <c r="F542" s="74"/>
      <c r="G542" s="75"/>
      <c r="H542" s="74"/>
      <c r="I542" s="69"/>
      <c r="J542" s="74"/>
      <c r="L542" s="53"/>
      <c r="N542" s="53"/>
    </row>
    <row r="543" spans="1:14" ht="14.25" customHeight="1">
      <c r="A543" s="53"/>
      <c r="D543" s="73"/>
      <c r="E543" s="69"/>
      <c r="F543" s="74"/>
      <c r="G543" s="75"/>
      <c r="H543" s="74"/>
      <c r="I543" s="69"/>
      <c r="J543" s="74"/>
      <c r="L543" s="53"/>
      <c r="N543" s="53"/>
    </row>
    <row r="544" spans="1:14" ht="14.25" customHeight="1">
      <c r="A544" s="53"/>
      <c r="D544" s="73"/>
      <c r="E544" s="69"/>
      <c r="F544" s="74"/>
      <c r="G544" s="75"/>
      <c r="H544" s="74"/>
      <c r="I544" s="69"/>
      <c r="J544" s="74"/>
      <c r="L544" s="53"/>
      <c r="N544" s="53"/>
    </row>
    <row r="545" spans="1:14" ht="14.25" customHeight="1">
      <c r="A545" s="53"/>
      <c r="D545" s="73"/>
      <c r="E545" s="69"/>
      <c r="F545" s="74"/>
      <c r="G545" s="75"/>
      <c r="H545" s="74"/>
      <c r="I545" s="69"/>
      <c r="J545" s="74"/>
      <c r="L545" s="53"/>
      <c r="N545" s="53"/>
    </row>
    <row r="546" spans="1:14" ht="14.25" customHeight="1">
      <c r="A546" s="53"/>
      <c r="D546" s="73"/>
      <c r="E546" s="69"/>
      <c r="F546" s="74"/>
      <c r="G546" s="75"/>
      <c r="H546" s="74"/>
      <c r="I546" s="69"/>
      <c r="J546" s="74"/>
      <c r="L546" s="53"/>
      <c r="N546" s="53"/>
    </row>
    <row r="547" spans="1:14" ht="14.25" customHeight="1">
      <c r="A547" s="53"/>
      <c r="D547" s="73"/>
      <c r="E547" s="69"/>
      <c r="F547" s="74"/>
      <c r="G547" s="75"/>
      <c r="H547" s="74"/>
      <c r="I547" s="69"/>
      <c r="J547" s="74"/>
      <c r="L547" s="53"/>
      <c r="N547" s="53"/>
    </row>
    <row r="548" spans="1:14" ht="14.25" customHeight="1">
      <c r="A548" s="53"/>
      <c r="D548" s="73"/>
      <c r="E548" s="69"/>
      <c r="F548" s="74"/>
      <c r="G548" s="75"/>
      <c r="H548" s="74"/>
      <c r="I548" s="69"/>
      <c r="J548" s="74"/>
      <c r="L548" s="53"/>
      <c r="N548" s="53"/>
    </row>
    <row r="549" spans="1:14" ht="14.25" customHeight="1">
      <c r="A549" s="53"/>
      <c r="D549" s="73"/>
      <c r="E549" s="69"/>
      <c r="F549" s="74"/>
      <c r="G549" s="75"/>
      <c r="H549" s="74"/>
      <c r="I549" s="69"/>
      <c r="J549" s="74"/>
      <c r="L549" s="53"/>
      <c r="N549" s="53"/>
    </row>
    <row r="550" spans="1:14" ht="14.25" customHeight="1">
      <c r="A550" s="53"/>
      <c r="D550" s="73"/>
      <c r="E550" s="69"/>
      <c r="F550" s="74"/>
      <c r="G550" s="75"/>
      <c r="H550" s="74"/>
      <c r="I550" s="69"/>
      <c r="J550" s="74"/>
      <c r="L550" s="53"/>
      <c r="N550" s="53"/>
    </row>
    <row r="551" spans="1:14" ht="14.25" customHeight="1">
      <c r="A551" s="53"/>
      <c r="D551" s="73"/>
      <c r="E551" s="69"/>
      <c r="F551" s="74"/>
      <c r="G551" s="75"/>
      <c r="H551" s="74"/>
      <c r="I551" s="69"/>
      <c r="J551" s="74"/>
      <c r="L551" s="53"/>
      <c r="N551" s="53"/>
    </row>
    <row r="552" spans="1:14" ht="14.25" customHeight="1">
      <c r="A552" s="53"/>
      <c r="D552" s="73"/>
      <c r="E552" s="69"/>
      <c r="F552" s="74"/>
      <c r="G552" s="75"/>
      <c r="H552" s="74"/>
      <c r="I552" s="69"/>
      <c r="J552" s="74"/>
      <c r="L552" s="53"/>
      <c r="N552" s="53"/>
    </row>
    <row r="553" spans="1:14" ht="14.25" customHeight="1">
      <c r="A553" s="53"/>
      <c r="D553" s="73"/>
      <c r="E553" s="69"/>
      <c r="F553" s="74"/>
      <c r="G553" s="75"/>
      <c r="H553" s="74"/>
      <c r="I553" s="69"/>
      <c r="J553" s="74"/>
      <c r="L553" s="53"/>
      <c r="N553" s="53"/>
    </row>
    <row r="554" spans="1:14" ht="14.25" customHeight="1">
      <c r="A554" s="53"/>
      <c r="D554" s="73"/>
      <c r="E554" s="69"/>
      <c r="F554" s="74"/>
      <c r="G554" s="75"/>
      <c r="H554" s="74"/>
      <c r="I554" s="69"/>
      <c r="J554" s="74"/>
      <c r="L554" s="53"/>
      <c r="N554" s="53"/>
    </row>
    <row r="555" spans="1:14" ht="14.25" customHeight="1">
      <c r="A555" s="53"/>
      <c r="D555" s="73"/>
      <c r="E555" s="69"/>
      <c r="F555" s="74"/>
      <c r="G555" s="75"/>
      <c r="H555" s="74"/>
      <c r="I555" s="69"/>
      <c r="J555" s="74"/>
      <c r="L555" s="53"/>
      <c r="N555" s="53"/>
    </row>
    <row r="556" spans="1:14" ht="14.25" customHeight="1">
      <c r="A556" s="53"/>
      <c r="D556" s="73"/>
      <c r="E556" s="69"/>
      <c r="F556" s="74"/>
      <c r="G556" s="75"/>
      <c r="H556" s="74"/>
      <c r="I556" s="69"/>
      <c r="J556" s="74"/>
      <c r="L556" s="53"/>
      <c r="N556" s="53"/>
    </row>
    <row r="557" spans="1:14" ht="14.25" customHeight="1">
      <c r="A557" s="53"/>
      <c r="D557" s="73"/>
      <c r="E557" s="69"/>
      <c r="F557" s="74"/>
      <c r="G557" s="75"/>
      <c r="H557" s="74"/>
      <c r="I557" s="69"/>
      <c r="J557" s="74"/>
      <c r="L557" s="53"/>
      <c r="N557" s="53"/>
    </row>
    <row r="558" spans="1:14" ht="14.25" customHeight="1">
      <c r="A558" s="53"/>
      <c r="D558" s="73"/>
      <c r="E558" s="69"/>
      <c r="F558" s="74"/>
      <c r="G558" s="75"/>
      <c r="H558" s="74"/>
      <c r="I558" s="69"/>
      <c r="J558" s="74"/>
      <c r="L558" s="53"/>
      <c r="N558" s="53"/>
    </row>
    <row r="559" spans="1:14" ht="14.25" customHeight="1">
      <c r="A559" s="53"/>
      <c r="D559" s="73"/>
      <c r="E559" s="69"/>
      <c r="F559" s="74"/>
      <c r="G559" s="75"/>
      <c r="H559" s="74"/>
      <c r="I559" s="69"/>
      <c r="J559" s="74"/>
      <c r="L559" s="53"/>
      <c r="N559" s="53"/>
    </row>
    <row r="560" spans="1:14" ht="14.25" customHeight="1">
      <c r="A560" s="53"/>
      <c r="D560" s="73"/>
      <c r="E560" s="69"/>
      <c r="F560" s="74"/>
      <c r="G560" s="75"/>
      <c r="H560" s="74"/>
      <c r="I560" s="69"/>
      <c r="J560" s="74"/>
      <c r="L560" s="53"/>
      <c r="N560" s="53"/>
    </row>
    <row r="561" spans="1:14" ht="14.25" customHeight="1">
      <c r="A561" s="53"/>
      <c r="D561" s="73"/>
      <c r="E561" s="69"/>
      <c r="F561" s="74"/>
      <c r="G561" s="75"/>
      <c r="H561" s="74"/>
      <c r="I561" s="69"/>
      <c r="J561" s="74"/>
      <c r="L561" s="53"/>
      <c r="N561" s="53"/>
    </row>
    <row r="562" spans="1:14" ht="14.25" customHeight="1">
      <c r="A562" s="53"/>
      <c r="D562" s="73"/>
      <c r="E562" s="69"/>
      <c r="F562" s="74"/>
      <c r="G562" s="75"/>
      <c r="H562" s="74"/>
      <c r="I562" s="69"/>
      <c r="J562" s="74"/>
      <c r="L562" s="53"/>
      <c r="N562" s="53"/>
    </row>
    <row r="563" spans="1:14" ht="14.25" customHeight="1">
      <c r="A563" s="53"/>
      <c r="D563" s="73"/>
      <c r="E563" s="69"/>
      <c r="F563" s="74"/>
      <c r="G563" s="75"/>
      <c r="H563" s="74"/>
      <c r="I563" s="69"/>
      <c r="J563" s="74"/>
      <c r="L563" s="53"/>
      <c r="N563" s="53"/>
    </row>
    <row r="564" spans="1:14" ht="14.25" customHeight="1">
      <c r="A564" s="53"/>
      <c r="D564" s="73"/>
      <c r="E564" s="69"/>
      <c r="F564" s="74"/>
      <c r="G564" s="75"/>
      <c r="H564" s="74"/>
      <c r="I564" s="69"/>
      <c r="J564" s="74"/>
      <c r="L564" s="53"/>
      <c r="N564" s="53"/>
    </row>
    <row r="565" spans="1:14" ht="14.25" customHeight="1">
      <c r="A565" s="53"/>
      <c r="D565" s="73"/>
      <c r="E565" s="69"/>
      <c r="F565" s="74"/>
      <c r="G565" s="75"/>
      <c r="H565" s="74"/>
      <c r="I565" s="69"/>
      <c r="J565" s="74"/>
      <c r="L565" s="53"/>
      <c r="N565" s="53"/>
    </row>
    <row r="566" spans="1:14" ht="14.25" customHeight="1">
      <c r="A566" s="53"/>
      <c r="D566" s="73"/>
      <c r="E566" s="69"/>
      <c r="F566" s="74"/>
      <c r="G566" s="75"/>
      <c r="H566" s="74"/>
      <c r="I566" s="69"/>
      <c r="J566" s="74"/>
      <c r="L566" s="53"/>
      <c r="N566" s="53"/>
    </row>
    <row r="567" spans="1:14" ht="14.25" customHeight="1">
      <c r="A567" s="53"/>
      <c r="D567" s="73"/>
      <c r="E567" s="69"/>
      <c r="F567" s="74"/>
      <c r="G567" s="75"/>
      <c r="H567" s="74"/>
      <c r="I567" s="69"/>
      <c r="J567" s="74"/>
      <c r="L567" s="53"/>
      <c r="N567" s="53"/>
    </row>
    <row r="568" spans="1:14" ht="14.25" customHeight="1">
      <c r="A568" s="53"/>
      <c r="D568" s="73"/>
      <c r="E568" s="69"/>
      <c r="F568" s="74"/>
      <c r="G568" s="75"/>
      <c r="H568" s="74"/>
      <c r="I568" s="69"/>
      <c r="J568" s="74"/>
      <c r="L568" s="53"/>
      <c r="N568" s="53"/>
    </row>
    <row r="569" spans="1:14" ht="14.25" customHeight="1">
      <c r="A569" s="53"/>
      <c r="D569" s="73"/>
      <c r="E569" s="69"/>
      <c r="F569" s="74"/>
      <c r="G569" s="75"/>
      <c r="H569" s="74"/>
      <c r="I569" s="69"/>
      <c r="J569" s="74"/>
      <c r="L569" s="53"/>
      <c r="N569" s="53"/>
    </row>
    <row r="570" spans="1:14" ht="14.25" customHeight="1">
      <c r="A570" s="53"/>
      <c r="D570" s="73"/>
      <c r="E570" s="69"/>
      <c r="F570" s="74"/>
      <c r="G570" s="75"/>
      <c r="H570" s="74"/>
      <c r="I570" s="69"/>
      <c r="J570" s="74"/>
      <c r="L570" s="53"/>
      <c r="N570" s="53"/>
    </row>
    <row r="571" spans="1:14" ht="14.25" customHeight="1">
      <c r="A571" s="53"/>
      <c r="D571" s="73"/>
      <c r="E571" s="69"/>
      <c r="F571" s="74"/>
      <c r="G571" s="75"/>
      <c r="H571" s="74"/>
      <c r="I571" s="69"/>
      <c r="J571" s="74"/>
      <c r="L571" s="53"/>
      <c r="N571" s="53"/>
    </row>
    <row r="572" spans="1:14" ht="14.25" customHeight="1">
      <c r="A572" s="53"/>
      <c r="D572" s="73"/>
      <c r="E572" s="69"/>
      <c r="F572" s="74"/>
      <c r="G572" s="75"/>
      <c r="H572" s="74"/>
      <c r="I572" s="69"/>
      <c r="J572" s="74"/>
      <c r="L572" s="53"/>
      <c r="N572" s="53"/>
    </row>
    <row r="573" spans="1:14" ht="14.25" customHeight="1">
      <c r="A573" s="53"/>
      <c r="D573" s="73"/>
      <c r="E573" s="69"/>
      <c r="F573" s="74"/>
      <c r="G573" s="75"/>
      <c r="H573" s="74"/>
      <c r="I573" s="69"/>
      <c r="J573" s="74"/>
      <c r="L573" s="53"/>
      <c r="N573" s="53"/>
    </row>
    <row r="574" spans="1:14" ht="14.25" customHeight="1">
      <c r="A574" s="53"/>
      <c r="D574" s="73"/>
      <c r="E574" s="69"/>
      <c r="F574" s="74"/>
      <c r="G574" s="75"/>
      <c r="H574" s="74"/>
      <c r="I574" s="69"/>
      <c r="J574" s="74"/>
      <c r="L574" s="53"/>
      <c r="N574" s="53"/>
    </row>
    <row r="575" spans="1:14" ht="14.25" customHeight="1">
      <c r="A575" s="53"/>
      <c r="D575" s="73"/>
      <c r="E575" s="69"/>
      <c r="F575" s="74"/>
      <c r="G575" s="75"/>
      <c r="H575" s="74"/>
      <c r="I575" s="69"/>
      <c r="J575" s="74"/>
      <c r="L575" s="53"/>
      <c r="N575" s="53"/>
    </row>
    <row r="576" spans="1:14" ht="14.25" customHeight="1">
      <c r="A576" s="53"/>
      <c r="D576" s="73"/>
      <c r="E576" s="69"/>
      <c r="F576" s="74"/>
      <c r="G576" s="75"/>
      <c r="H576" s="74"/>
      <c r="I576" s="69"/>
      <c r="J576" s="74"/>
      <c r="L576" s="53"/>
      <c r="N576" s="53"/>
    </row>
    <row r="577" spans="1:14" ht="14.25" customHeight="1">
      <c r="A577" s="53"/>
      <c r="D577" s="73"/>
      <c r="E577" s="69"/>
      <c r="F577" s="74"/>
      <c r="G577" s="75"/>
      <c r="H577" s="74"/>
      <c r="I577" s="69"/>
      <c r="J577" s="74"/>
      <c r="L577" s="53"/>
      <c r="N577" s="53"/>
    </row>
    <row r="578" spans="1:14" ht="14.25" customHeight="1">
      <c r="A578" s="53"/>
      <c r="D578" s="73"/>
      <c r="E578" s="69"/>
      <c r="F578" s="74"/>
      <c r="G578" s="75"/>
      <c r="H578" s="74"/>
      <c r="I578" s="69"/>
      <c r="J578" s="74"/>
      <c r="L578" s="53"/>
      <c r="N578" s="53"/>
    </row>
    <row r="579" spans="1:14" ht="14.25" customHeight="1">
      <c r="A579" s="53"/>
      <c r="D579" s="73"/>
      <c r="E579" s="69"/>
      <c r="F579" s="74"/>
      <c r="G579" s="75"/>
      <c r="H579" s="74"/>
      <c r="I579" s="69"/>
      <c r="J579" s="74"/>
      <c r="L579" s="53"/>
      <c r="N579" s="53"/>
    </row>
    <row r="580" spans="1:14" ht="14.25" customHeight="1">
      <c r="A580" s="53"/>
      <c r="D580" s="73"/>
      <c r="E580" s="69"/>
      <c r="F580" s="74"/>
      <c r="G580" s="75"/>
      <c r="H580" s="74"/>
      <c r="I580" s="69"/>
      <c r="J580" s="74"/>
      <c r="L580" s="53"/>
      <c r="N580" s="53"/>
    </row>
    <row r="581" spans="1:14" ht="14.25" customHeight="1">
      <c r="A581" s="53"/>
      <c r="D581" s="73"/>
      <c r="E581" s="69"/>
      <c r="F581" s="74"/>
      <c r="G581" s="75"/>
      <c r="H581" s="74"/>
      <c r="I581" s="69"/>
      <c r="J581" s="74"/>
      <c r="L581" s="53"/>
      <c r="N581" s="53"/>
    </row>
    <row r="582" spans="1:14" ht="14.25" customHeight="1">
      <c r="A582" s="53"/>
      <c r="D582" s="73"/>
      <c r="E582" s="69"/>
      <c r="F582" s="74"/>
      <c r="G582" s="75"/>
      <c r="H582" s="74"/>
      <c r="I582" s="69"/>
      <c r="J582" s="74"/>
      <c r="L582" s="53"/>
      <c r="N582" s="53"/>
    </row>
    <row r="583" spans="1:14" ht="14.25" customHeight="1">
      <c r="A583" s="53"/>
      <c r="D583" s="73"/>
      <c r="E583" s="69"/>
      <c r="F583" s="74"/>
      <c r="G583" s="75"/>
      <c r="H583" s="74"/>
      <c r="I583" s="69"/>
      <c r="J583" s="74"/>
      <c r="L583" s="53"/>
      <c r="N583" s="53"/>
    </row>
    <row r="584" spans="1:14" ht="14.25" customHeight="1">
      <c r="A584" s="53"/>
      <c r="D584" s="73"/>
      <c r="E584" s="69"/>
      <c r="F584" s="74"/>
      <c r="G584" s="75"/>
      <c r="H584" s="74"/>
      <c r="I584" s="69"/>
      <c r="J584" s="74"/>
      <c r="L584" s="53"/>
      <c r="N584" s="53"/>
    </row>
    <row r="585" spans="1:14" ht="14.25" customHeight="1">
      <c r="A585" s="53"/>
      <c r="D585" s="73"/>
      <c r="E585" s="69"/>
      <c r="F585" s="74"/>
      <c r="G585" s="75"/>
      <c r="H585" s="74"/>
      <c r="I585" s="69"/>
      <c r="J585" s="74"/>
      <c r="L585" s="53"/>
      <c r="N585" s="53"/>
    </row>
    <row r="586" spans="1:14" ht="14.25" customHeight="1">
      <c r="A586" s="53"/>
      <c r="D586" s="73"/>
      <c r="E586" s="69"/>
      <c r="F586" s="74"/>
      <c r="G586" s="75"/>
      <c r="H586" s="74"/>
      <c r="I586" s="69"/>
      <c r="J586" s="74"/>
      <c r="L586" s="53"/>
      <c r="N586" s="53"/>
    </row>
    <row r="587" spans="1:14" ht="14.25" customHeight="1">
      <c r="A587" s="53"/>
      <c r="D587" s="73"/>
      <c r="E587" s="69"/>
      <c r="F587" s="74"/>
      <c r="G587" s="75"/>
      <c r="H587" s="74"/>
      <c r="I587" s="69"/>
      <c r="J587" s="74"/>
      <c r="L587" s="53"/>
      <c r="N587" s="53"/>
    </row>
    <row r="588" spans="1:14" ht="14.25" customHeight="1">
      <c r="A588" s="53"/>
      <c r="D588" s="73"/>
      <c r="E588" s="69"/>
      <c r="F588" s="74"/>
      <c r="G588" s="75"/>
      <c r="H588" s="74"/>
      <c r="I588" s="69"/>
      <c r="J588" s="74"/>
      <c r="L588" s="53"/>
      <c r="N588" s="53"/>
    </row>
    <row r="589" spans="1:14" ht="14.25" customHeight="1">
      <c r="A589" s="53"/>
      <c r="D589" s="73"/>
      <c r="E589" s="69"/>
      <c r="F589" s="74"/>
      <c r="G589" s="75"/>
      <c r="H589" s="74"/>
      <c r="I589" s="69"/>
      <c r="J589" s="74"/>
      <c r="L589" s="53"/>
      <c r="N589" s="53"/>
    </row>
    <row r="590" spans="1:14" ht="14.25" customHeight="1">
      <c r="A590" s="53"/>
      <c r="D590" s="73"/>
      <c r="E590" s="69"/>
      <c r="F590" s="74"/>
      <c r="G590" s="75"/>
      <c r="H590" s="74"/>
      <c r="I590" s="69"/>
      <c r="J590" s="74"/>
      <c r="L590" s="53"/>
      <c r="N590" s="53"/>
    </row>
    <row r="591" spans="1:14" ht="14.25" customHeight="1">
      <c r="A591" s="53"/>
      <c r="D591" s="73"/>
      <c r="E591" s="69"/>
      <c r="F591" s="74"/>
      <c r="G591" s="75"/>
      <c r="H591" s="74"/>
      <c r="I591" s="69"/>
      <c r="J591" s="74"/>
      <c r="L591" s="53"/>
      <c r="N591" s="53"/>
    </row>
    <row r="592" spans="1:14" ht="14.25" customHeight="1">
      <c r="A592" s="53"/>
      <c r="D592" s="73"/>
      <c r="E592" s="69"/>
      <c r="F592" s="74"/>
      <c r="G592" s="75"/>
      <c r="H592" s="74"/>
      <c r="I592" s="69"/>
      <c r="J592" s="74"/>
      <c r="L592" s="53"/>
      <c r="N592" s="53"/>
    </row>
    <row r="593" spans="1:14" ht="14.25" customHeight="1">
      <c r="A593" s="53"/>
      <c r="D593" s="73"/>
      <c r="E593" s="69"/>
      <c r="F593" s="74"/>
      <c r="G593" s="75"/>
      <c r="H593" s="74"/>
      <c r="I593" s="69"/>
      <c r="J593" s="74"/>
      <c r="L593" s="53"/>
      <c r="N593" s="53"/>
    </row>
    <row r="594" spans="1:14" ht="14.25" customHeight="1">
      <c r="A594" s="53"/>
      <c r="D594" s="73"/>
      <c r="E594" s="69"/>
      <c r="F594" s="74"/>
      <c r="G594" s="75"/>
      <c r="H594" s="74"/>
      <c r="I594" s="69"/>
      <c r="J594" s="74"/>
      <c r="L594" s="53"/>
      <c r="N594" s="53"/>
    </row>
    <row r="595" spans="1:14" ht="14.25" customHeight="1">
      <c r="A595" s="53"/>
      <c r="D595" s="73"/>
      <c r="E595" s="69"/>
      <c r="F595" s="74"/>
      <c r="G595" s="75"/>
      <c r="H595" s="74"/>
      <c r="I595" s="69"/>
      <c r="J595" s="74"/>
      <c r="L595" s="53"/>
      <c r="N595" s="53"/>
    </row>
    <row r="596" spans="1:14" ht="14.25" customHeight="1">
      <c r="A596" s="53"/>
      <c r="D596" s="73"/>
      <c r="E596" s="69"/>
      <c r="F596" s="74"/>
      <c r="G596" s="75"/>
      <c r="H596" s="74"/>
      <c r="I596" s="69"/>
      <c r="J596" s="74"/>
      <c r="L596" s="53"/>
      <c r="N596" s="53"/>
    </row>
    <row r="597" spans="1:14" ht="14.25" customHeight="1">
      <c r="A597" s="53"/>
      <c r="D597" s="73"/>
      <c r="E597" s="69"/>
      <c r="F597" s="74"/>
      <c r="G597" s="75"/>
      <c r="H597" s="74"/>
      <c r="I597" s="69"/>
      <c r="J597" s="74"/>
      <c r="L597" s="53"/>
      <c r="N597" s="53"/>
    </row>
    <row r="598" spans="1:14" ht="14.25" customHeight="1">
      <c r="A598" s="53"/>
      <c r="D598" s="73"/>
      <c r="E598" s="69"/>
      <c r="F598" s="74"/>
      <c r="G598" s="75"/>
      <c r="H598" s="74"/>
      <c r="I598" s="69"/>
      <c r="J598" s="74"/>
      <c r="L598" s="53"/>
      <c r="N598" s="53"/>
    </row>
    <row r="599" spans="1:14" ht="14.25" customHeight="1">
      <c r="A599" s="53"/>
      <c r="D599" s="73"/>
      <c r="E599" s="69"/>
      <c r="F599" s="74"/>
      <c r="G599" s="75"/>
      <c r="H599" s="74"/>
      <c r="I599" s="69"/>
      <c r="J599" s="74"/>
      <c r="L599" s="53"/>
      <c r="N599" s="53"/>
    </row>
    <row r="600" spans="1:14" ht="14.25" customHeight="1">
      <c r="A600" s="53"/>
      <c r="D600" s="73"/>
      <c r="E600" s="69"/>
      <c r="F600" s="74"/>
      <c r="G600" s="75"/>
      <c r="H600" s="74"/>
      <c r="I600" s="69"/>
      <c r="J600" s="74"/>
      <c r="L600" s="53"/>
      <c r="N600" s="53"/>
    </row>
    <row r="601" spans="1:14" ht="14.25" customHeight="1">
      <c r="A601" s="53"/>
      <c r="D601" s="73"/>
      <c r="E601" s="69"/>
      <c r="F601" s="74"/>
      <c r="G601" s="75"/>
      <c r="H601" s="74"/>
      <c r="I601" s="69"/>
      <c r="J601" s="74"/>
      <c r="L601" s="53"/>
      <c r="N601" s="53"/>
    </row>
    <row r="602" spans="1:14" ht="14.25" customHeight="1">
      <c r="A602" s="53"/>
      <c r="D602" s="73"/>
      <c r="E602" s="69"/>
      <c r="F602" s="74"/>
      <c r="G602" s="75"/>
      <c r="H602" s="74"/>
      <c r="I602" s="69"/>
      <c r="J602" s="74"/>
      <c r="L602" s="53"/>
      <c r="N602" s="53"/>
    </row>
    <row r="603" spans="1:14" ht="14.25" customHeight="1">
      <c r="A603" s="53"/>
      <c r="D603" s="73"/>
      <c r="E603" s="69"/>
      <c r="F603" s="74"/>
      <c r="G603" s="75"/>
      <c r="H603" s="74"/>
      <c r="I603" s="69"/>
      <c r="J603" s="74"/>
      <c r="L603" s="53"/>
      <c r="N603" s="53"/>
    </row>
    <row r="604" spans="1:14" ht="14.25" customHeight="1">
      <c r="A604" s="53"/>
      <c r="D604" s="73"/>
      <c r="E604" s="69"/>
      <c r="F604" s="74"/>
      <c r="G604" s="75"/>
      <c r="H604" s="74"/>
      <c r="I604" s="69"/>
      <c r="J604" s="74"/>
      <c r="L604" s="53"/>
      <c r="N604" s="53"/>
    </row>
    <row r="605" spans="1:14" ht="14.25" customHeight="1">
      <c r="A605" s="53"/>
      <c r="D605" s="73"/>
      <c r="E605" s="69"/>
      <c r="F605" s="74"/>
      <c r="G605" s="75"/>
      <c r="H605" s="74"/>
      <c r="I605" s="69"/>
      <c r="J605" s="74"/>
      <c r="L605" s="53"/>
      <c r="N605" s="53"/>
    </row>
    <row r="606" spans="1:14" ht="14.25" customHeight="1">
      <c r="A606" s="53"/>
      <c r="D606" s="73"/>
      <c r="E606" s="69"/>
      <c r="F606" s="74"/>
      <c r="G606" s="75"/>
      <c r="H606" s="74"/>
      <c r="I606" s="69"/>
      <c r="J606" s="74"/>
      <c r="L606" s="53"/>
      <c r="N606" s="53"/>
    </row>
    <row r="607" spans="1:14" ht="14.25" customHeight="1">
      <c r="A607" s="53"/>
      <c r="D607" s="73"/>
      <c r="E607" s="69"/>
      <c r="F607" s="74"/>
      <c r="G607" s="75"/>
      <c r="H607" s="74"/>
      <c r="I607" s="69"/>
      <c r="J607" s="74"/>
      <c r="L607" s="53"/>
      <c r="N607" s="53"/>
    </row>
    <row r="608" spans="1:14" ht="14.25" customHeight="1">
      <c r="A608" s="53"/>
      <c r="D608" s="73"/>
      <c r="E608" s="69"/>
      <c r="F608" s="74"/>
      <c r="G608" s="75"/>
      <c r="H608" s="74"/>
      <c r="I608" s="69"/>
      <c r="J608" s="74"/>
      <c r="L608" s="53"/>
      <c r="N608" s="53"/>
    </row>
    <row r="609" spans="1:14" ht="14.25" customHeight="1">
      <c r="A609" s="53"/>
      <c r="D609" s="73"/>
      <c r="E609" s="69"/>
      <c r="F609" s="74"/>
      <c r="G609" s="75"/>
      <c r="H609" s="74"/>
      <c r="I609" s="69"/>
      <c r="J609" s="74"/>
      <c r="L609" s="53"/>
      <c r="N609" s="53"/>
    </row>
    <row r="610" spans="1:14" ht="14.25" customHeight="1">
      <c r="A610" s="53"/>
      <c r="D610" s="73"/>
      <c r="E610" s="69"/>
      <c r="F610" s="74"/>
      <c r="G610" s="75"/>
      <c r="H610" s="74"/>
      <c r="I610" s="69"/>
      <c r="J610" s="74"/>
      <c r="L610" s="53"/>
      <c r="N610" s="53"/>
    </row>
    <row r="611" spans="1:14" ht="14.25" customHeight="1">
      <c r="A611" s="53"/>
      <c r="D611" s="73"/>
      <c r="E611" s="69"/>
      <c r="F611" s="74"/>
      <c r="G611" s="75"/>
      <c r="H611" s="74"/>
      <c r="I611" s="69"/>
      <c r="J611" s="74"/>
      <c r="L611" s="53"/>
      <c r="N611" s="53"/>
    </row>
    <row r="612" spans="1:14" ht="14.25" customHeight="1">
      <c r="A612" s="53"/>
      <c r="D612" s="73"/>
      <c r="E612" s="69"/>
      <c r="F612" s="74"/>
      <c r="G612" s="75"/>
      <c r="H612" s="74"/>
      <c r="I612" s="69"/>
      <c r="J612" s="74"/>
      <c r="L612" s="53"/>
      <c r="N612" s="53"/>
    </row>
    <row r="613" spans="1:14" ht="14.25" customHeight="1">
      <c r="A613" s="53"/>
      <c r="D613" s="73"/>
      <c r="E613" s="69"/>
      <c r="F613" s="74"/>
      <c r="G613" s="75"/>
      <c r="H613" s="74"/>
      <c r="I613" s="69"/>
      <c r="J613" s="74"/>
      <c r="L613" s="53"/>
      <c r="N613" s="53"/>
    </row>
    <row r="614" spans="1:14" ht="14.25" customHeight="1">
      <c r="A614" s="53"/>
      <c r="D614" s="73"/>
      <c r="E614" s="69"/>
      <c r="F614" s="74"/>
      <c r="G614" s="75"/>
      <c r="H614" s="74"/>
      <c r="I614" s="69"/>
      <c r="J614" s="74"/>
      <c r="L614" s="53"/>
      <c r="N614" s="53"/>
    </row>
    <row r="615" spans="1:14" ht="14.25" customHeight="1">
      <c r="A615" s="53"/>
      <c r="D615" s="73"/>
      <c r="E615" s="69"/>
      <c r="F615" s="74"/>
      <c r="G615" s="75"/>
      <c r="H615" s="74"/>
      <c r="I615" s="69"/>
      <c r="J615" s="74"/>
      <c r="L615" s="53"/>
      <c r="N615" s="53"/>
    </row>
    <row r="616" spans="1:14" ht="14.25" customHeight="1">
      <c r="A616" s="53"/>
      <c r="D616" s="73"/>
      <c r="E616" s="69"/>
      <c r="F616" s="74"/>
      <c r="G616" s="75"/>
      <c r="H616" s="74"/>
      <c r="I616" s="69"/>
      <c r="J616" s="74"/>
      <c r="L616" s="53"/>
      <c r="N616" s="53"/>
    </row>
    <row r="617" spans="1:14" ht="14.25" customHeight="1">
      <c r="A617" s="53"/>
      <c r="D617" s="73"/>
      <c r="E617" s="69"/>
      <c r="F617" s="74"/>
      <c r="G617" s="75"/>
      <c r="H617" s="74"/>
      <c r="I617" s="69"/>
      <c r="J617" s="74"/>
      <c r="L617" s="53"/>
      <c r="N617" s="53"/>
    </row>
    <row r="618" spans="1:14" ht="14.25" customHeight="1">
      <c r="A618" s="53"/>
      <c r="D618" s="73"/>
      <c r="E618" s="69"/>
      <c r="F618" s="74"/>
      <c r="G618" s="75"/>
      <c r="H618" s="74"/>
      <c r="I618" s="69"/>
      <c r="J618" s="74"/>
      <c r="L618" s="53"/>
      <c r="N618" s="53"/>
    </row>
    <row r="619" spans="1:14" ht="14.25" customHeight="1">
      <c r="A619" s="53"/>
      <c r="D619" s="73"/>
      <c r="E619" s="69"/>
      <c r="F619" s="74"/>
      <c r="G619" s="75"/>
      <c r="H619" s="74"/>
      <c r="I619" s="69"/>
      <c r="J619" s="74"/>
      <c r="L619" s="53"/>
      <c r="N619" s="53"/>
    </row>
    <row r="620" spans="1:14" ht="14.25" customHeight="1">
      <c r="A620" s="53"/>
      <c r="D620" s="73"/>
      <c r="E620" s="69"/>
      <c r="F620" s="74"/>
      <c r="G620" s="75"/>
      <c r="H620" s="74"/>
      <c r="I620" s="69"/>
      <c r="J620" s="74"/>
      <c r="L620" s="53"/>
      <c r="N620" s="53"/>
    </row>
    <row r="621" spans="1:14" ht="14.25" customHeight="1">
      <c r="A621" s="53"/>
      <c r="D621" s="73"/>
      <c r="E621" s="69"/>
      <c r="F621" s="74"/>
      <c r="G621" s="75"/>
      <c r="H621" s="74"/>
      <c r="I621" s="69"/>
      <c r="J621" s="74"/>
      <c r="L621" s="53"/>
      <c r="N621" s="53"/>
    </row>
    <row r="622" spans="1:14" ht="14.25" customHeight="1">
      <c r="A622" s="53"/>
      <c r="D622" s="73"/>
      <c r="E622" s="69"/>
      <c r="F622" s="74"/>
      <c r="G622" s="75"/>
      <c r="H622" s="74"/>
      <c r="I622" s="69"/>
      <c r="J622" s="74"/>
      <c r="L622" s="53"/>
      <c r="N622" s="53"/>
    </row>
    <row r="623" spans="1:14" ht="14.25" customHeight="1">
      <c r="A623" s="53"/>
      <c r="D623" s="73"/>
      <c r="E623" s="69"/>
      <c r="F623" s="74"/>
      <c r="G623" s="75"/>
      <c r="H623" s="74"/>
      <c r="I623" s="69"/>
      <c r="J623" s="74"/>
      <c r="L623" s="53"/>
      <c r="N623" s="53"/>
    </row>
    <row r="624" spans="1:14" ht="14.25" customHeight="1">
      <c r="A624" s="53"/>
      <c r="D624" s="73"/>
      <c r="E624" s="69"/>
      <c r="F624" s="74"/>
      <c r="G624" s="75"/>
      <c r="H624" s="74"/>
      <c r="I624" s="69"/>
      <c r="J624" s="74"/>
      <c r="L624" s="53"/>
      <c r="N624" s="53"/>
    </row>
    <row r="625" spans="1:14" ht="14.25" customHeight="1">
      <c r="A625" s="53"/>
      <c r="D625" s="73"/>
      <c r="E625" s="69"/>
      <c r="F625" s="74"/>
      <c r="G625" s="75"/>
      <c r="H625" s="74"/>
      <c r="I625" s="69"/>
      <c r="J625" s="74"/>
      <c r="L625" s="53"/>
      <c r="N625" s="53"/>
    </row>
    <row r="626" spans="1:14" ht="14.25" customHeight="1">
      <c r="A626" s="53"/>
      <c r="D626" s="73"/>
      <c r="E626" s="69"/>
      <c r="F626" s="74"/>
      <c r="G626" s="75"/>
      <c r="H626" s="74"/>
      <c r="I626" s="69"/>
      <c r="J626" s="74"/>
      <c r="L626" s="53"/>
      <c r="N626" s="53"/>
    </row>
    <row r="627" spans="1:14" ht="14.25" customHeight="1">
      <c r="A627" s="53"/>
      <c r="D627" s="73"/>
      <c r="E627" s="69"/>
      <c r="F627" s="74"/>
      <c r="G627" s="75"/>
      <c r="H627" s="74"/>
      <c r="I627" s="69"/>
      <c r="J627" s="74"/>
      <c r="L627" s="53"/>
      <c r="N627" s="53"/>
    </row>
    <row r="628" spans="1:14" ht="14.25" customHeight="1">
      <c r="A628" s="53"/>
      <c r="D628" s="73"/>
      <c r="E628" s="69"/>
      <c r="F628" s="74"/>
      <c r="G628" s="75"/>
      <c r="H628" s="74"/>
      <c r="I628" s="69"/>
      <c r="J628" s="74"/>
      <c r="L628" s="53"/>
      <c r="N628" s="53"/>
    </row>
    <row r="629" spans="1:14" ht="14.25" customHeight="1">
      <c r="A629" s="53"/>
      <c r="D629" s="73"/>
      <c r="E629" s="69"/>
      <c r="F629" s="74"/>
      <c r="G629" s="75"/>
      <c r="H629" s="74"/>
      <c r="I629" s="69"/>
      <c r="J629" s="74"/>
      <c r="L629" s="53"/>
      <c r="N629" s="53"/>
    </row>
    <row r="630" spans="1:14" ht="14.25" customHeight="1">
      <c r="A630" s="53"/>
      <c r="D630" s="73"/>
      <c r="E630" s="69"/>
      <c r="F630" s="74"/>
      <c r="G630" s="75"/>
      <c r="H630" s="74"/>
      <c r="I630" s="69"/>
      <c r="J630" s="74"/>
      <c r="L630" s="53"/>
      <c r="N630" s="53"/>
    </row>
    <row r="631" spans="1:14" ht="14.25" customHeight="1">
      <c r="A631" s="53"/>
      <c r="D631" s="73"/>
      <c r="E631" s="69"/>
      <c r="F631" s="74"/>
      <c r="G631" s="75"/>
      <c r="H631" s="74"/>
      <c r="I631" s="69"/>
      <c r="J631" s="74"/>
      <c r="L631" s="53"/>
      <c r="N631" s="53"/>
    </row>
    <row r="632" spans="1:14" ht="14.25" customHeight="1">
      <c r="A632" s="53"/>
      <c r="D632" s="73"/>
      <c r="E632" s="69"/>
      <c r="F632" s="74"/>
      <c r="G632" s="75"/>
      <c r="H632" s="74"/>
      <c r="I632" s="69"/>
      <c r="J632" s="74"/>
      <c r="L632" s="53"/>
      <c r="N632" s="53"/>
    </row>
    <row r="633" spans="1:14" ht="14.25" customHeight="1">
      <c r="A633" s="53"/>
      <c r="D633" s="73"/>
      <c r="E633" s="69"/>
      <c r="F633" s="74"/>
      <c r="G633" s="75"/>
      <c r="H633" s="74"/>
      <c r="I633" s="69"/>
      <c r="J633" s="74"/>
      <c r="L633" s="53"/>
      <c r="N633" s="53"/>
    </row>
    <row r="634" spans="1:14" ht="14.25" customHeight="1">
      <c r="A634" s="53"/>
      <c r="D634" s="73"/>
      <c r="E634" s="69"/>
      <c r="F634" s="74"/>
      <c r="G634" s="75"/>
      <c r="H634" s="74"/>
      <c r="I634" s="69"/>
      <c r="J634" s="74"/>
      <c r="L634" s="53"/>
      <c r="N634" s="53"/>
    </row>
    <row r="635" spans="1:14" ht="14.25" customHeight="1">
      <c r="A635" s="53"/>
      <c r="D635" s="73"/>
      <c r="E635" s="69"/>
      <c r="F635" s="74"/>
      <c r="G635" s="75"/>
      <c r="H635" s="74"/>
      <c r="I635" s="69"/>
      <c r="J635" s="74"/>
      <c r="L635" s="53"/>
      <c r="N635" s="53"/>
    </row>
    <row r="636" spans="1:14" ht="14.25" customHeight="1">
      <c r="A636" s="53"/>
      <c r="D636" s="73"/>
      <c r="E636" s="69"/>
      <c r="F636" s="74"/>
      <c r="G636" s="75"/>
      <c r="H636" s="74"/>
      <c r="I636" s="69"/>
      <c r="J636" s="74"/>
      <c r="L636" s="53"/>
      <c r="N636" s="53"/>
    </row>
    <row r="637" spans="1:14" ht="14.25" customHeight="1">
      <c r="A637" s="53"/>
      <c r="D637" s="73"/>
      <c r="E637" s="69"/>
      <c r="F637" s="74"/>
      <c r="G637" s="75"/>
      <c r="H637" s="74"/>
      <c r="I637" s="69"/>
      <c r="J637" s="74"/>
      <c r="L637" s="53"/>
      <c r="N637" s="53"/>
    </row>
    <row r="638" spans="1:14" ht="14.25" customHeight="1">
      <c r="A638" s="53"/>
      <c r="D638" s="73"/>
      <c r="E638" s="69"/>
      <c r="F638" s="74"/>
      <c r="G638" s="75"/>
      <c r="H638" s="74"/>
      <c r="I638" s="69"/>
      <c r="J638" s="74"/>
      <c r="L638" s="53"/>
      <c r="N638" s="53"/>
    </row>
    <row r="639" spans="1:14" ht="14.25" customHeight="1">
      <c r="A639" s="53"/>
      <c r="D639" s="73"/>
      <c r="E639" s="69"/>
      <c r="F639" s="74"/>
      <c r="G639" s="75"/>
      <c r="H639" s="74"/>
      <c r="I639" s="69"/>
      <c r="J639" s="74"/>
      <c r="L639" s="53"/>
      <c r="N639" s="53"/>
    </row>
    <row r="640" spans="1:14" ht="14.25" customHeight="1">
      <c r="A640" s="53"/>
      <c r="D640" s="73"/>
      <c r="E640" s="69"/>
      <c r="F640" s="74"/>
      <c r="G640" s="75"/>
      <c r="H640" s="74"/>
      <c r="I640" s="69"/>
      <c r="J640" s="74"/>
      <c r="L640" s="53"/>
      <c r="N640" s="53"/>
    </row>
    <row r="641" spans="1:14" ht="14.25" customHeight="1">
      <c r="A641" s="53"/>
      <c r="D641" s="73"/>
      <c r="E641" s="69"/>
      <c r="F641" s="74"/>
      <c r="G641" s="75"/>
      <c r="H641" s="74"/>
      <c r="I641" s="69"/>
      <c r="J641" s="74"/>
      <c r="L641" s="53"/>
      <c r="N641" s="53"/>
    </row>
    <row r="642" spans="1:14" ht="14.25" customHeight="1">
      <c r="A642" s="53"/>
      <c r="D642" s="73"/>
      <c r="E642" s="69"/>
      <c r="F642" s="74"/>
      <c r="G642" s="75"/>
      <c r="H642" s="74"/>
      <c r="I642" s="69"/>
      <c r="J642" s="74"/>
      <c r="L642" s="53"/>
      <c r="N642" s="53"/>
    </row>
    <row r="643" spans="1:14" ht="14.25" customHeight="1">
      <c r="A643" s="53"/>
      <c r="D643" s="73"/>
      <c r="E643" s="69"/>
      <c r="F643" s="74"/>
      <c r="G643" s="75"/>
      <c r="H643" s="74"/>
      <c r="I643" s="69"/>
      <c r="J643" s="74"/>
      <c r="L643" s="53"/>
      <c r="N643" s="53"/>
    </row>
    <row r="644" spans="1:14" ht="14.25" customHeight="1">
      <c r="A644" s="53"/>
      <c r="D644" s="73"/>
      <c r="E644" s="69"/>
      <c r="F644" s="74"/>
      <c r="G644" s="75"/>
      <c r="H644" s="74"/>
      <c r="I644" s="69"/>
      <c r="J644" s="74"/>
      <c r="L644" s="53"/>
      <c r="N644" s="53"/>
    </row>
    <row r="645" spans="1:14" ht="14.25" customHeight="1">
      <c r="A645" s="53"/>
      <c r="D645" s="73"/>
      <c r="E645" s="69"/>
      <c r="F645" s="74"/>
      <c r="G645" s="75"/>
      <c r="H645" s="74"/>
      <c r="I645" s="69"/>
      <c r="J645" s="74"/>
      <c r="L645" s="53"/>
      <c r="N645" s="53"/>
    </row>
    <row r="646" spans="1:14" ht="14.25" customHeight="1">
      <c r="A646" s="53"/>
      <c r="D646" s="73"/>
      <c r="E646" s="69"/>
      <c r="F646" s="74"/>
      <c r="G646" s="75"/>
      <c r="H646" s="74"/>
      <c r="I646" s="69"/>
      <c r="J646" s="74"/>
      <c r="L646" s="53"/>
      <c r="N646" s="53"/>
    </row>
    <row r="647" spans="1:14" ht="14.25" customHeight="1">
      <c r="A647" s="53"/>
      <c r="D647" s="73"/>
      <c r="E647" s="69"/>
      <c r="F647" s="74"/>
      <c r="G647" s="75"/>
      <c r="H647" s="74"/>
      <c r="I647" s="69"/>
      <c r="J647" s="74"/>
      <c r="L647" s="53"/>
      <c r="N647" s="53"/>
    </row>
    <row r="648" spans="1:14" ht="14.25" customHeight="1">
      <c r="A648" s="53"/>
      <c r="D648" s="73"/>
      <c r="E648" s="69"/>
      <c r="F648" s="74"/>
      <c r="G648" s="75"/>
      <c r="H648" s="74"/>
      <c r="I648" s="69"/>
      <c r="J648" s="74"/>
      <c r="L648" s="53"/>
      <c r="N648" s="53"/>
    </row>
    <row r="649" spans="1:14" ht="14.25" customHeight="1">
      <c r="A649" s="53"/>
      <c r="D649" s="73"/>
      <c r="E649" s="69"/>
      <c r="F649" s="74"/>
      <c r="G649" s="75"/>
      <c r="H649" s="74"/>
      <c r="I649" s="69"/>
      <c r="J649" s="74"/>
      <c r="L649" s="53"/>
      <c r="N649" s="53"/>
    </row>
    <row r="650" spans="1:14" ht="14.25" customHeight="1">
      <c r="A650" s="53"/>
      <c r="D650" s="73"/>
      <c r="E650" s="69"/>
      <c r="F650" s="74"/>
      <c r="G650" s="75"/>
      <c r="H650" s="74"/>
      <c r="I650" s="69"/>
      <c r="J650" s="74"/>
      <c r="L650" s="53"/>
      <c r="N650" s="53"/>
    </row>
    <row r="651" spans="1:14" ht="14.25" customHeight="1">
      <c r="A651" s="53"/>
      <c r="D651" s="73"/>
      <c r="E651" s="69"/>
      <c r="F651" s="74"/>
      <c r="G651" s="75"/>
      <c r="H651" s="74"/>
      <c r="I651" s="69"/>
      <c r="J651" s="74"/>
      <c r="L651" s="53"/>
      <c r="N651" s="53"/>
    </row>
    <row r="652" spans="1:14" ht="14.25" customHeight="1">
      <c r="A652" s="53"/>
      <c r="D652" s="73"/>
      <c r="E652" s="69"/>
      <c r="F652" s="74"/>
      <c r="G652" s="75"/>
      <c r="H652" s="74"/>
      <c r="I652" s="69"/>
      <c r="J652" s="74"/>
      <c r="L652" s="53"/>
      <c r="N652" s="53"/>
    </row>
    <row r="653" spans="1:14" ht="14.25" customHeight="1">
      <c r="A653" s="53"/>
      <c r="D653" s="73"/>
      <c r="E653" s="69"/>
      <c r="F653" s="74"/>
      <c r="G653" s="75"/>
      <c r="H653" s="74"/>
      <c r="I653" s="69"/>
      <c r="J653" s="74"/>
      <c r="L653" s="53"/>
      <c r="N653" s="53"/>
    </row>
    <row r="654" spans="1:14" ht="14.25" customHeight="1">
      <c r="A654" s="53"/>
      <c r="D654" s="73"/>
      <c r="E654" s="69"/>
      <c r="F654" s="74"/>
      <c r="G654" s="75"/>
      <c r="H654" s="74"/>
      <c r="I654" s="69"/>
      <c r="J654" s="74"/>
      <c r="L654" s="53"/>
      <c r="N654" s="53"/>
    </row>
    <row r="655" spans="1:14" ht="14.25" customHeight="1">
      <c r="A655" s="53"/>
      <c r="D655" s="73"/>
      <c r="E655" s="69"/>
      <c r="F655" s="74"/>
      <c r="G655" s="75"/>
      <c r="H655" s="74"/>
      <c r="I655" s="69"/>
      <c r="J655" s="74"/>
      <c r="L655" s="53"/>
      <c r="N655" s="53"/>
    </row>
    <row r="656" spans="1:14" ht="14.25" customHeight="1">
      <c r="A656" s="53"/>
      <c r="D656" s="73"/>
      <c r="E656" s="69"/>
      <c r="F656" s="74"/>
      <c r="G656" s="75"/>
      <c r="H656" s="74"/>
      <c r="I656" s="69"/>
      <c r="J656" s="74"/>
      <c r="L656" s="53"/>
      <c r="N656" s="53"/>
    </row>
    <row r="657" spans="1:14" ht="14.25" customHeight="1">
      <c r="A657" s="53"/>
      <c r="D657" s="73"/>
      <c r="E657" s="69"/>
      <c r="F657" s="74"/>
      <c r="G657" s="75"/>
      <c r="H657" s="74"/>
      <c r="I657" s="69"/>
      <c r="J657" s="74"/>
      <c r="L657" s="53"/>
      <c r="N657" s="53"/>
    </row>
    <row r="658" spans="1:14" ht="14.25" customHeight="1">
      <c r="A658" s="53"/>
      <c r="D658" s="73"/>
      <c r="E658" s="69"/>
      <c r="F658" s="74"/>
      <c r="G658" s="75"/>
      <c r="H658" s="74"/>
      <c r="I658" s="69"/>
      <c r="J658" s="74"/>
      <c r="L658" s="53"/>
      <c r="N658" s="53"/>
    </row>
    <row r="659" spans="1:14" ht="14.25" customHeight="1">
      <c r="A659" s="53"/>
      <c r="D659" s="73"/>
      <c r="E659" s="69"/>
      <c r="F659" s="74"/>
      <c r="G659" s="75"/>
      <c r="H659" s="74"/>
      <c r="I659" s="69"/>
      <c r="J659" s="74"/>
      <c r="L659" s="53"/>
      <c r="N659" s="53"/>
    </row>
    <row r="660" spans="1:14" ht="14.25" customHeight="1">
      <c r="A660" s="53"/>
      <c r="D660" s="73"/>
      <c r="E660" s="69"/>
      <c r="F660" s="74"/>
      <c r="G660" s="75"/>
      <c r="H660" s="74"/>
      <c r="I660" s="69"/>
      <c r="J660" s="74"/>
      <c r="L660" s="53"/>
      <c r="N660" s="53"/>
    </row>
    <row r="661" spans="1:14" ht="14.25" customHeight="1">
      <c r="A661" s="53"/>
      <c r="D661" s="73"/>
      <c r="E661" s="69"/>
      <c r="F661" s="74"/>
      <c r="G661" s="75"/>
      <c r="H661" s="74"/>
      <c r="I661" s="69"/>
      <c r="J661" s="74"/>
      <c r="L661" s="53"/>
      <c r="N661" s="53"/>
    </row>
    <row r="662" spans="1:14" ht="14.25" customHeight="1">
      <c r="A662" s="53"/>
      <c r="D662" s="73"/>
      <c r="E662" s="69"/>
      <c r="F662" s="74"/>
      <c r="G662" s="75"/>
      <c r="H662" s="74"/>
      <c r="I662" s="69"/>
      <c r="J662" s="74"/>
      <c r="L662" s="53"/>
      <c r="N662" s="53"/>
    </row>
    <row r="663" spans="1:14" ht="14.25" customHeight="1">
      <c r="A663" s="53"/>
      <c r="D663" s="73"/>
      <c r="E663" s="69"/>
      <c r="F663" s="74"/>
      <c r="G663" s="75"/>
      <c r="H663" s="74"/>
      <c r="I663" s="69"/>
      <c r="J663" s="74"/>
      <c r="L663" s="53"/>
      <c r="N663" s="53"/>
    </row>
    <row r="664" spans="1:14" ht="14.25" customHeight="1">
      <c r="A664" s="53"/>
      <c r="D664" s="73"/>
      <c r="E664" s="69"/>
      <c r="F664" s="74"/>
      <c r="G664" s="75"/>
      <c r="H664" s="74"/>
      <c r="I664" s="69"/>
      <c r="J664" s="74"/>
      <c r="L664" s="53"/>
      <c r="N664" s="53"/>
    </row>
    <row r="665" spans="1:14" ht="14.25" customHeight="1">
      <c r="A665" s="53"/>
      <c r="D665" s="73"/>
      <c r="E665" s="69"/>
      <c r="F665" s="74"/>
      <c r="G665" s="75"/>
      <c r="H665" s="74"/>
      <c r="I665" s="69"/>
      <c r="J665" s="74"/>
      <c r="L665" s="53"/>
      <c r="N665" s="53"/>
    </row>
    <row r="666" spans="1:14" ht="14.25" customHeight="1">
      <c r="A666" s="53"/>
      <c r="D666" s="73"/>
      <c r="E666" s="69"/>
      <c r="F666" s="74"/>
      <c r="G666" s="75"/>
      <c r="H666" s="74"/>
      <c r="I666" s="69"/>
      <c r="J666" s="74"/>
      <c r="L666" s="53"/>
      <c r="N666" s="53"/>
    </row>
    <row r="667" spans="1:14" ht="14.25" customHeight="1">
      <c r="A667" s="53"/>
      <c r="D667" s="73"/>
      <c r="E667" s="69"/>
      <c r="F667" s="74"/>
      <c r="G667" s="75"/>
      <c r="H667" s="74"/>
      <c r="I667" s="69"/>
      <c r="J667" s="74"/>
      <c r="L667" s="53"/>
      <c r="N667" s="53"/>
    </row>
    <row r="668" spans="1:14" ht="14.25" customHeight="1">
      <c r="A668" s="53"/>
      <c r="D668" s="73"/>
      <c r="E668" s="69"/>
      <c r="F668" s="74"/>
      <c r="G668" s="75"/>
      <c r="H668" s="74"/>
      <c r="I668" s="69"/>
      <c r="J668" s="74"/>
      <c r="L668" s="53"/>
      <c r="N668" s="53"/>
    </row>
    <row r="669" spans="1:14" ht="14.25" customHeight="1">
      <c r="A669" s="53"/>
      <c r="D669" s="73"/>
      <c r="E669" s="69"/>
      <c r="F669" s="74"/>
      <c r="G669" s="75"/>
      <c r="H669" s="74"/>
      <c r="I669" s="69"/>
      <c r="J669" s="74"/>
      <c r="L669" s="53"/>
      <c r="N669" s="53"/>
    </row>
    <row r="670" spans="1:14" ht="14.25" customHeight="1">
      <c r="A670" s="53"/>
      <c r="D670" s="73"/>
      <c r="E670" s="69"/>
      <c r="F670" s="74"/>
      <c r="G670" s="75"/>
      <c r="H670" s="74"/>
      <c r="I670" s="69"/>
      <c r="J670" s="74"/>
      <c r="L670" s="53"/>
      <c r="N670" s="53"/>
    </row>
    <row r="671" spans="1:14" ht="14.25" customHeight="1">
      <c r="A671" s="53"/>
      <c r="D671" s="73"/>
      <c r="E671" s="69"/>
      <c r="F671" s="74"/>
      <c r="G671" s="75"/>
      <c r="H671" s="74"/>
      <c r="I671" s="69"/>
      <c r="J671" s="74"/>
      <c r="L671" s="53"/>
      <c r="N671" s="53"/>
    </row>
    <row r="672" spans="1:14" ht="14.25" customHeight="1">
      <c r="A672" s="53"/>
      <c r="D672" s="73"/>
      <c r="E672" s="69"/>
      <c r="F672" s="74"/>
      <c r="G672" s="75"/>
      <c r="H672" s="74"/>
      <c r="I672" s="69"/>
      <c r="J672" s="74"/>
      <c r="L672" s="53"/>
      <c r="N672" s="53"/>
    </row>
    <row r="673" spans="1:14" ht="14.25" customHeight="1">
      <c r="A673" s="53"/>
      <c r="D673" s="73"/>
      <c r="E673" s="69"/>
      <c r="F673" s="74"/>
      <c r="G673" s="75"/>
      <c r="H673" s="74"/>
      <c r="I673" s="69"/>
      <c r="J673" s="74"/>
      <c r="L673" s="53"/>
      <c r="N673" s="53"/>
    </row>
    <row r="674" spans="1:14" ht="14.25" customHeight="1">
      <c r="A674" s="53"/>
      <c r="D674" s="73"/>
      <c r="E674" s="69"/>
      <c r="F674" s="74"/>
      <c r="G674" s="75"/>
      <c r="H674" s="74"/>
      <c r="I674" s="69"/>
      <c r="J674" s="74"/>
      <c r="L674" s="53"/>
      <c r="N674" s="53"/>
    </row>
    <row r="675" spans="1:14" ht="14.25" customHeight="1">
      <c r="A675" s="53"/>
      <c r="D675" s="73"/>
      <c r="E675" s="69"/>
      <c r="F675" s="74"/>
      <c r="G675" s="75"/>
      <c r="H675" s="74"/>
      <c r="I675" s="69"/>
      <c r="J675" s="74"/>
      <c r="L675" s="53"/>
      <c r="N675" s="53"/>
    </row>
    <row r="676" spans="1:14" ht="14.25" customHeight="1">
      <c r="A676" s="53"/>
      <c r="D676" s="73"/>
      <c r="E676" s="69"/>
      <c r="F676" s="74"/>
      <c r="G676" s="75"/>
      <c r="H676" s="74"/>
      <c r="I676" s="69"/>
      <c r="J676" s="74"/>
      <c r="L676" s="53"/>
      <c r="N676" s="53"/>
    </row>
    <row r="677" spans="1:14" ht="14.25" customHeight="1">
      <c r="A677" s="53"/>
      <c r="D677" s="73"/>
      <c r="E677" s="69"/>
      <c r="F677" s="74"/>
      <c r="G677" s="75"/>
      <c r="H677" s="74"/>
      <c r="I677" s="69"/>
      <c r="J677" s="74"/>
      <c r="L677" s="53"/>
      <c r="N677" s="53"/>
    </row>
    <row r="678" spans="1:14" ht="14.25" customHeight="1">
      <c r="A678" s="53"/>
      <c r="D678" s="73"/>
      <c r="E678" s="69"/>
      <c r="F678" s="74"/>
      <c r="G678" s="75"/>
      <c r="H678" s="74"/>
      <c r="I678" s="69"/>
      <c r="J678" s="74"/>
      <c r="L678" s="53"/>
      <c r="N678" s="53"/>
    </row>
    <row r="679" spans="1:14" ht="14.25" customHeight="1">
      <c r="A679" s="53"/>
      <c r="D679" s="73"/>
      <c r="E679" s="69"/>
      <c r="F679" s="74"/>
      <c r="G679" s="75"/>
      <c r="H679" s="74"/>
      <c r="I679" s="69"/>
      <c r="J679" s="74"/>
      <c r="L679" s="53"/>
      <c r="N679" s="53"/>
    </row>
    <row r="680" spans="1:14" ht="14.25" customHeight="1">
      <c r="A680" s="53"/>
      <c r="D680" s="73"/>
      <c r="E680" s="69"/>
      <c r="F680" s="74"/>
      <c r="G680" s="75"/>
      <c r="H680" s="74"/>
      <c r="I680" s="69"/>
      <c r="J680" s="74"/>
      <c r="L680" s="53"/>
      <c r="N680" s="53"/>
    </row>
    <row r="681" spans="1:14" ht="14.25" customHeight="1">
      <c r="A681" s="53"/>
      <c r="D681" s="73"/>
      <c r="E681" s="69"/>
      <c r="F681" s="74"/>
      <c r="G681" s="75"/>
      <c r="H681" s="74"/>
      <c r="I681" s="69"/>
      <c r="J681" s="74"/>
      <c r="L681" s="53"/>
      <c r="N681" s="53"/>
    </row>
    <row r="682" spans="1:14" ht="14.25" customHeight="1">
      <c r="A682" s="53"/>
      <c r="D682" s="73"/>
      <c r="E682" s="69"/>
      <c r="F682" s="74"/>
      <c r="G682" s="75"/>
      <c r="H682" s="74"/>
      <c r="I682" s="69"/>
      <c r="J682" s="74"/>
      <c r="L682" s="53"/>
      <c r="N682" s="53"/>
    </row>
    <row r="683" spans="1:14" ht="14.25" customHeight="1">
      <c r="A683" s="53"/>
      <c r="D683" s="73"/>
      <c r="E683" s="69"/>
      <c r="F683" s="74"/>
      <c r="G683" s="75"/>
      <c r="H683" s="74"/>
      <c r="I683" s="69"/>
      <c r="J683" s="74"/>
      <c r="L683" s="53"/>
      <c r="N683" s="53"/>
    </row>
    <row r="684" spans="1:14" ht="14.25" customHeight="1">
      <c r="A684" s="53"/>
      <c r="D684" s="73"/>
      <c r="E684" s="69"/>
      <c r="F684" s="74"/>
      <c r="G684" s="75"/>
      <c r="H684" s="74"/>
      <c r="I684" s="69"/>
      <c r="J684" s="74"/>
      <c r="L684" s="53"/>
      <c r="N684" s="53"/>
    </row>
    <row r="685" spans="1:14" ht="14.25" customHeight="1">
      <c r="A685" s="53"/>
      <c r="D685" s="73"/>
      <c r="E685" s="69"/>
      <c r="F685" s="74"/>
      <c r="G685" s="75"/>
      <c r="H685" s="74"/>
      <c r="I685" s="69"/>
      <c r="J685" s="74"/>
      <c r="L685" s="53"/>
      <c r="N685" s="53"/>
    </row>
    <row r="686" spans="1:14" ht="14.25" customHeight="1">
      <c r="A686" s="53"/>
      <c r="D686" s="73"/>
      <c r="E686" s="69"/>
      <c r="F686" s="74"/>
      <c r="G686" s="75"/>
      <c r="H686" s="74"/>
      <c r="I686" s="69"/>
      <c r="J686" s="74"/>
      <c r="L686" s="53"/>
      <c r="N686" s="53"/>
    </row>
    <row r="687" spans="1:14" ht="14.25" customHeight="1">
      <c r="A687" s="53"/>
      <c r="D687" s="73"/>
      <c r="E687" s="69"/>
      <c r="F687" s="74"/>
      <c r="G687" s="75"/>
      <c r="H687" s="74"/>
      <c r="I687" s="69"/>
      <c r="J687" s="74"/>
      <c r="L687" s="53"/>
      <c r="N687" s="53"/>
    </row>
    <row r="688" spans="1:14" ht="14.25" customHeight="1">
      <c r="A688" s="53"/>
      <c r="D688" s="73"/>
      <c r="E688" s="69"/>
      <c r="F688" s="74"/>
      <c r="G688" s="75"/>
      <c r="H688" s="74"/>
      <c r="I688" s="69"/>
      <c r="J688" s="74"/>
      <c r="L688" s="53"/>
      <c r="N688" s="53"/>
    </row>
    <row r="689" spans="1:14" ht="14.25" customHeight="1">
      <c r="A689" s="53"/>
      <c r="D689" s="73"/>
      <c r="E689" s="69"/>
      <c r="F689" s="74"/>
      <c r="G689" s="75"/>
      <c r="H689" s="74"/>
      <c r="I689" s="69"/>
      <c r="J689" s="74"/>
      <c r="L689" s="53"/>
      <c r="N689" s="53"/>
    </row>
    <row r="690" spans="1:14" ht="14.25" customHeight="1">
      <c r="A690" s="53"/>
      <c r="D690" s="73"/>
      <c r="E690" s="69"/>
      <c r="F690" s="74"/>
      <c r="G690" s="75"/>
      <c r="H690" s="74"/>
      <c r="I690" s="69"/>
      <c r="J690" s="74"/>
      <c r="L690" s="53"/>
      <c r="N690" s="53"/>
    </row>
    <row r="691" spans="1:14" ht="14.25" customHeight="1">
      <c r="A691" s="53"/>
      <c r="D691" s="73"/>
      <c r="E691" s="69"/>
      <c r="F691" s="74"/>
      <c r="G691" s="75"/>
      <c r="H691" s="74"/>
      <c r="I691" s="69"/>
      <c r="J691" s="74"/>
      <c r="L691" s="53"/>
      <c r="N691" s="53"/>
    </row>
    <row r="692" spans="1:14" ht="14.25" customHeight="1">
      <c r="A692" s="53"/>
      <c r="D692" s="73"/>
      <c r="E692" s="69"/>
      <c r="F692" s="74"/>
      <c r="G692" s="75"/>
      <c r="H692" s="74"/>
      <c r="I692" s="69"/>
      <c r="J692" s="74"/>
      <c r="L692" s="53"/>
      <c r="N692" s="53"/>
    </row>
    <row r="693" spans="1:14" ht="14.25" customHeight="1">
      <c r="A693" s="53"/>
      <c r="D693" s="73"/>
      <c r="E693" s="69"/>
      <c r="F693" s="74"/>
      <c r="G693" s="75"/>
      <c r="H693" s="74"/>
      <c r="I693" s="69"/>
      <c r="J693" s="74"/>
      <c r="L693" s="53"/>
      <c r="N693" s="53"/>
    </row>
    <row r="694" spans="1:14" ht="14.25" customHeight="1">
      <c r="A694" s="53"/>
      <c r="D694" s="73"/>
      <c r="E694" s="69"/>
      <c r="F694" s="74"/>
      <c r="G694" s="75"/>
      <c r="H694" s="74"/>
      <c r="I694" s="69"/>
      <c r="J694" s="74"/>
      <c r="L694" s="53"/>
      <c r="N694" s="53"/>
    </row>
    <row r="695" spans="1:14" ht="14.25" customHeight="1">
      <c r="A695" s="53"/>
      <c r="D695" s="73"/>
      <c r="E695" s="69"/>
      <c r="F695" s="74"/>
      <c r="G695" s="75"/>
      <c r="H695" s="74"/>
      <c r="I695" s="69"/>
      <c r="J695" s="74"/>
      <c r="L695" s="53"/>
      <c r="N695" s="53"/>
    </row>
    <row r="696" spans="1:14" ht="14.25" customHeight="1">
      <c r="A696" s="53"/>
      <c r="D696" s="73"/>
      <c r="E696" s="69"/>
      <c r="F696" s="74"/>
      <c r="G696" s="75"/>
      <c r="H696" s="74"/>
      <c r="I696" s="69"/>
      <c r="J696" s="74"/>
      <c r="L696" s="53"/>
      <c r="N696" s="53"/>
    </row>
    <row r="697" spans="1:14" ht="14.25" customHeight="1">
      <c r="A697" s="53"/>
      <c r="D697" s="73"/>
      <c r="E697" s="69"/>
      <c r="F697" s="74"/>
      <c r="G697" s="75"/>
      <c r="H697" s="74"/>
      <c r="I697" s="69"/>
      <c r="J697" s="74"/>
      <c r="L697" s="53"/>
      <c r="N697" s="53"/>
    </row>
    <row r="698" spans="1:14" ht="14.25" customHeight="1">
      <c r="A698" s="53"/>
      <c r="D698" s="73"/>
      <c r="E698" s="69"/>
      <c r="F698" s="74"/>
      <c r="G698" s="75"/>
      <c r="H698" s="74"/>
      <c r="I698" s="69"/>
      <c r="J698" s="74"/>
      <c r="L698" s="53"/>
      <c r="N698" s="53"/>
    </row>
    <row r="699" spans="1:14" ht="14.25" customHeight="1">
      <c r="A699" s="53"/>
      <c r="D699" s="73"/>
      <c r="E699" s="69"/>
      <c r="F699" s="74"/>
      <c r="G699" s="75"/>
      <c r="H699" s="74"/>
      <c r="I699" s="69"/>
      <c r="J699" s="74"/>
      <c r="L699" s="53"/>
      <c r="N699" s="53"/>
    </row>
    <row r="700" spans="1:14" ht="14.25" customHeight="1">
      <c r="A700" s="53"/>
      <c r="D700" s="73"/>
      <c r="E700" s="69"/>
      <c r="F700" s="74"/>
      <c r="G700" s="75"/>
      <c r="H700" s="74"/>
      <c r="I700" s="69"/>
      <c r="J700" s="74"/>
      <c r="L700" s="53"/>
      <c r="N700" s="53"/>
    </row>
    <row r="701" spans="1:14" ht="14.25" customHeight="1">
      <c r="A701" s="53"/>
      <c r="D701" s="73"/>
      <c r="E701" s="69"/>
      <c r="F701" s="74"/>
      <c r="G701" s="75"/>
      <c r="H701" s="74"/>
      <c r="I701" s="69"/>
      <c r="J701" s="74"/>
      <c r="L701" s="53"/>
      <c r="N701" s="53"/>
    </row>
    <row r="702" spans="1:14" ht="14.25" customHeight="1">
      <c r="A702" s="53"/>
      <c r="D702" s="73"/>
      <c r="E702" s="69"/>
      <c r="F702" s="74"/>
      <c r="G702" s="75"/>
      <c r="H702" s="74"/>
      <c r="I702" s="69"/>
      <c r="J702" s="74"/>
      <c r="L702" s="53"/>
      <c r="N702" s="53"/>
    </row>
    <row r="703" spans="1:14" ht="14.25" customHeight="1">
      <c r="A703" s="53"/>
      <c r="D703" s="73"/>
      <c r="E703" s="69"/>
      <c r="F703" s="74"/>
      <c r="G703" s="75"/>
      <c r="H703" s="74"/>
      <c r="I703" s="69"/>
      <c r="J703" s="74"/>
      <c r="L703" s="53"/>
      <c r="N703" s="53"/>
    </row>
    <row r="704" spans="1:14" ht="14.25" customHeight="1">
      <c r="A704" s="53"/>
      <c r="D704" s="73"/>
      <c r="E704" s="69"/>
      <c r="F704" s="74"/>
      <c r="G704" s="75"/>
      <c r="H704" s="74"/>
      <c r="I704" s="69"/>
      <c r="J704" s="74"/>
      <c r="L704" s="53"/>
      <c r="N704" s="53"/>
    </row>
    <row r="705" spans="1:14" ht="14.25" customHeight="1">
      <c r="A705" s="53"/>
      <c r="D705" s="73"/>
      <c r="E705" s="69"/>
      <c r="F705" s="74"/>
      <c r="G705" s="75"/>
      <c r="H705" s="74"/>
      <c r="I705" s="69"/>
      <c r="J705" s="74"/>
      <c r="L705" s="53"/>
      <c r="N705" s="53"/>
    </row>
    <row r="706" spans="1:14" ht="14.25" customHeight="1">
      <c r="A706" s="53"/>
      <c r="D706" s="73"/>
      <c r="E706" s="69"/>
      <c r="F706" s="74"/>
      <c r="G706" s="75"/>
      <c r="H706" s="74"/>
      <c r="I706" s="69"/>
      <c r="J706" s="74"/>
      <c r="L706" s="53"/>
      <c r="N706" s="53"/>
    </row>
    <row r="707" spans="1:14" ht="14.25" customHeight="1">
      <c r="A707" s="53"/>
      <c r="D707" s="73"/>
      <c r="E707" s="69"/>
      <c r="F707" s="74"/>
      <c r="G707" s="75"/>
      <c r="H707" s="74"/>
      <c r="I707" s="69"/>
      <c r="J707" s="74"/>
      <c r="L707" s="53"/>
      <c r="N707" s="53"/>
    </row>
    <row r="708" spans="1:14" ht="14.25" customHeight="1">
      <c r="A708" s="53"/>
      <c r="D708" s="73"/>
      <c r="E708" s="69"/>
      <c r="F708" s="74"/>
      <c r="G708" s="75"/>
      <c r="H708" s="74"/>
      <c r="I708" s="69"/>
      <c r="J708" s="74"/>
      <c r="L708" s="53"/>
      <c r="N708" s="53"/>
    </row>
    <row r="709" spans="1:14" ht="14.25" customHeight="1">
      <c r="A709" s="53"/>
      <c r="D709" s="73"/>
      <c r="E709" s="69"/>
      <c r="F709" s="74"/>
      <c r="G709" s="75"/>
      <c r="H709" s="74"/>
      <c r="I709" s="69"/>
      <c r="J709" s="74"/>
      <c r="L709" s="53"/>
      <c r="N709" s="53"/>
    </row>
    <row r="710" spans="1:14" ht="14.25" customHeight="1">
      <c r="A710" s="53"/>
      <c r="D710" s="73"/>
      <c r="E710" s="69"/>
      <c r="F710" s="74"/>
      <c r="G710" s="75"/>
      <c r="H710" s="74"/>
      <c r="I710" s="69"/>
      <c r="J710" s="74"/>
      <c r="L710" s="53"/>
      <c r="N710" s="53"/>
    </row>
    <row r="711" spans="1:14" ht="14.25" customHeight="1">
      <c r="A711" s="53"/>
      <c r="D711" s="73"/>
      <c r="E711" s="69"/>
      <c r="F711" s="74"/>
      <c r="G711" s="75"/>
      <c r="H711" s="74"/>
      <c r="I711" s="69"/>
      <c r="J711" s="74"/>
      <c r="L711" s="53"/>
      <c r="N711" s="53"/>
    </row>
    <row r="712" spans="1:14" ht="14.25" customHeight="1">
      <c r="A712" s="53"/>
      <c r="D712" s="73"/>
      <c r="E712" s="69"/>
      <c r="F712" s="74"/>
      <c r="G712" s="75"/>
      <c r="H712" s="74"/>
      <c r="I712" s="69"/>
      <c r="J712" s="74"/>
      <c r="L712" s="53"/>
      <c r="N712" s="53"/>
    </row>
    <row r="713" spans="1:14" ht="14.25" customHeight="1">
      <c r="A713" s="53"/>
      <c r="D713" s="73"/>
      <c r="E713" s="69"/>
      <c r="F713" s="74"/>
      <c r="G713" s="75"/>
      <c r="H713" s="74"/>
      <c r="I713" s="69"/>
      <c r="J713" s="74"/>
      <c r="L713" s="53"/>
      <c r="N713" s="53"/>
    </row>
    <row r="714" spans="1:14" ht="14.25" customHeight="1">
      <c r="A714" s="53"/>
      <c r="D714" s="73"/>
      <c r="E714" s="69"/>
      <c r="F714" s="74"/>
      <c r="G714" s="75"/>
      <c r="H714" s="74"/>
      <c r="I714" s="69"/>
      <c r="J714" s="74"/>
      <c r="L714" s="53"/>
      <c r="N714" s="53"/>
    </row>
    <row r="715" spans="1:14" ht="14.25" customHeight="1">
      <c r="A715" s="53"/>
      <c r="D715" s="73"/>
      <c r="E715" s="69"/>
      <c r="F715" s="74"/>
      <c r="G715" s="75"/>
      <c r="H715" s="74"/>
      <c r="I715" s="69"/>
      <c r="J715" s="74"/>
      <c r="L715" s="53"/>
      <c r="N715" s="53"/>
    </row>
    <row r="716" spans="1:14" ht="14.25" customHeight="1">
      <c r="A716" s="53"/>
      <c r="D716" s="73"/>
      <c r="E716" s="69"/>
      <c r="F716" s="74"/>
      <c r="G716" s="75"/>
      <c r="H716" s="74"/>
      <c r="I716" s="69"/>
      <c r="J716" s="74"/>
      <c r="L716" s="53"/>
      <c r="N716" s="53"/>
    </row>
    <row r="717" spans="1:14" ht="14.25" customHeight="1">
      <c r="A717" s="53"/>
      <c r="D717" s="73"/>
      <c r="E717" s="69"/>
      <c r="F717" s="74"/>
      <c r="G717" s="75"/>
      <c r="H717" s="74"/>
      <c r="I717" s="69"/>
      <c r="J717" s="74"/>
      <c r="L717" s="53"/>
      <c r="N717" s="53"/>
    </row>
    <row r="718" spans="1:14" ht="14.25" customHeight="1">
      <c r="A718" s="53"/>
      <c r="D718" s="73"/>
      <c r="E718" s="69"/>
      <c r="F718" s="74"/>
      <c r="G718" s="75"/>
      <c r="H718" s="74"/>
      <c r="I718" s="69"/>
      <c r="J718" s="74"/>
      <c r="L718" s="53"/>
      <c r="N718" s="53"/>
    </row>
    <row r="719" spans="1:14" ht="14.25" customHeight="1">
      <c r="A719" s="53"/>
      <c r="D719" s="73"/>
      <c r="E719" s="69"/>
      <c r="F719" s="74"/>
      <c r="G719" s="75"/>
      <c r="H719" s="74"/>
      <c r="I719" s="69"/>
      <c r="J719" s="74"/>
      <c r="L719" s="53"/>
      <c r="N719" s="53"/>
    </row>
    <row r="720" spans="1:14" ht="14.25" customHeight="1">
      <c r="A720" s="53"/>
      <c r="D720" s="73"/>
      <c r="E720" s="69"/>
      <c r="F720" s="74"/>
      <c r="G720" s="75"/>
      <c r="H720" s="74"/>
      <c r="I720" s="69"/>
      <c r="J720" s="74"/>
      <c r="L720" s="53"/>
      <c r="N720" s="53"/>
    </row>
    <row r="721" spans="1:14" ht="14.25" customHeight="1">
      <c r="A721" s="53"/>
      <c r="D721" s="73"/>
      <c r="E721" s="69"/>
      <c r="F721" s="74"/>
      <c r="G721" s="75"/>
      <c r="H721" s="74"/>
      <c r="I721" s="69"/>
      <c r="J721" s="74"/>
      <c r="L721" s="53"/>
      <c r="N721" s="53"/>
    </row>
    <row r="722" spans="1:14" ht="14.25" customHeight="1">
      <c r="A722" s="53"/>
      <c r="D722" s="73"/>
      <c r="E722" s="69"/>
      <c r="F722" s="74"/>
      <c r="G722" s="75"/>
      <c r="H722" s="74"/>
      <c r="I722" s="69"/>
      <c r="J722" s="74"/>
      <c r="L722" s="53"/>
      <c r="N722" s="53"/>
    </row>
    <row r="723" spans="1:14" ht="14.25" customHeight="1">
      <c r="A723" s="53"/>
      <c r="D723" s="73"/>
      <c r="E723" s="69"/>
      <c r="F723" s="74"/>
      <c r="G723" s="75"/>
      <c r="H723" s="74"/>
      <c r="I723" s="69"/>
      <c r="J723" s="74"/>
      <c r="L723" s="53"/>
      <c r="N723" s="53"/>
    </row>
    <row r="724" spans="1:14" ht="14.25" customHeight="1">
      <c r="A724" s="53"/>
      <c r="D724" s="73"/>
      <c r="E724" s="69"/>
      <c r="F724" s="74"/>
      <c r="G724" s="75"/>
      <c r="H724" s="74"/>
      <c r="I724" s="69"/>
      <c r="J724" s="74"/>
      <c r="L724" s="53"/>
      <c r="N724" s="53"/>
    </row>
    <row r="725" spans="1:14" ht="14.25" customHeight="1">
      <c r="A725" s="53"/>
      <c r="D725" s="73"/>
      <c r="E725" s="69"/>
      <c r="F725" s="74"/>
      <c r="G725" s="75"/>
      <c r="H725" s="74"/>
      <c r="I725" s="69"/>
      <c r="J725" s="74"/>
      <c r="L725" s="53"/>
      <c r="N725" s="53"/>
    </row>
    <row r="726" spans="1:14" ht="14.25" customHeight="1">
      <c r="A726" s="53"/>
      <c r="D726" s="73"/>
      <c r="E726" s="69"/>
      <c r="F726" s="74"/>
      <c r="G726" s="75"/>
      <c r="H726" s="74"/>
      <c r="I726" s="69"/>
      <c r="J726" s="74"/>
      <c r="L726" s="53"/>
      <c r="N726" s="53"/>
    </row>
    <row r="727" spans="1:14" ht="14.25" customHeight="1">
      <c r="A727" s="53"/>
      <c r="D727" s="73"/>
      <c r="E727" s="69"/>
      <c r="F727" s="74"/>
      <c r="G727" s="75"/>
      <c r="H727" s="74"/>
      <c r="I727" s="69"/>
      <c r="J727" s="74"/>
      <c r="L727" s="53"/>
      <c r="N727" s="53"/>
    </row>
    <row r="728" spans="1:14" ht="14.25" customHeight="1">
      <c r="A728" s="53"/>
      <c r="D728" s="73"/>
      <c r="E728" s="69"/>
      <c r="F728" s="74"/>
      <c r="G728" s="75"/>
      <c r="H728" s="74"/>
      <c r="I728" s="69"/>
      <c r="J728" s="74"/>
      <c r="L728" s="53"/>
      <c r="N728" s="53"/>
    </row>
    <row r="729" spans="1:14" ht="14.25" customHeight="1">
      <c r="A729" s="53"/>
      <c r="D729" s="73"/>
      <c r="E729" s="69"/>
      <c r="F729" s="74"/>
      <c r="G729" s="75"/>
      <c r="H729" s="74"/>
      <c r="I729" s="69"/>
      <c r="J729" s="74"/>
      <c r="L729" s="53"/>
      <c r="N729" s="53"/>
    </row>
    <row r="730" spans="1:14" ht="14.25" customHeight="1">
      <c r="A730" s="53"/>
      <c r="D730" s="73"/>
      <c r="E730" s="69"/>
      <c r="F730" s="74"/>
      <c r="G730" s="75"/>
      <c r="H730" s="74"/>
      <c r="I730" s="69"/>
      <c r="J730" s="74"/>
      <c r="L730" s="53"/>
      <c r="N730" s="53"/>
    </row>
    <row r="731" spans="1:14" ht="14.25" customHeight="1">
      <c r="A731" s="53"/>
      <c r="D731" s="73"/>
      <c r="E731" s="69"/>
      <c r="F731" s="74"/>
      <c r="G731" s="75"/>
      <c r="H731" s="74"/>
      <c r="I731" s="69"/>
      <c r="J731" s="74"/>
      <c r="L731" s="53"/>
      <c r="N731" s="53"/>
    </row>
    <row r="732" spans="1:14" ht="14.25" customHeight="1">
      <c r="A732" s="53"/>
      <c r="D732" s="73"/>
      <c r="E732" s="69"/>
      <c r="F732" s="74"/>
      <c r="G732" s="75"/>
      <c r="H732" s="74"/>
      <c r="I732" s="69"/>
      <c r="J732" s="74"/>
      <c r="L732" s="53"/>
      <c r="N732" s="53"/>
    </row>
    <row r="733" spans="1:14" ht="14.25" customHeight="1">
      <c r="A733" s="53"/>
      <c r="D733" s="73"/>
      <c r="E733" s="69"/>
      <c r="F733" s="74"/>
      <c r="G733" s="75"/>
      <c r="H733" s="74"/>
      <c r="I733" s="69"/>
      <c r="J733" s="74"/>
      <c r="L733" s="53"/>
      <c r="N733" s="53"/>
    </row>
    <row r="734" spans="1:14" ht="14.25" customHeight="1">
      <c r="A734" s="53"/>
      <c r="D734" s="73"/>
      <c r="E734" s="69"/>
      <c r="F734" s="74"/>
      <c r="G734" s="75"/>
      <c r="H734" s="74"/>
      <c r="I734" s="69"/>
      <c r="J734" s="74"/>
      <c r="L734" s="53"/>
      <c r="N734" s="53"/>
    </row>
    <row r="735" spans="1:14" ht="14.25" customHeight="1">
      <c r="A735" s="53"/>
      <c r="D735" s="73"/>
      <c r="E735" s="69"/>
      <c r="F735" s="74"/>
      <c r="G735" s="75"/>
      <c r="H735" s="74"/>
      <c r="I735" s="69"/>
      <c r="J735" s="74"/>
      <c r="L735" s="53"/>
      <c r="N735" s="53"/>
    </row>
    <row r="736" spans="1:14" ht="14.25" customHeight="1">
      <c r="A736" s="53"/>
      <c r="D736" s="73"/>
      <c r="E736" s="69"/>
      <c r="F736" s="74"/>
      <c r="G736" s="75"/>
      <c r="H736" s="74"/>
      <c r="I736" s="69"/>
      <c r="J736" s="74"/>
      <c r="L736" s="53"/>
      <c r="N736" s="53"/>
    </row>
    <row r="737" spans="1:14" ht="14.25" customHeight="1">
      <c r="A737" s="53"/>
      <c r="D737" s="73"/>
      <c r="E737" s="69"/>
      <c r="F737" s="74"/>
      <c r="G737" s="75"/>
      <c r="H737" s="74"/>
      <c r="I737" s="69"/>
      <c r="J737" s="74"/>
      <c r="L737" s="53"/>
      <c r="N737" s="53"/>
    </row>
    <row r="738" spans="1:14" ht="14.25" customHeight="1">
      <c r="A738" s="53"/>
      <c r="D738" s="73"/>
      <c r="E738" s="69"/>
      <c r="F738" s="74"/>
      <c r="G738" s="75"/>
      <c r="H738" s="74"/>
      <c r="I738" s="69"/>
      <c r="J738" s="74"/>
      <c r="L738" s="53"/>
      <c r="N738" s="53"/>
    </row>
    <row r="739" spans="1:14" ht="14.25" customHeight="1">
      <c r="A739" s="53"/>
      <c r="D739" s="73"/>
      <c r="E739" s="69"/>
      <c r="F739" s="74"/>
      <c r="G739" s="75"/>
      <c r="H739" s="74"/>
      <c r="I739" s="69"/>
      <c r="J739" s="74"/>
      <c r="L739" s="53"/>
      <c r="N739" s="53"/>
    </row>
    <row r="740" spans="1:14" ht="14.25" customHeight="1">
      <c r="A740" s="53"/>
      <c r="D740" s="73"/>
      <c r="E740" s="69"/>
      <c r="F740" s="74"/>
      <c r="G740" s="75"/>
      <c r="H740" s="74"/>
      <c r="I740" s="69"/>
      <c r="J740" s="74"/>
      <c r="L740" s="53"/>
      <c r="N740" s="53"/>
    </row>
    <row r="741" spans="1:14" ht="14.25" customHeight="1">
      <c r="A741" s="53"/>
      <c r="D741" s="73"/>
      <c r="E741" s="69"/>
      <c r="F741" s="74"/>
      <c r="G741" s="75"/>
      <c r="H741" s="74"/>
      <c r="I741" s="69"/>
      <c r="J741" s="74"/>
      <c r="L741" s="53"/>
      <c r="N741" s="53"/>
    </row>
    <row r="742" spans="1:14" ht="14.25" customHeight="1">
      <c r="A742" s="53"/>
      <c r="D742" s="73"/>
      <c r="E742" s="69"/>
      <c r="F742" s="74"/>
      <c r="G742" s="75"/>
      <c r="H742" s="74"/>
      <c r="I742" s="69"/>
      <c r="J742" s="74"/>
      <c r="L742" s="53"/>
      <c r="N742" s="53"/>
    </row>
    <row r="743" spans="1:14" ht="14.25" customHeight="1">
      <c r="A743" s="53"/>
      <c r="D743" s="73"/>
      <c r="E743" s="69"/>
      <c r="F743" s="74"/>
      <c r="G743" s="75"/>
      <c r="H743" s="74"/>
      <c r="I743" s="69"/>
      <c r="J743" s="74"/>
      <c r="L743" s="53"/>
      <c r="N743" s="53"/>
    </row>
    <row r="744" spans="1:14" ht="14.25" customHeight="1">
      <c r="A744" s="53"/>
      <c r="D744" s="73"/>
      <c r="E744" s="69"/>
      <c r="F744" s="74"/>
      <c r="G744" s="75"/>
      <c r="H744" s="74"/>
      <c r="I744" s="69"/>
      <c r="J744" s="74"/>
      <c r="L744" s="53"/>
      <c r="N744" s="53"/>
    </row>
    <row r="745" spans="1:14" ht="14.25" customHeight="1">
      <c r="A745" s="53"/>
      <c r="D745" s="73"/>
      <c r="E745" s="69"/>
      <c r="F745" s="74"/>
      <c r="G745" s="75"/>
      <c r="H745" s="74"/>
      <c r="I745" s="69"/>
      <c r="J745" s="74"/>
      <c r="L745" s="53"/>
      <c r="N745" s="53"/>
    </row>
    <row r="746" spans="1:14" ht="14.25" customHeight="1">
      <c r="A746" s="53"/>
      <c r="D746" s="73"/>
      <c r="E746" s="69"/>
      <c r="F746" s="74"/>
      <c r="G746" s="75"/>
      <c r="H746" s="74"/>
      <c r="I746" s="69"/>
      <c r="J746" s="74"/>
      <c r="L746" s="53"/>
      <c r="N746" s="53"/>
    </row>
    <row r="747" spans="1:14" ht="14.25" customHeight="1">
      <c r="A747" s="53"/>
      <c r="D747" s="73"/>
      <c r="E747" s="69"/>
      <c r="F747" s="74"/>
      <c r="G747" s="75"/>
      <c r="H747" s="74"/>
      <c r="I747" s="69"/>
      <c r="J747" s="74"/>
      <c r="L747" s="53"/>
      <c r="N747" s="53"/>
    </row>
    <row r="748" spans="1:14" ht="14.25" customHeight="1">
      <c r="A748" s="53"/>
      <c r="D748" s="73"/>
      <c r="E748" s="69"/>
      <c r="F748" s="74"/>
      <c r="G748" s="75"/>
      <c r="H748" s="74"/>
      <c r="I748" s="69"/>
      <c r="J748" s="74"/>
      <c r="L748" s="53"/>
      <c r="N748" s="53"/>
    </row>
    <row r="749" spans="1:14" ht="14.25" customHeight="1">
      <c r="A749" s="53"/>
      <c r="D749" s="73"/>
      <c r="E749" s="69"/>
      <c r="F749" s="74"/>
      <c r="G749" s="75"/>
      <c r="H749" s="74"/>
      <c r="I749" s="69"/>
      <c r="J749" s="74"/>
      <c r="L749" s="53"/>
      <c r="N749" s="53"/>
    </row>
    <row r="750" spans="1:14" ht="14.25" customHeight="1">
      <c r="A750" s="53"/>
      <c r="D750" s="73"/>
      <c r="E750" s="69"/>
      <c r="F750" s="74"/>
      <c r="G750" s="75"/>
      <c r="H750" s="74"/>
      <c r="I750" s="69"/>
      <c r="J750" s="74"/>
      <c r="L750" s="53"/>
      <c r="N750" s="53"/>
    </row>
    <row r="751" spans="1:14" ht="14.25" customHeight="1">
      <c r="A751" s="53"/>
      <c r="D751" s="73"/>
      <c r="E751" s="69"/>
      <c r="F751" s="74"/>
      <c r="G751" s="75"/>
      <c r="H751" s="74"/>
      <c r="I751" s="69"/>
      <c r="J751" s="74"/>
      <c r="L751" s="53"/>
      <c r="N751" s="53"/>
    </row>
    <row r="752" spans="1:14" ht="14.25" customHeight="1">
      <c r="A752" s="53"/>
      <c r="D752" s="73"/>
      <c r="E752" s="69"/>
      <c r="F752" s="74"/>
      <c r="G752" s="75"/>
      <c r="H752" s="74"/>
      <c r="I752" s="69"/>
      <c r="J752" s="74"/>
      <c r="L752" s="53"/>
      <c r="N752" s="53"/>
    </row>
    <row r="753" spans="1:14" ht="14.25" customHeight="1">
      <c r="A753" s="53"/>
      <c r="D753" s="73"/>
      <c r="E753" s="69"/>
      <c r="F753" s="74"/>
      <c r="G753" s="75"/>
      <c r="H753" s="74"/>
      <c r="I753" s="69"/>
      <c r="J753" s="74"/>
      <c r="L753" s="53"/>
      <c r="N753" s="53"/>
    </row>
    <row r="754" spans="1:14" ht="14.25" customHeight="1">
      <c r="A754" s="53"/>
      <c r="D754" s="73"/>
      <c r="E754" s="69"/>
      <c r="F754" s="74"/>
      <c r="G754" s="75"/>
      <c r="H754" s="74"/>
      <c r="I754" s="69"/>
      <c r="J754" s="74"/>
      <c r="L754" s="53"/>
      <c r="N754" s="53"/>
    </row>
    <row r="755" spans="1:14" ht="14.25" customHeight="1">
      <c r="A755" s="53"/>
      <c r="D755" s="73"/>
      <c r="E755" s="69"/>
      <c r="F755" s="74"/>
      <c r="G755" s="75"/>
      <c r="H755" s="74"/>
      <c r="I755" s="69"/>
      <c r="J755" s="74"/>
      <c r="L755" s="53"/>
      <c r="N755" s="53"/>
    </row>
    <row r="756" spans="1:14" ht="14.25" customHeight="1">
      <c r="A756" s="53"/>
      <c r="D756" s="73"/>
      <c r="E756" s="69"/>
      <c r="F756" s="74"/>
      <c r="G756" s="75"/>
      <c r="H756" s="74"/>
      <c r="I756" s="69"/>
      <c r="J756" s="74"/>
      <c r="L756" s="53"/>
      <c r="N756" s="53"/>
    </row>
    <row r="757" spans="1:14" ht="14.25" customHeight="1">
      <c r="A757" s="53"/>
      <c r="D757" s="73"/>
      <c r="E757" s="69"/>
      <c r="F757" s="74"/>
      <c r="G757" s="75"/>
      <c r="H757" s="74"/>
      <c r="I757" s="69"/>
      <c r="J757" s="74"/>
      <c r="L757" s="53"/>
      <c r="N757" s="53"/>
    </row>
    <row r="758" spans="1:14" ht="14.25" customHeight="1">
      <c r="A758" s="53"/>
      <c r="D758" s="73"/>
      <c r="E758" s="69"/>
      <c r="F758" s="74"/>
      <c r="G758" s="75"/>
      <c r="H758" s="74"/>
      <c r="I758" s="69"/>
      <c r="J758" s="74"/>
      <c r="L758" s="53"/>
      <c r="N758" s="53"/>
    </row>
    <row r="759" spans="1:14" ht="14.25" customHeight="1">
      <c r="A759" s="53"/>
      <c r="D759" s="73"/>
      <c r="E759" s="69"/>
      <c r="F759" s="74"/>
      <c r="G759" s="75"/>
      <c r="H759" s="74"/>
      <c r="I759" s="69"/>
      <c r="J759" s="74"/>
      <c r="L759" s="53"/>
      <c r="N759" s="53"/>
    </row>
    <row r="760" spans="1:14" ht="14.25" customHeight="1">
      <c r="A760" s="53"/>
      <c r="D760" s="73"/>
      <c r="E760" s="69"/>
      <c r="F760" s="74"/>
      <c r="G760" s="75"/>
      <c r="H760" s="74"/>
      <c r="I760" s="69"/>
      <c r="J760" s="74"/>
      <c r="L760" s="53"/>
      <c r="N760" s="53"/>
    </row>
    <row r="761" spans="1:14" ht="14.25" customHeight="1">
      <c r="A761" s="53"/>
      <c r="D761" s="73"/>
      <c r="E761" s="69"/>
      <c r="F761" s="74"/>
      <c r="G761" s="75"/>
      <c r="H761" s="74"/>
      <c r="I761" s="69"/>
      <c r="J761" s="74"/>
      <c r="L761" s="53"/>
      <c r="N761" s="53"/>
    </row>
    <row r="762" spans="1:14" ht="14.25" customHeight="1">
      <c r="A762" s="53"/>
      <c r="D762" s="73"/>
      <c r="E762" s="69"/>
      <c r="F762" s="74"/>
      <c r="G762" s="75"/>
      <c r="H762" s="74"/>
      <c r="I762" s="69"/>
      <c r="J762" s="74"/>
      <c r="L762" s="53"/>
      <c r="N762" s="53"/>
    </row>
    <row r="763" spans="1:14" ht="14.25" customHeight="1">
      <c r="A763" s="53"/>
      <c r="D763" s="73"/>
      <c r="E763" s="69"/>
      <c r="F763" s="74"/>
      <c r="G763" s="75"/>
      <c r="H763" s="74"/>
      <c r="I763" s="69"/>
      <c r="J763" s="74"/>
      <c r="L763" s="53"/>
      <c r="N763" s="53"/>
    </row>
    <row r="764" spans="1:14" ht="14.25" customHeight="1">
      <c r="A764" s="53"/>
      <c r="D764" s="73"/>
      <c r="E764" s="69"/>
      <c r="F764" s="74"/>
      <c r="G764" s="75"/>
      <c r="H764" s="74"/>
      <c r="I764" s="69"/>
      <c r="J764" s="74"/>
      <c r="L764" s="53"/>
      <c r="N764" s="53"/>
    </row>
    <row r="765" spans="1:14" ht="14.25" customHeight="1">
      <c r="A765" s="53"/>
      <c r="D765" s="73"/>
      <c r="E765" s="69"/>
      <c r="F765" s="74"/>
      <c r="G765" s="75"/>
      <c r="H765" s="74"/>
      <c r="I765" s="69"/>
      <c r="J765" s="74"/>
      <c r="L765" s="53"/>
      <c r="N765" s="53"/>
    </row>
    <row r="766" spans="1:14" ht="14.25" customHeight="1">
      <c r="A766" s="53"/>
      <c r="D766" s="73"/>
      <c r="E766" s="69"/>
      <c r="F766" s="74"/>
      <c r="G766" s="75"/>
      <c r="H766" s="74"/>
      <c r="I766" s="69"/>
      <c r="J766" s="74"/>
      <c r="L766" s="53"/>
      <c r="N766" s="53"/>
    </row>
    <row r="767" spans="1:14" ht="14.25" customHeight="1">
      <c r="A767" s="53"/>
      <c r="D767" s="73"/>
      <c r="E767" s="69"/>
      <c r="F767" s="74"/>
      <c r="G767" s="75"/>
      <c r="H767" s="74"/>
      <c r="I767" s="69"/>
      <c r="J767" s="74"/>
      <c r="L767" s="53"/>
      <c r="N767" s="53"/>
    </row>
    <row r="768" spans="1:14" ht="14.25" customHeight="1">
      <c r="A768" s="53"/>
      <c r="D768" s="73"/>
      <c r="E768" s="69"/>
      <c r="F768" s="74"/>
      <c r="G768" s="75"/>
      <c r="H768" s="74"/>
      <c r="I768" s="69"/>
      <c r="J768" s="74"/>
      <c r="L768" s="53"/>
      <c r="N768" s="53"/>
    </row>
    <row r="769" spans="1:14" ht="14.25" customHeight="1">
      <c r="A769" s="53"/>
      <c r="D769" s="73"/>
      <c r="E769" s="69"/>
      <c r="F769" s="74"/>
      <c r="G769" s="75"/>
      <c r="H769" s="74"/>
      <c r="I769" s="69"/>
      <c r="J769" s="74"/>
      <c r="L769" s="53"/>
      <c r="N769" s="53"/>
    </row>
    <row r="770" spans="1:14" ht="14.25" customHeight="1">
      <c r="A770" s="53"/>
      <c r="D770" s="73"/>
      <c r="E770" s="69"/>
      <c r="F770" s="74"/>
      <c r="G770" s="75"/>
      <c r="H770" s="74"/>
      <c r="I770" s="69"/>
      <c r="J770" s="74"/>
      <c r="L770" s="53"/>
      <c r="N770" s="53"/>
    </row>
    <row r="771" spans="1:14" ht="14.25" customHeight="1">
      <c r="A771" s="53"/>
      <c r="D771" s="73"/>
      <c r="E771" s="69"/>
      <c r="F771" s="74"/>
      <c r="G771" s="75"/>
      <c r="H771" s="74"/>
      <c r="I771" s="69"/>
      <c r="J771" s="74"/>
      <c r="L771" s="53"/>
      <c r="N771" s="53"/>
    </row>
    <row r="772" spans="1:14" ht="14.25" customHeight="1">
      <c r="A772" s="53"/>
      <c r="D772" s="73"/>
      <c r="E772" s="69"/>
      <c r="F772" s="74"/>
      <c r="G772" s="75"/>
      <c r="H772" s="74"/>
      <c r="I772" s="69"/>
      <c r="J772" s="74"/>
      <c r="L772" s="53"/>
      <c r="N772" s="53"/>
    </row>
    <row r="773" spans="1:14" ht="14.25" customHeight="1">
      <c r="A773" s="53"/>
      <c r="D773" s="73"/>
      <c r="E773" s="69"/>
      <c r="F773" s="74"/>
      <c r="G773" s="75"/>
      <c r="H773" s="74"/>
      <c r="I773" s="69"/>
      <c r="J773" s="74"/>
      <c r="L773" s="53"/>
      <c r="N773" s="53"/>
    </row>
    <row r="774" spans="1:14" ht="14.25" customHeight="1">
      <c r="A774" s="53"/>
      <c r="D774" s="73"/>
      <c r="E774" s="69"/>
      <c r="F774" s="74"/>
      <c r="G774" s="75"/>
      <c r="H774" s="74"/>
      <c r="I774" s="69"/>
      <c r="J774" s="74"/>
      <c r="L774" s="53"/>
      <c r="N774" s="53"/>
    </row>
    <row r="775" spans="1:14" ht="14.25" customHeight="1">
      <c r="A775" s="53"/>
      <c r="D775" s="73"/>
      <c r="E775" s="69"/>
      <c r="F775" s="74"/>
      <c r="G775" s="75"/>
      <c r="H775" s="74"/>
      <c r="I775" s="69"/>
      <c r="J775" s="74"/>
      <c r="L775" s="53"/>
      <c r="N775" s="53"/>
    </row>
    <row r="776" spans="1:14" ht="14.25" customHeight="1">
      <c r="A776" s="53"/>
      <c r="D776" s="73"/>
      <c r="E776" s="69"/>
      <c r="F776" s="74"/>
      <c r="G776" s="75"/>
      <c r="H776" s="74"/>
      <c r="I776" s="69"/>
      <c r="J776" s="74"/>
      <c r="L776" s="53"/>
      <c r="N776" s="53"/>
    </row>
    <row r="777" spans="1:14" ht="14.25" customHeight="1">
      <c r="A777" s="53"/>
      <c r="D777" s="73"/>
      <c r="E777" s="69"/>
      <c r="F777" s="74"/>
      <c r="G777" s="75"/>
      <c r="H777" s="74"/>
      <c r="I777" s="69"/>
      <c r="J777" s="74"/>
      <c r="L777" s="53"/>
      <c r="N777" s="53"/>
    </row>
    <row r="778" spans="1:14" ht="14.25" customHeight="1">
      <c r="A778" s="53"/>
      <c r="D778" s="73"/>
      <c r="E778" s="69"/>
      <c r="F778" s="74"/>
      <c r="G778" s="75"/>
      <c r="H778" s="74"/>
      <c r="I778" s="69"/>
      <c r="J778" s="74"/>
      <c r="L778" s="53"/>
      <c r="N778" s="53"/>
    </row>
    <row r="779" spans="1:14" ht="14.25" customHeight="1">
      <c r="A779" s="53"/>
      <c r="D779" s="73"/>
      <c r="E779" s="69"/>
      <c r="F779" s="74"/>
      <c r="G779" s="75"/>
      <c r="H779" s="74"/>
      <c r="I779" s="69"/>
      <c r="J779" s="74"/>
      <c r="L779" s="53"/>
      <c r="N779" s="53"/>
    </row>
    <row r="780" spans="1:14" ht="14.25" customHeight="1">
      <c r="A780" s="53"/>
      <c r="D780" s="73"/>
      <c r="E780" s="69"/>
      <c r="F780" s="74"/>
      <c r="G780" s="75"/>
      <c r="H780" s="74"/>
      <c r="I780" s="69"/>
      <c r="J780" s="74"/>
      <c r="L780" s="53"/>
      <c r="N780" s="53"/>
    </row>
    <row r="781" spans="1:14" ht="14.25" customHeight="1">
      <c r="A781" s="53"/>
      <c r="D781" s="73"/>
      <c r="E781" s="69"/>
      <c r="F781" s="74"/>
      <c r="G781" s="75"/>
      <c r="H781" s="74"/>
      <c r="I781" s="69"/>
      <c r="J781" s="74"/>
      <c r="L781" s="53"/>
      <c r="N781" s="53"/>
    </row>
    <row r="782" spans="1:14" ht="14.25" customHeight="1">
      <c r="A782" s="53"/>
      <c r="D782" s="73"/>
      <c r="E782" s="69"/>
      <c r="F782" s="74"/>
      <c r="G782" s="75"/>
      <c r="H782" s="74"/>
      <c r="I782" s="69"/>
      <c r="J782" s="74"/>
      <c r="L782" s="53"/>
      <c r="N782" s="53"/>
    </row>
    <row r="783" spans="1:14" ht="14.25" customHeight="1">
      <c r="A783" s="53"/>
      <c r="D783" s="73"/>
      <c r="E783" s="69"/>
      <c r="F783" s="74"/>
      <c r="G783" s="75"/>
      <c r="H783" s="74"/>
      <c r="I783" s="69"/>
      <c r="J783" s="74"/>
      <c r="L783" s="53"/>
      <c r="N783" s="53"/>
    </row>
    <row r="784" spans="1:14" ht="14.25" customHeight="1">
      <c r="A784" s="53"/>
      <c r="D784" s="73"/>
      <c r="E784" s="69"/>
      <c r="F784" s="74"/>
      <c r="G784" s="75"/>
      <c r="H784" s="74"/>
      <c r="I784" s="69"/>
      <c r="J784" s="74"/>
      <c r="L784" s="53"/>
      <c r="N784" s="53"/>
    </row>
    <row r="785" spans="1:14" ht="14.25" customHeight="1">
      <c r="A785" s="53"/>
      <c r="D785" s="73"/>
      <c r="E785" s="69"/>
      <c r="F785" s="74"/>
      <c r="G785" s="75"/>
      <c r="H785" s="74"/>
      <c r="I785" s="69"/>
      <c r="J785" s="74"/>
      <c r="L785" s="53"/>
      <c r="N785" s="53"/>
    </row>
    <row r="786" spans="1:14" ht="14.25" customHeight="1">
      <c r="A786" s="53"/>
      <c r="D786" s="73"/>
      <c r="E786" s="69"/>
      <c r="F786" s="74"/>
      <c r="G786" s="75"/>
      <c r="H786" s="74"/>
      <c r="I786" s="69"/>
      <c r="J786" s="74"/>
      <c r="L786" s="53"/>
      <c r="N786" s="53"/>
    </row>
    <row r="787" spans="1:14" ht="14.25" customHeight="1">
      <c r="A787" s="53"/>
      <c r="D787" s="73"/>
      <c r="E787" s="69"/>
      <c r="F787" s="74"/>
      <c r="G787" s="75"/>
      <c r="H787" s="74"/>
      <c r="I787" s="69"/>
      <c r="J787" s="74"/>
      <c r="L787" s="53"/>
      <c r="N787" s="53"/>
    </row>
    <row r="788" spans="1:14" ht="14.25" customHeight="1">
      <c r="A788" s="53"/>
      <c r="D788" s="73"/>
      <c r="E788" s="69"/>
      <c r="F788" s="74"/>
      <c r="G788" s="75"/>
      <c r="H788" s="74"/>
      <c r="I788" s="69"/>
      <c r="J788" s="74"/>
      <c r="L788" s="53"/>
      <c r="N788" s="53"/>
    </row>
    <row r="789" spans="1:14" ht="14.25" customHeight="1">
      <c r="A789" s="53"/>
      <c r="D789" s="73"/>
      <c r="E789" s="69"/>
      <c r="F789" s="74"/>
      <c r="G789" s="75"/>
      <c r="H789" s="74"/>
      <c r="I789" s="69"/>
      <c r="J789" s="74"/>
      <c r="L789" s="53"/>
      <c r="N789" s="53"/>
    </row>
    <row r="790" spans="1:14" ht="14.25" customHeight="1">
      <c r="A790" s="53"/>
      <c r="D790" s="73"/>
      <c r="E790" s="69"/>
      <c r="F790" s="74"/>
      <c r="G790" s="75"/>
      <c r="H790" s="74"/>
      <c r="I790" s="69"/>
      <c r="J790" s="74"/>
      <c r="L790" s="53"/>
      <c r="N790" s="53"/>
    </row>
    <row r="791" spans="1:14" ht="14.25" customHeight="1">
      <c r="A791" s="53"/>
      <c r="D791" s="73"/>
      <c r="E791" s="69"/>
      <c r="F791" s="74"/>
      <c r="G791" s="75"/>
      <c r="H791" s="74"/>
      <c r="I791" s="69"/>
      <c r="J791" s="74"/>
      <c r="L791" s="53"/>
      <c r="N791" s="53"/>
    </row>
    <row r="792" spans="1:14" ht="14.25" customHeight="1">
      <c r="A792" s="53"/>
      <c r="D792" s="73"/>
      <c r="E792" s="69"/>
      <c r="F792" s="74"/>
      <c r="G792" s="75"/>
      <c r="H792" s="74"/>
      <c r="I792" s="69"/>
      <c r="J792" s="74"/>
      <c r="L792" s="53"/>
      <c r="N792" s="53"/>
    </row>
    <row r="793" spans="1:14" ht="14.25" customHeight="1">
      <c r="A793" s="53"/>
      <c r="D793" s="73"/>
      <c r="E793" s="69"/>
      <c r="F793" s="74"/>
      <c r="G793" s="75"/>
      <c r="H793" s="74"/>
      <c r="I793" s="69"/>
      <c r="J793" s="74"/>
      <c r="L793" s="53"/>
      <c r="N793" s="53"/>
    </row>
    <row r="794" spans="1:14" ht="14.25" customHeight="1">
      <c r="A794" s="53"/>
      <c r="D794" s="73"/>
      <c r="E794" s="69"/>
      <c r="F794" s="74"/>
      <c r="G794" s="75"/>
      <c r="H794" s="74"/>
      <c r="I794" s="69"/>
      <c r="J794" s="74"/>
      <c r="L794" s="53"/>
      <c r="N794" s="53"/>
    </row>
    <row r="795" spans="1:14" ht="14.25" customHeight="1">
      <c r="A795" s="53"/>
      <c r="D795" s="73"/>
      <c r="E795" s="69"/>
      <c r="F795" s="74"/>
      <c r="G795" s="75"/>
      <c r="H795" s="74"/>
      <c r="I795" s="69"/>
      <c r="J795" s="74"/>
      <c r="L795" s="53"/>
      <c r="N795" s="53"/>
    </row>
    <row r="796" spans="1:14" ht="14.25" customHeight="1">
      <c r="A796" s="53"/>
      <c r="D796" s="73"/>
      <c r="E796" s="69"/>
      <c r="F796" s="74"/>
      <c r="G796" s="75"/>
      <c r="H796" s="74"/>
      <c r="I796" s="69"/>
      <c r="J796" s="74"/>
      <c r="L796" s="53"/>
      <c r="N796" s="53"/>
    </row>
    <row r="797" spans="1:14" ht="14.25" customHeight="1">
      <c r="A797" s="53"/>
      <c r="D797" s="73"/>
      <c r="E797" s="69"/>
      <c r="F797" s="74"/>
      <c r="G797" s="75"/>
      <c r="H797" s="74"/>
      <c r="I797" s="69"/>
      <c r="J797" s="74"/>
      <c r="L797" s="53"/>
      <c r="N797" s="53"/>
    </row>
    <row r="798" spans="1:14" ht="14.25" customHeight="1">
      <c r="A798" s="53"/>
      <c r="D798" s="73"/>
      <c r="E798" s="69"/>
      <c r="F798" s="74"/>
      <c r="G798" s="75"/>
      <c r="H798" s="74"/>
      <c r="I798" s="69"/>
      <c r="J798" s="74"/>
      <c r="L798" s="53"/>
      <c r="N798" s="53"/>
    </row>
    <row r="799" spans="1:14" ht="14.25" customHeight="1">
      <c r="A799" s="53"/>
      <c r="D799" s="73"/>
      <c r="E799" s="69"/>
      <c r="F799" s="74"/>
      <c r="G799" s="75"/>
      <c r="H799" s="74"/>
      <c r="I799" s="69"/>
      <c r="J799" s="74"/>
      <c r="L799" s="53"/>
      <c r="N799" s="53"/>
    </row>
    <row r="800" spans="1:14" ht="14.25" customHeight="1">
      <c r="A800" s="53"/>
      <c r="D800" s="73"/>
      <c r="E800" s="69"/>
      <c r="F800" s="74"/>
      <c r="G800" s="75"/>
      <c r="H800" s="74"/>
      <c r="I800" s="69"/>
      <c r="J800" s="74"/>
      <c r="L800" s="53"/>
      <c r="N800" s="53"/>
    </row>
    <row r="801" spans="1:14" ht="14.25" customHeight="1">
      <c r="A801" s="53"/>
      <c r="D801" s="73"/>
      <c r="E801" s="69"/>
      <c r="F801" s="74"/>
      <c r="G801" s="75"/>
      <c r="H801" s="74"/>
      <c r="I801" s="69"/>
      <c r="J801" s="74"/>
      <c r="L801" s="53"/>
      <c r="N801" s="53"/>
    </row>
    <row r="802" spans="1:14" ht="14.25" customHeight="1">
      <c r="A802" s="53"/>
      <c r="D802" s="73"/>
      <c r="E802" s="69"/>
      <c r="F802" s="74"/>
      <c r="G802" s="75"/>
      <c r="H802" s="74"/>
      <c r="I802" s="69"/>
      <c r="J802" s="74"/>
      <c r="L802" s="53"/>
      <c r="N802" s="53"/>
    </row>
    <row r="803" spans="1:14" ht="14.25" customHeight="1">
      <c r="A803" s="53"/>
      <c r="D803" s="73"/>
      <c r="E803" s="69"/>
      <c r="F803" s="74"/>
      <c r="G803" s="75"/>
      <c r="H803" s="74"/>
      <c r="I803" s="69"/>
      <c r="J803" s="74"/>
      <c r="L803" s="53"/>
      <c r="N803" s="53"/>
    </row>
    <row r="804" spans="1:14" ht="14.25" customHeight="1">
      <c r="A804" s="53"/>
      <c r="D804" s="73"/>
      <c r="E804" s="69"/>
      <c r="F804" s="74"/>
      <c r="G804" s="75"/>
      <c r="H804" s="74"/>
      <c r="I804" s="69"/>
      <c r="J804" s="74"/>
      <c r="L804" s="53"/>
      <c r="N804" s="53"/>
    </row>
    <row r="805" spans="1:14" ht="14.25" customHeight="1">
      <c r="A805" s="53"/>
      <c r="D805" s="73"/>
      <c r="E805" s="69"/>
      <c r="F805" s="74"/>
      <c r="G805" s="75"/>
      <c r="H805" s="74"/>
      <c r="I805" s="69"/>
      <c r="J805" s="74"/>
      <c r="L805" s="53"/>
      <c r="N805" s="53"/>
    </row>
    <row r="806" spans="1:14" ht="14.25" customHeight="1">
      <c r="A806" s="53"/>
      <c r="D806" s="73"/>
      <c r="E806" s="69"/>
      <c r="F806" s="74"/>
      <c r="G806" s="75"/>
      <c r="H806" s="74"/>
      <c r="I806" s="69"/>
      <c r="J806" s="74"/>
      <c r="L806" s="53"/>
      <c r="N806" s="53"/>
    </row>
    <row r="807" spans="1:14" ht="14.25" customHeight="1">
      <c r="A807" s="53"/>
      <c r="D807" s="73"/>
      <c r="E807" s="69"/>
      <c r="F807" s="74"/>
      <c r="G807" s="75"/>
      <c r="H807" s="74"/>
      <c r="I807" s="69"/>
      <c r="J807" s="74"/>
      <c r="L807" s="53"/>
      <c r="N807" s="53"/>
    </row>
    <row r="808" spans="1:14" ht="14.25" customHeight="1">
      <c r="A808" s="53"/>
      <c r="D808" s="73"/>
      <c r="E808" s="69"/>
      <c r="F808" s="74"/>
      <c r="G808" s="75"/>
      <c r="H808" s="74"/>
      <c r="I808" s="69"/>
      <c r="J808" s="74"/>
      <c r="L808" s="53"/>
      <c r="N808" s="53"/>
    </row>
    <row r="809" spans="1:14" ht="14.25" customHeight="1">
      <c r="A809" s="53"/>
      <c r="D809" s="73"/>
      <c r="E809" s="69"/>
      <c r="F809" s="74"/>
      <c r="G809" s="75"/>
      <c r="H809" s="74"/>
      <c r="I809" s="69"/>
      <c r="J809" s="74"/>
      <c r="L809" s="53"/>
      <c r="N809" s="53"/>
    </row>
    <row r="810" spans="1:14" ht="14.25" customHeight="1">
      <c r="A810" s="53"/>
      <c r="D810" s="73"/>
      <c r="E810" s="69"/>
      <c r="F810" s="74"/>
      <c r="G810" s="75"/>
      <c r="H810" s="74"/>
      <c r="I810" s="69"/>
      <c r="J810" s="74"/>
      <c r="L810" s="53"/>
      <c r="N810" s="53"/>
    </row>
    <row r="811" spans="1:14" ht="14.25" customHeight="1">
      <c r="A811" s="53"/>
      <c r="D811" s="73"/>
      <c r="E811" s="69"/>
      <c r="F811" s="74"/>
      <c r="G811" s="75"/>
      <c r="H811" s="74"/>
      <c r="I811" s="69"/>
      <c r="J811" s="74"/>
      <c r="L811" s="53"/>
      <c r="N811" s="53"/>
    </row>
    <row r="812" spans="1:14" ht="14.25" customHeight="1">
      <c r="A812" s="53"/>
      <c r="D812" s="73"/>
      <c r="E812" s="69"/>
      <c r="F812" s="74"/>
      <c r="G812" s="75"/>
      <c r="H812" s="74"/>
      <c r="I812" s="69"/>
      <c r="J812" s="74"/>
      <c r="L812" s="53"/>
      <c r="N812" s="53"/>
    </row>
    <row r="813" spans="1:14" ht="14.25" customHeight="1">
      <c r="A813" s="53"/>
      <c r="D813" s="73"/>
      <c r="E813" s="69"/>
      <c r="F813" s="74"/>
      <c r="G813" s="75"/>
      <c r="H813" s="74"/>
      <c r="I813" s="69"/>
      <c r="J813" s="74"/>
      <c r="L813" s="53"/>
      <c r="N813" s="53"/>
    </row>
    <row r="814" spans="1:14" ht="14.25" customHeight="1">
      <c r="A814" s="53"/>
      <c r="D814" s="73"/>
      <c r="E814" s="69"/>
      <c r="F814" s="74"/>
      <c r="G814" s="75"/>
      <c r="H814" s="74"/>
      <c r="I814" s="69"/>
      <c r="J814" s="74"/>
      <c r="L814" s="53"/>
      <c r="N814" s="53"/>
    </row>
    <row r="815" spans="1:14" ht="14.25" customHeight="1">
      <c r="A815" s="53"/>
      <c r="D815" s="73"/>
      <c r="E815" s="69"/>
      <c r="F815" s="74"/>
      <c r="G815" s="75"/>
      <c r="H815" s="74"/>
      <c r="I815" s="69"/>
      <c r="J815" s="74"/>
      <c r="L815" s="53"/>
      <c r="N815" s="53"/>
    </row>
    <row r="816" spans="1:14" ht="14.25" customHeight="1">
      <c r="A816" s="53"/>
      <c r="D816" s="73"/>
      <c r="E816" s="69"/>
      <c r="F816" s="74"/>
      <c r="G816" s="75"/>
      <c r="H816" s="74"/>
      <c r="I816" s="69"/>
      <c r="J816" s="74"/>
      <c r="L816" s="53"/>
      <c r="N816" s="53"/>
    </row>
    <row r="817" spans="1:14" ht="14.25" customHeight="1">
      <c r="A817" s="53"/>
      <c r="D817" s="73"/>
      <c r="E817" s="69"/>
      <c r="F817" s="74"/>
      <c r="G817" s="75"/>
      <c r="H817" s="74"/>
      <c r="I817" s="69"/>
      <c r="J817" s="74"/>
      <c r="L817" s="53"/>
      <c r="N817" s="53"/>
    </row>
    <row r="818" spans="1:14" ht="14.25" customHeight="1">
      <c r="A818" s="53"/>
      <c r="D818" s="73"/>
      <c r="E818" s="69"/>
      <c r="F818" s="74"/>
      <c r="G818" s="75"/>
      <c r="H818" s="74"/>
      <c r="I818" s="69"/>
      <c r="J818" s="74"/>
      <c r="L818" s="53"/>
      <c r="N818" s="53"/>
    </row>
    <row r="819" spans="1:14" ht="14.25" customHeight="1">
      <c r="A819" s="53"/>
      <c r="D819" s="73"/>
      <c r="E819" s="69"/>
      <c r="F819" s="74"/>
      <c r="G819" s="75"/>
      <c r="H819" s="74"/>
      <c r="I819" s="69"/>
      <c r="J819" s="74"/>
      <c r="L819" s="53"/>
      <c r="N819" s="53"/>
    </row>
    <row r="820" spans="1:14" ht="14.25" customHeight="1">
      <c r="A820" s="53"/>
      <c r="D820" s="73"/>
      <c r="E820" s="69"/>
      <c r="F820" s="74"/>
      <c r="G820" s="75"/>
      <c r="H820" s="74"/>
      <c r="I820" s="69"/>
      <c r="J820" s="74"/>
      <c r="L820" s="53"/>
      <c r="N820" s="53"/>
    </row>
    <row r="821" spans="1:14" ht="14.25" customHeight="1">
      <c r="A821" s="53"/>
      <c r="D821" s="73"/>
      <c r="E821" s="69"/>
      <c r="F821" s="74"/>
      <c r="G821" s="75"/>
      <c r="H821" s="74"/>
      <c r="I821" s="69"/>
      <c r="J821" s="74"/>
      <c r="L821" s="53"/>
      <c r="N821" s="53"/>
    </row>
    <row r="822" spans="1:14" ht="14.25" customHeight="1">
      <c r="A822" s="53"/>
      <c r="D822" s="73"/>
      <c r="E822" s="69"/>
      <c r="F822" s="74"/>
      <c r="G822" s="75"/>
      <c r="H822" s="74"/>
      <c r="I822" s="69"/>
      <c r="J822" s="74"/>
      <c r="L822" s="53"/>
      <c r="N822" s="53"/>
    </row>
    <row r="823" spans="1:14" ht="14.25" customHeight="1">
      <c r="A823" s="53"/>
      <c r="D823" s="73"/>
      <c r="E823" s="69"/>
      <c r="F823" s="74"/>
      <c r="G823" s="75"/>
      <c r="H823" s="74"/>
      <c r="I823" s="69"/>
      <c r="J823" s="74"/>
      <c r="L823" s="53"/>
      <c r="N823" s="53"/>
    </row>
    <row r="824" spans="1:14" ht="14.25" customHeight="1">
      <c r="A824" s="53"/>
      <c r="D824" s="73"/>
      <c r="E824" s="69"/>
      <c r="F824" s="74"/>
      <c r="G824" s="75"/>
      <c r="H824" s="74"/>
      <c r="I824" s="69"/>
      <c r="J824" s="74"/>
      <c r="L824" s="53"/>
      <c r="N824" s="53"/>
    </row>
    <row r="825" spans="1:14" ht="14.25" customHeight="1">
      <c r="A825" s="53"/>
      <c r="D825" s="73"/>
      <c r="E825" s="69"/>
      <c r="F825" s="74"/>
      <c r="G825" s="75"/>
      <c r="H825" s="74"/>
      <c r="I825" s="69"/>
      <c r="J825" s="74"/>
      <c r="L825" s="53"/>
      <c r="N825" s="53"/>
    </row>
    <row r="826" spans="1:14" ht="14.25" customHeight="1">
      <c r="A826" s="53"/>
      <c r="D826" s="73"/>
      <c r="E826" s="69"/>
      <c r="F826" s="74"/>
      <c r="G826" s="75"/>
      <c r="H826" s="74"/>
      <c r="I826" s="69"/>
      <c r="J826" s="74"/>
      <c r="L826" s="53"/>
      <c r="N826" s="53"/>
    </row>
    <row r="827" spans="1:14" ht="14.25" customHeight="1">
      <c r="A827" s="53"/>
      <c r="D827" s="73"/>
      <c r="E827" s="69"/>
      <c r="F827" s="74"/>
      <c r="G827" s="75"/>
      <c r="H827" s="74"/>
      <c r="I827" s="69"/>
      <c r="J827" s="74"/>
      <c r="L827" s="53"/>
      <c r="N827" s="53"/>
    </row>
    <row r="828" spans="1:14" ht="14.25" customHeight="1">
      <c r="A828" s="53"/>
      <c r="D828" s="73"/>
      <c r="E828" s="69"/>
      <c r="F828" s="74"/>
      <c r="G828" s="75"/>
      <c r="H828" s="74"/>
      <c r="I828" s="69"/>
      <c r="J828" s="74"/>
      <c r="L828" s="53"/>
      <c r="N828" s="53"/>
    </row>
    <row r="829" spans="1:14" ht="14.25" customHeight="1">
      <c r="A829" s="53"/>
      <c r="D829" s="73"/>
      <c r="E829" s="69"/>
      <c r="F829" s="74"/>
      <c r="G829" s="75"/>
      <c r="H829" s="74"/>
      <c r="I829" s="69"/>
      <c r="J829" s="74"/>
      <c r="L829" s="53"/>
      <c r="N829" s="53"/>
    </row>
    <row r="830" spans="1:14" ht="14.25" customHeight="1">
      <c r="A830" s="53"/>
      <c r="D830" s="73"/>
      <c r="E830" s="69"/>
      <c r="F830" s="74"/>
      <c r="G830" s="75"/>
      <c r="H830" s="74"/>
      <c r="I830" s="69"/>
      <c r="J830" s="74"/>
      <c r="L830" s="53"/>
      <c r="N830" s="53"/>
    </row>
    <row r="831" spans="1:14" ht="14.25" customHeight="1">
      <c r="A831" s="53"/>
      <c r="D831" s="73"/>
      <c r="E831" s="69"/>
      <c r="F831" s="74"/>
      <c r="G831" s="75"/>
      <c r="H831" s="74"/>
      <c r="I831" s="69"/>
      <c r="J831" s="74"/>
      <c r="L831" s="53"/>
      <c r="N831" s="53"/>
    </row>
    <row r="832" spans="1:14" ht="14.25" customHeight="1">
      <c r="A832" s="53"/>
      <c r="D832" s="73"/>
      <c r="E832" s="69"/>
      <c r="F832" s="74"/>
      <c r="G832" s="75"/>
      <c r="H832" s="74"/>
      <c r="I832" s="69"/>
      <c r="J832" s="74"/>
      <c r="L832" s="53"/>
      <c r="N832" s="53"/>
    </row>
    <row r="833" spans="1:14" ht="14.25" customHeight="1">
      <c r="A833" s="53"/>
      <c r="D833" s="73"/>
      <c r="E833" s="69"/>
      <c r="F833" s="74"/>
      <c r="G833" s="75"/>
      <c r="H833" s="74"/>
      <c r="I833" s="69"/>
      <c r="J833" s="74"/>
      <c r="L833" s="53"/>
      <c r="N833" s="53"/>
    </row>
    <row r="834" spans="1:14" ht="14.25" customHeight="1">
      <c r="A834" s="53"/>
      <c r="D834" s="73"/>
      <c r="E834" s="69"/>
      <c r="F834" s="74"/>
      <c r="G834" s="75"/>
      <c r="H834" s="74"/>
      <c r="I834" s="69"/>
      <c r="J834" s="74"/>
      <c r="L834" s="53"/>
      <c r="N834" s="53"/>
    </row>
    <row r="835" spans="1:14" ht="14.25" customHeight="1">
      <c r="A835" s="53"/>
      <c r="D835" s="73"/>
      <c r="E835" s="69"/>
      <c r="F835" s="74"/>
      <c r="G835" s="75"/>
      <c r="H835" s="74"/>
      <c r="I835" s="69"/>
      <c r="J835" s="74"/>
      <c r="L835" s="53"/>
      <c r="N835" s="53"/>
    </row>
    <row r="836" spans="1:14" ht="14.25" customHeight="1">
      <c r="A836" s="53"/>
      <c r="D836" s="73"/>
      <c r="E836" s="69"/>
      <c r="F836" s="74"/>
      <c r="G836" s="75"/>
      <c r="H836" s="74"/>
      <c r="I836" s="69"/>
      <c r="J836" s="74"/>
      <c r="L836" s="53"/>
      <c r="N836" s="53"/>
    </row>
    <row r="837" spans="1:14" ht="14.25" customHeight="1">
      <c r="A837" s="53"/>
      <c r="D837" s="73"/>
      <c r="E837" s="69"/>
      <c r="F837" s="74"/>
      <c r="G837" s="75"/>
      <c r="H837" s="74"/>
      <c r="I837" s="69"/>
      <c r="J837" s="74"/>
      <c r="L837" s="53"/>
      <c r="N837" s="53"/>
    </row>
    <row r="838" spans="1:14" ht="14.25" customHeight="1">
      <c r="A838" s="53"/>
      <c r="D838" s="73"/>
      <c r="E838" s="69"/>
      <c r="F838" s="74"/>
      <c r="G838" s="75"/>
      <c r="H838" s="74"/>
      <c r="I838" s="69"/>
      <c r="J838" s="74"/>
      <c r="L838" s="53"/>
      <c r="N838" s="53"/>
    </row>
    <row r="839" spans="1:14" ht="14.25" customHeight="1">
      <c r="A839" s="53"/>
      <c r="D839" s="73"/>
      <c r="E839" s="69"/>
      <c r="F839" s="74"/>
      <c r="G839" s="75"/>
      <c r="H839" s="74"/>
      <c r="I839" s="69"/>
      <c r="J839" s="74"/>
      <c r="L839" s="53"/>
      <c r="N839" s="53"/>
    </row>
    <row r="840" spans="1:14" ht="14.25" customHeight="1">
      <c r="A840" s="53"/>
      <c r="D840" s="73"/>
      <c r="E840" s="69"/>
      <c r="F840" s="74"/>
      <c r="G840" s="75"/>
      <c r="H840" s="74"/>
      <c r="I840" s="69"/>
      <c r="J840" s="74"/>
      <c r="L840" s="53"/>
      <c r="N840" s="53"/>
    </row>
    <row r="841" spans="1:14" ht="14.25" customHeight="1">
      <c r="A841" s="53"/>
      <c r="D841" s="73"/>
      <c r="E841" s="69"/>
      <c r="F841" s="74"/>
      <c r="G841" s="75"/>
      <c r="H841" s="74"/>
      <c r="I841" s="69"/>
      <c r="J841" s="74"/>
      <c r="L841" s="53"/>
      <c r="N841" s="53"/>
    </row>
    <row r="842" spans="1:14" ht="14.25" customHeight="1">
      <c r="A842" s="53"/>
      <c r="D842" s="73"/>
      <c r="E842" s="69"/>
      <c r="F842" s="74"/>
      <c r="G842" s="75"/>
      <c r="H842" s="74"/>
      <c r="I842" s="69"/>
      <c r="J842" s="74"/>
      <c r="L842" s="53"/>
      <c r="N842" s="53"/>
    </row>
    <row r="843" spans="1:14" ht="14.25" customHeight="1">
      <c r="A843" s="53"/>
      <c r="D843" s="73"/>
      <c r="E843" s="69"/>
      <c r="F843" s="74"/>
      <c r="G843" s="75"/>
      <c r="H843" s="74"/>
      <c r="I843" s="69"/>
      <c r="J843" s="74"/>
      <c r="L843" s="53"/>
      <c r="N843" s="53"/>
    </row>
    <row r="844" spans="1:14" ht="14.25" customHeight="1">
      <c r="A844" s="53"/>
      <c r="D844" s="73"/>
      <c r="E844" s="69"/>
      <c r="F844" s="74"/>
      <c r="G844" s="75"/>
      <c r="H844" s="74"/>
      <c r="I844" s="69"/>
      <c r="J844" s="74"/>
      <c r="L844" s="53"/>
      <c r="N844" s="53"/>
    </row>
    <row r="845" spans="1:14" ht="14.25" customHeight="1">
      <c r="A845" s="53"/>
      <c r="D845" s="73"/>
      <c r="E845" s="69"/>
      <c r="F845" s="74"/>
      <c r="G845" s="75"/>
      <c r="H845" s="74"/>
      <c r="I845" s="69"/>
      <c r="J845" s="74"/>
      <c r="L845" s="53"/>
      <c r="N845" s="53"/>
    </row>
    <row r="846" spans="1:14" ht="14.25" customHeight="1">
      <c r="A846" s="53"/>
      <c r="D846" s="73"/>
      <c r="E846" s="69"/>
      <c r="F846" s="74"/>
      <c r="G846" s="75"/>
      <c r="H846" s="74"/>
      <c r="I846" s="69"/>
      <c r="J846" s="74"/>
      <c r="L846" s="53"/>
      <c r="N846" s="53"/>
    </row>
    <row r="847" spans="1:14" ht="14.25" customHeight="1">
      <c r="A847" s="53"/>
      <c r="D847" s="73"/>
      <c r="E847" s="69"/>
      <c r="F847" s="74"/>
      <c r="G847" s="75"/>
      <c r="H847" s="74"/>
      <c r="I847" s="69"/>
      <c r="J847" s="74"/>
      <c r="L847" s="53"/>
      <c r="N847" s="53"/>
    </row>
    <row r="848" spans="1:14" ht="14.25" customHeight="1">
      <c r="A848" s="53"/>
      <c r="D848" s="73"/>
      <c r="E848" s="69"/>
      <c r="F848" s="74"/>
      <c r="G848" s="75"/>
      <c r="H848" s="74"/>
      <c r="I848" s="69"/>
      <c r="J848" s="74"/>
      <c r="L848" s="53"/>
      <c r="N848" s="53"/>
    </row>
    <row r="849" spans="1:14" ht="14.25" customHeight="1">
      <c r="A849" s="53"/>
      <c r="D849" s="73"/>
      <c r="E849" s="69"/>
      <c r="F849" s="74"/>
      <c r="G849" s="75"/>
      <c r="H849" s="74"/>
      <c r="I849" s="69"/>
      <c r="J849" s="74"/>
      <c r="L849" s="53"/>
      <c r="N849" s="53"/>
    </row>
    <row r="850" spans="1:14" ht="14.25" customHeight="1">
      <c r="A850" s="53"/>
      <c r="D850" s="73"/>
      <c r="E850" s="69"/>
      <c r="F850" s="74"/>
      <c r="G850" s="75"/>
      <c r="H850" s="74"/>
      <c r="I850" s="69"/>
      <c r="J850" s="74"/>
      <c r="L850" s="53"/>
      <c r="N850" s="53"/>
    </row>
    <row r="851" spans="1:14" ht="14.25" customHeight="1">
      <c r="A851" s="53"/>
      <c r="D851" s="73"/>
      <c r="E851" s="69"/>
      <c r="F851" s="74"/>
      <c r="G851" s="75"/>
      <c r="H851" s="74"/>
      <c r="I851" s="69"/>
      <c r="J851" s="74"/>
      <c r="L851" s="53"/>
      <c r="N851" s="53"/>
    </row>
    <row r="852" spans="1:14" ht="14.25" customHeight="1">
      <c r="A852" s="53"/>
      <c r="D852" s="73"/>
      <c r="E852" s="69"/>
      <c r="F852" s="74"/>
      <c r="G852" s="75"/>
      <c r="H852" s="74"/>
      <c r="I852" s="69"/>
      <c r="J852" s="74"/>
      <c r="L852" s="53"/>
      <c r="N852" s="53"/>
    </row>
    <row r="853" spans="1:14" ht="14.25" customHeight="1">
      <c r="A853" s="53"/>
      <c r="D853" s="73"/>
      <c r="E853" s="69"/>
      <c r="F853" s="74"/>
      <c r="G853" s="75"/>
      <c r="H853" s="74"/>
      <c r="I853" s="69"/>
      <c r="J853" s="74"/>
      <c r="L853" s="53"/>
      <c r="N853" s="53"/>
    </row>
    <row r="854" spans="1:14" ht="14.25" customHeight="1">
      <c r="A854" s="53"/>
      <c r="D854" s="73"/>
      <c r="E854" s="69"/>
      <c r="F854" s="74"/>
      <c r="G854" s="75"/>
      <c r="H854" s="74"/>
      <c r="I854" s="69"/>
      <c r="J854" s="74"/>
      <c r="L854" s="53"/>
      <c r="N854" s="53"/>
    </row>
    <row r="855" spans="1:14" ht="14.25" customHeight="1">
      <c r="A855" s="53"/>
      <c r="D855" s="73"/>
      <c r="E855" s="69"/>
      <c r="F855" s="74"/>
      <c r="G855" s="75"/>
      <c r="H855" s="74"/>
      <c r="I855" s="69"/>
      <c r="J855" s="74"/>
      <c r="L855" s="53"/>
      <c r="N855" s="53"/>
    </row>
    <row r="856" spans="1:14" ht="14.25" customHeight="1">
      <c r="A856" s="53"/>
      <c r="D856" s="73"/>
      <c r="E856" s="69"/>
      <c r="F856" s="74"/>
      <c r="G856" s="75"/>
      <c r="H856" s="74"/>
      <c r="I856" s="69"/>
      <c r="J856" s="74"/>
      <c r="L856" s="53"/>
      <c r="N856" s="53"/>
    </row>
    <row r="857" spans="1:14" ht="14.25" customHeight="1">
      <c r="A857" s="53"/>
      <c r="D857" s="73"/>
      <c r="E857" s="69"/>
      <c r="F857" s="74"/>
      <c r="G857" s="75"/>
      <c r="H857" s="74"/>
      <c r="I857" s="69"/>
      <c r="J857" s="74"/>
      <c r="L857" s="53"/>
      <c r="N857" s="53"/>
    </row>
    <row r="858" spans="1:14" ht="14.25" customHeight="1">
      <c r="A858" s="53"/>
      <c r="D858" s="73"/>
      <c r="E858" s="69"/>
      <c r="F858" s="74"/>
      <c r="G858" s="75"/>
      <c r="H858" s="74"/>
      <c r="I858" s="69"/>
      <c r="J858" s="74"/>
      <c r="L858" s="53"/>
      <c r="N858" s="53"/>
    </row>
    <row r="859" spans="1:14" ht="14.25" customHeight="1">
      <c r="A859" s="53"/>
      <c r="D859" s="73"/>
      <c r="E859" s="69"/>
      <c r="F859" s="74"/>
      <c r="G859" s="75"/>
      <c r="H859" s="74"/>
      <c r="I859" s="69"/>
      <c r="J859" s="74"/>
      <c r="L859" s="53"/>
      <c r="N859" s="53"/>
    </row>
    <row r="860" spans="1:14" ht="14.25" customHeight="1">
      <c r="A860" s="53"/>
      <c r="D860" s="73"/>
      <c r="E860" s="69"/>
      <c r="F860" s="74"/>
      <c r="G860" s="75"/>
      <c r="H860" s="74"/>
      <c r="I860" s="69"/>
      <c r="J860" s="74"/>
      <c r="L860" s="53"/>
      <c r="N860" s="53"/>
    </row>
    <row r="861" spans="1:14" ht="14.25" customHeight="1">
      <c r="A861" s="53"/>
      <c r="D861" s="73"/>
      <c r="E861" s="69"/>
      <c r="F861" s="74"/>
      <c r="G861" s="75"/>
      <c r="H861" s="74"/>
      <c r="I861" s="69"/>
      <c r="J861" s="74"/>
      <c r="L861" s="53"/>
      <c r="N861" s="53"/>
    </row>
    <row r="862" spans="1:14" ht="14.25" customHeight="1">
      <c r="A862" s="53"/>
      <c r="D862" s="73"/>
      <c r="E862" s="69"/>
      <c r="F862" s="74"/>
      <c r="G862" s="75"/>
      <c r="H862" s="74"/>
      <c r="I862" s="69"/>
      <c r="J862" s="74"/>
      <c r="L862" s="53"/>
      <c r="N862" s="53"/>
    </row>
    <row r="863" spans="1:14" ht="14.25" customHeight="1">
      <c r="A863" s="53"/>
      <c r="D863" s="73"/>
      <c r="E863" s="69"/>
      <c r="F863" s="74"/>
      <c r="G863" s="75"/>
      <c r="H863" s="74"/>
      <c r="I863" s="69"/>
      <c r="J863" s="74"/>
      <c r="L863" s="53"/>
      <c r="N863" s="53"/>
    </row>
    <row r="864" spans="1:14" ht="14.25" customHeight="1">
      <c r="A864" s="53"/>
      <c r="D864" s="73"/>
      <c r="E864" s="69"/>
      <c r="F864" s="74"/>
      <c r="G864" s="75"/>
      <c r="H864" s="74"/>
      <c r="I864" s="69"/>
      <c r="J864" s="74"/>
      <c r="L864" s="53"/>
      <c r="N864" s="53"/>
    </row>
    <row r="865" spans="1:14" ht="14.25" customHeight="1">
      <c r="A865" s="53"/>
      <c r="D865" s="73"/>
      <c r="E865" s="69"/>
      <c r="F865" s="74"/>
      <c r="G865" s="75"/>
      <c r="H865" s="74"/>
      <c r="I865" s="69"/>
      <c r="J865" s="74"/>
      <c r="L865" s="53"/>
      <c r="N865" s="53"/>
    </row>
    <row r="866" spans="1:14" ht="14.25" customHeight="1">
      <c r="A866" s="53"/>
      <c r="D866" s="73"/>
      <c r="E866" s="69"/>
      <c r="F866" s="74"/>
      <c r="G866" s="75"/>
      <c r="H866" s="74"/>
      <c r="I866" s="69"/>
      <c r="J866" s="74"/>
      <c r="L866" s="53"/>
      <c r="N866" s="53"/>
    </row>
    <row r="867" spans="1:14" ht="14.25" customHeight="1">
      <c r="A867" s="53"/>
      <c r="D867" s="73"/>
      <c r="E867" s="69"/>
      <c r="F867" s="74"/>
      <c r="G867" s="75"/>
      <c r="H867" s="74"/>
      <c r="I867" s="69"/>
      <c r="J867" s="74"/>
      <c r="L867" s="53"/>
      <c r="N867" s="53"/>
    </row>
    <row r="868" spans="1:14" ht="14.25" customHeight="1">
      <c r="A868" s="53"/>
      <c r="D868" s="73"/>
      <c r="E868" s="69"/>
      <c r="F868" s="74"/>
      <c r="G868" s="75"/>
      <c r="H868" s="74"/>
      <c r="I868" s="69"/>
      <c r="J868" s="74"/>
      <c r="L868" s="53"/>
      <c r="N868" s="53"/>
    </row>
    <row r="869" spans="1:14" ht="14.25" customHeight="1">
      <c r="A869" s="53"/>
      <c r="D869" s="73"/>
      <c r="E869" s="69"/>
      <c r="F869" s="74"/>
      <c r="G869" s="75"/>
      <c r="H869" s="74"/>
      <c r="I869" s="69"/>
      <c r="J869" s="74"/>
      <c r="L869" s="53"/>
      <c r="N869" s="53"/>
    </row>
    <row r="870" spans="1:14" ht="14.25" customHeight="1">
      <c r="A870" s="53"/>
      <c r="D870" s="73"/>
      <c r="E870" s="69"/>
      <c r="F870" s="74"/>
      <c r="G870" s="75"/>
      <c r="H870" s="74"/>
      <c r="I870" s="69"/>
      <c r="J870" s="74"/>
      <c r="L870" s="53"/>
      <c r="N870" s="53"/>
    </row>
    <row r="871" spans="1:14" ht="14.25" customHeight="1">
      <c r="A871" s="53"/>
      <c r="D871" s="73"/>
      <c r="E871" s="69"/>
      <c r="F871" s="74"/>
      <c r="G871" s="75"/>
      <c r="H871" s="74"/>
      <c r="I871" s="69"/>
      <c r="J871" s="74"/>
      <c r="L871" s="53"/>
      <c r="N871" s="53"/>
    </row>
    <row r="872" spans="1:14" ht="14.25" customHeight="1">
      <c r="A872" s="53"/>
      <c r="D872" s="73"/>
      <c r="E872" s="69"/>
      <c r="F872" s="74"/>
      <c r="G872" s="75"/>
      <c r="H872" s="74"/>
      <c r="I872" s="69"/>
      <c r="J872" s="74"/>
      <c r="L872" s="53"/>
      <c r="N872" s="53"/>
    </row>
    <row r="873" spans="1:14" ht="14.25" customHeight="1">
      <c r="A873" s="53"/>
      <c r="D873" s="73"/>
      <c r="E873" s="69"/>
      <c r="F873" s="74"/>
      <c r="G873" s="75"/>
      <c r="H873" s="74"/>
      <c r="I873" s="69"/>
      <c r="J873" s="74"/>
      <c r="L873" s="53"/>
      <c r="N873" s="53"/>
    </row>
    <row r="874" spans="1:14" ht="14.25" customHeight="1">
      <c r="A874" s="53"/>
      <c r="D874" s="73"/>
      <c r="E874" s="69"/>
      <c r="F874" s="74"/>
      <c r="G874" s="75"/>
      <c r="H874" s="74"/>
      <c r="I874" s="69"/>
      <c r="J874" s="74"/>
      <c r="L874" s="53"/>
      <c r="N874" s="53"/>
    </row>
    <row r="875" spans="1:14" ht="14.25" customHeight="1">
      <c r="A875" s="53"/>
      <c r="D875" s="73"/>
      <c r="E875" s="69"/>
      <c r="F875" s="74"/>
      <c r="G875" s="75"/>
      <c r="H875" s="74"/>
      <c r="I875" s="69"/>
      <c r="J875" s="74"/>
      <c r="L875" s="53"/>
      <c r="N875" s="53"/>
    </row>
    <row r="876" spans="1:14" ht="14.25" customHeight="1">
      <c r="A876" s="53"/>
      <c r="D876" s="73"/>
      <c r="E876" s="69"/>
      <c r="F876" s="74"/>
      <c r="G876" s="75"/>
      <c r="H876" s="74"/>
      <c r="I876" s="69"/>
      <c r="J876" s="74"/>
      <c r="L876" s="53"/>
      <c r="N876" s="53"/>
    </row>
    <row r="877" spans="1:14" ht="14.25" customHeight="1">
      <c r="A877" s="53"/>
      <c r="D877" s="73"/>
      <c r="E877" s="69"/>
      <c r="F877" s="74"/>
      <c r="G877" s="75"/>
      <c r="H877" s="74"/>
      <c r="I877" s="69"/>
      <c r="J877" s="74"/>
      <c r="L877" s="53"/>
      <c r="N877" s="53"/>
    </row>
    <row r="878" spans="1:14" ht="14.25" customHeight="1">
      <c r="A878" s="53"/>
      <c r="D878" s="73"/>
      <c r="E878" s="69"/>
      <c r="F878" s="74"/>
      <c r="G878" s="75"/>
      <c r="H878" s="74"/>
      <c r="I878" s="69"/>
      <c r="J878" s="74"/>
      <c r="L878" s="53"/>
      <c r="N878" s="53"/>
    </row>
    <row r="879" spans="1:14" ht="14.25" customHeight="1">
      <c r="A879" s="53"/>
      <c r="D879" s="73"/>
      <c r="E879" s="69"/>
      <c r="F879" s="74"/>
      <c r="G879" s="75"/>
      <c r="H879" s="74"/>
      <c r="I879" s="69"/>
      <c r="J879" s="74"/>
      <c r="L879" s="53"/>
      <c r="N879" s="53"/>
    </row>
    <row r="880" spans="1:14" ht="14.25" customHeight="1">
      <c r="A880" s="53"/>
      <c r="D880" s="73"/>
      <c r="E880" s="69"/>
      <c r="F880" s="74"/>
      <c r="G880" s="75"/>
      <c r="H880" s="74"/>
      <c r="I880" s="69"/>
      <c r="J880" s="74"/>
      <c r="L880" s="53"/>
      <c r="N880" s="53"/>
    </row>
    <row r="881" spans="1:14" ht="14.25" customHeight="1">
      <c r="A881" s="53"/>
      <c r="D881" s="73"/>
      <c r="E881" s="69"/>
      <c r="F881" s="74"/>
      <c r="G881" s="75"/>
      <c r="H881" s="74"/>
      <c r="I881" s="69"/>
      <c r="J881" s="74"/>
      <c r="L881" s="53"/>
      <c r="N881" s="53"/>
    </row>
    <row r="882" spans="1:14" ht="14.25" customHeight="1">
      <c r="A882" s="53"/>
      <c r="D882" s="73"/>
      <c r="E882" s="69"/>
      <c r="F882" s="74"/>
      <c r="G882" s="75"/>
      <c r="H882" s="74"/>
      <c r="I882" s="69"/>
      <c r="J882" s="74"/>
      <c r="L882" s="53"/>
      <c r="N882" s="53"/>
    </row>
    <row r="883" spans="1:14" ht="14.25" customHeight="1">
      <c r="A883" s="53"/>
      <c r="D883" s="73"/>
      <c r="E883" s="69"/>
      <c r="F883" s="74"/>
      <c r="G883" s="75"/>
      <c r="H883" s="74"/>
      <c r="I883" s="69"/>
      <c r="J883" s="74"/>
      <c r="L883" s="53"/>
      <c r="N883" s="53"/>
    </row>
    <row r="884" spans="1:14" ht="14.25" customHeight="1">
      <c r="A884" s="53"/>
      <c r="D884" s="73"/>
      <c r="E884" s="69"/>
      <c r="F884" s="74"/>
      <c r="G884" s="75"/>
      <c r="H884" s="74"/>
      <c r="I884" s="69"/>
      <c r="J884" s="74"/>
      <c r="L884" s="53"/>
      <c r="N884" s="53"/>
    </row>
    <row r="885" spans="1:14" ht="14.25" customHeight="1">
      <c r="A885" s="53"/>
      <c r="D885" s="73"/>
      <c r="E885" s="69"/>
      <c r="F885" s="74"/>
      <c r="G885" s="75"/>
      <c r="H885" s="74"/>
      <c r="I885" s="69"/>
      <c r="J885" s="74"/>
      <c r="L885" s="53"/>
      <c r="N885" s="53"/>
    </row>
    <row r="886" spans="1:14" ht="14.25" customHeight="1">
      <c r="A886" s="53"/>
      <c r="D886" s="73"/>
      <c r="E886" s="69"/>
      <c r="F886" s="74"/>
      <c r="G886" s="75"/>
      <c r="H886" s="74"/>
      <c r="I886" s="69"/>
      <c r="J886" s="74"/>
      <c r="L886" s="53"/>
      <c r="N886" s="53"/>
    </row>
    <row r="887" spans="1:14" ht="14.25" customHeight="1">
      <c r="A887" s="53"/>
      <c r="D887" s="73"/>
      <c r="E887" s="69"/>
      <c r="F887" s="74"/>
      <c r="G887" s="75"/>
      <c r="H887" s="74"/>
      <c r="I887" s="69"/>
      <c r="J887" s="74"/>
      <c r="L887" s="53"/>
      <c r="N887" s="53"/>
    </row>
    <row r="888" spans="1:14" ht="14.25" customHeight="1">
      <c r="A888" s="53"/>
      <c r="D888" s="73"/>
      <c r="E888" s="69"/>
      <c r="F888" s="74"/>
      <c r="G888" s="75"/>
      <c r="H888" s="74"/>
      <c r="I888" s="69"/>
      <c r="J888" s="74"/>
      <c r="L888" s="53"/>
      <c r="N888" s="53"/>
    </row>
    <row r="889" spans="1:14" ht="14.25" customHeight="1">
      <c r="A889" s="53"/>
      <c r="D889" s="73"/>
      <c r="E889" s="69"/>
      <c r="F889" s="74"/>
      <c r="G889" s="75"/>
      <c r="H889" s="74"/>
      <c r="I889" s="69"/>
      <c r="J889" s="74"/>
      <c r="L889" s="53"/>
      <c r="N889" s="53"/>
    </row>
    <row r="890" spans="1:14" ht="14.25" customHeight="1">
      <c r="A890" s="53"/>
      <c r="D890" s="73"/>
      <c r="E890" s="69"/>
      <c r="F890" s="74"/>
      <c r="G890" s="75"/>
      <c r="H890" s="74"/>
      <c r="I890" s="69"/>
      <c r="J890" s="74"/>
      <c r="L890" s="53"/>
      <c r="N890" s="53"/>
    </row>
    <row r="891" spans="1:14" ht="14.25" customHeight="1">
      <c r="A891" s="53"/>
      <c r="D891" s="73"/>
      <c r="E891" s="69"/>
      <c r="F891" s="74"/>
      <c r="G891" s="75"/>
      <c r="H891" s="74"/>
      <c r="I891" s="69"/>
      <c r="J891" s="74"/>
      <c r="L891" s="53"/>
      <c r="N891" s="53"/>
    </row>
    <row r="892" spans="1:14" ht="14.25" customHeight="1">
      <c r="A892" s="53"/>
      <c r="D892" s="73"/>
      <c r="E892" s="69"/>
      <c r="F892" s="74"/>
      <c r="G892" s="75"/>
      <c r="H892" s="74"/>
      <c r="I892" s="69"/>
      <c r="J892" s="74"/>
      <c r="L892" s="53"/>
      <c r="N892" s="53"/>
    </row>
    <row r="893" spans="1:14" ht="14.25" customHeight="1">
      <c r="A893" s="53"/>
      <c r="D893" s="73"/>
      <c r="E893" s="69"/>
      <c r="F893" s="74"/>
      <c r="G893" s="75"/>
      <c r="H893" s="74"/>
      <c r="I893" s="69"/>
      <c r="J893" s="74"/>
      <c r="L893" s="53"/>
      <c r="N893" s="53"/>
    </row>
    <row r="894" spans="1:14" ht="14.25" customHeight="1">
      <c r="A894" s="53"/>
      <c r="D894" s="73"/>
      <c r="E894" s="69"/>
      <c r="F894" s="74"/>
      <c r="G894" s="75"/>
      <c r="H894" s="74"/>
      <c r="I894" s="69"/>
      <c r="J894" s="74"/>
      <c r="L894" s="53"/>
      <c r="N894" s="53"/>
    </row>
    <row r="895" spans="1:14" ht="14.25" customHeight="1">
      <c r="A895" s="53"/>
      <c r="D895" s="73"/>
      <c r="E895" s="69"/>
      <c r="F895" s="74"/>
      <c r="G895" s="75"/>
      <c r="H895" s="74"/>
      <c r="I895" s="69"/>
      <c r="J895" s="74"/>
      <c r="L895" s="53"/>
      <c r="N895" s="53"/>
    </row>
    <row r="896" spans="1:14" ht="14.25" customHeight="1">
      <c r="A896" s="53"/>
      <c r="D896" s="73"/>
      <c r="E896" s="69"/>
      <c r="F896" s="74"/>
      <c r="G896" s="75"/>
      <c r="H896" s="74"/>
      <c r="I896" s="69"/>
      <c r="J896" s="74"/>
      <c r="L896" s="53"/>
      <c r="N896" s="53"/>
    </row>
    <row r="897" spans="1:14" ht="14.25" customHeight="1">
      <c r="A897" s="53"/>
      <c r="D897" s="73"/>
      <c r="E897" s="69"/>
      <c r="F897" s="74"/>
      <c r="G897" s="75"/>
      <c r="H897" s="74"/>
      <c r="I897" s="69"/>
      <c r="J897" s="74"/>
      <c r="L897" s="53"/>
      <c r="N897" s="53"/>
    </row>
    <row r="898" spans="1:14" ht="14.25" customHeight="1">
      <c r="A898" s="53"/>
      <c r="D898" s="73"/>
      <c r="E898" s="69"/>
      <c r="F898" s="74"/>
      <c r="G898" s="75"/>
      <c r="H898" s="74"/>
      <c r="I898" s="69"/>
      <c r="J898" s="74"/>
      <c r="L898" s="53"/>
      <c r="N898" s="53"/>
    </row>
    <row r="899" spans="1:14" ht="14.25" customHeight="1">
      <c r="A899" s="53"/>
      <c r="D899" s="73"/>
      <c r="E899" s="69"/>
      <c r="F899" s="74"/>
      <c r="G899" s="75"/>
      <c r="H899" s="74"/>
      <c r="I899" s="69"/>
      <c r="J899" s="74"/>
      <c r="L899" s="53"/>
      <c r="N899" s="53"/>
    </row>
    <row r="900" spans="1:14" ht="14.25" customHeight="1">
      <c r="A900" s="53"/>
      <c r="D900" s="73"/>
      <c r="E900" s="69"/>
      <c r="F900" s="74"/>
      <c r="G900" s="75"/>
      <c r="H900" s="74"/>
      <c r="I900" s="69"/>
      <c r="J900" s="74"/>
      <c r="L900" s="53"/>
      <c r="N900" s="53"/>
    </row>
    <row r="901" spans="1:14" ht="14.25" customHeight="1">
      <c r="A901" s="53"/>
      <c r="D901" s="73"/>
      <c r="E901" s="69"/>
      <c r="F901" s="74"/>
      <c r="G901" s="75"/>
      <c r="H901" s="74"/>
      <c r="I901" s="69"/>
      <c r="J901" s="74"/>
      <c r="L901" s="53"/>
      <c r="N901" s="53"/>
    </row>
    <row r="902" spans="1:14" ht="14.25" customHeight="1">
      <c r="A902" s="53"/>
      <c r="D902" s="73"/>
      <c r="E902" s="69"/>
      <c r="F902" s="74"/>
      <c r="G902" s="75"/>
      <c r="H902" s="74"/>
      <c r="I902" s="69"/>
      <c r="J902" s="74"/>
      <c r="L902" s="53"/>
      <c r="N902" s="53"/>
    </row>
    <row r="903" spans="1:14" ht="14.25" customHeight="1">
      <c r="A903" s="53"/>
      <c r="D903" s="73"/>
      <c r="E903" s="69"/>
      <c r="F903" s="74"/>
      <c r="G903" s="75"/>
      <c r="H903" s="74"/>
      <c r="I903" s="69"/>
      <c r="J903" s="74"/>
      <c r="L903" s="53"/>
      <c r="N903" s="53"/>
    </row>
    <row r="904" spans="1:14" ht="14.25" customHeight="1">
      <c r="A904" s="53"/>
      <c r="D904" s="73"/>
      <c r="E904" s="69"/>
      <c r="F904" s="74"/>
      <c r="G904" s="75"/>
      <c r="H904" s="74"/>
      <c r="I904" s="69"/>
      <c r="J904" s="74"/>
      <c r="L904" s="53"/>
      <c r="N904" s="53"/>
    </row>
    <row r="905" spans="1:14" ht="14.25" customHeight="1">
      <c r="A905" s="53"/>
      <c r="D905" s="73"/>
      <c r="E905" s="69"/>
      <c r="F905" s="74"/>
      <c r="G905" s="75"/>
      <c r="H905" s="74"/>
      <c r="I905" s="69"/>
      <c r="J905" s="74"/>
      <c r="L905" s="53"/>
      <c r="N905" s="53"/>
    </row>
    <row r="906" spans="1:14" ht="14.25" customHeight="1">
      <c r="A906" s="53"/>
      <c r="D906" s="73"/>
      <c r="E906" s="69"/>
      <c r="F906" s="74"/>
      <c r="G906" s="75"/>
      <c r="H906" s="74"/>
      <c r="I906" s="69"/>
      <c r="J906" s="74"/>
      <c r="L906" s="53"/>
      <c r="N906" s="53"/>
    </row>
    <row r="907" spans="1:14" ht="14.25" customHeight="1">
      <c r="A907" s="53"/>
      <c r="D907" s="73"/>
      <c r="E907" s="69"/>
      <c r="F907" s="74"/>
      <c r="G907" s="75"/>
      <c r="H907" s="74"/>
      <c r="I907" s="69"/>
      <c r="J907" s="74"/>
      <c r="L907" s="53"/>
      <c r="N907" s="53"/>
    </row>
    <row r="908" spans="1:14" ht="14.25" customHeight="1">
      <c r="A908" s="53"/>
      <c r="D908" s="73"/>
      <c r="E908" s="69"/>
      <c r="F908" s="74"/>
      <c r="G908" s="75"/>
      <c r="H908" s="74"/>
      <c r="I908" s="69"/>
      <c r="J908" s="74"/>
      <c r="L908" s="53"/>
      <c r="N908" s="53"/>
    </row>
    <row r="909" spans="1:14" ht="14.25" customHeight="1">
      <c r="A909" s="53"/>
      <c r="D909" s="73"/>
      <c r="E909" s="69"/>
      <c r="F909" s="74"/>
      <c r="G909" s="75"/>
      <c r="H909" s="74"/>
      <c r="I909" s="69"/>
      <c r="J909" s="74"/>
      <c r="L909" s="53"/>
      <c r="N909" s="53"/>
    </row>
    <row r="910" spans="1:14" ht="14.25" customHeight="1">
      <c r="A910" s="53"/>
      <c r="D910" s="73"/>
      <c r="E910" s="69"/>
      <c r="F910" s="74"/>
      <c r="G910" s="75"/>
      <c r="H910" s="74"/>
      <c r="I910" s="69"/>
      <c r="J910" s="74"/>
      <c r="L910" s="53"/>
      <c r="N910" s="53"/>
    </row>
    <row r="911" spans="1:14" ht="14.25" customHeight="1">
      <c r="A911" s="53"/>
      <c r="D911" s="73"/>
      <c r="E911" s="69"/>
      <c r="F911" s="74"/>
      <c r="G911" s="75"/>
      <c r="H911" s="74"/>
      <c r="I911" s="69"/>
      <c r="J911" s="74"/>
      <c r="L911" s="53"/>
      <c r="N911" s="53"/>
    </row>
    <row r="912" spans="1:14" ht="14.25" customHeight="1">
      <c r="A912" s="53"/>
      <c r="D912" s="73"/>
      <c r="E912" s="69"/>
      <c r="F912" s="74"/>
      <c r="G912" s="75"/>
      <c r="H912" s="74"/>
      <c r="I912" s="69"/>
      <c r="J912" s="74"/>
      <c r="L912" s="53"/>
      <c r="N912" s="53"/>
    </row>
    <row r="913" spans="1:14" ht="14.25" customHeight="1">
      <c r="A913" s="53"/>
      <c r="D913" s="73"/>
      <c r="E913" s="69"/>
      <c r="F913" s="74"/>
      <c r="G913" s="75"/>
      <c r="H913" s="74"/>
      <c r="I913" s="69"/>
      <c r="J913" s="74"/>
      <c r="L913" s="53"/>
      <c r="N913" s="53"/>
    </row>
    <row r="914" spans="1:14" ht="14.25" customHeight="1">
      <c r="A914" s="53"/>
      <c r="D914" s="73"/>
      <c r="E914" s="69"/>
      <c r="F914" s="74"/>
      <c r="G914" s="75"/>
      <c r="H914" s="74"/>
      <c r="I914" s="69"/>
      <c r="J914" s="74"/>
      <c r="L914" s="53"/>
      <c r="N914" s="53"/>
    </row>
    <row r="915" spans="1:14" ht="14.25" customHeight="1">
      <c r="A915" s="53"/>
      <c r="D915" s="73"/>
      <c r="E915" s="69"/>
      <c r="F915" s="74"/>
      <c r="G915" s="75"/>
      <c r="H915" s="74"/>
      <c r="I915" s="69"/>
      <c r="J915" s="74"/>
      <c r="L915" s="53"/>
      <c r="N915" s="53"/>
    </row>
    <row r="916" spans="1:14" ht="14.25" customHeight="1">
      <c r="A916" s="53"/>
      <c r="D916" s="73"/>
      <c r="E916" s="69"/>
      <c r="F916" s="74"/>
      <c r="G916" s="75"/>
      <c r="H916" s="74"/>
      <c r="I916" s="69"/>
      <c r="J916" s="74"/>
      <c r="L916" s="53"/>
      <c r="N916" s="53"/>
    </row>
    <row r="917" spans="1:14" ht="14.25" customHeight="1">
      <c r="A917" s="53"/>
      <c r="D917" s="73"/>
      <c r="E917" s="69"/>
      <c r="F917" s="74"/>
      <c r="G917" s="75"/>
      <c r="H917" s="74"/>
      <c r="I917" s="69"/>
      <c r="J917" s="74"/>
      <c r="L917" s="53"/>
      <c r="N917" s="53"/>
    </row>
    <row r="918" spans="1:14" ht="14.25" customHeight="1">
      <c r="A918" s="53"/>
      <c r="D918" s="73"/>
      <c r="E918" s="69"/>
      <c r="F918" s="74"/>
      <c r="G918" s="75"/>
      <c r="H918" s="74"/>
      <c r="I918" s="69"/>
      <c r="J918" s="74"/>
      <c r="L918" s="53"/>
      <c r="N918" s="53"/>
    </row>
    <row r="919" spans="1:14" ht="14.25" customHeight="1">
      <c r="A919" s="53"/>
      <c r="D919" s="73"/>
      <c r="E919" s="69"/>
      <c r="F919" s="74"/>
      <c r="G919" s="75"/>
      <c r="H919" s="74"/>
      <c r="I919" s="69"/>
      <c r="J919" s="74"/>
      <c r="L919" s="53"/>
      <c r="N919" s="53"/>
    </row>
    <row r="920" spans="1:14" ht="14.25" customHeight="1">
      <c r="A920" s="53"/>
      <c r="D920" s="73"/>
      <c r="E920" s="69"/>
      <c r="F920" s="74"/>
      <c r="G920" s="75"/>
      <c r="H920" s="74"/>
      <c r="I920" s="69"/>
      <c r="J920" s="74"/>
      <c r="L920" s="53"/>
      <c r="N920" s="53"/>
    </row>
    <row r="921" spans="1:14" ht="14.25" customHeight="1">
      <c r="A921" s="53"/>
      <c r="D921" s="73"/>
      <c r="E921" s="69"/>
      <c r="F921" s="74"/>
      <c r="G921" s="75"/>
      <c r="H921" s="74"/>
      <c r="I921" s="69"/>
      <c r="J921" s="74"/>
      <c r="L921" s="53"/>
      <c r="N921" s="53"/>
    </row>
    <row r="922" spans="1:14" ht="14.25" customHeight="1">
      <c r="A922" s="53"/>
      <c r="D922" s="73"/>
      <c r="E922" s="69"/>
      <c r="F922" s="74"/>
      <c r="G922" s="75"/>
      <c r="H922" s="74"/>
      <c r="I922" s="69"/>
      <c r="J922" s="74"/>
      <c r="L922" s="53"/>
      <c r="N922" s="53"/>
    </row>
    <row r="923" spans="1:14" ht="14.25" customHeight="1">
      <c r="A923" s="53"/>
      <c r="D923" s="73"/>
      <c r="E923" s="69"/>
      <c r="F923" s="74"/>
      <c r="G923" s="75"/>
      <c r="H923" s="74"/>
      <c r="I923" s="69"/>
      <c r="J923" s="74"/>
      <c r="L923" s="53"/>
      <c r="N923" s="53"/>
    </row>
    <row r="924" spans="1:14" ht="14.25" customHeight="1">
      <c r="A924" s="53"/>
      <c r="D924" s="73"/>
      <c r="E924" s="69"/>
      <c r="F924" s="74"/>
      <c r="G924" s="75"/>
      <c r="H924" s="74"/>
      <c r="I924" s="69"/>
      <c r="J924" s="74"/>
      <c r="L924" s="53"/>
      <c r="N924" s="53"/>
    </row>
    <row r="925" spans="1:14" ht="14.25" customHeight="1">
      <c r="A925" s="53"/>
      <c r="D925" s="73"/>
      <c r="E925" s="69"/>
      <c r="F925" s="74"/>
      <c r="G925" s="75"/>
      <c r="H925" s="74"/>
      <c r="I925" s="69"/>
      <c r="J925" s="74"/>
      <c r="L925" s="53"/>
      <c r="N925" s="53"/>
    </row>
    <row r="926" spans="1:14" ht="14.25" customHeight="1">
      <c r="A926" s="53"/>
      <c r="D926" s="73"/>
      <c r="E926" s="69"/>
      <c r="F926" s="74"/>
      <c r="G926" s="75"/>
      <c r="H926" s="74"/>
      <c r="I926" s="69"/>
      <c r="J926" s="74"/>
      <c r="L926" s="53"/>
      <c r="N926" s="53"/>
    </row>
    <row r="927" spans="1:14" ht="14.25" customHeight="1">
      <c r="A927" s="53"/>
      <c r="D927" s="73"/>
      <c r="E927" s="69"/>
      <c r="F927" s="74"/>
      <c r="G927" s="75"/>
      <c r="H927" s="74"/>
      <c r="I927" s="69"/>
      <c r="J927" s="74"/>
      <c r="L927" s="53"/>
      <c r="N927" s="53"/>
    </row>
    <row r="928" spans="1:14" ht="14.25" customHeight="1">
      <c r="A928" s="53"/>
      <c r="D928" s="73"/>
      <c r="E928" s="69"/>
      <c r="F928" s="74"/>
      <c r="G928" s="75"/>
      <c r="H928" s="74"/>
      <c r="I928" s="69"/>
      <c r="J928" s="74"/>
      <c r="L928" s="53"/>
      <c r="N928" s="53"/>
    </row>
    <row r="929" spans="1:14" ht="14.25" customHeight="1">
      <c r="A929" s="53"/>
      <c r="D929" s="73"/>
      <c r="E929" s="69"/>
      <c r="F929" s="74"/>
      <c r="G929" s="75"/>
      <c r="H929" s="74"/>
      <c r="I929" s="69"/>
      <c r="J929" s="74"/>
      <c r="L929" s="53"/>
      <c r="N929" s="53"/>
    </row>
    <row r="930" spans="1:14" ht="14.25" customHeight="1">
      <c r="A930" s="53"/>
      <c r="D930" s="73"/>
      <c r="E930" s="69"/>
      <c r="F930" s="74"/>
      <c r="G930" s="75"/>
      <c r="H930" s="74"/>
      <c r="I930" s="69"/>
      <c r="J930" s="74"/>
      <c r="L930" s="53"/>
      <c r="N930" s="53"/>
    </row>
    <row r="931" spans="1:14" ht="14.25" customHeight="1">
      <c r="A931" s="53"/>
      <c r="D931" s="73"/>
      <c r="E931" s="69"/>
      <c r="F931" s="74"/>
      <c r="G931" s="75"/>
      <c r="H931" s="74"/>
      <c r="I931" s="69"/>
      <c r="J931" s="74"/>
      <c r="L931" s="53"/>
      <c r="N931" s="53"/>
    </row>
    <row r="932" spans="1:14" ht="14.25" customHeight="1">
      <c r="A932" s="53"/>
      <c r="D932" s="73"/>
      <c r="E932" s="69"/>
      <c r="F932" s="74"/>
      <c r="G932" s="75"/>
      <c r="H932" s="74"/>
      <c r="I932" s="69"/>
      <c r="J932" s="74"/>
      <c r="L932" s="53"/>
      <c r="N932" s="53"/>
    </row>
    <row r="933" spans="1:14" ht="14.25" customHeight="1">
      <c r="A933" s="53"/>
      <c r="D933" s="73"/>
      <c r="E933" s="69"/>
      <c r="F933" s="74"/>
      <c r="G933" s="75"/>
      <c r="H933" s="74"/>
      <c r="I933" s="69"/>
      <c r="J933" s="74"/>
      <c r="L933" s="53"/>
      <c r="N933" s="53"/>
    </row>
    <row r="934" spans="1:14" ht="14.25" customHeight="1">
      <c r="A934" s="53"/>
      <c r="D934" s="73"/>
      <c r="E934" s="69"/>
      <c r="F934" s="74"/>
      <c r="G934" s="75"/>
      <c r="H934" s="74"/>
      <c r="I934" s="69"/>
      <c r="J934" s="74"/>
      <c r="L934" s="53"/>
      <c r="N934" s="53"/>
    </row>
    <row r="935" spans="1:14" ht="14.25" customHeight="1">
      <c r="A935" s="53"/>
      <c r="D935" s="73"/>
      <c r="E935" s="69"/>
      <c r="F935" s="74"/>
      <c r="G935" s="75"/>
      <c r="H935" s="74"/>
      <c r="I935" s="69"/>
      <c r="J935" s="74"/>
      <c r="L935" s="53"/>
      <c r="N935" s="53"/>
    </row>
    <row r="936" spans="1:14" ht="14.25" customHeight="1">
      <c r="A936" s="53"/>
      <c r="D936" s="73"/>
      <c r="E936" s="69"/>
      <c r="F936" s="74"/>
      <c r="G936" s="75"/>
      <c r="H936" s="74"/>
      <c r="I936" s="69"/>
      <c r="J936" s="74"/>
      <c r="L936" s="53"/>
      <c r="N936" s="53"/>
    </row>
    <row r="937" spans="1:14" ht="14.25" customHeight="1">
      <c r="A937" s="53"/>
      <c r="D937" s="73"/>
      <c r="E937" s="69"/>
      <c r="F937" s="74"/>
      <c r="G937" s="75"/>
      <c r="H937" s="74"/>
      <c r="I937" s="69"/>
      <c r="J937" s="74"/>
      <c r="L937" s="53"/>
      <c r="N937" s="53"/>
    </row>
    <row r="938" spans="1:14" ht="14.25" customHeight="1">
      <c r="A938" s="53"/>
      <c r="D938" s="73"/>
      <c r="E938" s="69"/>
      <c r="F938" s="74"/>
      <c r="G938" s="75"/>
      <c r="H938" s="74"/>
      <c r="I938" s="69"/>
      <c r="J938" s="74"/>
      <c r="L938" s="53"/>
      <c r="N938" s="53"/>
    </row>
    <row r="939" spans="1:14" ht="14.25" customHeight="1">
      <c r="A939" s="53"/>
      <c r="D939" s="73"/>
      <c r="E939" s="69"/>
      <c r="F939" s="74"/>
      <c r="G939" s="75"/>
      <c r="H939" s="74"/>
      <c r="I939" s="69"/>
      <c r="J939" s="74"/>
      <c r="L939" s="53"/>
      <c r="N939" s="53"/>
    </row>
    <row r="940" spans="1:14" ht="14.25" customHeight="1">
      <c r="A940" s="53"/>
      <c r="D940" s="73"/>
      <c r="E940" s="69"/>
      <c r="F940" s="74"/>
      <c r="G940" s="75"/>
      <c r="H940" s="74"/>
      <c r="I940" s="69"/>
      <c r="J940" s="74"/>
      <c r="L940" s="53"/>
      <c r="N940" s="53"/>
    </row>
    <row r="941" spans="1:14" ht="14.25" customHeight="1">
      <c r="A941" s="53"/>
      <c r="D941" s="73"/>
      <c r="E941" s="69"/>
      <c r="F941" s="74"/>
      <c r="G941" s="75"/>
      <c r="H941" s="74"/>
      <c r="I941" s="69"/>
      <c r="J941" s="74"/>
      <c r="L941" s="53"/>
      <c r="N941" s="53"/>
    </row>
    <row r="942" spans="1:14" ht="14.25" customHeight="1">
      <c r="A942" s="53"/>
      <c r="D942" s="73"/>
      <c r="E942" s="69"/>
      <c r="F942" s="74"/>
      <c r="G942" s="75"/>
      <c r="H942" s="74"/>
      <c r="I942" s="69"/>
      <c r="J942" s="74"/>
      <c r="L942" s="53"/>
      <c r="N942" s="53"/>
    </row>
    <row r="943" spans="1:14" ht="14.25" customHeight="1">
      <c r="A943" s="53"/>
      <c r="D943" s="73"/>
      <c r="E943" s="69"/>
      <c r="F943" s="74"/>
      <c r="G943" s="75"/>
      <c r="H943" s="74"/>
      <c r="I943" s="69"/>
      <c r="J943" s="74"/>
      <c r="L943" s="53"/>
      <c r="N943" s="53"/>
    </row>
    <row r="944" spans="1:14" ht="14.25" customHeight="1">
      <c r="A944" s="53"/>
      <c r="D944" s="73"/>
      <c r="E944" s="69"/>
      <c r="F944" s="74"/>
      <c r="G944" s="75"/>
      <c r="H944" s="74"/>
      <c r="I944" s="69"/>
      <c r="J944" s="74"/>
      <c r="L944" s="53"/>
      <c r="N944" s="53"/>
    </row>
    <row r="945" spans="1:14" ht="14.25" customHeight="1">
      <c r="A945" s="53"/>
      <c r="D945" s="73"/>
      <c r="E945" s="69"/>
      <c r="F945" s="74"/>
      <c r="G945" s="75"/>
      <c r="H945" s="74"/>
      <c r="I945" s="69"/>
      <c r="J945" s="74"/>
      <c r="L945" s="53"/>
      <c r="N945" s="53"/>
    </row>
    <row r="946" spans="1:14" ht="14.25" customHeight="1">
      <c r="A946" s="53"/>
      <c r="D946" s="73"/>
      <c r="E946" s="69"/>
      <c r="F946" s="74"/>
      <c r="G946" s="75"/>
      <c r="H946" s="74"/>
      <c r="I946" s="69"/>
      <c r="J946" s="74"/>
      <c r="L946" s="53"/>
      <c r="N946" s="53"/>
    </row>
    <row r="947" spans="1:14" ht="14.25" customHeight="1">
      <c r="A947" s="53"/>
      <c r="D947" s="73"/>
      <c r="E947" s="69"/>
      <c r="F947" s="74"/>
      <c r="G947" s="75"/>
      <c r="H947" s="74"/>
      <c r="I947" s="69"/>
      <c r="J947" s="74"/>
      <c r="L947" s="53"/>
      <c r="N947" s="53"/>
    </row>
    <row r="948" spans="1:14" ht="14.25" customHeight="1">
      <c r="A948" s="53"/>
      <c r="D948" s="73"/>
      <c r="E948" s="69"/>
      <c r="F948" s="74"/>
      <c r="G948" s="75"/>
      <c r="H948" s="74"/>
      <c r="I948" s="69"/>
      <c r="J948" s="74"/>
      <c r="L948" s="53"/>
      <c r="N948" s="53"/>
    </row>
    <row r="949" spans="1:14" ht="14.25" customHeight="1">
      <c r="A949" s="53"/>
      <c r="D949" s="73"/>
      <c r="E949" s="69"/>
      <c r="F949" s="74"/>
      <c r="G949" s="75"/>
      <c r="H949" s="74"/>
      <c r="I949" s="69"/>
      <c r="J949" s="74"/>
      <c r="L949" s="53"/>
      <c r="N949" s="53"/>
    </row>
    <row r="950" spans="1:14" ht="14.25" customHeight="1">
      <c r="A950" s="53"/>
      <c r="D950" s="73"/>
      <c r="E950" s="69"/>
      <c r="F950" s="74"/>
      <c r="G950" s="75"/>
      <c r="H950" s="74"/>
      <c r="I950" s="69"/>
      <c r="J950" s="74"/>
      <c r="L950" s="53"/>
      <c r="N950" s="53"/>
    </row>
    <row r="951" spans="1:14" ht="14.25" customHeight="1">
      <c r="A951" s="53"/>
      <c r="D951" s="73"/>
      <c r="E951" s="69"/>
      <c r="F951" s="74"/>
      <c r="G951" s="75"/>
      <c r="H951" s="74"/>
      <c r="I951" s="69"/>
      <c r="J951" s="74"/>
      <c r="L951" s="53"/>
      <c r="N951" s="53"/>
    </row>
    <row r="952" spans="1:14" ht="14.25" customHeight="1">
      <c r="A952" s="53"/>
      <c r="D952" s="73"/>
      <c r="E952" s="69"/>
      <c r="F952" s="74"/>
      <c r="G952" s="75"/>
      <c r="H952" s="74"/>
      <c r="I952" s="69"/>
      <c r="J952" s="74"/>
      <c r="L952" s="53"/>
      <c r="N952" s="53"/>
    </row>
    <row r="953" spans="1:14" ht="14.25" customHeight="1">
      <c r="A953" s="53"/>
      <c r="D953" s="73"/>
      <c r="E953" s="69"/>
      <c r="F953" s="74"/>
      <c r="G953" s="75"/>
      <c r="H953" s="74"/>
      <c r="I953" s="69"/>
      <c r="J953" s="74"/>
      <c r="L953" s="53"/>
      <c r="N953" s="53"/>
    </row>
    <row r="954" spans="1:14" ht="14.25" customHeight="1">
      <c r="A954" s="53"/>
      <c r="D954" s="73"/>
      <c r="E954" s="69"/>
      <c r="F954" s="74"/>
      <c r="G954" s="75"/>
      <c r="H954" s="74"/>
      <c r="I954" s="69"/>
      <c r="J954" s="74"/>
      <c r="L954" s="53"/>
      <c r="N954" s="53"/>
    </row>
    <row r="955" spans="1:14" ht="14.25" customHeight="1">
      <c r="A955" s="53"/>
      <c r="D955" s="73"/>
      <c r="E955" s="69"/>
      <c r="F955" s="74"/>
      <c r="G955" s="75"/>
      <c r="H955" s="74"/>
      <c r="I955" s="69"/>
      <c r="J955" s="74"/>
      <c r="L955" s="53"/>
      <c r="N955" s="53"/>
    </row>
    <row r="956" spans="1:14" ht="14.25" customHeight="1">
      <c r="A956" s="53"/>
      <c r="D956" s="73"/>
      <c r="E956" s="69"/>
      <c r="F956" s="74"/>
      <c r="G956" s="75"/>
      <c r="H956" s="74"/>
      <c r="I956" s="69"/>
      <c r="J956" s="74"/>
      <c r="L956" s="53"/>
      <c r="N956" s="53"/>
    </row>
    <row r="957" spans="1:14" ht="14.25" customHeight="1">
      <c r="A957" s="53"/>
      <c r="D957" s="73"/>
      <c r="E957" s="69"/>
      <c r="F957" s="74"/>
      <c r="G957" s="75"/>
      <c r="H957" s="74"/>
      <c r="I957" s="69"/>
      <c r="J957" s="74"/>
      <c r="L957" s="53"/>
      <c r="N957" s="53"/>
    </row>
    <row r="958" spans="1:14" ht="14.25" customHeight="1">
      <c r="A958" s="53"/>
      <c r="D958" s="73"/>
      <c r="E958" s="69"/>
      <c r="F958" s="74"/>
      <c r="G958" s="75"/>
      <c r="H958" s="74"/>
      <c r="I958" s="69"/>
      <c r="J958" s="74"/>
      <c r="L958" s="53"/>
      <c r="N958" s="53"/>
    </row>
    <row r="959" spans="1:14" ht="14.25" customHeight="1">
      <c r="A959" s="53"/>
      <c r="D959" s="73"/>
      <c r="E959" s="69"/>
      <c r="F959" s="74"/>
      <c r="G959" s="75"/>
      <c r="H959" s="74"/>
      <c r="I959" s="69"/>
      <c r="J959" s="74"/>
      <c r="L959" s="53"/>
      <c r="N959" s="53"/>
    </row>
    <row r="960" spans="1:14" ht="14.25" customHeight="1">
      <c r="A960" s="53"/>
      <c r="D960" s="73"/>
      <c r="E960" s="69"/>
      <c r="F960" s="74"/>
      <c r="G960" s="75"/>
      <c r="H960" s="74"/>
      <c r="I960" s="69"/>
      <c r="J960" s="74"/>
      <c r="L960" s="53"/>
      <c r="N960" s="53"/>
    </row>
    <row r="961" spans="1:14" ht="14.25" customHeight="1">
      <c r="A961" s="53"/>
      <c r="D961" s="73"/>
      <c r="E961" s="69"/>
      <c r="F961" s="74"/>
      <c r="G961" s="75"/>
      <c r="H961" s="74"/>
      <c r="I961" s="69"/>
      <c r="J961" s="74"/>
      <c r="L961" s="53"/>
      <c r="N961" s="53"/>
    </row>
    <row r="962" spans="1:14" ht="14.25" customHeight="1">
      <c r="A962" s="53"/>
      <c r="D962" s="73"/>
      <c r="E962" s="69"/>
      <c r="F962" s="74"/>
      <c r="G962" s="75"/>
      <c r="H962" s="74"/>
      <c r="I962" s="69"/>
      <c r="J962" s="74"/>
      <c r="L962" s="53"/>
      <c r="N962" s="53"/>
    </row>
    <row r="963" spans="1:14" ht="14.25" customHeight="1">
      <c r="A963" s="53"/>
      <c r="D963" s="73"/>
      <c r="E963" s="69"/>
      <c r="F963" s="74"/>
      <c r="G963" s="75"/>
      <c r="H963" s="74"/>
      <c r="I963" s="69"/>
      <c r="J963" s="74"/>
      <c r="L963" s="53"/>
      <c r="N963" s="53"/>
    </row>
    <row r="964" spans="1:14" ht="14.25" customHeight="1">
      <c r="A964" s="53"/>
      <c r="D964" s="73"/>
      <c r="E964" s="69"/>
      <c r="F964" s="74"/>
      <c r="G964" s="75"/>
      <c r="H964" s="74"/>
      <c r="I964" s="69"/>
      <c r="J964" s="74"/>
      <c r="L964" s="53"/>
      <c r="N964" s="53"/>
    </row>
    <row r="965" spans="1:14" ht="14.25" customHeight="1">
      <c r="A965" s="53"/>
      <c r="D965" s="73"/>
      <c r="E965" s="69"/>
      <c r="F965" s="74"/>
      <c r="G965" s="75"/>
      <c r="H965" s="74"/>
      <c r="I965" s="69"/>
      <c r="J965" s="74"/>
      <c r="L965" s="53"/>
      <c r="N965" s="53"/>
    </row>
    <row r="966" spans="1:14" ht="14.25" customHeight="1">
      <c r="A966" s="53"/>
      <c r="D966" s="73"/>
      <c r="E966" s="69"/>
      <c r="F966" s="74"/>
      <c r="G966" s="75"/>
      <c r="H966" s="74"/>
      <c r="I966" s="69"/>
      <c r="J966" s="74"/>
      <c r="L966" s="53"/>
      <c r="N966" s="53"/>
    </row>
    <row r="967" spans="1:14" ht="14.25" customHeight="1">
      <c r="A967" s="53"/>
      <c r="D967" s="73"/>
      <c r="E967" s="69"/>
      <c r="F967" s="74"/>
      <c r="G967" s="75"/>
      <c r="H967" s="74"/>
      <c r="I967" s="69"/>
      <c r="J967" s="74"/>
      <c r="L967" s="53"/>
      <c r="N967" s="53"/>
    </row>
    <row r="968" spans="1:14" ht="14.25" customHeight="1">
      <c r="A968" s="53"/>
      <c r="D968" s="73"/>
      <c r="E968" s="69"/>
      <c r="F968" s="74"/>
      <c r="G968" s="75"/>
      <c r="H968" s="74"/>
      <c r="I968" s="69"/>
      <c r="J968" s="74"/>
      <c r="L968" s="53"/>
      <c r="N968" s="53"/>
    </row>
    <row r="969" spans="1:14" ht="14.25" customHeight="1">
      <c r="A969" s="53"/>
      <c r="D969" s="73"/>
      <c r="E969" s="69"/>
      <c r="F969" s="74"/>
      <c r="G969" s="75"/>
      <c r="H969" s="74"/>
      <c r="I969" s="69"/>
      <c r="J969" s="74"/>
      <c r="L969" s="53"/>
      <c r="N969" s="53"/>
    </row>
    <row r="970" spans="1:14" ht="14.25" customHeight="1">
      <c r="A970" s="53"/>
      <c r="D970" s="73"/>
      <c r="E970" s="69"/>
      <c r="F970" s="74"/>
      <c r="G970" s="75"/>
      <c r="H970" s="74"/>
      <c r="I970" s="69"/>
      <c r="J970" s="74"/>
      <c r="L970" s="53"/>
      <c r="N970" s="53"/>
    </row>
    <row r="971" spans="1:14" ht="14.25" customHeight="1">
      <c r="A971" s="53"/>
      <c r="D971" s="73"/>
      <c r="E971" s="69"/>
      <c r="F971" s="74"/>
      <c r="G971" s="75"/>
      <c r="H971" s="74"/>
      <c r="I971" s="69"/>
      <c r="J971" s="74"/>
      <c r="L971" s="53"/>
      <c r="N971" s="53"/>
    </row>
    <row r="972" spans="1:14" ht="14.25" customHeight="1">
      <c r="A972" s="53"/>
      <c r="D972" s="73"/>
      <c r="E972" s="69"/>
      <c r="F972" s="74"/>
      <c r="G972" s="75"/>
      <c r="H972" s="74"/>
      <c r="I972" s="69"/>
      <c r="J972" s="74"/>
      <c r="L972" s="53"/>
      <c r="N972" s="53"/>
    </row>
    <row r="973" spans="1:14" ht="14.25" customHeight="1">
      <c r="A973" s="53"/>
      <c r="D973" s="73"/>
      <c r="E973" s="69"/>
      <c r="F973" s="74"/>
      <c r="G973" s="75"/>
      <c r="H973" s="74"/>
      <c r="I973" s="69"/>
      <c r="J973" s="74"/>
      <c r="L973" s="53"/>
      <c r="N973" s="53"/>
    </row>
    <row r="974" spans="1:14" ht="14.25" customHeight="1">
      <c r="A974" s="53"/>
      <c r="D974" s="73"/>
      <c r="E974" s="69"/>
      <c r="F974" s="74"/>
      <c r="G974" s="75"/>
      <c r="H974" s="74"/>
      <c r="I974" s="69"/>
      <c r="J974" s="74"/>
      <c r="L974" s="53"/>
      <c r="N974" s="53"/>
    </row>
    <row r="975" spans="1:14" ht="14.25" customHeight="1">
      <c r="A975" s="53"/>
      <c r="D975" s="73"/>
      <c r="E975" s="69"/>
      <c r="F975" s="74"/>
      <c r="G975" s="75"/>
      <c r="H975" s="74"/>
      <c r="I975" s="69"/>
      <c r="J975" s="74"/>
      <c r="L975" s="53"/>
      <c r="N975" s="53"/>
    </row>
    <row r="976" spans="1:14" ht="14.25" customHeight="1">
      <c r="A976" s="53"/>
      <c r="D976" s="73"/>
      <c r="E976" s="69"/>
      <c r="F976" s="74"/>
      <c r="G976" s="75"/>
      <c r="H976" s="74"/>
      <c r="I976" s="69"/>
      <c r="J976" s="74"/>
      <c r="L976" s="53"/>
      <c r="N976" s="53"/>
    </row>
    <row r="977" spans="1:14" ht="14.25" customHeight="1">
      <c r="A977" s="53"/>
      <c r="D977" s="73"/>
      <c r="E977" s="69"/>
      <c r="F977" s="74"/>
      <c r="G977" s="75"/>
      <c r="H977" s="74"/>
      <c r="I977" s="69"/>
      <c r="J977" s="74"/>
      <c r="L977" s="53"/>
      <c r="N977" s="53"/>
    </row>
    <row r="978" spans="1:14" ht="14.25" customHeight="1">
      <c r="A978" s="53"/>
      <c r="D978" s="73"/>
      <c r="E978" s="69"/>
      <c r="F978" s="74"/>
      <c r="G978" s="75"/>
      <c r="H978" s="74"/>
      <c r="I978" s="69"/>
      <c r="J978" s="74"/>
      <c r="L978" s="53"/>
      <c r="N978" s="53"/>
    </row>
    <row r="979" spans="1:14" ht="14.25" customHeight="1">
      <c r="A979" s="53"/>
      <c r="D979" s="73"/>
      <c r="E979" s="69"/>
      <c r="F979" s="74"/>
      <c r="G979" s="75"/>
      <c r="H979" s="74"/>
      <c r="I979" s="69"/>
      <c r="J979" s="74"/>
      <c r="L979" s="53"/>
      <c r="N979" s="53"/>
    </row>
    <row r="980" spans="1:14" ht="14.25" customHeight="1">
      <c r="A980" s="53"/>
      <c r="D980" s="73"/>
      <c r="E980" s="69"/>
      <c r="F980" s="74"/>
      <c r="G980" s="75"/>
      <c r="H980" s="74"/>
      <c r="I980" s="69"/>
      <c r="J980" s="74"/>
      <c r="L980" s="53"/>
      <c r="N980" s="53"/>
    </row>
    <row r="981" spans="1:14" ht="14.25" customHeight="1">
      <c r="A981" s="53"/>
      <c r="D981" s="73"/>
      <c r="E981" s="69"/>
      <c r="F981" s="74"/>
      <c r="G981" s="75"/>
      <c r="H981" s="74"/>
      <c r="I981" s="69"/>
      <c r="J981" s="74"/>
      <c r="L981" s="53"/>
      <c r="N981" s="53"/>
    </row>
    <row r="982" spans="1:14" ht="14.25" customHeight="1">
      <c r="A982" s="53"/>
      <c r="D982" s="73"/>
      <c r="E982" s="69"/>
      <c r="F982" s="74"/>
      <c r="G982" s="75"/>
      <c r="H982" s="74"/>
      <c r="I982" s="69"/>
      <c r="J982" s="74"/>
      <c r="L982" s="53"/>
      <c r="N982" s="53"/>
    </row>
    <row r="983" spans="1:14" ht="14.25" customHeight="1">
      <c r="A983" s="53"/>
      <c r="D983" s="73"/>
      <c r="E983" s="69"/>
      <c r="F983" s="74"/>
      <c r="G983" s="75"/>
      <c r="H983" s="74"/>
      <c r="I983" s="69"/>
      <c r="J983" s="74"/>
      <c r="L983" s="53"/>
      <c r="N983" s="53"/>
    </row>
    <row r="984" spans="1:14" ht="14.25" customHeight="1">
      <c r="A984" s="53"/>
      <c r="D984" s="73"/>
      <c r="E984" s="69"/>
      <c r="F984" s="74"/>
      <c r="G984" s="75"/>
      <c r="H984" s="74"/>
      <c r="I984" s="69"/>
      <c r="J984" s="74"/>
      <c r="L984" s="53"/>
      <c r="N984" s="53"/>
    </row>
    <row r="985" spans="1:14" ht="14.25" customHeight="1">
      <c r="A985" s="53"/>
      <c r="D985" s="73"/>
      <c r="E985" s="69"/>
      <c r="F985" s="74"/>
      <c r="G985" s="75"/>
      <c r="H985" s="74"/>
      <c r="I985" s="69"/>
      <c r="J985" s="74"/>
      <c r="L985" s="53"/>
      <c r="N985" s="53"/>
    </row>
    <row r="986" spans="1:14" ht="14.25" customHeight="1">
      <c r="A986" s="53"/>
      <c r="D986" s="73"/>
      <c r="E986" s="69"/>
      <c r="F986" s="74"/>
      <c r="G986" s="75"/>
      <c r="H986" s="74"/>
      <c r="I986" s="69"/>
      <c r="J986" s="74"/>
      <c r="L986" s="53"/>
      <c r="N986" s="53"/>
    </row>
    <row r="987" spans="1:14" ht="14.25" customHeight="1">
      <c r="A987" s="53"/>
      <c r="D987" s="73"/>
      <c r="E987" s="69"/>
      <c r="F987" s="74"/>
      <c r="G987" s="75"/>
      <c r="H987" s="74"/>
      <c r="I987" s="69"/>
      <c r="J987" s="74"/>
      <c r="L987" s="53"/>
      <c r="N987" s="53"/>
    </row>
    <row r="988" spans="1:14" ht="14.25" customHeight="1">
      <c r="A988" s="53"/>
      <c r="D988" s="73"/>
      <c r="E988" s="69"/>
      <c r="F988" s="74"/>
      <c r="G988" s="75"/>
      <c r="H988" s="74"/>
      <c r="I988" s="69"/>
      <c r="J988" s="74"/>
      <c r="L988" s="53"/>
      <c r="N988" s="53"/>
    </row>
    <row r="989" spans="1:14" ht="14.25" customHeight="1">
      <c r="A989" s="53"/>
      <c r="D989" s="73"/>
      <c r="E989" s="69"/>
      <c r="F989" s="74"/>
      <c r="G989" s="75"/>
      <c r="H989" s="74"/>
      <c r="I989" s="69"/>
      <c r="J989" s="74"/>
      <c r="L989" s="53"/>
      <c r="N989" s="53"/>
    </row>
    <row r="990" spans="1:14" ht="14.25" customHeight="1">
      <c r="A990" s="53"/>
      <c r="D990" s="73"/>
      <c r="E990" s="69"/>
      <c r="F990" s="74"/>
      <c r="G990" s="75"/>
      <c r="H990" s="74"/>
      <c r="I990" s="69"/>
      <c r="J990" s="74"/>
      <c r="L990" s="53"/>
      <c r="N990" s="53"/>
    </row>
    <row r="991" spans="1:14" ht="14.25" customHeight="1">
      <c r="A991" s="53"/>
      <c r="D991" s="73"/>
      <c r="E991" s="69"/>
      <c r="F991" s="74"/>
      <c r="G991" s="75"/>
      <c r="H991" s="74"/>
      <c r="I991" s="69"/>
      <c r="J991" s="74"/>
      <c r="L991" s="53"/>
      <c r="N991" s="53"/>
    </row>
    <row r="992" spans="1:14" ht="14.25" customHeight="1">
      <c r="A992" s="53"/>
      <c r="D992" s="73"/>
      <c r="E992" s="69"/>
      <c r="F992" s="74"/>
      <c r="G992" s="75"/>
      <c r="H992" s="74"/>
      <c r="I992" s="69"/>
      <c r="J992" s="74"/>
      <c r="L992" s="53"/>
      <c r="N992" s="53"/>
    </row>
    <row r="993" spans="1:14" ht="14.25" customHeight="1">
      <c r="A993" s="53"/>
      <c r="D993" s="73"/>
      <c r="E993" s="69"/>
      <c r="F993" s="74"/>
      <c r="G993" s="75"/>
      <c r="H993" s="74"/>
      <c r="I993" s="69"/>
      <c r="J993" s="74"/>
      <c r="L993" s="53"/>
      <c r="N993" s="53"/>
    </row>
    <row r="994" spans="1:14" ht="14.25" customHeight="1">
      <c r="A994" s="53"/>
      <c r="D994" s="73"/>
      <c r="E994" s="69"/>
      <c r="F994" s="74"/>
      <c r="G994" s="75"/>
      <c r="H994" s="74"/>
      <c r="I994" s="69"/>
      <c r="J994" s="74"/>
      <c r="L994" s="53"/>
      <c r="N994" s="53"/>
    </row>
    <row r="995" spans="1:14" ht="14.25" customHeight="1">
      <c r="A995" s="53"/>
      <c r="D995" s="73"/>
      <c r="E995" s="69"/>
      <c r="F995" s="74"/>
      <c r="G995" s="75"/>
      <c r="H995" s="74"/>
      <c r="I995" s="69"/>
      <c r="J995" s="74"/>
      <c r="L995" s="53"/>
      <c r="N995" s="53"/>
    </row>
    <row r="996" spans="1:14" ht="14.25" customHeight="1">
      <c r="A996" s="53"/>
      <c r="D996" s="73"/>
      <c r="E996" s="69"/>
      <c r="F996" s="74"/>
      <c r="G996" s="75"/>
      <c r="H996" s="74"/>
      <c r="I996" s="69"/>
      <c r="J996" s="74"/>
      <c r="L996" s="53"/>
      <c r="N996" s="53"/>
    </row>
    <row r="997" spans="1:14" ht="14.25" customHeight="1">
      <c r="A997" s="53"/>
      <c r="D997" s="73"/>
      <c r="E997" s="69"/>
      <c r="F997" s="74"/>
      <c r="G997" s="75"/>
      <c r="H997" s="74"/>
      <c r="I997" s="69"/>
      <c r="J997" s="74"/>
      <c r="L997" s="53"/>
      <c r="N997" s="53"/>
    </row>
    <row r="998" spans="1:14" ht="14.25" customHeight="1">
      <c r="A998" s="53"/>
      <c r="D998" s="73"/>
      <c r="E998" s="69"/>
      <c r="F998" s="74"/>
      <c r="G998" s="75"/>
      <c r="H998" s="74"/>
      <c r="I998" s="69"/>
      <c r="J998" s="74"/>
      <c r="L998" s="53"/>
      <c r="N998" s="53"/>
    </row>
    <row r="999" spans="1:14" ht="14.25" customHeight="1">
      <c r="A999" s="53"/>
      <c r="D999" s="73"/>
      <c r="E999" s="69"/>
      <c r="F999" s="74"/>
      <c r="G999" s="75"/>
      <c r="H999" s="74"/>
      <c r="I999" s="69"/>
      <c r="J999" s="74"/>
      <c r="L999" s="53"/>
      <c r="N999" s="53"/>
    </row>
    <row r="1000" spans="1:14" ht="14.25" customHeight="1">
      <c r="A1000" s="53"/>
      <c r="D1000" s="73"/>
      <c r="E1000" s="69"/>
      <c r="F1000" s="74"/>
      <c r="G1000" s="75"/>
      <c r="H1000" s="74"/>
      <c r="I1000" s="69"/>
      <c r="J1000" s="74"/>
      <c r="L1000" s="53"/>
      <c r="N1000" s="53"/>
    </row>
  </sheetData>
  <mergeCells count="21">
    <mergeCell ref="A7:A8"/>
    <mergeCell ref="K9:K10"/>
    <mergeCell ref="A3:A4"/>
    <mergeCell ref="J3:J4"/>
    <mergeCell ref="K3:K4"/>
    <mergeCell ref="A5:A6"/>
    <mergeCell ref="K5:K6"/>
    <mergeCell ref="J7:J8"/>
    <mergeCell ref="K7:K8"/>
    <mergeCell ref="J5:J6"/>
    <mergeCell ref="J15:J16"/>
    <mergeCell ref="K15:K16"/>
    <mergeCell ref="J19:J20"/>
    <mergeCell ref="K19:K20"/>
    <mergeCell ref="A9:A10"/>
    <mergeCell ref="A11:A12"/>
    <mergeCell ref="A15:A16"/>
    <mergeCell ref="A19:A20"/>
    <mergeCell ref="J9:J10"/>
    <mergeCell ref="J11:J12"/>
    <mergeCell ref="K11:K1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93"/>
  <sheetViews>
    <sheetView workbookViewId="0">
      <selection activeCell="B20" sqref="B20:J25"/>
    </sheetView>
  </sheetViews>
  <sheetFormatPr defaultColWidth="14.42578125" defaultRowHeight="15" customHeight="1"/>
  <cols>
    <col min="1" max="1" width="4.28515625" customWidth="1"/>
    <col min="2" max="3" width="24.42578125" customWidth="1"/>
    <col min="4" max="4" width="21.140625" customWidth="1"/>
    <col min="5" max="5" width="9" customWidth="1"/>
    <col min="6" max="6" width="17.140625" customWidth="1"/>
    <col min="7" max="7" width="15" customWidth="1"/>
    <col min="8" max="8" width="13.85546875" customWidth="1"/>
    <col min="9" max="9" width="8.7109375" customWidth="1"/>
    <col min="10" max="10" width="12.28515625" customWidth="1"/>
    <col min="11" max="11" width="17.42578125" customWidth="1"/>
    <col min="12" max="12" width="23.140625" customWidth="1"/>
    <col min="13" max="13" width="8.7109375" customWidth="1"/>
    <col min="14" max="14" width="12.28515625" customWidth="1"/>
    <col min="15" max="15" width="17.85546875" customWidth="1"/>
    <col min="16" max="26" width="8.7109375" customWidth="1"/>
  </cols>
  <sheetData>
    <row r="1" spans="1:12" ht="14.25" customHeight="1">
      <c r="A1" s="1" t="s">
        <v>24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9" t="s">
        <v>76</v>
      </c>
      <c r="L1" s="59" t="s">
        <v>127</v>
      </c>
    </row>
    <row r="2" spans="1:12" ht="14.25" customHeight="1">
      <c r="A2" s="151">
        <v>1</v>
      </c>
      <c r="B2" s="7" t="s">
        <v>128</v>
      </c>
      <c r="C2" s="7" t="s">
        <v>129</v>
      </c>
      <c r="D2" s="10" t="s">
        <v>93</v>
      </c>
      <c r="E2" s="9">
        <v>7.2</v>
      </c>
      <c r="F2" s="10" t="s">
        <v>14</v>
      </c>
      <c r="G2" s="79">
        <v>-17.2</v>
      </c>
      <c r="H2" s="10">
        <v>5.5</v>
      </c>
      <c r="I2" s="10">
        <f t="shared" ref="I2:I9" si="0">E2-G2-H2</f>
        <v>18.899999999999999</v>
      </c>
      <c r="J2" s="181">
        <v>38.481000000000002</v>
      </c>
      <c r="K2" s="153">
        <f>(J2*0.25+4)</f>
        <v>13.62025</v>
      </c>
    </row>
    <row r="3" spans="1:12" ht="14.25" customHeight="1">
      <c r="A3" s="152"/>
      <c r="B3" s="11" t="s">
        <v>129</v>
      </c>
      <c r="C3" s="11" t="s">
        <v>128</v>
      </c>
      <c r="D3" s="12" t="s">
        <v>23</v>
      </c>
      <c r="E3" s="13">
        <v>2.2999999999999998</v>
      </c>
      <c r="F3" s="61" t="s">
        <v>91</v>
      </c>
      <c r="G3" s="14">
        <v>-22.4</v>
      </c>
      <c r="H3" s="13">
        <v>7</v>
      </c>
      <c r="I3" s="12">
        <f t="shared" si="0"/>
        <v>17.7</v>
      </c>
      <c r="J3" s="154"/>
      <c r="K3" s="154"/>
    </row>
    <row r="4" spans="1:12" ht="14.25" customHeight="1">
      <c r="A4" s="151">
        <v>2</v>
      </c>
      <c r="B4" s="7" t="s">
        <v>129</v>
      </c>
      <c r="C4" s="7" t="s">
        <v>130</v>
      </c>
      <c r="D4" s="10" t="s">
        <v>18</v>
      </c>
      <c r="E4" s="9">
        <v>10.6</v>
      </c>
      <c r="F4" s="10" t="s">
        <v>14</v>
      </c>
      <c r="G4" s="10">
        <v>-25.2</v>
      </c>
      <c r="H4" s="10">
        <v>7</v>
      </c>
      <c r="I4" s="10">
        <f t="shared" si="0"/>
        <v>28.799999999999997</v>
      </c>
      <c r="J4" s="181">
        <v>72</v>
      </c>
      <c r="K4" s="153">
        <f>(J4*0.25+4)</f>
        <v>22</v>
      </c>
    </row>
    <row r="5" spans="1:12" ht="14.25" customHeight="1">
      <c r="A5" s="152"/>
      <c r="B5" s="11" t="s">
        <v>130</v>
      </c>
      <c r="C5" s="11" t="s">
        <v>129</v>
      </c>
      <c r="D5" s="12" t="s">
        <v>15</v>
      </c>
      <c r="E5" s="13">
        <v>11.4</v>
      </c>
      <c r="F5" s="12" t="s">
        <v>19</v>
      </c>
      <c r="G5" s="14">
        <v>-17.600000000000001</v>
      </c>
      <c r="H5" s="13">
        <v>8</v>
      </c>
      <c r="I5" s="12">
        <f t="shared" si="0"/>
        <v>21</v>
      </c>
      <c r="J5" s="154"/>
      <c r="K5" s="154"/>
    </row>
    <row r="6" spans="1:12" ht="14.25" customHeight="1">
      <c r="A6" s="151">
        <v>3</v>
      </c>
      <c r="B6" s="7" t="s">
        <v>130</v>
      </c>
      <c r="C6" s="7" t="s">
        <v>131</v>
      </c>
      <c r="D6" s="10" t="s">
        <v>21</v>
      </c>
      <c r="E6" s="9">
        <v>1</v>
      </c>
      <c r="F6" s="10" t="s">
        <v>14</v>
      </c>
      <c r="G6" s="10">
        <v>-20</v>
      </c>
      <c r="H6" s="10">
        <v>12</v>
      </c>
      <c r="I6" s="10">
        <f t="shared" si="0"/>
        <v>9</v>
      </c>
      <c r="J6" s="181">
        <v>17.324999999999999</v>
      </c>
      <c r="K6" s="153">
        <f>(J6*0.25+4)</f>
        <v>8.3312500000000007</v>
      </c>
    </row>
    <row r="7" spans="1:12" ht="14.25" customHeight="1">
      <c r="A7" s="163"/>
      <c r="B7" s="80" t="s">
        <v>131</v>
      </c>
      <c r="C7" s="80" t="s">
        <v>130</v>
      </c>
      <c r="D7" s="81" t="s">
        <v>23</v>
      </c>
      <c r="E7" s="81">
        <v>0.5</v>
      </c>
      <c r="F7" s="81" t="s">
        <v>18</v>
      </c>
      <c r="G7" s="45">
        <v>-19</v>
      </c>
      <c r="H7" s="81">
        <v>11</v>
      </c>
      <c r="I7" s="44">
        <f t="shared" si="0"/>
        <v>8.5</v>
      </c>
      <c r="J7" s="154"/>
      <c r="K7" s="154"/>
    </row>
    <row r="8" spans="1:12" ht="14.25" customHeight="1">
      <c r="A8" s="151">
        <v>4</v>
      </c>
      <c r="B8" s="7" t="s">
        <v>131</v>
      </c>
      <c r="C8" s="7" t="s">
        <v>128</v>
      </c>
      <c r="D8" s="10" t="s">
        <v>18</v>
      </c>
      <c r="E8" s="9">
        <v>8</v>
      </c>
      <c r="F8" s="10" t="s">
        <v>132</v>
      </c>
      <c r="G8" s="17">
        <v>-25.3</v>
      </c>
      <c r="H8" s="9">
        <v>12</v>
      </c>
      <c r="I8" s="10">
        <f t="shared" si="0"/>
        <v>21.299999999999997</v>
      </c>
      <c r="J8" s="181">
        <v>51.398000000000003</v>
      </c>
      <c r="K8" s="153">
        <f>(J8*0.25+4)</f>
        <v>16.849499999999999</v>
      </c>
    </row>
    <row r="9" spans="1:12" ht="14.25" customHeight="1">
      <c r="A9" s="152"/>
      <c r="B9" s="11" t="s">
        <v>128</v>
      </c>
      <c r="C9" s="11" t="s">
        <v>131</v>
      </c>
      <c r="D9" s="12" t="s">
        <v>133</v>
      </c>
      <c r="E9" s="13">
        <v>8.4</v>
      </c>
      <c r="F9" s="13" t="s">
        <v>19</v>
      </c>
      <c r="G9" s="82">
        <v>-19.399999999999999</v>
      </c>
      <c r="H9" s="13">
        <v>7</v>
      </c>
      <c r="I9" s="12">
        <f t="shared" si="0"/>
        <v>20.799999999999997</v>
      </c>
      <c r="J9" s="154"/>
      <c r="K9" s="154"/>
    </row>
    <row r="10" spans="1:12" ht="14.25" customHeight="1">
      <c r="K10" s="83"/>
    </row>
    <row r="11" spans="1:12" ht="14.25" customHeight="1">
      <c r="A11" s="1" t="s">
        <v>24</v>
      </c>
      <c r="B11" s="1" t="s">
        <v>1</v>
      </c>
      <c r="C11" s="1" t="s">
        <v>2</v>
      </c>
      <c r="D11" s="2" t="s">
        <v>3</v>
      </c>
      <c r="E11" s="3" t="s">
        <v>4</v>
      </c>
      <c r="F11" s="4" t="s">
        <v>5</v>
      </c>
      <c r="G11" s="4" t="s">
        <v>6</v>
      </c>
      <c r="H11" s="4" t="s">
        <v>7</v>
      </c>
      <c r="I11" s="5" t="s">
        <v>8</v>
      </c>
      <c r="J11" s="5" t="s">
        <v>9</v>
      </c>
      <c r="K11" s="59" t="s">
        <v>76</v>
      </c>
    </row>
    <row r="12" spans="1:12" ht="14.25" customHeight="1">
      <c r="A12" s="151">
        <v>1</v>
      </c>
      <c r="B12" s="7" t="s">
        <v>128</v>
      </c>
      <c r="C12" s="7" t="s">
        <v>134</v>
      </c>
      <c r="D12" s="10" t="s">
        <v>135</v>
      </c>
      <c r="E12" s="9">
        <v>9</v>
      </c>
      <c r="F12" s="10" t="s">
        <v>19</v>
      </c>
      <c r="G12" s="10">
        <v>-22.8</v>
      </c>
      <c r="H12" s="10">
        <v>14</v>
      </c>
      <c r="I12" s="40">
        <f t="shared" ref="I12:I17" si="1">E12-G12-H12</f>
        <v>17.8</v>
      </c>
      <c r="J12" s="181">
        <v>42.418999999999997</v>
      </c>
      <c r="K12" s="153">
        <f>(J12*0.25+4)</f>
        <v>14.604749999999999</v>
      </c>
    </row>
    <row r="13" spans="1:12" ht="14.25" customHeight="1">
      <c r="A13" s="163"/>
      <c r="B13" s="80" t="s">
        <v>134</v>
      </c>
      <c r="C13" s="80" t="s">
        <v>128</v>
      </c>
      <c r="D13" s="44" t="s">
        <v>18</v>
      </c>
      <c r="E13" s="81">
        <v>12</v>
      </c>
      <c r="F13" s="84" t="s">
        <v>136</v>
      </c>
      <c r="G13" s="45">
        <v>-24</v>
      </c>
      <c r="H13" s="81">
        <v>15</v>
      </c>
      <c r="I13" s="85">
        <f t="shared" si="1"/>
        <v>21</v>
      </c>
      <c r="J13" s="154"/>
      <c r="K13" s="154"/>
    </row>
    <row r="14" spans="1:12" ht="14.25" customHeight="1">
      <c r="A14" s="151">
        <v>2</v>
      </c>
      <c r="B14" s="7" t="s">
        <v>134</v>
      </c>
      <c r="C14" s="7" t="s">
        <v>137</v>
      </c>
      <c r="D14" s="10" t="s">
        <v>23</v>
      </c>
      <c r="E14" s="9">
        <v>-1</v>
      </c>
      <c r="F14" s="10" t="s">
        <v>18</v>
      </c>
      <c r="G14" s="10">
        <v>-19.5</v>
      </c>
      <c r="H14" s="10">
        <v>10</v>
      </c>
      <c r="I14" s="10">
        <f t="shared" si="1"/>
        <v>8.5</v>
      </c>
      <c r="J14" s="181">
        <v>14.4</v>
      </c>
      <c r="K14" s="153">
        <f>(J14*0.25+4)</f>
        <v>7.6</v>
      </c>
    </row>
    <row r="15" spans="1:12" ht="14.25" customHeight="1">
      <c r="A15" s="152"/>
      <c r="B15" s="11" t="s">
        <v>137</v>
      </c>
      <c r="C15" s="11" t="s">
        <v>134</v>
      </c>
      <c r="D15" s="12" t="s">
        <v>21</v>
      </c>
      <c r="E15" s="13">
        <v>0</v>
      </c>
      <c r="F15" s="12" t="s">
        <v>14</v>
      </c>
      <c r="G15" s="14">
        <v>-21.3</v>
      </c>
      <c r="H15" s="13">
        <v>13</v>
      </c>
      <c r="I15" s="12">
        <f t="shared" si="1"/>
        <v>8.3000000000000007</v>
      </c>
      <c r="J15" s="154"/>
      <c r="K15" s="154"/>
    </row>
    <row r="16" spans="1:12" ht="14.25" customHeight="1">
      <c r="A16" s="151">
        <v>3</v>
      </c>
      <c r="B16" s="7" t="s">
        <v>137</v>
      </c>
      <c r="C16" s="7" t="s">
        <v>128</v>
      </c>
      <c r="D16" s="10" t="s">
        <v>23</v>
      </c>
      <c r="E16" s="9">
        <v>2.7</v>
      </c>
      <c r="F16" s="10" t="s">
        <v>19</v>
      </c>
      <c r="G16" s="10">
        <v>-24</v>
      </c>
      <c r="H16" s="10">
        <v>10</v>
      </c>
      <c r="I16" s="42">
        <f t="shared" si="1"/>
        <v>16.7</v>
      </c>
      <c r="J16" s="181">
        <v>29.44</v>
      </c>
      <c r="K16" s="153">
        <f>(J16*0.25+4)</f>
        <v>11.36</v>
      </c>
    </row>
    <row r="17" spans="1:12" ht="14.25" customHeight="1">
      <c r="A17" s="152"/>
      <c r="B17" s="11" t="s">
        <v>128</v>
      </c>
      <c r="C17" s="11" t="s">
        <v>137</v>
      </c>
      <c r="D17" s="13" t="s">
        <v>138</v>
      </c>
      <c r="E17" s="13">
        <v>10.5</v>
      </c>
      <c r="F17" s="13" t="s">
        <v>14</v>
      </c>
      <c r="G17" s="14">
        <v>-21</v>
      </c>
      <c r="H17" s="13">
        <v>13</v>
      </c>
      <c r="I17" s="43">
        <f t="shared" si="1"/>
        <v>18.5</v>
      </c>
      <c r="J17" s="154"/>
      <c r="K17" s="154"/>
    </row>
    <row r="18" spans="1:12" ht="14.25" customHeight="1"/>
    <row r="19" spans="1:12" ht="14.25" customHeight="1">
      <c r="A19" s="1" t="s">
        <v>24</v>
      </c>
      <c r="B19" s="1" t="s">
        <v>1</v>
      </c>
      <c r="C19" s="1" t="s">
        <v>2</v>
      </c>
      <c r="D19" s="2" t="s">
        <v>3</v>
      </c>
      <c r="E19" s="3" t="s">
        <v>4</v>
      </c>
      <c r="F19" s="4" t="s">
        <v>5</v>
      </c>
      <c r="G19" s="4" t="s">
        <v>6</v>
      </c>
      <c r="H19" s="4" t="s">
        <v>7</v>
      </c>
      <c r="I19" s="5" t="s">
        <v>8</v>
      </c>
      <c r="J19" s="5" t="s">
        <v>9</v>
      </c>
      <c r="K19" s="59" t="s">
        <v>76</v>
      </c>
    </row>
    <row r="20" spans="1:12" ht="14.25" customHeight="1">
      <c r="A20" s="151">
        <v>1</v>
      </c>
      <c r="B20" s="7" t="s">
        <v>128</v>
      </c>
      <c r="C20" s="7" t="s">
        <v>139</v>
      </c>
      <c r="D20" s="10" t="s">
        <v>102</v>
      </c>
      <c r="E20" s="9">
        <v>3.3</v>
      </c>
      <c r="F20" s="10" t="s">
        <v>18</v>
      </c>
      <c r="G20" s="10">
        <v>-20</v>
      </c>
      <c r="H20" s="10">
        <v>11</v>
      </c>
      <c r="I20" s="28">
        <f t="shared" ref="I20:I25" si="2">E20-G20-H20</f>
        <v>12.3</v>
      </c>
      <c r="J20" s="181">
        <v>28.451000000000001</v>
      </c>
      <c r="K20" s="153">
        <f>(J20*0.25+4)</f>
        <v>11.11275</v>
      </c>
    </row>
    <row r="21" spans="1:12" ht="14.25" customHeight="1">
      <c r="A21" s="163"/>
      <c r="B21" s="80" t="s">
        <v>139</v>
      </c>
      <c r="C21" s="80" t="s">
        <v>128</v>
      </c>
      <c r="D21" s="44" t="s">
        <v>21</v>
      </c>
      <c r="E21" s="81">
        <v>-0.1</v>
      </c>
      <c r="F21" s="84" t="s">
        <v>88</v>
      </c>
      <c r="G21" s="10">
        <v>-21</v>
      </c>
      <c r="H21" s="10">
        <v>7</v>
      </c>
      <c r="I21" s="44">
        <f t="shared" si="2"/>
        <v>13.899999999999999</v>
      </c>
      <c r="J21" s="154"/>
      <c r="K21" s="154"/>
    </row>
    <row r="22" spans="1:12" ht="14.25" customHeight="1">
      <c r="A22" s="151">
        <v>2</v>
      </c>
      <c r="B22" s="7" t="s">
        <v>139</v>
      </c>
      <c r="C22" s="7" t="s">
        <v>140</v>
      </c>
      <c r="D22" s="10" t="s">
        <v>19</v>
      </c>
      <c r="E22" s="9">
        <v>12.5</v>
      </c>
      <c r="F22" s="10" t="s">
        <v>18</v>
      </c>
      <c r="G22" s="10">
        <v>-20.399999999999999</v>
      </c>
      <c r="H22" s="10">
        <v>1</v>
      </c>
      <c r="I22" s="42">
        <f t="shared" si="2"/>
        <v>31.9</v>
      </c>
      <c r="J22" s="181">
        <v>91.16</v>
      </c>
      <c r="K22" s="153">
        <f>(J22*0.25+4)</f>
        <v>26.79</v>
      </c>
      <c r="L22" s="182" t="s">
        <v>141</v>
      </c>
    </row>
    <row r="23" spans="1:12">
      <c r="A23" s="152"/>
      <c r="B23" s="11" t="s">
        <v>140</v>
      </c>
      <c r="C23" s="11" t="s">
        <v>139</v>
      </c>
      <c r="D23" s="12" t="s">
        <v>19</v>
      </c>
      <c r="E23" s="13">
        <v>14.8</v>
      </c>
      <c r="F23" s="12" t="s">
        <v>14</v>
      </c>
      <c r="G23" s="14">
        <v>-21.6</v>
      </c>
      <c r="H23" s="13">
        <v>2.5</v>
      </c>
      <c r="I23" s="43">
        <f t="shared" si="2"/>
        <v>33.900000000000006</v>
      </c>
      <c r="J23" s="154"/>
      <c r="K23" s="154"/>
      <c r="L23" s="183"/>
    </row>
    <row r="24" spans="1:12" ht="14.25" customHeight="1">
      <c r="A24" s="151">
        <v>3</v>
      </c>
      <c r="B24" s="7" t="s">
        <v>128</v>
      </c>
      <c r="C24" s="7" t="s">
        <v>140</v>
      </c>
      <c r="D24" s="10" t="s">
        <v>142</v>
      </c>
      <c r="E24" s="9">
        <v>4.3</v>
      </c>
      <c r="F24" s="10" t="s">
        <v>14</v>
      </c>
      <c r="G24" s="10">
        <v>-25.4</v>
      </c>
      <c r="H24" s="10">
        <v>10</v>
      </c>
      <c r="I24" s="42">
        <f t="shared" si="2"/>
        <v>19.7</v>
      </c>
      <c r="J24" s="181">
        <v>28.631</v>
      </c>
      <c r="K24" s="153">
        <f>(J24*0.25+4)</f>
        <v>11.15775</v>
      </c>
    </row>
    <row r="25" spans="1:12" ht="14.25" customHeight="1">
      <c r="A25" s="152"/>
      <c r="B25" s="11" t="s">
        <v>140</v>
      </c>
      <c r="C25" s="11" t="s">
        <v>128</v>
      </c>
      <c r="D25" s="13" t="s">
        <v>23</v>
      </c>
      <c r="E25" s="13">
        <v>1</v>
      </c>
      <c r="F25" s="13" t="s">
        <v>108</v>
      </c>
      <c r="G25" s="86">
        <v>-25.6</v>
      </c>
      <c r="H25" s="13">
        <v>3</v>
      </c>
      <c r="I25" s="43">
        <f t="shared" si="2"/>
        <v>23.6</v>
      </c>
      <c r="J25" s="154"/>
      <c r="K25" s="154"/>
    </row>
    <row r="26" spans="1:12" ht="14.25" customHeight="1"/>
    <row r="27" spans="1:12" ht="14.25" customHeight="1">
      <c r="G27" s="87" t="s">
        <v>143</v>
      </c>
    </row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31">
    <mergeCell ref="L22:L23"/>
    <mergeCell ref="J24:J25"/>
    <mergeCell ref="K24:K25"/>
    <mergeCell ref="J4:J5"/>
    <mergeCell ref="J8:J9"/>
    <mergeCell ref="J12:J13"/>
    <mergeCell ref="K12:K13"/>
    <mergeCell ref="J14:J15"/>
    <mergeCell ref="K14:K15"/>
    <mergeCell ref="K16:K17"/>
    <mergeCell ref="J16:J17"/>
    <mergeCell ref="J20:J21"/>
    <mergeCell ref="K20:K21"/>
    <mergeCell ref="J22:J23"/>
    <mergeCell ref="K22:K23"/>
    <mergeCell ref="K8:K9"/>
    <mergeCell ref="J2:J3"/>
    <mergeCell ref="K2:K3"/>
    <mergeCell ref="A4:A5"/>
    <mergeCell ref="K4:K5"/>
    <mergeCell ref="A6:A7"/>
    <mergeCell ref="J6:J7"/>
    <mergeCell ref="K6:K7"/>
    <mergeCell ref="A16:A17"/>
    <mergeCell ref="A20:A21"/>
    <mergeCell ref="A22:A23"/>
    <mergeCell ref="A24:A25"/>
    <mergeCell ref="A2:A3"/>
    <mergeCell ref="A8:A9"/>
    <mergeCell ref="A12:A13"/>
    <mergeCell ref="A14:A1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B6" sqref="B6:J13"/>
    </sheetView>
  </sheetViews>
  <sheetFormatPr defaultColWidth="14.42578125" defaultRowHeight="15" customHeight="1"/>
  <cols>
    <col min="1" max="1" width="4.28515625" customWidth="1"/>
    <col min="2" max="3" width="23" customWidth="1"/>
    <col min="4" max="4" width="18.28515625" customWidth="1"/>
    <col min="5" max="5" width="9" customWidth="1"/>
    <col min="6" max="6" width="17.5703125" customWidth="1"/>
    <col min="7" max="7" width="8.7109375" customWidth="1"/>
    <col min="8" max="8" width="11.7109375" customWidth="1"/>
    <col min="9" max="9" width="8.7109375" customWidth="1"/>
    <col min="10" max="10" width="12.5703125" customWidth="1"/>
    <col min="11" max="11" width="17.42578125" customWidth="1"/>
    <col min="12" max="26" width="8.7109375" customWidth="1"/>
  </cols>
  <sheetData>
    <row r="1" spans="1:11" ht="14.25" customHeight="1">
      <c r="A1" s="20" t="s">
        <v>24</v>
      </c>
      <c r="B1" s="20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3" t="s">
        <v>6</v>
      </c>
      <c r="H1" s="23" t="s">
        <v>7</v>
      </c>
      <c r="I1" s="24" t="s">
        <v>8</v>
      </c>
      <c r="J1" s="24" t="s">
        <v>9</v>
      </c>
      <c r="K1" s="59" t="s">
        <v>76</v>
      </c>
    </row>
    <row r="2" spans="1:11" ht="14.25" customHeight="1">
      <c r="A2" s="159">
        <v>1</v>
      </c>
      <c r="B2" s="31" t="s">
        <v>144</v>
      </c>
      <c r="C2" s="31" t="s">
        <v>145</v>
      </c>
      <c r="D2" s="31" t="s">
        <v>84</v>
      </c>
      <c r="E2" s="28">
        <v>8.9</v>
      </c>
      <c r="F2" s="31" t="s">
        <v>15</v>
      </c>
      <c r="G2" s="31">
        <v>-28.3</v>
      </c>
      <c r="H2" s="28">
        <v>10</v>
      </c>
      <c r="I2" s="184"/>
      <c r="J2" s="184">
        <v>69.17</v>
      </c>
      <c r="K2" s="153">
        <f>(J2*0.25+4)</f>
        <v>21.2925</v>
      </c>
    </row>
    <row r="3" spans="1:11" ht="14.25" customHeight="1">
      <c r="A3" s="160"/>
      <c r="B3" s="31" t="s">
        <v>145</v>
      </c>
      <c r="C3" s="31" t="s">
        <v>144</v>
      </c>
      <c r="D3" s="28" t="s">
        <v>107</v>
      </c>
      <c r="E3" s="28">
        <v>7</v>
      </c>
      <c r="F3" s="31" t="s">
        <v>80</v>
      </c>
      <c r="G3" s="31">
        <v>-24.8</v>
      </c>
      <c r="H3" s="28">
        <v>8</v>
      </c>
      <c r="I3" s="160"/>
      <c r="J3" s="160"/>
      <c r="K3" s="154"/>
    </row>
    <row r="4" spans="1:11" ht="14.25" customHeight="1"/>
    <row r="5" spans="1:11" ht="14.25" customHeight="1">
      <c r="A5" s="1" t="s">
        <v>24</v>
      </c>
      <c r="B5" s="1" t="s">
        <v>1</v>
      </c>
      <c r="C5" s="1" t="s">
        <v>2</v>
      </c>
      <c r="D5" s="2" t="s">
        <v>3</v>
      </c>
      <c r="E5" s="3" t="s">
        <v>4</v>
      </c>
      <c r="F5" s="4" t="s">
        <v>5</v>
      </c>
      <c r="G5" s="4" t="s">
        <v>6</v>
      </c>
      <c r="H5" s="4" t="s">
        <v>7</v>
      </c>
      <c r="I5" s="5" t="s">
        <v>8</v>
      </c>
      <c r="J5" s="5" t="s">
        <v>9</v>
      </c>
      <c r="K5" s="59" t="s">
        <v>76</v>
      </c>
    </row>
    <row r="6" spans="1:11" ht="14.25" customHeight="1">
      <c r="A6" s="151">
        <v>1</v>
      </c>
      <c r="B6" s="7" t="s">
        <v>144</v>
      </c>
      <c r="C6" s="7" t="s">
        <v>146</v>
      </c>
      <c r="D6" s="7" t="s">
        <v>147</v>
      </c>
      <c r="E6" s="10">
        <v>3.9</v>
      </c>
      <c r="F6" s="10" t="s">
        <v>14</v>
      </c>
      <c r="G6" s="10">
        <v>-18.5</v>
      </c>
      <c r="H6" s="10">
        <v>15</v>
      </c>
      <c r="I6" s="10">
        <f t="shared" ref="I6:I13" si="0">E6-G6-H6</f>
        <v>7.3999999999999986</v>
      </c>
      <c r="J6" s="184">
        <v>25.164000000000001</v>
      </c>
      <c r="K6" s="153">
        <f>(J6*0.25+4)</f>
        <v>10.291</v>
      </c>
    </row>
    <row r="7" spans="1:11" ht="14.25" customHeight="1">
      <c r="A7" s="152"/>
      <c r="B7" s="11" t="s">
        <v>146</v>
      </c>
      <c r="C7" s="11" t="s">
        <v>144</v>
      </c>
      <c r="D7" s="12" t="s">
        <v>23</v>
      </c>
      <c r="E7" s="12">
        <v>0.1</v>
      </c>
      <c r="F7" s="12" t="s">
        <v>13</v>
      </c>
      <c r="G7" s="12">
        <v>-21.7</v>
      </c>
      <c r="H7" s="12">
        <v>16</v>
      </c>
      <c r="I7" s="12">
        <f t="shared" si="0"/>
        <v>5.8000000000000007</v>
      </c>
      <c r="J7" s="160"/>
      <c r="K7" s="154"/>
    </row>
    <row r="8" spans="1:11" ht="14.25" customHeight="1">
      <c r="A8" s="151">
        <v>2</v>
      </c>
      <c r="B8" s="7" t="s">
        <v>146</v>
      </c>
      <c r="C8" s="7" t="s">
        <v>148</v>
      </c>
      <c r="D8" s="10" t="s">
        <v>21</v>
      </c>
      <c r="E8" s="10">
        <v>1.7</v>
      </c>
      <c r="F8" s="10" t="s">
        <v>14</v>
      </c>
      <c r="G8" s="10">
        <v>-18.899999999999999</v>
      </c>
      <c r="H8" s="10">
        <v>12</v>
      </c>
      <c r="I8" s="10">
        <f t="shared" si="0"/>
        <v>8.5999999999999979</v>
      </c>
      <c r="J8" s="184">
        <v>19.91</v>
      </c>
      <c r="K8" s="153">
        <f>(J8*0.25+4)</f>
        <v>8.9774999999999991</v>
      </c>
    </row>
    <row r="9" spans="1:11" ht="14.25" customHeight="1">
      <c r="A9" s="152"/>
      <c r="B9" s="11" t="s">
        <v>148</v>
      </c>
      <c r="C9" s="11" t="s">
        <v>146</v>
      </c>
      <c r="D9" s="12" t="s">
        <v>23</v>
      </c>
      <c r="E9" s="12">
        <v>4.4000000000000004</v>
      </c>
      <c r="F9" s="12" t="s">
        <v>18</v>
      </c>
      <c r="G9" s="12">
        <v>-20.5</v>
      </c>
      <c r="H9" s="12">
        <v>10</v>
      </c>
      <c r="I9" s="12">
        <f t="shared" si="0"/>
        <v>14.899999999999999</v>
      </c>
      <c r="J9" s="160"/>
      <c r="K9" s="154"/>
    </row>
    <row r="10" spans="1:11" ht="14.25" customHeight="1">
      <c r="A10" s="151">
        <v>3</v>
      </c>
      <c r="B10" s="7" t="s">
        <v>148</v>
      </c>
      <c r="C10" s="7" t="s">
        <v>149</v>
      </c>
      <c r="D10" s="10" t="s">
        <v>21</v>
      </c>
      <c r="E10" s="10">
        <v>3.4</v>
      </c>
      <c r="F10" s="10" t="s">
        <v>14</v>
      </c>
      <c r="G10" s="10">
        <v>-15.4</v>
      </c>
      <c r="H10" s="10">
        <v>8</v>
      </c>
      <c r="I10" s="10">
        <f t="shared" si="0"/>
        <v>10.8</v>
      </c>
      <c r="J10" s="184">
        <v>30.273</v>
      </c>
      <c r="K10" s="153">
        <f>(J10*0.25+4)</f>
        <v>11.568249999999999</v>
      </c>
    </row>
    <row r="11" spans="1:11" ht="14.25" customHeight="1">
      <c r="A11" s="152"/>
      <c r="B11" s="11" t="s">
        <v>149</v>
      </c>
      <c r="C11" s="11" t="s">
        <v>148</v>
      </c>
      <c r="D11" s="12" t="s">
        <v>23</v>
      </c>
      <c r="E11" s="12">
        <v>1.7</v>
      </c>
      <c r="F11" s="12" t="s">
        <v>18</v>
      </c>
      <c r="G11" s="12">
        <v>-17.600000000000001</v>
      </c>
      <c r="H11" s="12">
        <v>8</v>
      </c>
      <c r="I11" s="12">
        <f t="shared" si="0"/>
        <v>11.3</v>
      </c>
      <c r="J11" s="160"/>
      <c r="K11" s="154"/>
    </row>
    <row r="12" spans="1:11" ht="14.25" customHeight="1">
      <c r="A12" s="151">
        <v>4</v>
      </c>
      <c r="B12" s="7" t="s">
        <v>149</v>
      </c>
      <c r="C12" s="7" t="s">
        <v>144</v>
      </c>
      <c r="D12" s="10" t="s">
        <v>19</v>
      </c>
      <c r="E12" s="10">
        <v>10.6</v>
      </c>
      <c r="F12" s="10" t="s">
        <v>150</v>
      </c>
      <c r="G12" s="10">
        <v>29.9</v>
      </c>
      <c r="H12" s="10">
        <v>9</v>
      </c>
      <c r="I12" s="10">
        <f t="shared" si="0"/>
        <v>-28.299999999999997</v>
      </c>
      <c r="J12" s="184">
        <v>34.445999999999998</v>
      </c>
      <c r="K12" s="153">
        <f>(J12*0.25+4)</f>
        <v>12.611499999999999</v>
      </c>
    </row>
    <row r="13" spans="1:11" ht="14.25" customHeight="1">
      <c r="A13" s="152"/>
      <c r="B13" s="11" t="s">
        <v>144</v>
      </c>
      <c r="C13" s="11" t="s">
        <v>149</v>
      </c>
      <c r="D13" s="12" t="s">
        <v>138</v>
      </c>
      <c r="E13" s="12">
        <v>10.3</v>
      </c>
      <c r="F13" s="12" t="s">
        <v>18</v>
      </c>
      <c r="G13" s="12">
        <v>-21.2</v>
      </c>
      <c r="H13" s="12">
        <v>17</v>
      </c>
      <c r="I13" s="12">
        <f t="shared" si="0"/>
        <v>14.5</v>
      </c>
      <c r="J13" s="160"/>
      <c r="K13" s="154"/>
    </row>
    <row r="14" spans="1:11" ht="14.25" customHeight="1">
      <c r="F14" s="53"/>
    </row>
    <row r="15" spans="1:11" ht="14.25" customHeight="1">
      <c r="C15" s="7" t="s">
        <v>147</v>
      </c>
      <c r="D15" s="10">
        <v>5</v>
      </c>
      <c r="E15" s="10" t="s">
        <v>14</v>
      </c>
      <c r="F15" s="10">
        <v>-18</v>
      </c>
      <c r="G15" s="10">
        <v>15</v>
      </c>
      <c r="H15" s="10">
        <f t="shared" ref="H15:H16" si="1">D15-F15-G15</f>
        <v>8</v>
      </c>
      <c r="I15" s="184">
        <v>28</v>
      </c>
      <c r="J15" s="153">
        <f>(I15*0.25+4)</f>
        <v>11</v>
      </c>
    </row>
    <row r="16" spans="1:11" ht="14.25" customHeight="1">
      <c r="C16" s="12" t="s">
        <v>23</v>
      </c>
      <c r="D16" s="12">
        <v>0.1</v>
      </c>
      <c r="E16" s="12" t="s">
        <v>13</v>
      </c>
      <c r="F16" s="12">
        <v>-21.7</v>
      </c>
      <c r="G16" s="12">
        <v>16</v>
      </c>
      <c r="H16" s="12">
        <f t="shared" si="1"/>
        <v>5.8000000000000007</v>
      </c>
      <c r="I16" s="160"/>
      <c r="J16" s="154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2:A3"/>
    <mergeCell ref="I2:I3"/>
    <mergeCell ref="J2:J3"/>
    <mergeCell ref="K2:K3"/>
    <mergeCell ref="A6:A7"/>
    <mergeCell ref="K6:K7"/>
    <mergeCell ref="J6:J7"/>
    <mergeCell ref="A8:A9"/>
    <mergeCell ref="A10:A11"/>
    <mergeCell ref="A12:A13"/>
    <mergeCell ref="J8:J9"/>
    <mergeCell ref="J10:J11"/>
    <mergeCell ref="K10:K11"/>
    <mergeCell ref="J12:J13"/>
    <mergeCell ref="K12:K13"/>
    <mergeCell ref="K8:K9"/>
    <mergeCell ref="I15:I16"/>
    <mergeCell ref="J15:J16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>
      <selection activeCell="B19" sqref="B19:J22"/>
    </sheetView>
  </sheetViews>
  <sheetFormatPr defaultColWidth="14.42578125" defaultRowHeight="15" customHeight="1"/>
  <cols>
    <col min="1" max="1" width="4.28515625" customWidth="1"/>
    <col min="2" max="3" width="26.85546875" customWidth="1"/>
    <col min="4" max="4" width="21.140625" customWidth="1"/>
    <col min="5" max="5" width="9" customWidth="1"/>
    <col min="6" max="6" width="20.140625" customWidth="1"/>
    <col min="7" max="7" width="8.5703125" customWidth="1"/>
    <col min="8" max="8" width="11.7109375" customWidth="1"/>
    <col min="9" max="9" width="8.7109375" customWidth="1"/>
    <col min="10" max="10" width="12.5703125" customWidth="1"/>
    <col min="11" max="26" width="8.7109375" customWidth="1"/>
  </cols>
  <sheetData>
    <row r="1" spans="1:11" ht="14.25" customHeight="1"/>
    <row r="2" spans="1:11" ht="14.25" customHeight="1">
      <c r="A2" s="1" t="s">
        <v>24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6" t="s">
        <v>10</v>
      </c>
    </row>
    <row r="3" spans="1:11" ht="14.25" customHeight="1">
      <c r="A3" s="151">
        <v>1</v>
      </c>
      <c r="B3" s="7" t="s">
        <v>151</v>
      </c>
      <c r="C3" s="7" t="s">
        <v>152</v>
      </c>
      <c r="D3" s="8" t="s">
        <v>153</v>
      </c>
      <c r="E3" s="9">
        <v>5.5</v>
      </c>
      <c r="F3" s="10" t="s">
        <v>14</v>
      </c>
      <c r="G3" s="10">
        <v>-20.399999999999999</v>
      </c>
      <c r="H3" s="10">
        <v>13</v>
      </c>
      <c r="I3" s="10">
        <f t="shared" ref="I3:I16" si="0">E3-G3-H3</f>
        <v>12.899999999999999</v>
      </c>
      <c r="J3" s="159">
        <v>17.186</v>
      </c>
      <c r="K3" s="155"/>
    </row>
    <row r="4" spans="1:11" ht="14.25" customHeight="1">
      <c r="A4" s="152"/>
      <c r="B4" s="11" t="s">
        <v>152</v>
      </c>
      <c r="C4" s="11" t="s">
        <v>151</v>
      </c>
      <c r="D4" s="12" t="s">
        <v>23</v>
      </c>
      <c r="E4" s="13">
        <v>-0.4</v>
      </c>
      <c r="F4" s="12" t="s">
        <v>93</v>
      </c>
      <c r="G4" s="14">
        <v>-17.600000000000001</v>
      </c>
      <c r="H4" s="13">
        <v>8</v>
      </c>
      <c r="I4" s="12">
        <f t="shared" si="0"/>
        <v>9.2000000000000028</v>
      </c>
      <c r="J4" s="160"/>
      <c r="K4" s="156"/>
    </row>
    <row r="5" spans="1:11" ht="14.25" customHeight="1">
      <c r="A5" s="151">
        <v>2</v>
      </c>
      <c r="B5" s="7" t="s">
        <v>152</v>
      </c>
      <c r="C5" s="7" t="s">
        <v>154</v>
      </c>
      <c r="D5" s="10" t="s">
        <v>19</v>
      </c>
      <c r="E5" s="9">
        <v>10.1</v>
      </c>
      <c r="F5" s="10" t="s">
        <v>14</v>
      </c>
      <c r="G5" s="10">
        <v>-18.100000000000001</v>
      </c>
      <c r="H5" s="10">
        <v>4</v>
      </c>
      <c r="I5" s="10">
        <f t="shared" si="0"/>
        <v>24.200000000000003</v>
      </c>
      <c r="J5" s="159">
        <v>18.058</v>
      </c>
      <c r="K5" s="153"/>
    </row>
    <row r="6" spans="1:11" ht="14.25" customHeight="1">
      <c r="A6" s="152"/>
      <c r="B6" s="7" t="s">
        <v>154</v>
      </c>
      <c r="C6" s="11" t="s">
        <v>152</v>
      </c>
      <c r="D6" s="12" t="s">
        <v>15</v>
      </c>
      <c r="E6" s="13">
        <v>8</v>
      </c>
      <c r="F6" s="12" t="s">
        <v>18</v>
      </c>
      <c r="G6" s="14">
        <v>-18.8</v>
      </c>
      <c r="H6" s="13">
        <v>2</v>
      </c>
      <c r="I6" s="12">
        <f t="shared" si="0"/>
        <v>24.8</v>
      </c>
      <c r="J6" s="160"/>
      <c r="K6" s="154"/>
    </row>
    <row r="7" spans="1:11" ht="14.25" customHeight="1">
      <c r="A7" s="185">
        <v>3</v>
      </c>
      <c r="B7" s="7" t="s">
        <v>154</v>
      </c>
      <c r="C7" s="62" t="s">
        <v>155</v>
      </c>
      <c r="D7" s="8" t="s">
        <v>156</v>
      </c>
      <c r="E7" s="88">
        <v>10.199999999999999</v>
      </c>
      <c r="F7" s="8" t="s">
        <v>157</v>
      </c>
      <c r="G7" s="89">
        <v>-11</v>
      </c>
      <c r="H7" s="88">
        <v>4</v>
      </c>
      <c r="I7" s="12">
        <f t="shared" si="0"/>
        <v>17.2</v>
      </c>
      <c r="J7" s="159">
        <v>53.575000000000003</v>
      </c>
      <c r="K7" s="30"/>
    </row>
    <row r="8" spans="1:11" ht="14.25" customHeight="1">
      <c r="A8" s="186"/>
      <c r="B8" s="62" t="s">
        <v>155</v>
      </c>
      <c r="C8" s="7" t="s">
        <v>154</v>
      </c>
      <c r="D8" s="8" t="s">
        <v>158</v>
      </c>
      <c r="E8" s="88">
        <v>9</v>
      </c>
      <c r="F8" s="8" t="s">
        <v>159</v>
      </c>
      <c r="G8" s="89">
        <v>-21.2</v>
      </c>
      <c r="H8" s="88">
        <v>4</v>
      </c>
      <c r="I8" s="12">
        <f t="shared" si="0"/>
        <v>26.2</v>
      </c>
      <c r="J8" s="160"/>
      <c r="K8" s="30"/>
    </row>
    <row r="9" spans="1:11" ht="14.25" customHeight="1">
      <c r="A9" s="180">
        <v>4</v>
      </c>
      <c r="B9" s="62" t="s">
        <v>155</v>
      </c>
      <c r="C9" s="62" t="s">
        <v>160</v>
      </c>
      <c r="D9" s="63" t="s">
        <v>21</v>
      </c>
      <c r="E9" s="64">
        <v>-3.8</v>
      </c>
      <c r="F9" s="63" t="s">
        <v>14</v>
      </c>
      <c r="G9" s="63">
        <v>-24.5</v>
      </c>
      <c r="H9" s="63">
        <v>14</v>
      </c>
      <c r="I9" s="63">
        <f t="shared" si="0"/>
        <v>6.6999999999999993</v>
      </c>
      <c r="J9" s="159">
        <v>14.962999999999999</v>
      </c>
      <c r="K9" s="62"/>
    </row>
    <row r="10" spans="1:11" ht="14.25" customHeight="1">
      <c r="A10" s="160"/>
      <c r="B10" s="31" t="s">
        <v>160</v>
      </c>
      <c r="C10" s="31" t="s">
        <v>155</v>
      </c>
      <c r="D10" s="27" t="s">
        <v>23</v>
      </c>
      <c r="E10" s="27">
        <v>3.5</v>
      </c>
      <c r="F10" s="27" t="s">
        <v>18</v>
      </c>
      <c r="G10" s="29">
        <v>-20.9</v>
      </c>
      <c r="H10" s="27">
        <v>13</v>
      </c>
      <c r="I10" s="12">
        <f t="shared" si="0"/>
        <v>11.399999999999999</v>
      </c>
      <c r="J10" s="160"/>
      <c r="K10" s="31"/>
    </row>
    <row r="11" spans="1:11" ht="14.25" customHeight="1">
      <c r="A11" s="159">
        <v>5</v>
      </c>
      <c r="B11" s="31" t="s">
        <v>151</v>
      </c>
      <c r="C11" s="31" t="s">
        <v>160</v>
      </c>
      <c r="D11" s="28" t="s">
        <v>59</v>
      </c>
      <c r="E11" s="27">
        <v>3.8</v>
      </c>
      <c r="F11" s="27" t="s">
        <v>18</v>
      </c>
      <c r="G11" s="29">
        <v>-15.7</v>
      </c>
      <c r="H11" s="27">
        <v>2.5</v>
      </c>
      <c r="I11" s="10">
        <f t="shared" si="0"/>
        <v>17</v>
      </c>
      <c r="J11" s="159">
        <v>19.917999999999999</v>
      </c>
      <c r="K11" s="31"/>
    </row>
    <row r="12" spans="1:11" ht="14.25" customHeight="1">
      <c r="A12" s="160"/>
      <c r="B12" s="31" t="s">
        <v>160</v>
      </c>
      <c r="C12" s="31" t="s">
        <v>151</v>
      </c>
      <c r="D12" s="28" t="s">
        <v>21</v>
      </c>
      <c r="E12" s="27">
        <v>0.8</v>
      </c>
      <c r="F12" s="27" t="s">
        <v>132</v>
      </c>
      <c r="G12" s="29">
        <v>-18.8</v>
      </c>
      <c r="H12" s="27">
        <v>12</v>
      </c>
      <c r="I12" s="12">
        <f t="shared" si="0"/>
        <v>7.6000000000000014</v>
      </c>
      <c r="J12" s="160"/>
      <c r="K12" s="31"/>
    </row>
    <row r="13" spans="1:11" ht="14.25" customHeight="1">
      <c r="A13" s="187">
        <v>6</v>
      </c>
      <c r="B13" s="7" t="s">
        <v>151</v>
      </c>
      <c r="C13" s="7" t="s">
        <v>161</v>
      </c>
      <c r="D13" s="28" t="s">
        <v>21</v>
      </c>
      <c r="E13" s="88">
        <v>4.8</v>
      </c>
      <c r="F13" s="27" t="s">
        <v>87</v>
      </c>
      <c r="G13" s="75">
        <v>-18.5</v>
      </c>
      <c r="H13" s="90">
        <v>10</v>
      </c>
      <c r="I13" s="12">
        <f t="shared" si="0"/>
        <v>13.3</v>
      </c>
      <c r="J13" s="159">
        <v>28.1</v>
      </c>
    </row>
    <row r="14" spans="1:11" ht="14.25" customHeight="1">
      <c r="A14" s="186"/>
      <c r="B14" s="7" t="s">
        <v>161</v>
      </c>
      <c r="C14" s="7" t="s">
        <v>151</v>
      </c>
      <c r="D14" s="27" t="s">
        <v>23</v>
      </c>
      <c r="E14" s="88">
        <v>-0.6</v>
      </c>
      <c r="F14" s="27" t="s">
        <v>84</v>
      </c>
      <c r="G14" s="75">
        <v>-24</v>
      </c>
      <c r="H14" s="90">
        <v>6</v>
      </c>
      <c r="I14" s="12">
        <f t="shared" si="0"/>
        <v>17.399999999999999</v>
      </c>
      <c r="J14" s="160"/>
    </row>
    <row r="15" spans="1:11" ht="14.25" customHeight="1">
      <c r="A15" s="188">
        <v>7</v>
      </c>
      <c r="B15" s="7" t="s">
        <v>161</v>
      </c>
      <c r="C15" s="7" t="s">
        <v>154</v>
      </c>
      <c r="D15" s="27" t="s">
        <v>92</v>
      </c>
      <c r="E15" s="88">
        <v>20.3</v>
      </c>
      <c r="F15" s="27" t="s">
        <v>162</v>
      </c>
      <c r="G15" s="75">
        <v>-19</v>
      </c>
      <c r="H15" s="90">
        <v>15</v>
      </c>
      <c r="I15" s="12">
        <f t="shared" si="0"/>
        <v>24.299999999999997</v>
      </c>
      <c r="J15" s="159">
        <v>42.984000000000002</v>
      </c>
    </row>
    <row r="16" spans="1:11" ht="14.25" customHeight="1">
      <c r="A16" s="186"/>
      <c r="B16" s="7" t="s">
        <v>154</v>
      </c>
      <c r="C16" s="7" t="s">
        <v>161</v>
      </c>
      <c r="D16" s="27" t="s">
        <v>163</v>
      </c>
      <c r="E16" s="88">
        <v>5.6</v>
      </c>
      <c r="F16" s="27" t="s">
        <v>38</v>
      </c>
      <c r="G16" s="75">
        <v>-33.5</v>
      </c>
      <c r="H16" s="90">
        <v>5</v>
      </c>
      <c r="I16" s="12">
        <f t="shared" si="0"/>
        <v>34.1</v>
      </c>
      <c r="J16" s="160"/>
    </row>
    <row r="17" spans="1:11" ht="14.25" customHeight="1"/>
    <row r="18" spans="1:11" ht="14.25" customHeight="1">
      <c r="A18" s="1" t="s">
        <v>24</v>
      </c>
      <c r="B18" s="1" t="s">
        <v>1</v>
      </c>
      <c r="C18" s="1" t="s">
        <v>2</v>
      </c>
      <c r="D18" s="2" t="s">
        <v>3</v>
      </c>
      <c r="E18" s="3" t="s">
        <v>4</v>
      </c>
      <c r="F18" s="4" t="s">
        <v>5</v>
      </c>
      <c r="G18" s="4" t="s">
        <v>6</v>
      </c>
      <c r="H18" s="4" t="s">
        <v>7</v>
      </c>
      <c r="I18" s="5" t="s">
        <v>8</v>
      </c>
      <c r="J18" s="5" t="s">
        <v>9</v>
      </c>
      <c r="K18" s="6" t="s">
        <v>10</v>
      </c>
    </row>
    <row r="19" spans="1:11" ht="14.25" customHeight="1">
      <c r="A19" s="151">
        <v>1</v>
      </c>
      <c r="B19" s="7" t="s">
        <v>151</v>
      </c>
      <c r="C19" s="7" t="s">
        <v>164</v>
      </c>
      <c r="D19" s="12" t="s">
        <v>23</v>
      </c>
      <c r="E19" s="9">
        <v>2.5</v>
      </c>
      <c r="F19" s="12" t="s">
        <v>38</v>
      </c>
      <c r="G19" s="10">
        <v>-20.399999999999999</v>
      </c>
      <c r="H19" s="10">
        <v>7</v>
      </c>
      <c r="I19" s="10">
        <f t="shared" ref="I19:I22" si="1">E19-G19-H19</f>
        <v>15.899999999999999</v>
      </c>
      <c r="J19" s="159">
        <v>32.109000000000002</v>
      </c>
      <c r="K19" s="155"/>
    </row>
    <row r="20" spans="1:11" ht="14.25" customHeight="1">
      <c r="A20" s="152"/>
      <c r="B20" s="7" t="s">
        <v>164</v>
      </c>
      <c r="C20" s="11" t="s">
        <v>151</v>
      </c>
      <c r="D20" s="28" t="s">
        <v>21</v>
      </c>
      <c r="E20" s="13">
        <v>-0.4</v>
      </c>
      <c r="F20" s="12" t="s">
        <v>80</v>
      </c>
      <c r="G20" s="14">
        <v>-23</v>
      </c>
      <c r="H20" s="13">
        <v>7</v>
      </c>
      <c r="I20" s="12">
        <f t="shared" si="1"/>
        <v>15.600000000000001</v>
      </c>
      <c r="J20" s="160"/>
      <c r="K20" s="156"/>
    </row>
    <row r="21" spans="1:11" ht="14.25" customHeight="1">
      <c r="A21" s="151">
        <v>2</v>
      </c>
      <c r="B21" s="7" t="s">
        <v>164</v>
      </c>
      <c r="C21" s="7" t="s">
        <v>165</v>
      </c>
      <c r="D21" s="12" t="s">
        <v>23</v>
      </c>
      <c r="E21" s="9">
        <v>0.5</v>
      </c>
      <c r="F21" s="10" t="s">
        <v>18</v>
      </c>
      <c r="G21" s="10">
        <v>-21.5</v>
      </c>
      <c r="H21" s="10">
        <v>6</v>
      </c>
      <c r="I21" s="10">
        <f t="shared" si="1"/>
        <v>16</v>
      </c>
      <c r="J21" s="159">
        <v>34.118000000000002</v>
      </c>
      <c r="K21" s="153"/>
    </row>
    <row r="22" spans="1:11" ht="14.25" customHeight="1">
      <c r="A22" s="152"/>
      <c r="B22" s="7" t="s">
        <v>165</v>
      </c>
      <c r="C22" s="7" t="s">
        <v>164</v>
      </c>
      <c r="D22" s="12" t="s">
        <v>23</v>
      </c>
      <c r="E22" s="13">
        <v>-2.2999999999999998</v>
      </c>
      <c r="F22" s="12" t="s">
        <v>87</v>
      </c>
      <c r="G22" s="14">
        <v>-23</v>
      </c>
      <c r="H22" s="13">
        <v>2</v>
      </c>
      <c r="I22" s="12">
        <f t="shared" si="1"/>
        <v>18.7</v>
      </c>
      <c r="J22" s="160"/>
      <c r="K22" s="154"/>
    </row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K19:K20"/>
    <mergeCell ref="J21:J22"/>
    <mergeCell ref="K21:K22"/>
    <mergeCell ref="A3:A4"/>
    <mergeCell ref="J3:J4"/>
    <mergeCell ref="K3:K4"/>
    <mergeCell ref="A5:A6"/>
    <mergeCell ref="J5:J6"/>
    <mergeCell ref="K5:K6"/>
    <mergeCell ref="J7:J8"/>
    <mergeCell ref="A19:A20"/>
    <mergeCell ref="A21:A22"/>
    <mergeCell ref="J9:J10"/>
    <mergeCell ref="J11:J12"/>
    <mergeCell ref="J13:J14"/>
    <mergeCell ref="J15:J16"/>
    <mergeCell ref="J19:J20"/>
    <mergeCell ref="A7:A8"/>
    <mergeCell ref="A9:A10"/>
    <mergeCell ref="A11:A12"/>
    <mergeCell ref="A13:A14"/>
    <mergeCell ref="A15:A1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Barisal</vt:lpstr>
      <vt:lpstr>Bhola</vt:lpstr>
      <vt:lpstr>Bagerhat</vt:lpstr>
      <vt:lpstr>Gazipur</vt:lpstr>
      <vt:lpstr>Tangail</vt:lpstr>
      <vt:lpstr>Manikganj</vt:lpstr>
      <vt:lpstr>Faridpur</vt:lpstr>
      <vt:lpstr>Munshiganj</vt:lpstr>
      <vt:lpstr>Jessore</vt:lpstr>
      <vt:lpstr>Magura</vt:lpstr>
      <vt:lpstr>Narayanganj</vt:lpstr>
      <vt:lpstr>Narshingdi</vt:lpstr>
      <vt:lpstr>Dhaka</vt:lpstr>
      <vt:lpstr>Sheet1</vt:lpstr>
      <vt:lpstr>Mymensingh</vt:lpstr>
      <vt:lpstr>Rajbari</vt:lpstr>
      <vt:lpstr>Khulna</vt:lpstr>
      <vt:lpstr>Shatkhira</vt:lpstr>
      <vt:lpstr>Shirajganj</vt:lpstr>
      <vt:lpstr>Lalmonirhat</vt:lpstr>
      <vt:lpstr>Shariatpur</vt:lpstr>
      <vt:lpstr>Moulavibazar</vt:lpstr>
      <vt:lpstr>Kurigram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Uddin Ahmed/COS SCL</dc:creator>
  <cp:lastModifiedBy>Sumidit Paul/NOC SComm</cp:lastModifiedBy>
  <dcterms:created xsi:type="dcterms:W3CDTF">2021-01-11T07:33:52Z</dcterms:created>
  <dcterms:modified xsi:type="dcterms:W3CDTF">2025-01-16T08:15:15Z</dcterms:modified>
</cp:coreProperties>
</file>