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gu\research\project Oxy\"/>
    </mc:Choice>
  </mc:AlternateContent>
  <bookViews>
    <workbookView xWindow="0" yWindow="0" windowWidth="12405" windowHeight="7080" activeTab="1"/>
  </bookViews>
  <sheets>
    <sheet name="ros1 " sheetId="1" r:id="rId1"/>
    <sheet name="ros2 " sheetId="2" r:id="rId2"/>
    <sheet name="ros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3" l="1"/>
  <c r="K8" i="3"/>
  <c r="H2" i="2"/>
  <c r="D2" i="2"/>
  <c r="U34" i="3"/>
  <c r="U35" i="3"/>
  <c r="U36" i="3"/>
  <c r="U37" i="3"/>
  <c r="U38" i="3"/>
  <c r="U39" i="3"/>
  <c r="U40" i="3"/>
  <c r="U41" i="3"/>
  <c r="U42" i="3"/>
  <c r="U43" i="3"/>
  <c r="U44" i="3"/>
  <c r="V6" i="2"/>
  <c r="U36" i="2"/>
  <c r="U37" i="2"/>
  <c r="U38" i="2"/>
  <c r="U39" i="2"/>
  <c r="U44" i="2"/>
  <c r="W4" i="1"/>
  <c r="U44" i="1"/>
  <c r="D44" i="1"/>
  <c r="U38" i="1"/>
  <c r="Y10" i="3"/>
  <c r="Z5" i="2"/>
  <c r="Y5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K44" i="3" s="1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2" i="3"/>
  <c r="H3" i="3"/>
  <c r="H4" i="3"/>
  <c r="J4" i="3" s="1"/>
  <c r="H5" i="3"/>
  <c r="J5" i="3" s="1"/>
  <c r="H6" i="3"/>
  <c r="H7" i="3"/>
  <c r="H8" i="3"/>
  <c r="H9" i="3"/>
  <c r="H10" i="3"/>
  <c r="J10" i="3" s="1"/>
  <c r="H11" i="3"/>
  <c r="H12" i="3"/>
  <c r="H13" i="3"/>
  <c r="J13" i="3" s="1"/>
  <c r="H14" i="3"/>
  <c r="J14" i="3" s="1"/>
  <c r="H15" i="3"/>
  <c r="H16" i="3"/>
  <c r="H17" i="3"/>
  <c r="H18" i="3"/>
  <c r="J18" i="3" s="1"/>
  <c r="H19" i="3"/>
  <c r="H20" i="3"/>
  <c r="J20" i="3" s="1"/>
  <c r="H21" i="3"/>
  <c r="J21" i="3" s="1"/>
  <c r="H22" i="3"/>
  <c r="H23" i="3"/>
  <c r="H24" i="3"/>
  <c r="H25" i="3"/>
  <c r="H26" i="3"/>
  <c r="J26" i="3" s="1"/>
  <c r="H27" i="3"/>
  <c r="H28" i="3"/>
  <c r="H29" i="3"/>
  <c r="H30" i="3"/>
  <c r="J30" i="3" s="1"/>
  <c r="H31" i="3"/>
  <c r="H32" i="3"/>
  <c r="H33" i="3"/>
  <c r="J33" i="3" s="1"/>
  <c r="H34" i="3"/>
  <c r="J34" i="3" s="1"/>
  <c r="H35" i="3"/>
  <c r="H36" i="3"/>
  <c r="J36" i="3" s="1"/>
  <c r="H37" i="3"/>
  <c r="H38" i="3"/>
  <c r="J38" i="3" s="1"/>
  <c r="H39" i="3"/>
  <c r="H40" i="3"/>
  <c r="J40" i="3" s="1"/>
  <c r="H41" i="3"/>
  <c r="J41" i="3" s="1"/>
  <c r="H42" i="3"/>
  <c r="J42" i="3" s="1"/>
  <c r="H43" i="3"/>
  <c r="H44" i="3"/>
  <c r="H45" i="3"/>
  <c r="J45" i="3" s="1"/>
  <c r="H46" i="3"/>
  <c r="J46" i="3" s="1"/>
  <c r="H47" i="3"/>
  <c r="H48" i="3"/>
  <c r="H49" i="3"/>
  <c r="J49" i="3" s="1"/>
  <c r="H50" i="3"/>
  <c r="H51" i="3"/>
  <c r="H52" i="3"/>
  <c r="J52" i="3" s="1"/>
  <c r="H53" i="3"/>
  <c r="J53" i="3" s="1"/>
  <c r="H54" i="3"/>
  <c r="H55" i="3"/>
  <c r="H56" i="3"/>
  <c r="H57" i="3"/>
  <c r="H58" i="3"/>
  <c r="J58" i="3" s="1"/>
  <c r="H59" i="3"/>
  <c r="H60" i="3"/>
  <c r="H61" i="3"/>
  <c r="J61" i="3" s="1"/>
  <c r="H62" i="3"/>
  <c r="J62" i="3" s="1"/>
  <c r="H63" i="3"/>
  <c r="H64" i="3"/>
  <c r="J64" i="3" s="1"/>
  <c r="H65" i="3"/>
  <c r="J65" i="3" s="1"/>
  <c r="H66" i="3"/>
  <c r="H67" i="3"/>
  <c r="H68" i="3"/>
  <c r="H69" i="3"/>
  <c r="H70" i="3"/>
  <c r="J70" i="3" s="1"/>
  <c r="H71" i="3"/>
  <c r="H72" i="3"/>
  <c r="J72" i="3" s="1"/>
  <c r="H73" i="3"/>
  <c r="J73" i="3" s="1"/>
  <c r="H74" i="3"/>
  <c r="J74" i="3" s="1"/>
  <c r="H75" i="3"/>
  <c r="H76" i="3"/>
  <c r="J76" i="3" s="1"/>
  <c r="H77" i="3"/>
  <c r="J77" i="3" s="1"/>
  <c r="H78" i="3"/>
  <c r="J78" i="3" s="1"/>
  <c r="H79" i="3"/>
  <c r="H80" i="3"/>
  <c r="H81" i="3"/>
  <c r="H82" i="3"/>
  <c r="J82" i="3" s="1"/>
  <c r="H83" i="3"/>
  <c r="H84" i="3"/>
  <c r="H85" i="3"/>
  <c r="H86" i="3"/>
  <c r="J86" i="3" s="1"/>
  <c r="H87" i="3"/>
  <c r="H88" i="3"/>
  <c r="H89" i="3"/>
  <c r="H90" i="3"/>
  <c r="J90" i="3" s="1"/>
  <c r="H91" i="3"/>
  <c r="H92" i="3"/>
  <c r="H2" i="3"/>
  <c r="J92" i="3"/>
  <c r="K92" i="3"/>
  <c r="J91" i="3"/>
  <c r="K91" i="3"/>
  <c r="K90" i="3"/>
  <c r="J89" i="3"/>
  <c r="K89" i="3"/>
  <c r="K88" i="3"/>
  <c r="J88" i="3"/>
  <c r="J87" i="3"/>
  <c r="K87" i="3"/>
  <c r="K86" i="3"/>
  <c r="J85" i="3"/>
  <c r="K85" i="3"/>
  <c r="K84" i="3"/>
  <c r="J84" i="3"/>
  <c r="L84" i="3" s="1"/>
  <c r="T84" i="3" s="1"/>
  <c r="J83" i="3"/>
  <c r="K83" i="3"/>
  <c r="K82" i="3"/>
  <c r="J81" i="3"/>
  <c r="K81" i="3"/>
  <c r="L81" i="3" s="1"/>
  <c r="K80" i="3"/>
  <c r="J80" i="3"/>
  <c r="L80" i="3" s="1"/>
  <c r="T80" i="3" s="1"/>
  <c r="J79" i="3"/>
  <c r="K79" i="3"/>
  <c r="K78" i="3"/>
  <c r="K77" i="3"/>
  <c r="K76" i="3"/>
  <c r="J75" i="3"/>
  <c r="L75" i="3" s="1"/>
  <c r="S75" i="3" s="1"/>
  <c r="K75" i="3"/>
  <c r="K74" i="3"/>
  <c r="K73" i="3"/>
  <c r="K72" i="3"/>
  <c r="J71" i="3"/>
  <c r="K71" i="3"/>
  <c r="K70" i="3"/>
  <c r="J69" i="3"/>
  <c r="K69" i="3"/>
  <c r="K68" i="3"/>
  <c r="J68" i="3"/>
  <c r="J67" i="3"/>
  <c r="K67" i="3"/>
  <c r="K66" i="3"/>
  <c r="J66" i="3"/>
  <c r="K65" i="3"/>
  <c r="K64" i="3"/>
  <c r="J63" i="3"/>
  <c r="K63" i="3"/>
  <c r="K62" i="3"/>
  <c r="K61" i="3"/>
  <c r="J60" i="3"/>
  <c r="K60" i="3"/>
  <c r="K59" i="3"/>
  <c r="J59" i="3"/>
  <c r="K58" i="3"/>
  <c r="J57" i="3"/>
  <c r="L57" i="3" s="1"/>
  <c r="K57" i="3"/>
  <c r="J56" i="3"/>
  <c r="K56" i="3"/>
  <c r="K55" i="3"/>
  <c r="J55" i="3"/>
  <c r="K54" i="3"/>
  <c r="J54" i="3"/>
  <c r="K53" i="3"/>
  <c r="K52" i="3"/>
  <c r="K51" i="3"/>
  <c r="J51" i="3"/>
  <c r="K50" i="3"/>
  <c r="J50" i="3"/>
  <c r="K49" i="3"/>
  <c r="J48" i="3"/>
  <c r="L48" i="3" s="1"/>
  <c r="T48" i="3" s="1"/>
  <c r="K48" i="3"/>
  <c r="K47" i="3"/>
  <c r="J47" i="3"/>
  <c r="L47" i="3" s="1"/>
  <c r="S47" i="3" s="1"/>
  <c r="K46" i="3"/>
  <c r="K45" i="3"/>
  <c r="J44" i="3"/>
  <c r="J43" i="3"/>
  <c r="K43" i="3"/>
  <c r="K42" i="3"/>
  <c r="K41" i="3"/>
  <c r="K40" i="3"/>
  <c r="J39" i="3"/>
  <c r="K39" i="3"/>
  <c r="K38" i="3"/>
  <c r="J37" i="3"/>
  <c r="K37" i="3"/>
  <c r="K36" i="3"/>
  <c r="K35" i="3"/>
  <c r="J35" i="3"/>
  <c r="K34" i="3"/>
  <c r="K33" i="3"/>
  <c r="K32" i="3"/>
  <c r="J32" i="3"/>
  <c r="J31" i="3"/>
  <c r="K31" i="3"/>
  <c r="K30" i="3"/>
  <c r="J29" i="3"/>
  <c r="K29" i="3"/>
  <c r="L29" i="3" s="1"/>
  <c r="K28" i="3"/>
  <c r="J28" i="3"/>
  <c r="L28" i="3" s="1"/>
  <c r="J27" i="3"/>
  <c r="K27" i="3"/>
  <c r="K26" i="3"/>
  <c r="J25" i="3"/>
  <c r="L25" i="3" s="1"/>
  <c r="K25" i="3"/>
  <c r="K24" i="3"/>
  <c r="J24" i="3"/>
  <c r="K23" i="3"/>
  <c r="J23" i="3"/>
  <c r="J22" i="3"/>
  <c r="K22" i="3"/>
  <c r="K21" i="3"/>
  <c r="K20" i="3"/>
  <c r="K19" i="3"/>
  <c r="J19" i="3"/>
  <c r="L19" i="3" s="1"/>
  <c r="K18" i="3"/>
  <c r="J17" i="3"/>
  <c r="K17" i="3"/>
  <c r="J16" i="3"/>
  <c r="K16" i="3"/>
  <c r="K15" i="3"/>
  <c r="J15" i="3"/>
  <c r="K14" i="3"/>
  <c r="K13" i="3"/>
  <c r="J12" i="3"/>
  <c r="K12" i="3"/>
  <c r="J11" i="3"/>
  <c r="K10" i="3"/>
  <c r="J9" i="3"/>
  <c r="K9" i="3"/>
  <c r="J8" i="3"/>
  <c r="K7" i="3"/>
  <c r="J7" i="3"/>
  <c r="J6" i="3"/>
  <c r="L6" i="3" s="1"/>
  <c r="K6" i="3"/>
  <c r="K5" i="3"/>
  <c r="K4" i="3"/>
  <c r="K3" i="3"/>
  <c r="J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K2" i="3"/>
  <c r="J2" i="3"/>
  <c r="D37" i="2"/>
  <c r="K37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J55" i="2" s="1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J75" i="2" s="1"/>
  <c r="H76" i="2"/>
  <c r="H77" i="2"/>
  <c r="H78" i="2"/>
  <c r="H79" i="2"/>
  <c r="J79" i="2" s="1"/>
  <c r="L79" i="2" s="1"/>
  <c r="H80" i="2"/>
  <c r="H81" i="2"/>
  <c r="H82" i="2"/>
  <c r="H83" i="2"/>
  <c r="H84" i="2"/>
  <c r="H85" i="2"/>
  <c r="H86" i="2"/>
  <c r="H87" i="2"/>
  <c r="H88" i="2"/>
  <c r="H89" i="2"/>
  <c r="H90" i="2"/>
  <c r="H91" i="2"/>
  <c r="J91" i="2" s="1"/>
  <c r="H92" i="2"/>
  <c r="D3" i="2"/>
  <c r="D4" i="2"/>
  <c r="D5" i="2"/>
  <c r="D6" i="2"/>
  <c r="K6" i="2" s="1"/>
  <c r="D7" i="2"/>
  <c r="D8" i="2"/>
  <c r="D9" i="2"/>
  <c r="K9" i="2" s="1"/>
  <c r="D10" i="2"/>
  <c r="K10" i="2" s="1"/>
  <c r="D11" i="2"/>
  <c r="D12" i="2"/>
  <c r="D13" i="2"/>
  <c r="K13" i="2" s="1"/>
  <c r="D14" i="2"/>
  <c r="K14" i="2" s="1"/>
  <c r="D15" i="2"/>
  <c r="D16" i="2"/>
  <c r="D17" i="2"/>
  <c r="K17" i="2" s="1"/>
  <c r="D18" i="2"/>
  <c r="K18" i="2" s="1"/>
  <c r="D19" i="2"/>
  <c r="D20" i="2"/>
  <c r="D21" i="2"/>
  <c r="K21" i="2" s="1"/>
  <c r="D22" i="2"/>
  <c r="D23" i="2"/>
  <c r="D24" i="2"/>
  <c r="D25" i="2"/>
  <c r="K25" i="2" s="1"/>
  <c r="D26" i="2"/>
  <c r="D27" i="2"/>
  <c r="D28" i="2"/>
  <c r="D29" i="2"/>
  <c r="K29" i="2" s="1"/>
  <c r="D30" i="2"/>
  <c r="K30" i="2" s="1"/>
  <c r="D31" i="2"/>
  <c r="D32" i="2"/>
  <c r="D33" i="2"/>
  <c r="D34" i="2"/>
  <c r="D35" i="2"/>
  <c r="D36" i="2"/>
  <c r="D38" i="2"/>
  <c r="K38" i="2" s="1"/>
  <c r="D39" i="2"/>
  <c r="D40" i="2"/>
  <c r="D41" i="2"/>
  <c r="K41" i="2" s="1"/>
  <c r="D42" i="2"/>
  <c r="K42" i="2" s="1"/>
  <c r="D43" i="2"/>
  <c r="D44" i="2"/>
  <c r="D45" i="2"/>
  <c r="K45" i="2" s="1"/>
  <c r="L45" i="2" s="1"/>
  <c r="D46" i="2"/>
  <c r="K46" i="2" s="1"/>
  <c r="D47" i="2"/>
  <c r="D48" i="2"/>
  <c r="D49" i="2"/>
  <c r="K49" i="2" s="1"/>
  <c r="D50" i="2"/>
  <c r="D51" i="2"/>
  <c r="D52" i="2"/>
  <c r="D53" i="2"/>
  <c r="K53" i="2" s="1"/>
  <c r="D54" i="2"/>
  <c r="D55" i="2"/>
  <c r="D56" i="2"/>
  <c r="D57" i="2"/>
  <c r="K57" i="2" s="1"/>
  <c r="D58" i="2"/>
  <c r="K58" i="2" s="1"/>
  <c r="D59" i="2"/>
  <c r="D60" i="2"/>
  <c r="D61" i="2"/>
  <c r="K61" i="2" s="1"/>
  <c r="D62" i="2"/>
  <c r="K62" i="2" s="1"/>
  <c r="D63" i="2"/>
  <c r="D64" i="2"/>
  <c r="D65" i="2"/>
  <c r="K65" i="2" s="1"/>
  <c r="D66" i="2"/>
  <c r="K66" i="2" s="1"/>
  <c r="D67" i="2"/>
  <c r="D68" i="2"/>
  <c r="D69" i="2"/>
  <c r="K69" i="2" s="1"/>
  <c r="D70" i="2"/>
  <c r="D71" i="2"/>
  <c r="D72" i="2"/>
  <c r="D73" i="2"/>
  <c r="K73" i="2" s="1"/>
  <c r="L73" i="2" s="1"/>
  <c r="D74" i="2"/>
  <c r="K74" i="2" s="1"/>
  <c r="D75" i="2"/>
  <c r="D76" i="2"/>
  <c r="D77" i="2"/>
  <c r="K77" i="2" s="1"/>
  <c r="D78" i="2"/>
  <c r="K78" i="2" s="1"/>
  <c r="D79" i="2"/>
  <c r="D80" i="2"/>
  <c r="D81" i="2"/>
  <c r="D82" i="2"/>
  <c r="K82" i="2" s="1"/>
  <c r="D83" i="2"/>
  <c r="D84" i="2"/>
  <c r="D85" i="2"/>
  <c r="K85" i="2" s="1"/>
  <c r="D86" i="2"/>
  <c r="K86" i="2" s="1"/>
  <c r="D87" i="2"/>
  <c r="D88" i="2"/>
  <c r="D89" i="2"/>
  <c r="K89" i="2" s="1"/>
  <c r="D90" i="2"/>
  <c r="K90" i="2" s="1"/>
  <c r="D91" i="2"/>
  <c r="K91" i="2" s="1"/>
  <c r="D92" i="2"/>
  <c r="K92" i="2" s="1"/>
  <c r="J92" i="2"/>
  <c r="J90" i="2"/>
  <c r="J89" i="2"/>
  <c r="J88" i="2"/>
  <c r="K88" i="2"/>
  <c r="J87" i="2"/>
  <c r="K87" i="2"/>
  <c r="J86" i="2"/>
  <c r="J85" i="2"/>
  <c r="K84" i="2"/>
  <c r="J84" i="2"/>
  <c r="J83" i="2"/>
  <c r="L83" i="2" s="1"/>
  <c r="S83" i="2" s="1"/>
  <c r="K83" i="2"/>
  <c r="J82" i="2"/>
  <c r="J81" i="2"/>
  <c r="K81" i="2"/>
  <c r="K80" i="2"/>
  <c r="J80" i="2"/>
  <c r="K79" i="2"/>
  <c r="J78" i="2"/>
  <c r="J77" i="2"/>
  <c r="K76" i="2"/>
  <c r="J76" i="2"/>
  <c r="K75" i="2"/>
  <c r="J74" i="2"/>
  <c r="J73" i="2"/>
  <c r="K72" i="2"/>
  <c r="J72" i="2"/>
  <c r="L72" i="2" s="1"/>
  <c r="T72" i="2" s="1"/>
  <c r="J71" i="2"/>
  <c r="K71" i="2"/>
  <c r="K70" i="2"/>
  <c r="J70" i="2"/>
  <c r="J69" i="2"/>
  <c r="K68" i="2"/>
  <c r="J68" i="2"/>
  <c r="J67" i="2"/>
  <c r="L67" i="2" s="1"/>
  <c r="S67" i="2" s="1"/>
  <c r="K67" i="2"/>
  <c r="J66" i="2"/>
  <c r="J65" i="2"/>
  <c r="K64" i="2"/>
  <c r="J64" i="2"/>
  <c r="J63" i="2"/>
  <c r="L63" i="2" s="1"/>
  <c r="K63" i="2"/>
  <c r="J62" i="2"/>
  <c r="J61" i="2"/>
  <c r="K60" i="2"/>
  <c r="J60" i="2"/>
  <c r="J59" i="2"/>
  <c r="K59" i="2"/>
  <c r="J58" i="2"/>
  <c r="J57" i="2"/>
  <c r="K56" i="2"/>
  <c r="J56" i="2"/>
  <c r="K55" i="2"/>
  <c r="K54" i="2"/>
  <c r="J54" i="2"/>
  <c r="J53" i="2"/>
  <c r="K52" i="2"/>
  <c r="J52" i="2"/>
  <c r="L52" i="2" s="1"/>
  <c r="T52" i="2" s="1"/>
  <c r="J51" i="2"/>
  <c r="L51" i="2" s="1"/>
  <c r="K51" i="2"/>
  <c r="K50" i="2"/>
  <c r="J50" i="2"/>
  <c r="J49" i="2"/>
  <c r="K48" i="2"/>
  <c r="J48" i="2"/>
  <c r="J47" i="2"/>
  <c r="L47" i="2" s="1"/>
  <c r="S47" i="2" s="1"/>
  <c r="K47" i="2"/>
  <c r="J46" i="2"/>
  <c r="J45" i="2"/>
  <c r="J44" i="2"/>
  <c r="K44" i="2"/>
  <c r="K43" i="2"/>
  <c r="J43" i="2"/>
  <c r="J42" i="2"/>
  <c r="J41" i="2"/>
  <c r="J40" i="2"/>
  <c r="K40" i="2"/>
  <c r="K39" i="2"/>
  <c r="J39" i="2"/>
  <c r="J38" i="2"/>
  <c r="J37" i="2"/>
  <c r="J36" i="2"/>
  <c r="K36" i="2"/>
  <c r="J35" i="2"/>
  <c r="K35" i="2"/>
  <c r="K34" i="2"/>
  <c r="J34" i="2"/>
  <c r="K33" i="2"/>
  <c r="J33" i="2"/>
  <c r="J32" i="2"/>
  <c r="K32" i="2"/>
  <c r="J31" i="2"/>
  <c r="L31" i="2" s="1"/>
  <c r="K31" i="2"/>
  <c r="J30" i="2"/>
  <c r="J29" i="2"/>
  <c r="J28" i="2"/>
  <c r="K28" i="2"/>
  <c r="J27" i="2"/>
  <c r="K27" i="2"/>
  <c r="K26" i="2"/>
  <c r="J26" i="2"/>
  <c r="J25" i="2"/>
  <c r="J24" i="2"/>
  <c r="K24" i="2"/>
  <c r="J23" i="2"/>
  <c r="K23" i="2"/>
  <c r="K22" i="2"/>
  <c r="J22" i="2"/>
  <c r="J21" i="2"/>
  <c r="J20" i="2"/>
  <c r="K20" i="2"/>
  <c r="J19" i="2"/>
  <c r="L19" i="2" s="1"/>
  <c r="T19" i="2" s="1"/>
  <c r="K19" i="2"/>
  <c r="J18" i="2"/>
  <c r="J17" i="2"/>
  <c r="K16" i="2"/>
  <c r="L16" i="2" s="1"/>
  <c r="J16" i="2"/>
  <c r="J15" i="2"/>
  <c r="K15" i="2"/>
  <c r="J14" i="2"/>
  <c r="J13" i="2"/>
  <c r="J12" i="2"/>
  <c r="K12" i="2"/>
  <c r="J11" i="2"/>
  <c r="L11" i="2" s="1"/>
  <c r="K11" i="2"/>
  <c r="J10" i="2"/>
  <c r="J9" i="2"/>
  <c r="J8" i="2"/>
  <c r="K8" i="2"/>
  <c r="J7" i="2"/>
  <c r="K7" i="2"/>
  <c r="J6" i="2"/>
  <c r="K5" i="2"/>
  <c r="J5" i="2"/>
  <c r="J4" i="2"/>
  <c r="K4" i="2"/>
  <c r="J3" i="2"/>
  <c r="K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K2" i="2"/>
  <c r="J2" i="2"/>
  <c r="L2" i="2" s="1"/>
  <c r="H3" i="1"/>
  <c r="J3" i="1" s="1"/>
  <c r="H4" i="1"/>
  <c r="H5" i="1"/>
  <c r="J5" i="1" s="1"/>
  <c r="H6" i="1"/>
  <c r="J6" i="1" s="1"/>
  <c r="H7" i="1"/>
  <c r="J7" i="1" s="1"/>
  <c r="H8" i="1"/>
  <c r="H9" i="1"/>
  <c r="J9" i="1" s="1"/>
  <c r="H10" i="1"/>
  <c r="J10" i="1" s="1"/>
  <c r="H11" i="1"/>
  <c r="J11" i="1" s="1"/>
  <c r="H12" i="1"/>
  <c r="H13" i="1"/>
  <c r="J13" i="1" s="1"/>
  <c r="H14" i="1"/>
  <c r="J14" i="1" s="1"/>
  <c r="H15" i="1"/>
  <c r="J15" i="1" s="1"/>
  <c r="H16" i="1"/>
  <c r="H17" i="1"/>
  <c r="J17" i="1" s="1"/>
  <c r="H18" i="1"/>
  <c r="J18" i="1" s="1"/>
  <c r="H19" i="1"/>
  <c r="J19" i="1" s="1"/>
  <c r="H20" i="1"/>
  <c r="H21" i="1"/>
  <c r="J21" i="1" s="1"/>
  <c r="H22" i="1"/>
  <c r="J22" i="1" s="1"/>
  <c r="H23" i="1"/>
  <c r="J23" i="1" s="1"/>
  <c r="H24" i="1"/>
  <c r="H25" i="1"/>
  <c r="J25" i="1" s="1"/>
  <c r="H26" i="1"/>
  <c r="J26" i="1" s="1"/>
  <c r="H27" i="1"/>
  <c r="J27" i="1" s="1"/>
  <c r="H28" i="1"/>
  <c r="H29" i="1"/>
  <c r="J29" i="1" s="1"/>
  <c r="H30" i="1"/>
  <c r="J30" i="1" s="1"/>
  <c r="H31" i="1"/>
  <c r="J31" i="1" s="1"/>
  <c r="H32" i="1"/>
  <c r="H33" i="1"/>
  <c r="J33" i="1" s="1"/>
  <c r="H34" i="1"/>
  <c r="J34" i="1" s="1"/>
  <c r="H35" i="1"/>
  <c r="J35" i="1" s="1"/>
  <c r="H36" i="1"/>
  <c r="H37" i="1"/>
  <c r="J37" i="1" s="1"/>
  <c r="H38" i="1"/>
  <c r="J38" i="1" s="1"/>
  <c r="H39" i="1"/>
  <c r="H40" i="1"/>
  <c r="H41" i="1"/>
  <c r="J41" i="1" s="1"/>
  <c r="H42" i="1"/>
  <c r="J42" i="1" s="1"/>
  <c r="H43" i="1"/>
  <c r="J43" i="1" s="1"/>
  <c r="H44" i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H53" i="1"/>
  <c r="J53" i="1" s="1"/>
  <c r="H54" i="1"/>
  <c r="J54" i="1" s="1"/>
  <c r="H55" i="1"/>
  <c r="J55" i="1" s="1"/>
  <c r="H56" i="1"/>
  <c r="H57" i="1"/>
  <c r="J57" i="1" s="1"/>
  <c r="H58" i="1"/>
  <c r="J58" i="1" s="1"/>
  <c r="H59" i="1"/>
  <c r="J59" i="1" s="1"/>
  <c r="H60" i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H69" i="1"/>
  <c r="J69" i="1" s="1"/>
  <c r="H70" i="1"/>
  <c r="J70" i="1" s="1"/>
  <c r="H71" i="1"/>
  <c r="J71" i="1" s="1"/>
  <c r="H72" i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H81" i="1"/>
  <c r="J81" i="1" s="1"/>
  <c r="H82" i="1"/>
  <c r="J82" i="1" s="1"/>
  <c r="H83" i="1"/>
  <c r="J83" i="1" s="1"/>
  <c r="H84" i="1"/>
  <c r="H85" i="1"/>
  <c r="J85" i="1" s="1"/>
  <c r="H86" i="1"/>
  <c r="J86" i="1" s="1"/>
  <c r="H87" i="1"/>
  <c r="J87" i="1" s="1"/>
  <c r="H88" i="1"/>
  <c r="H89" i="1"/>
  <c r="J89" i="1" s="1"/>
  <c r="H90" i="1"/>
  <c r="J90" i="1" s="1"/>
  <c r="H91" i="1"/>
  <c r="J91" i="1" s="1"/>
  <c r="H92" i="1"/>
  <c r="J92" i="1" s="1"/>
  <c r="J4" i="1"/>
  <c r="J8" i="1"/>
  <c r="J12" i="1"/>
  <c r="J16" i="1"/>
  <c r="J20" i="1"/>
  <c r="J24" i="1"/>
  <c r="J28" i="1"/>
  <c r="J32" i="1"/>
  <c r="J36" i="1"/>
  <c r="J39" i="1"/>
  <c r="J40" i="1"/>
  <c r="J44" i="1"/>
  <c r="J52" i="1"/>
  <c r="J56" i="1"/>
  <c r="J60" i="1"/>
  <c r="J68" i="1"/>
  <c r="J72" i="1"/>
  <c r="J80" i="1"/>
  <c r="J84" i="1"/>
  <c r="J88" i="1"/>
  <c r="H2" i="1"/>
  <c r="J2" i="1" s="1"/>
  <c r="L65" i="2" l="1"/>
  <c r="L61" i="2"/>
  <c r="L44" i="2"/>
  <c r="S44" i="2" s="1"/>
  <c r="L81" i="2"/>
  <c r="L43" i="2"/>
  <c r="S43" i="2" s="1"/>
  <c r="L77" i="2"/>
  <c r="L24" i="2"/>
  <c r="T24" i="2" s="1"/>
  <c r="L56" i="2"/>
  <c r="T56" i="2" s="1"/>
  <c r="L24" i="3"/>
  <c r="L44" i="3"/>
  <c r="L56" i="3"/>
  <c r="T56" i="3" s="1"/>
  <c r="L59" i="3"/>
  <c r="S59" i="3" s="1"/>
  <c r="L87" i="3"/>
  <c r="S87" i="3" s="1"/>
  <c r="L89" i="3"/>
  <c r="L9" i="3"/>
  <c r="T9" i="3" s="1"/>
  <c r="L15" i="3"/>
  <c r="L31" i="3"/>
  <c r="L55" i="3"/>
  <c r="S55" i="3" s="1"/>
  <c r="L88" i="3"/>
  <c r="T88" i="3" s="1"/>
  <c r="L90" i="3"/>
  <c r="L82" i="3"/>
  <c r="L78" i="3"/>
  <c r="L70" i="3"/>
  <c r="L42" i="3"/>
  <c r="L38" i="3"/>
  <c r="L34" i="3"/>
  <c r="L30" i="3"/>
  <c r="L10" i="3"/>
  <c r="L3" i="3"/>
  <c r="L8" i="3"/>
  <c r="S8" i="3" s="1"/>
  <c r="L12" i="3"/>
  <c r="S12" i="3" s="1"/>
  <c r="L17" i="3"/>
  <c r="L23" i="3"/>
  <c r="L27" i="3"/>
  <c r="L32" i="3"/>
  <c r="L35" i="3"/>
  <c r="L51" i="3"/>
  <c r="L66" i="3"/>
  <c r="L68" i="3"/>
  <c r="T68" i="3" s="1"/>
  <c r="L73" i="3"/>
  <c r="L61" i="3"/>
  <c r="L49" i="3"/>
  <c r="L45" i="3"/>
  <c r="L41" i="3"/>
  <c r="L21" i="3"/>
  <c r="L5" i="3"/>
  <c r="T5" i="3" s="1"/>
  <c r="L60" i="3"/>
  <c r="T60" i="3" s="1"/>
  <c r="L63" i="3"/>
  <c r="S63" i="3" s="1"/>
  <c r="L76" i="3"/>
  <c r="L72" i="3"/>
  <c r="S72" i="3" s="1"/>
  <c r="L64" i="3"/>
  <c r="T64" i="3" s="1"/>
  <c r="L52" i="3"/>
  <c r="L40" i="3"/>
  <c r="L36" i="3"/>
  <c r="S36" i="3" s="1"/>
  <c r="L20" i="3"/>
  <c r="L4" i="3"/>
  <c r="L2" i="3"/>
  <c r="S2" i="3" s="1"/>
  <c r="T76" i="3"/>
  <c r="S76" i="3"/>
  <c r="T52" i="3"/>
  <c r="S52" i="3"/>
  <c r="L14" i="3"/>
  <c r="L58" i="3"/>
  <c r="T58" i="3" s="1"/>
  <c r="L50" i="3"/>
  <c r="T63" i="3"/>
  <c r="L65" i="3"/>
  <c r="L77" i="3"/>
  <c r="T77" i="3" s="1"/>
  <c r="T87" i="3"/>
  <c r="L53" i="3"/>
  <c r="S53" i="3" s="1"/>
  <c r="U53" i="3" s="1"/>
  <c r="L33" i="3"/>
  <c r="S84" i="3"/>
  <c r="U84" i="3" s="1"/>
  <c r="S88" i="3"/>
  <c r="U88" i="3" s="1"/>
  <c r="S56" i="3"/>
  <c r="U56" i="3" s="1"/>
  <c r="L69" i="3"/>
  <c r="L85" i="3"/>
  <c r="S85" i="3" s="1"/>
  <c r="T2" i="3"/>
  <c r="S4" i="3"/>
  <c r="T4" i="3"/>
  <c r="S3" i="3"/>
  <c r="T3" i="3"/>
  <c r="T36" i="3"/>
  <c r="T38" i="3"/>
  <c r="S38" i="3"/>
  <c r="T42" i="3"/>
  <c r="S42" i="3"/>
  <c r="T44" i="3"/>
  <c r="S44" i="3"/>
  <c r="T53" i="3"/>
  <c r="T81" i="3"/>
  <c r="S81" i="3"/>
  <c r="U81" i="3" s="1"/>
  <c r="S17" i="3"/>
  <c r="U17" i="3" s="1"/>
  <c r="T17" i="3"/>
  <c r="S25" i="3"/>
  <c r="T25" i="3"/>
  <c r="S5" i="3"/>
  <c r="U5" i="3" s="1"/>
  <c r="S9" i="3"/>
  <c r="U9" i="3" s="1"/>
  <c r="T12" i="3"/>
  <c r="T14" i="3"/>
  <c r="S14" i="3"/>
  <c r="T19" i="3"/>
  <c r="S19" i="3"/>
  <c r="T20" i="3"/>
  <c r="S20" i="3"/>
  <c r="T23" i="3"/>
  <c r="S23" i="3"/>
  <c r="T24" i="3"/>
  <c r="S24" i="3"/>
  <c r="T27" i="3"/>
  <c r="S27" i="3"/>
  <c r="S29" i="3"/>
  <c r="U29" i="3" s="1"/>
  <c r="T29" i="3"/>
  <c r="T30" i="3"/>
  <c r="S30" i="3"/>
  <c r="T31" i="3"/>
  <c r="S31" i="3"/>
  <c r="S33" i="3"/>
  <c r="T33" i="3"/>
  <c r="T34" i="3"/>
  <c r="S34" i="3"/>
  <c r="T35" i="3"/>
  <c r="S35" i="3"/>
  <c r="S40" i="3"/>
  <c r="T40" i="3"/>
  <c r="T41" i="3"/>
  <c r="S41" i="3"/>
  <c r="T65" i="3"/>
  <c r="S65" i="3"/>
  <c r="T69" i="3"/>
  <c r="S69" i="3"/>
  <c r="T85" i="3"/>
  <c r="T6" i="3"/>
  <c r="S6" i="3"/>
  <c r="U12" i="3"/>
  <c r="S21" i="3"/>
  <c r="U21" i="3" s="1"/>
  <c r="T21" i="3"/>
  <c r="T8" i="3"/>
  <c r="U8" i="3" s="1"/>
  <c r="T15" i="3"/>
  <c r="S15" i="3"/>
  <c r="L16" i="3"/>
  <c r="L18" i="3"/>
  <c r="L22" i="3"/>
  <c r="L26" i="3"/>
  <c r="L37" i="3"/>
  <c r="L39" i="3"/>
  <c r="L43" i="3"/>
  <c r="T57" i="3"/>
  <c r="S57" i="3"/>
  <c r="T61" i="3"/>
  <c r="S61" i="3"/>
  <c r="U61" i="3" s="1"/>
  <c r="T10" i="3"/>
  <c r="S10" i="3"/>
  <c r="L7" i="3"/>
  <c r="L11" i="3"/>
  <c r="L13" i="3"/>
  <c r="T28" i="3"/>
  <c r="S28" i="3"/>
  <c r="U28" i="3" s="1"/>
  <c r="T32" i="3"/>
  <c r="S32" i="3"/>
  <c r="T49" i="3"/>
  <c r="S49" i="3"/>
  <c r="U49" i="3" s="1"/>
  <c r="L46" i="3"/>
  <c r="U59" i="3"/>
  <c r="U63" i="3"/>
  <c r="T66" i="3"/>
  <c r="S66" i="3"/>
  <c r="T75" i="3"/>
  <c r="U75" i="3" s="1"/>
  <c r="L79" i="3"/>
  <c r="T82" i="3"/>
  <c r="S82" i="3"/>
  <c r="L91" i="3"/>
  <c r="T45" i="3"/>
  <c r="S45" i="3"/>
  <c r="T55" i="3"/>
  <c r="S60" i="3"/>
  <c r="U60" i="3" s="1"/>
  <c r="S64" i="3"/>
  <c r="U64" i="3" s="1"/>
  <c r="L67" i="3"/>
  <c r="T70" i="3"/>
  <c r="S70" i="3"/>
  <c r="S80" i="3"/>
  <c r="U80" i="3" s="1"/>
  <c r="L83" i="3"/>
  <c r="L86" i="3"/>
  <c r="S48" i="3"/>
  <c r="U48" i="3" s="1"/>
  <c r="T50" i="3"/>
  <c r="S50" i="3"/>
  <c r="L54" i="3"/>
  <c r="T59" i="3"/>
  <c r="S68" i="3"/>
  <c r="U68" i="3" s="1"/>
  <c r="L71" i="3"/>
  <c r="L74" i="3"/>
  <c r="U87" i="3"/>
  <c r="T47" i="3"/>
  <c r="U47" i="3" s="1"/>
  <c r="U55" i="3"/>
  <c r="L62" i="3"/>
  <c r="T73" i="3"/>
  <c r="S73" i="3"/>
  <c r="T78" i="3"/>
  <c r="S78" i="3"/>
  <c r="T89" i="3"/>
  <c r="S89" i="3"/>
  <c r="T90" i="3"/>
  <c r="S90" i="3"/>
  <c r="L92" i="3"/>
  <c r="L28" i="2"/>
  <c r="L85" i="2"/>
  <c r="L42" i="2"/>
  <c r="L33" i="2"/>
  <c r="L37" i="2"/>
  <c r="S37" i="2" s="1"/>
  <c r="L89" i="2"/>
  <c r="L57" i="2"/>
  <c r="L53" i="2"/>
  <c r="L41" i="2"/>
  <c r="L29" i="2"/>
  <c r="L25" i="2"/>
  <c r="L21" i="2"/>
  <c r="T21" i="2" s="1"/>
  <c r="L17" i="2"/>
  <c r="L13" i="2"/>
  <c r="L9" i="2"/>
  <c r="L12" i="2"/>
  <c r="L69" i="2"/>
  <c r="L15" i="2"/>
  <c r="L66" i="2"/>
  <c r="L6" i="2"/>
  <c r="S6" i="2" s="1"/>
  <c r="L14" i="2"/>
  <c r="T14" i="2" s="1"/>
  <c r="L20" i="2"/>
  <c r="L27" i="2"/>
  <c r="L32" i="2"/>
  <c r="T32" i="2" s="1"/>
  <c r="L38" i="2"/>
  <c r="L39" i="2"/>
  <c r="S39" i="2" s="1"/>
  <c r="L49" i="2"/>
  <c r="L60" i="2"/>
  <c r="L64" i="2"/>
  <c r="L68" i="2"/>
  <c r="L76" i="2"/>
  <c r="L80" i="2"/>
  <c r="L84" i="2"/>
  <c r="S84" i="2" s="1"/>
  <c r="L10" i="2"/>
  <c r="L3" i="2"/>
  <c r="L36" i="2"/>
  <c r="S36" i="2" s="1"/>
  <c r="L40" i="2"/>
  <c r="T40" i="2" s="1"/>
  <c r="L46" i="2"/>
  <c r="L82" i="2"/>
  <c r="L5" i="2"/>
  <c r="T5" i="2" s="1"/>
  <c r="L22" i="2"/>
  <c r="S22" i="2" s="1"/>
  <c r="L26" i="2"/>
  <c r="S26" i="2" s="1"/>
  <c r="L34" i="2"/>
  <c r="L50" i="2"/>
  <c r="L54" i="2"/>
  <c r="S54" i="2" s="1"/>
  <c r="L70" i="2"/>
  <c r="L86" i="2"/>
  <c r="S3" i="2"/>
  <c r="T3" i="2"/>
  <c r="T20" i="2"/>
  <c r="S20" i="2"/>
  <c r="T29" i="2"/>
  <c r="S29" i="2"/>
  <c r="L7" i="2"/>
  <c r="S13" i="2"/>
  <c r="T13" i="2"/>
  <c r="S14" i="2"/>
  <c r="T36" i="2"/>
  <c r="S2" i="2"/>
  <c r="T2" i="2"/>
  <c r="S15" i="2"/>
  <c r="T15" i="2"/>
  <c r="S32" i="2"/>
  <c r="L4" i="2"/>
  <c r="T6" i="2"/>
  <c r="S10" i="2"/>
  <c r="T10" i="2"/>
  <c r="T11" i="2"/>
  <c r="S11" i="2"/>
  <c r="T25" i="2"/>
  <c r="S25" i="2"/>
  <c r="S27" i="2"/>
  <c r="T27" i="2"/>
  <c r="T31" i="2"/>
  <c r="S31" i="2"/>
  <c r="L8" i="2"/>
  <c r="T9" i="2"/>
  <c r="S9" i="2"/>
  <c r="T12" i="2"/>
  <c r="S12" i="2"/>
  <c r="T16" i="2"/>
  <c r="S16" i="2"/>
  <c r="T17" i="2"/>
  <c r="S17" i="2"/>
  <c r="T28" i="2"/>
  <c r="S28" i="2"/>
  <c r="T46" i="2"/>
  <c r="S46" i="2"/>
  <c r="T66" i="2"/>
  <c r="S66" i="2"/>
  <c r="T69" i="2"/>
  <c r="S69" i="2"/>
  <c r="S19" i="2"/>
  <c r="U19" i="2" s="1"/>
  <c r="S24" i="2"/>
  <c r="U24" i="2" s="1"/>
  <c r="T42" i="2"/>
  <c r="S42" i="2"/>
  <c r="T47" i="2"/>
  <c r="U47" i="2" s="1"/>
  <c r="T57" i="2"/>
  <c r="S57" i="2"/>
  <c r="S79" i="2"/>
  <c r="T79" i="2"/>
  <c r="T84" i="2"/>
  <c r="T41" i="2"/>
  <c r="S41" i="2"/>
  <c r="T61" i="2"/>
  <c r="S61" i="2"/>
  <c r="T73" i="2"/>
  <c r="S73" i="2"/>
  <c r="L18" i="2"/>
  <c r="T26" i="2"/>
  <c r="U26" i="2" s="1"/>
  <c r="T33" i="2"/>
  <c r="S33" i="2"/>
  <c r="L35" i="2"/>
  <c r="T39" i="2"/>
  <c r="S45" i="2"/>
  <c r="T45" i="2"/>
  <c r="S63" i="2"/>
  <c r="T63" i="2"/>
  <c r="T68" i="2"/>
  <c r="S68" i="2"/>
  <c r="T89" i="2"/>
  <c r="S89" i="2"/>
  <c r="L23" i="2"/>
  <c r="L30" i="2"/>
  <c r="T43" i="2"/>
  <c r="U43" i="2" s="1"/>
  <c r="S49" i="2"/>
  <c r="T49" i="2"/>
  <c r="S51" i="2"/>
  <c r="T51" i="2"/>
  <c r="S53" i="2"/>
  <c r="T53" i="2"/>
  <c r="T77" i="2"/>
  <c r="S77" i="2"/>
  <c r="T82" i="2"/>
  <c r="S82" i="2"/>
  <c r="T85" i="2"/>
  <c r="S85" i="2"/>
  <c r="T65" i="2"/>
  <c r="S65" i="2"/>
  <c r="T70" i="2"/>
  <c r="S70" i="2"/>
  <c r="T81" i="2"/>
  <c r="S81" i="2"/>
  <c r="T86" i="2"/>
  <c r="S86" i="2"/>
  <c r="L88" i="2"/>
  <c r="L55" i="2"/>
  <c r="L58" i="2"/>
  <c r="T67" i="2"/>
  <c r="U67" i="2" s="1"/>
  <c r="L71" i="2"/>
  <c r="L74" i="2"/>
  <c r="T83" i="2"/>
  <c r="U83" i="2" s="1"/>
  <c r="L87" i="2"/>
  <c r="L90" i="2"/>
  <c r="L92" i="2"/>
  <c r="L48" i="2"/>
  <c r="S52" i="2"/>
  <c r="U52" i="2" s="1"/>
  <c r="S56" i="2"/>
  <c r="U56" i="2" s="1"/>
  <c r="L59" i="2"/>
  <c r="L62" i="2"/>
  <c r="S72" i="2"/>
  <c r="U72" i="2" s="1"/>
  <c r="L75" i="2"/>
  <c r="L78" i="2"/>
  <c r="L91" i="2"/>
  <c r="T44" i="2" l="1"/>
  <c r="U42" i="2"/>
  <c r="U69" i="2"/>
  <c r="S21" i="2"/>
  <c r="U70" i="2"/>
  <c r="U85" i="2"/>
  <c r="U77" i="2"/>
  <c r="U89" i="2"/>
  <c r="U31" i="2"/>
  <c r="U25" i="2"/>
  <c r="T72" i="3"/>
  <c r="U72" i="3" s="1"/>
  <c r="U52" i="3"/>
  <c r="U76" i="3"/>
  <c r="U3" i="3"/>
  <c r="S51" i="3"/>
  <c r="T51" i="3"/>
  <c r="U89" i="3"/>
  <c r="S58" i="3"/>
  <c r="U58" i="3" s="1"/>
  <c r="S77" i="3"/>
  <c r="U90" i="3"/>
  <c r="U78" i="3"/>
  <c r="S91" i="3"/>
  <c r="T91" i="3"/>
  <c r="T43" i="3"/>
  <c r="S43" i="3"/>
  <c r="U73" i="3"/>
  <c r="U50" i="3"/>
  <c r="S83" i="3"/>
  <c r="T83" i="3"/>
  <c r="S67" i="3"/>
  <c r="T67" i="3"/>
  <c r="U82" i="3"/>
  <c r="U66" i="3"/>
  <c r="U10" i="3"/>
  <c r="T39" i="3"/>
  <c r="S39" i="3"/>
  <c r="T18" i="3"/>
  <c r="S18" i="3"/>
  <c r="U18" i="3" s="1"/>
  <c r="U6" i="3"/>
  <c r="U69" i="3"/>
  <c r="U30" i="3"/>
  <c r="U27" i="3"/>
  <c r="U23" i="3"/>
  <c r="U19" i="3"/>
  <c r="U25" i="3"/>
  <c r="U4" i="3"/>
  <c r="T7" i="3"/>
  <c r="S7" i="3"/>
  <c r="U7" i="3" s="1"/>
  <c r="U45" i="3"/>
  <c r="U32" i="3"/>
  <c r="T13" i="3"/>
  <c r="S13" i="3"/>
  <c r="U13" i="3" s="1"/>
  <c r="U57" i="3"/>
  <c r="T37" i="3"/>
  <c r="S37" i="3"/>
  <c r="T16" i="3"/>
  <c r="S16" i="3"/>
  <c r="U33" i="3"/>
  <c r="U77" i="3"/>
  <c r="U2" i="3"/>
  <c r="S71" i="3"/>
  <c r="T71" i="3"/>
  <c r="T86" i="3"/>
  <c r="S86" i="3"/>
  <c r="U86" i="3" s="1"/>
  <c r="T22" i="3"/>
  <c r="S22" i="3"/>
  <c r="T62" i="3"/>
  <c r="S62" i="3"/>
  <c r="U62" i="3" s="1"/>
  <c r="T74" i="3"/>
  <c r="S74" i="3"/>
  <c r="T54" i="3"/>
  <c r="S54" i="3"/>
  <c r="U54" i="3" s="1"/>
  <c r="U70" i="3"/>
  <c r="S79" i="3"/>
  <c r="T79" i="3"/>
  <c r="T46" i="3"/>
  <c r="S46" i="3"/>
  <c r="T11" i="3"/>
  <c r="S11" i="3"/>
  <c r="T26" i="3"/>
  <c r="S26" i="3"/>
  <c r="U15" i="3"/>
  <c r="U85" i="3"/>
  <c r="U65" i="3"/>
  <c r="U31" i="3"/>
  <c r="U24" i="3"/>
  <c r="U20" i="3"/>
  <c r="U14" i="3"/>
  <c r="T37" i="2"/>
  <c r="U45" i="2"/>
  <c r="U33" i="2"/>
  <c r="U73" i="2"/>
  <c r="U41" i="2"/>
  <c r="U46" i="2"/>
  <c r="U20" i="2"/>
  <c r="U2" i="2"/>
  <c r="T64" i="2"/>
  <c r="S64" i="2"/>
  <c r="U64" i="2" s="1"/>
  <c r="U53" i="2"/>
  <c r="U27" i="2"/>
  <c r="U6" i="2"/>
  <c r="T80" i="2"/>
  <c r="S80" i="2"/>
  <c r="T60" i="2"/>
  <c r="S60" i="2"/>
  <c r="T54" i="2"/>
  <c r="U54" i="2" s="1"/>
  <c r="S40" i="2"/>
  <c r="U40" i="2" s="1"/>
  <c r="S5" i="2"/>
  <c r="U5" i="2" s="1"/>
  <c r="U13" i="2"/>
  <c r="S34" i="2"/>
  <c r="T34" i="2"/>
  <c r="T76" i="2"/>
  <c r="S76" i="2"/>
  <c r="S38" i="2"/>
  <c r="T38" i="2"/>
  <c r="U49" i="2"/>
  <c r="T50" i="2"/>
  <c r="S50" i="2"/>
  <c r="U50" i="2" s="1"/>
  <c r="T22" i="2"/>
  <c r="U22" i="2" s="1"/>
  <c r="U28" i="2"/>
  <c r="U16" i="2"/>
  <c r="U9" i="2"/>
  <c r="S91" i="2"/>
  <c r="T91" i="2"/>
  <c r="T78" i="2"/>
  <c r="S78" i="2"/>
  <c r="S59" i="2"/>
  <c r="T59" i="2"/>
  <c r="T74" i="2"/>
  <c r="S74" i="2"/>
  <c r="S55" i="2"/>
  <c r="T55" i="2"/>
  <c r="T23" i="2"/>
  <c r="S23" i="2"/>
  <c r="U63" i="2"/>
  <c r="U79" i="2"/>
  <c r="U10" i="2"/>
  <c r="S7" i="2"/>
  <c r="T7" i="2"/>
  <c r="T62" i="2"/>
  <c r="S62" i="2"/>
  <c r="U62" i="2" s="1"/>
  <c r="T58" i="2"/>
  <c r="S58" i="2"/>
  <c r="S75" i="2"/>
  <c r="T75" i="2"/>
  <c r="T90" i="2"/>
  <c r="S90" i="2"/>
  <c r="S71" i="2"/>
  <c r="T71" i="2"/>
  <c r="T88" i="2"/>
  <c r="S88" i="2"/>
  <c r="U81" i="2"/>
  <c r="U51" i="2"/>
  <c r="U68" i="2"/>
  <c r="T35" i="2"/>
  <c r="S35" i="2"/>
  <c r="U35" i="2" s="1"/>
  <c r="U61" i="2"/>
  <c r="U84" i="2"/>
  <c r="U57" i="2"/>
  <c r="U11" i="2"/>
  <c r="T4" i="2"/>
  <c r="S4" i="2"/>
  <c r="U15" i="2"/>
  <c r="U14" i="2"/>
  <c r="U29" i="2"/>
  <c r="T48" i="2"/>
  <c r="S48" i="2"/>
  <c r="S30" i="2"/>
  <c r="T30" i="2"/>
  <c r="S87" i="2"/>
  <c r="T87" i="2"/>
  <c r="U86" i="2"/>
  <c r="U65" i="2"/>
  <c r="U82" i="2"/>
  <c r="S18" i="2"/>
  <c r="T18" i="2"/>
  <c r="U66" i="2"/>
  <c r="U17" i="2"/>
  <c r="U12" i="2"/>
  <c r="T8" i="2"/>
  <c r="S8" i="2"/>
  <c r="U32" i="2"/>
  <c r="U21" i="2"/>
  <c r="U3" i="2"/>
  <c r="U80" i="2" l="1"/>
  <c r="U11" i="3"/>
  <c r="W10" i="3" s="1"/>
  <c r="U51" i="3"/>
  <c r="U71" i="3"/>
  <c r="U26" i="3"/>
  <c r="U46" i="3"/>
  <c r="U16" i="3"/>
  <c r="U67" i="3"/>
  <c r="U79" i="3"/>
  <c r="U74" i="3"/>
  <c r="U22" i="3"/>
  <c r="U83" i="3"/>
  <c r="U91" i="3"/>
  <c r="U4" i="2"/>
  <c r="U88" i="2"/>
  <c r="U90" i="2"/>
  <c r="U58" i="2"/>
  <c r="U76" i="2"/>
  <c r="U60" i="2"/>
  <c r="U87" i="2"/>
  <c r="U55" i="2"/>
  <c r="U8" i="2"/>
  <c r="U23" i="2"/>
  <c r="U74" i="2"/>
  <c r="U7" i="2"/>
  <c r="U30" i="2"/>
  <c r="U59" i="2"/>
  <c r="U18" i="2"/>
  <c r="U48" i="2"/>
  <c r="U71" i="2"/>
  <c r="U75" i="2"/>
  <c r="U78" i="2"/>
  <c r="U91" i="2"/>
  <c r="D57" i="1" l="1"/>
  <c r="K57" i="1" s="1"/>
  <c r="L57" i="1" s="1"/>
  <c r="D58" i="1"/>
  <c r="K58" i="1" s="1"/>
  <c r="L58" i="1" s="1"/>
  <c r="D3" i="1"/>
  <c r="K3" i="1" s="1"/>
  <c r="L3" i="1" s="1"/>
  <c r="D4" i="1"/>
  <c r="K4" i="1" s="1"/>
  <c r="L4" i="1" s="1"/>
  <c r="D5" i="1"/>
  <c r="K5" i="1" s="1"/>
  <c r="L5" i="1" s="1"/>
  <c r="D6" i="1"/>
  <c r="K6" i="1" s="1"/>
  <c r="L6" i="1" s="1"/>
  <c r="D7" i="1"/>
  <c r="K7" i="1" s="1"/>
  <c r="L7" i="1" s="1"/>
  <c r="D8" i="1"/>
  <c r="K8" i="1" s="1"/>
  <c r="L8" i="1" s="1"/>
  <c r="D9" i="1"/>
  <c r="K9" i="1" s="1"/>
  <c r="L9" i="1" s="1"/>
  <c r="D10" i="1"/>
  <c r="K10" i="1" s="1"/>
  <c r="L10" i="1" s="1"/>
  <c r="D11" i="1"/>
  <c r="K11" i="1" s="1"/>
  <c r="L11" i="1" s="1"/>
  <c r="D12" i="1"/>
  <c r="K12" i="1" s="1"/>
  <c r="L12" i="1" s="1"/>
  <c r="D13" i="1"/>
  <c r="K13" i="1" s="1"/>
  <c r="L13" i="1" s="1"/>
  <c r="D14" i="1"/>
  <c r="K14" i="1" s="1"/>
  <c r="L14" i="1" s="1"/>
  <c r="D15" i="1"/>
  <c r="K15" i="1" s="1"/>
  <c r="L15" i="1" s="1"/>
  <c r="D16" i="1"/>
  <c r="K16" i="1" s="1"/>
  <c r="L16" i="1" s="1"/>
  <c r="D17" i="1"/>
  <c r="K17" i="1" s="1"/>
  <c r="L17" i="1" s="1"/>
  <c r="D18" i="1"/>
  <c r="K18" i="1" s="1"/>
  <c r="L18" i="1" s="1"/>
  <c r="D19" i="1"/>
  <c r="K19" i="1" s="1"/>
  <c r="L19" i="1" s="1"/>
  <c r="D20" i="1"/>
  <c r="K20" i="1" s="1"/>
  <c r="L20" i="1" s="1"/>
  <c r="D21" i="1"/>
  <c r="K21" i="1" s="1"/>
  <c r="L21" i="1" s="1"/>
  <c r="D22" i="1"/>
  <c r="K22" i="1" s="1"/>
  <c r="L22" i="1" s="1"/>
  <c r="D23" i="1"/>
  <c r="K23" i="1" s="1"/>
  <c r="L23" i="1" s="1"/>
  <c r="D24" i="1"/>
  <c r="K24" i="1" s="1"/>
  <c r="L24" i="1" s="1"/>
  <c r="D25" i="1"/>
  <c r="K25" i="1" s="1"/>
  <c r="L25" i="1" s="1"/>
  <c r="D26" i="1"/>
  <c r="K26" i="1" s="1"/>
  <c r="L26" i="1" s="1"/>
  <c r="D27" i="1"/>
  <c r="K27" i="1" s="1"/>
  <c r="L27" i="1" s="1"/>
  <c r="D28" i="1"/>
  <c r="K28" i="1" s="1"/>
  <c r="L28" i="1" s="1"/>
  <c r="D29" i="1"/>
  <c r="K29" i="1" s="1"/>
  <c r="L29" i="1" s="1"/>
  <c r="D30" i="1"/>
  <c r="K30" i="1" s="1"/>
  <c r="L30" i="1" s="1"/>
  <c r="D31" i="1"/>
  <c r="K31" i="1" s="1"/>
  <c r="L31" i="1" s="1"/>
  <c r="D32" i="1"/>
  <c r="K32" i="1" s="1"/>
  <c r="L32" i="1" s="1"/>
  <c r="D33" i="1"/>
  <c r="K33" i="1" s="1"/>
  <c r="L33" i="1" s="1"/>
  <c r="D34" i="1"/>
  <c r="K34" i="1" s="1"/>
  <c r="L34" i="1" s="1"/>
  <c r="D35" i="1"/>
  <c r="K35" i="1" s="1"/>
  <c r="L35" i="1" s="1"/>
  <c r="D36" i="1"/>
  <c r="K36" i="1" s="1"/>
  <c r="L36" i="1" s="1"/>
  <c r="D37" i="1"/>
  <c r="K37" i="1" s="1"/>
  <c r="L37" i="1" s="1"/>
  <c r="D38" i="1"/>
  <c r="K38" i="1" s="1"/>
  <c r="L38" i="1" s="1"/>
  <c r="D39" i="1"/>
  <c r="K39" i="1" s="1"/>
  <c r="L39" i="1" s="1"/>
  <c r="D40" i="1"/>
  <c r="K40" i="1" s="1"/>
  <c r="L40" i="1" s="1"/>
  <c r="D41" i="1"/>
  <c r="K41" i="1" s="1"/>
  <c r="L41" i="1" s="1"/>
  <c r="D42" i="1"/>
  <c r="K42" i="1" s="1"/>
  <c r="L42" i="1" s="1"/>
  <c r="D43" i="1"/>
  <c r="K43" i="1" s="1"/>
  <c r="L43" i="1" s="1"/>
  <c r="K44" i="1"/>
  <c r="L44" i="1" s="1"/>
  <c r="D45" i="1"/>
  <c r="K45" i="1" s="1"/>
  <c r="L45" i="1" s="1"/>
  <c r="D46" i="1"/>
  <c r="K46" i="1" s="1"/>
  <c r="L46" i="1" s="1"/>
  <c r="D47" i="1"/>
  <c r="K47" i="1" s="1"/>
  <c r="L47" i="1" s="1"/>
  <c r="D48" i="1"/>
  <c r="K48" i="1" s="1"/>
  <c r="L48" i="1" s="1"/>
  <c r="D49" i="1"/>
  <c r="K49" i="1" s="1"/>
  <c r="L49" i="1" s="1"/>
  <c r="D50" i="1"/>
  <c r="K50" i="1" s="1"/>
  <c r="L50" i="1" s="1"/>
  <c r="D51" i="1"/>
  <c r="K51" i="1" s="1"/>
  <c r="L51" i="1" s="1"/>
  <c r="D52" i="1"/>
  <c r="K52" i="1" s="1"/>
  <c r="L52" i="1" s="1"/>
  <c r="D53" i="1"/>
  <c r="K53" i="1" s="1"/>
  <c r="L53" i="1" s="1"/>
  <c r="D54" i="1"/>
  <c r="K54" i="1" s="1"/>
  <c r="L54" i="1" s="1"/>
  <c r="D55" i="1"/>
  <c r="K55" i="1" s="1"/>
  <c r="L55" i="1" s="1"/>
  <c r="D56" i="1"/>
  <c r="K56" i="1" s="1"/>
  <c r="L56" i="1" s="1"/>
  <c r="D59" i="1"/>
  <c r="K59" i="1" s="1"/>
  <c r="L59" i="1" s="1"/>
  <c r="D60" i="1"/>
  <c r="K60" i="1" s="1"/>
  <c r="L60" i="1" s="1"/>
  <c r="D61" i="1"/>
  <c r="K61" i="1" s="1"/>
  <c r="L61" i="1" s="1"/>
  <c r="D62" i="1"/>
  <c r="K62" i="1" s="1"/>
  <c r="L62" i="1" s="1"/>
  <c r="D63" i="1"/>
  <c r="K63" i="1" s="1"/>
  <c r="L63" i="1" s="1"/>
  <c r="D64" i="1"/>
  <c r="K64" i="1" s="1"/>
  <c r="L64" i="1" s="1"/>
  <c r="D65" i="1"/>
  <c r="K65" i="1" s="1"/>
  <c r="L65" i="1" s="1"/>
  <c r="D66" i="1"/>
  <c r="K66" i="1" s="1"/>
  <c r="L66" i="1" s="1"/>
  <c r="D67" i="1"/>
  <c r="K67" i="1" s="1"/>
  <c r="L67" i="1" s="1"/>
  <c r="D68" i="1"/>
  <c r="K68" i="1" s="1"/>
  <c r="L68" i="1" s="1"/>
  <c r="D69" i="1"/>
  <c r="K69" i="1" s="1"/>
  <c r="L69" i="1" s="1"/>
  <c r="D70" i="1"/>
  <c r="K70" i="1" s="1"/>
  <c r="L70" i="1" s="1"/>
  <c r="D71" i="1"/>
  <c r="K71" i="1" s="1"/>
  <c r="L71" i="1" s="1"/>
  <c r="D72" i="1"/>
  <c r="K72" i="1" s="1"/>
  <c r="L72" i="1" s="1"/>
  <c r="D73" i="1"/>
  <c r="K73" i="1" s="1"/>
  <c r="L73" i="1" s="1"/>
  <c r="D74" i="1"/>
  <c r="K74" i="1" s="1"/>
  <c r="L74" i="1" s="1"/>
  <c r="D75" i="1"/>
  <c r="K75" i="1" s="1"/>
  <c r="L75" i="1" s="1"/>
  <c r="D76" i="1"/>
  <c r="K76" i="1" s="1"/>
  <c r="L76" i="1" s="1"/>
  <c r="D77" i="1"/>
  <c r="K77" i="1" s="1"/>
  <c r="L77" i="1" s="1"/>
  <c r="D78" i="1"/>
  <c r="K78" i="1" s="1"/>
  <c r="L78" i="1" s="1"/>
  <c r="D79" i="1"/>
  <c r="K79" i="1" s="1"/>
  <c r="L79" i="1" s="1"/>
  <c r="D80" i="1"/>
  <c r="K80" i="1" s="1"/>
  <c r="L80" i="1" s="1"/>
  <c r="D81" i="1"/>
  <c r="K81" i="1" s="1"/>
  <c r="L81" i="1" s="1"/>
  <c r="D82" i="1"/>
  <c r="K82" i="1" s="1"/>
  <c r="L82" i="1" s="1"/>
  <c r="D83" i="1"/>
  <c r="K83" i="1" s="1"/>
  <c r="L83" i="1" s="1"/>
  <c r="D84" i="1"/>
  <c r="K84" i="1" s="1"/>
  <c r="L84" i="1" s="1"/>
  <c r="D85" i="1"/>
  <c r="K85" i="1" s="1"/>
  <c r="L85" i="1" s="1"/>
  <c r="D86" i="1"/>
  <c r="K86" i="1" s="1"/>
  <c r="L86" i="1" s="1"/>
  <c r="D87" i="1"/>
  <c r="K87" i="1" s="1"/>
  <c r="L87" i="1" s="1"/>
  <c r="D88" i="1"/>
  <c r="K88" i="1" s="1"/>
  <c r="L88" i="1" s="1"/>
  <c r="D89" i="1"/>
  <c r="K89" i="1" s="1"/>
  <c r="L89" i="1" s="1"/>
  <c r="D90" i="1"/>
  <c r="K90" i="1" s="1"/>
  <c r="L90" i="1" s="1"/>
  <c r="D91" i="1"/>
  <c r="K91" i="1" s="1"/>
  <c r="L91" i="1" s="1"/>
  <c r="D92" i="1"/>
  <c r="K92" i="1" s="1"/>
  <c r="L92" i="1" s="1"/>
  <c r="D2" i="1"/>
  <c r="K2" i="1" s="1"/>
  <c r="S92" i="1" l="1"/>
  <c r="T92" i="1"/>
  <c r="T84" i="1"/>
  <c r="S84" i="1"/>
  <c r="T76" i="1"/>
  <c r="S76" i="1"/>
  <c r="S68" i="1"/>
  <c r="T68" i="1"/>
  <c r="U68" i="1" s="1"/>
  <c r="T64" i="1"/>
  <c r="U64" i="1" s="1"/>
  <c r="S64" i="1"/>
  <c r="T54" i="1"/>
  <c r="S54" i="1"/>
  <c r="U54" i="1" s="1"/>
  <c r="T50" i="1"/>
  <c r="U50" i="1" s="1"/>
  <c r="S50" i="1"/>
  <c r="T46" i="1"/>
  <c r="S46" i="1"/>
  <c r="U46" i="1" s="1"/>
  <c r="T42" i="1"/>
  <c r="S42" i="1"/>
  <c r="T34" i="1"/>
  <c r="S34" i="1"/>
  <c r="T26" i="1"/>
  <c r="S26" i="1"/>
  <c r="T18" i="1"/>
  <c r="S18" i="1"/>
  <c r="T10" i="1"/>
  <c r="S10" i="1"/>
  <c r="T6" i="1"/>
  <c r="S6" i="1"/>
  <c r="U6" i="1" s="1"/>
  <c r="T87" i="1"/>
  <c r="U87" i="1" s="1"/>
  <c r="S87" i="1"/>
  <c r="T79" i="1"/>
  <c r="S79" i="1"/>
  <c r="T71" i="1"/>
  <c r="U71" i="1" s="1"/>
  <c r="S71" i="1"/>
  <c r="T63" i="1"/>
  <c r="S63" i="1"/>
  <c r="S53" i="1"/>
  <c r="T53" i="1"/>
  <c r="S45" i="1"/>
  <c r="T45" i="1"/>
  <c r="U45" i="1" s="1"/>
  <c r="T37" i="1"/>
  <c r="U37" i="1" s="1"/>
  <c r="S37" i="1"/>
  <c r="T29" i="1"/>
  <c r="S29" i="1"/>
  <c r="T21" i="1"/>
  <c r="U21" i="1" s="1"/>
  <c r="S21" i="1"/>
  <c r="T9" i="1"/>
  <c r="S9" i="1"/>
  <c r="S57" i="1"/>
  <c r="T57" i="1"/>
  <c r="T86" i="1"/>
  <c r="S86" i="1"/>
  <c r="U86" i="1" s="1"/>
  <c r="T78" i="1"/>
  <c r="S78" i="1"/>
  <c r="T70" i="1"/>
  <c r="S70" i="1"/>
  <c r="U70" i="1" s="1"/>
  <c r="T66" i="1"/>
  <c r="U66" i="1" s="1"/>
  <c r="S66" i="1"/>
  <c r="T62" i="1"/>
  <c r="S62" i="1"/>
  <c r="U62" i="1" s="1"/>
  <c r="S56" i="1"/>
  <c r="T56" i="1"/>
  <c r="T52" i="1"/>
  <c r="S52" i="1"/>
  <c r="S48" i="1"/>
  <c r="T48" i="1"/>
  <c r="S40" i="1"/>
  <c r="T40" i="1"/>
  <c r="U40" i="1" s="1"/>
  <c r="S36" i="1"/>
  <c r="T36" i="1"/>
  <c r="S32" i="1"/>
  <c r="T32" i="1"/>
  <c r="U32" i="1" s="1"/>
  <c r="S28" i="1"/>
  <c r="T28" i="1"/>
  <c r="U28" i="1" s="1"/>
  <c r="S24" i="1"/>
  <c r="T24" i="1"/>
  <c r="U24" i="1" s="1"/>
  <c r="S20" i="1"/>
  <c r="T20" i="1"/>
  <c r="U20" i="1" s="1"/>
  <c r="S16" i="1"/>
  <c r="T16" i="1"/>
  <c r="U16" i="1" s="1"/>
  <c r="S12" i="1"/>
  <c r="T12" i="1"/>
  <c r="U12" i="1" s="1"/>
  <c r="S8" i="1"/>
  <c r="T8" i="1"/>
  <c r="U8" i="1" s="1"/>
  <c r="S4" i="1"/>
  <c r="T4" i="1"/>
  <c r="U4" i="1" s="1"/>
  <c r="S88" i="1"/>
  <c r="T88" i="1"/>
  <c r="U88" i="1" s="1"/>
  <c r="S80" i="1"/>
  <c r="T80" i="1"/>
  <c r="U80" i="1" s="1"/>
  <c r="S72" i="1"/>
  <c r="T72" i="1"/>
  <c r="U72" i="1" s="1"/>
  <c r="S60" i="1"/>
  <c r="T60" i="1"/>
  <c r="U60" i="1" s="1"/>
  <c r="T38" i="1"/>
  <c r="S38" i="1"/>
  <c r="T30" i="1"/>
  <c r="S30" i="1"/>
  <c r="U30" i="1" s="1"/>
  <c r="T22" i="1"/>
  <c r="S22" i="1"/>
  <c r="U22" i="1" s="1"/>
  <c r="T14" i="1"/>
  <c r="S14" i="1"/>
  <c r="U14" i="1" s="1"/>
  <c r="T58" i="1"/>
  <c r="S58" i="1"/>
  <c r="U58" i="1" s="1"/>
  <c r="T91" i="1"/>
  <c r="S91" i="1"/>
  <c r="U91" i="1" s="1"/>
  <c r="T83" i="1"/>
  <c r="S83" i="1"/>
  <c r="T75" i="1"/>
  <c r="S75" i="1"/>
  <c r="T67" i="1"/>
  <c r="S67" i="1"/>
  <c r="T59" i="1"/>
  <c r="S59" i="1"/>
  <c r="S49" i="1"/>
  <c r="T49" i="1"/>
  <c r="U49" i="1" s="1"/>
  <c r="T41" i="1"/>
  <c r="S41" i="1"/>
  <c r="T33" i="1"/>
  <c r="S33" i="1"/>
  <c r="T25" i="1"/>
  <c r="S25" i="1"/>
  <c r="T17" i="1"/>
  <c r="S17" i="1"/>
  <c r="T13" i="1"/>
  <c r="S13" i="1"/>
  <c r="T5" i="1"/>
  <c r="S5" i="1"/>
  <c r="T90" i="1"/>
  <c r="S90" i="1"/>
  <c r="U90" i="1" s="1"/>
  <c r="T82" i="1"/>
  <c r="S82" i="1"/>
  <c r="T74" i="1"/>
  <c r="S74" i="1"/>
  <c r="U74" i="1" s="1"/>
  <c r="S89" i="1"/>
  <c r="T89" i="1"/>
  <c r="U89" i="1" s="1"/>
  <c r="S85" i="1"/>
  <c r="T85" i="1"/>
  <c r="U85" i="1" s="1"/>
  <c r="S81" i="1"/>
  <c r="T81" i="1"/>
  <c r="U81" i="1" s="1"/>
  <c r="S77" i="1"/>
  <c r="T77" i="1"/>
  <c r="U77" i="1" s="1"/>
  <c r="S73" i="1"/>
  <c r="T73" i="1"/>
  <c r="U73" i="1" s="1"/>
  <c r="S69" i="1"/>
  <c r="T69" i="1"/>
  <c r="U69" i="1" s="1"/>
  <c r="S65" i="1"/>
  <c r="T65" i="1"/>
  <c r="U65" i="1" s="1"/>
  <c r="S61" i="1"/>
  <c r="T61" i="1"/>
  <c r="U61" i="1" s="1"/>
  <c r="T55" i="1"/>
  <c r="S55" i="1"/>
  <c r="T51" i="1"/>
  <c r="S51" i="1"/>
  <c r="T47" i="1"/>
  <c r="S47" i="1"/>
  <c r="S43" i="1"/>
  <c r="T43" i="1"/>
  <c r="U43" i="1" s="1"/>
  <c r="T39" i="1"/>
  <c r="S39" i="1"/>
  <c r="S35" i="1"/>
  <c r="T35" i="1"/>
  <c r="U35" i="1" s="1"/>
  <c r="S31" i="1"/>
  <c r="T31" i="1"/>
  <c r="U31" i="1" s="1"/>
  <c r="T27" i="1"/>
  <c r="S27" i="1"/>
  <c r="S23" i="1"/>
  <c r="T23" i="1"/>
  <c r="U23" i="1" s="1"/>
  <c r="S19" i="1"/>
  <c r="T19" i="1"/>
  <c r="U19" i="1" s="1"/>
  <c r="T15" i="1"/>
  <c r="S15" i="1"/>
  <c r="S11" i="1"/>
  <c r="T11" i="1"/>
  <c r="U11" i="1" s="1"/>
  <c r="T7" i="1"/>
  <c r="S7" i="1"/>
  <c r="U7" i="1" s="1"/>
  <c r="T3" i="1"/>
  <c r="S3" i="1"/>
  <c r="S44" i="1"/>
  <c r="T44" i="1"/>
  <c r="L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U15" i="1" l="1"/>
  <c r="U39" i="1"/>
  <c r="U55" i="1"/>
  <c r="U5" i="1"/>
  <c r="U33" i="1"/>
  <c r="U67" i="1"/>
  <c r="U9" i="1"/>
  <c r="U29" i="1"/>
  <c r="U79" i="1"/>
  <c r="U18" i="1"/>
  <c r="U34" i="1"/>
  <c r="U84" i="1"/>
  <c r="U36" i="1"/>
  <c r="U48" i="1"/>
  <c r="U56" i="1"/>
  <c r="U78" i="1"/>
  <c r="U57" i="1"/>
  <c r="U53" i="1"/>
  <c r="U10" i="1"/>
  <c r="U26" i="1"/>
  <c r="U42" i="1"/>
  <c r="U47" i="1"/>
  <c r="U82" i="1"/>
  <c r="U17" i="1"/>
  <c r="U83" i="1"/>
  <c r="U52" i="1"/>
  <c r="U63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44" i="1"/>
  <c r="T2" i="1"/>
  <c r="S2" i="1"/>
  <c r="U3" i="1"/>
  <c r="U27" i="1"/>
  <c r="U51" i="1"/>
  <c r="U13" i="1"/>
  <c r="U25" i="1"/>
  <c r="U41" i="1"/>
  <c r="U59" i="1"/>
  <c r="U75" i="1"/>
  <c r="U76" i="1"/>
  <c r="U92" i="1"/>
  <c r="U2" i="1" l="1"/>
</calcChain>
</file>

<file path=xl/sharedStrings.xml><?xml version="1.0" encoding="utf-8"?>
<sst xmlns="http://schemas.openxmlformats.org/spreadsheetml/2006/main" count="54" uniqueCount="16">
  <si>
    <t xml:space="preserve">t </t>
  </si>
  <si>
    <t>IH/IL</t>
  </si>
  <si>
    <t>IRRL</t>
  </si>
  <si>
    <t>RRL</t>
  </si>
  <si>
    <t>RRH</t>
  </si>
  <si>
    <t>LN(I)</t>
  </si>
  <si>
    <t>LN(R)</t>
  </si>
  <si>
    <t>HBOLIR</t>
  </si>
  <si>
    <t xml:space="preserve"> HBLR</t>
  </si>
  <si>
    <t>HBLIR</t>
  </si>
  <si>
    <t>HBOLR</t>
  </si>
  <si>
    <t>ROS</t>
  </si>
  <si>
    <t>KK</t>
  </si>
  <si>
    <t>LL</t>
  </si>
  <si>
    <t>SPO2</t>
  </si>
  <si>
    <t>IRRH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</si>
</sst>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4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2"/>
  <sheetViews>
    <sheetView zoomScale="110" zoomScaleNormal="110" workbookViewId="0">
      <selection activeCell="C3" sqref="C3"/>
    </sheetView>
  </sheetViews>
  <sheetFormatPr defaultRowHeight="15" x14ac:dyDescent="0.25"/>
  <cols>
    <col min="1" max="3" width="9.140625" style="4"/>
    <col min="4" max="4" width="9.140625" style="6"/>
    <col min="6" max="7" width="9.140625" style="4"/>
    <col min="8" max="8" width="9.140625" style="6"/>
    <col min="9" max="9" width="10.28515625" bestFit="1" customWidth="1"/>
    <col min="10" max="10" width="11.28515625" bestFit="1" customWidth="1"/>
    <col min="12" max="12" width="9.140625" style="6"/>
    <col min="14" max="17" width="9.140625" style="4"/>
    <col min="24" max="24" width="9.140625" style="4"/>
  </cols>
  <sheetData>
    <row r="1" spans="1:25" x14ac:dyDescent="0.25">
      <c r="A1" s="7" t="s">
        <v>0</v>
      </c>
      <c r="B1" s="7" t="s">
        <v>2</v>
      </c>
      <c r="C1" s="7" t="s">
        <v>15</v>
      </c>
      <c r="D1" s="2" t="s">
        <v>1</v>
      </c>
      <c r="E1" s="2"/>
      <c r="F1" s="7" t="s">
        <v>3</v>
      </c>
      <c r="G1" s="7" t="s">
        <v>4</v>
      </c>
      <c r="H1" s="7" t="s">
        <v>1</v>
      </c>
      <c r="I1" s="2"/>
      <c r="J1" s="7" t="s">
        <v>6</v>
      </c>
      <c r="K1" s="7" t="s">
        <v>5</v>
      </c>
      <c r="L1" s="7" t="s">
        <v>11</v>
      </c>
      <c r="M1" s="2"/>
      <c r="N1" s="7" t="s">
        <v>7</v>
      </c>
      <c r="O1" s="7" t="s">
        <v>8</v>
      </c>
      <c r="P1" s="7" t="s">
        <v>9</v>
      </c>
      <c r="Q1" s="7" t="s">
        <v>10</v>
      </c>
      <c r="S1" s="7" t="s">
        <v>12</v>
      </c>
      <c r="T1" s="7" t="s">
        <v>13</v>
      </c>
      <c r="U1" s="7" t="s">
        <v>14</v>
      </c>
      <c r="X1" s="4" t="s">
        <v>14</v>
      </c>
    </row>
    <row r="2" spans="1:25" x14ac:dyDescent="0.25">
      <c r="A2" s="4">
        <v>0</v>
      </c>
      <c r="B2" s="4">
        <v>13780</v>
      </c>
      <c r="C2" s="4">
        <v>14020</v>
      </c>
      <c r="D2" s="6">
        <f>C2/B2</f>
        <v>1.0174165457184325</v>
      </c>
      <c r="F2" s="4">
        <v>21870</v>
      </c>
      <c r="G2" s="4">
        <v>21940</v>
      </c>
      <c r="H2" s="6">
        <f>G2/F2</f>
        <v>1.0032007315957934</v>
      </c>
      <c r="J2">
        <f>LN(H2)</f>
        <v>3.1956201584077623E-3</v>
      </c>
      <c r="K2">
        <f>LN(D2)</f>
        <v>1.726661602093155E-2</v>
      </c>
      <c r="L2" s="6">
        <f>J2/K2</f>
        <v>0.18507506940177823</v>
      </c>
      <c r="N2" s="4">
        <v>0.25989600000000002</v>
      </c>
      <c r="O2" s="4">
        <v>0.81100000000000005</v>
      </c>
      <c r="P2" s="4">
        <v>0.19439999999999999</v>
      </c>
      <c r="Q2" s="4">
        <v>9.8969000000000001E-2</v>
      </c>
      <c r="S2">
        <f>O2-P2*L2</f>
        <v>0.77502140650829432</v>
      </c>
      <c r="T2">
        <f>(O2-Q2)+(N2-P2)*L2</f>
        <v>0.72415267674553896</v>
      </c>
      <c r="U2">
        <f>S2/T2</f>
        <v>1.0702458630566247</v>
      </c>
      <c r="X2" s="4">
        <v>1.0702458630566247</v>
      </c>
    </row>
    <row r="3" spans="1:25" x14ac:dyDescent="0.25">
      <c r="A3" s="4">
        <f>A2+1</f>
        <v>1</v>
      </c>
      <c r="B3" s="4">
        <v>13980</v>
      </c>
      <c r="C3" s="4">
        <v>14100</v>
      </c>
      <c r="D3" s="6">
        <f>C3/B3</f>
        <v>1.0085836909871244</v>
      </c>
      <c r="F3" s="4">
        <v>21880</v>
      </c>
      <c r="G3" s="4">
        <v>22010</v>
      </c>
      <c r="H3" s="6">
        <f t="shared" ref="H3:H66" si="0">G3/F3</f>
        <v>1.0059414990859232</v>
      </c>
      <c r="J3">
        <f>LN(H3)</f>
        <v>5.9239179845898549E-3</v>
      </c>
      <c r="K3">
        <f>LN(D3)</f>
        <v>8.5470605784583476E-3</v>
      </c>
      <c r="L3" s="6">
        <f t="shared" ref="L3:L66" si="1">J3/K3</f>
        <v>0.69309418486166452</v>
      </c>
      <c r="N3" s="4">
        <v>0.25989600000000002</v>
      </c>
      <c r="O3" s="4">
        <v>0.81100000000000005</v>
      </c>
      <c r="P3" s="4">
        <v>0.19439999999999999</v>
      </c>
      <c r="Q3" s="4">
        <v>9.8969000000000001E-2</v>
      </c>
      <c r="S3">
        <f t="shared" ref="S3:S66" si="2">O3-P3*L3</f>
        <v>0.67626249046289244</v>
      </c>
      <c r="T3">
        <f t="shared" ref="T3:T66" si="3">(O3-Q3)+(N3-P3)*L3</f>
        <v>0.75742589673169969</v>
      </c>
      <c r="U3">
        <f t="shared" ref="U3:U66" si="4">S3/T3</f>
        <v>0.89284310634343489</v>
      </c>
      <c r="X3" s="4">
        <v>0.89284310634343489</v>
      </c>
    </row>
    <row r="4" spans="1:25" x14ac:dyDescent="0.25">
      <c r="A4" s="4">
        <f t="shared" ref="A4:A67" si="5">A3+1</f>
        <v>2</v>
      </c>
      <c r="B4" s="4">
        <v>13920</v>
      </c>
      <c r="C4" s="4">
        <v>14050</v>
      </c>
      <c r="D4" s="6">
        <f>C4/B4</f>
        <v>1.0093390804597702</v>
      </c>
      <c r="F4" s="4">
        <v>21820</v>
      </c>
      <c r="G4" s="4">
        <v>21950</v>
      </c>
      <c r="H4" s="6">
        <f t="shared" si="0"/>
        <v>1.0059578368469295</v>
      </c>
      <c r="J4">
        <f>LN(H4)</f>
        <v>5.9401591162556939E-3</v>
      </c>
      <c r="K4">
        <f>LN(D4)</f>
        <v>9.2957408734812338E-3</v>
      </c>
      <c r="L4" s="6">
        <f t="shared" si="1"/>
        <v>0.63901943880575474</v>
      </c>
      <c r="N4" s="4">
        <v>0.25989600000000002</v>
      </c>
      <c r="O4" s="4">
        <v>0.81100000000000005</v>
      </c>
      <c r="P4" s="4">
        <v>0.19439999999999999</v>
      </c>
      <c r="Q4" s="4">
        <v>9.8969000000000001E-2</v>
      </c>
      <c r="S4">
        <f t="shared" si="2"/>
        <v>0.68677462109616139</v>
      </c>
      <c r="T4">
        <f t="shared" si="3"/>
        <v>0.75388421716402176</v>
      </c>
      <c r="U4">
        <f t="shared" si="4"/>
        <v>0.91098156117352513</v>
      </c>
      <c r="W4">
        <f>SUM(U2:U92)/91</f>
        <v>0.92351126594362531</v>
      </c>
      <c r="X4" s="4">
        <v>0.91098156117352513</v>
      </c>
    </row>
    <row r="5" spans="1:25" x14ac:dyDescent="0.25">
      <c r="A5" s="4">
        <f t="shared" si="5"/>
        <v>3</v>
      </c>
      <c r="B5" s="4">
        <v>13290</v>
      </c>
      <c r="C5" s="4">
        <v>14290</v>
      </c>
      <c r="D5" s="6">
        <f>C5/B5</f>
        <v>1.0752445447705041</v>
      </c>
      <c r="F5" s="4">
        <v>21780</v>
      </c>
      <c r="G5" s="4">
        <v>21930</v>
      </c>
      <c r="H5" s="6">
        <f t="shared" si="0"/>
        <v>1.0068870523415978</v>
      </c>
      <c r="J5">
        <f>LN(H5)</f>
        <v>6.863444924982429E-3</v>
      </c>
      <c r="K5">
        <f>LN(D5)</f>
        <v>7.2548119216622062E-2</v>
      </c>
      <c r="L5" s="6">
        <f t="shared" si="1"/>
        <v>9.4605414986552699E-2</v>
      </c>
      <c r="N5" s="4">
        <v>0.25989600000000002</v>
      </c>
      <c r="O5" s="4">
        <v>0.81100000000000005</v>
      </c>
      <c r="P5" s="4">
        <v>0.19439999999999999</v>
      </c>
      <c r="Q5" s="4">
        <v>9.8969000000000001E-2</v>
      </c>
      <c r="S5">
        <f t="shared" si="2"/>
        <v>0.79260870732661426</v>
      </c>
      <c r="T5">
        <f t="shared" si="3"/>
        <v>0.7182272762599593</v>
      </c>
      <c r="U5">
        <f t="shared" si="4"/>
        <v>1.1035625261323727</v>
      </c>
      <c r="X5" s="4">
        <v>1.1035625261323727</v>
      </c>
      <c r="Y5">
        <f>SUM(X2:X75)/74</f>
        <v>0.90661657925775574</v>
      </c>
    </row>
    <row r="6" spans="1:25" x14ac:dyDescent="0.25">
      <c r="A6" s="4">
        <f t="shared" si="5"/>
        <v>4</v>
      </c>
      <c r="B6" s="4">
        <v>14350</v>
      </c>
      <c r="C6" s="4">
        <v>14760</v>
      </c>
      <c r="D6" s="6">
        <f>C6/B6</f>
        <v>1.0285714285714285</v>
      </c>
      <c r="F6" s="4">
        <v>21990</v>
      </c>
      <c r="G6" s="4">
        <v>22160</v>
      </c>
      <c r="H6" s="6">
        <f t="shared" si="0"/>
        <v>1.0077307867212368</v>
      </c>
      <c r="J6">
        <f>LN(H6)</f>
        <v>7.7010573124131568E-3</v>
      </c>
      <c r="K6">
        <f>LN(D6)</f>
        <v>2.8170876966696224E-2</v>
      </c>
      <c r="L6" s="6">
        <f t="shared" si="1"/>
        <v>0.27336945603494672</v>
      </c>
      <c r="N6" s="4">
        <v>0.25989600000000002</v>
      </c>
      <c r="O6" s="4">
        <v>0.81100000000000005</v>
      </c>
      <c r="P6" s="4">
        <v>0.19439999999999999</v>
      </c>
      <c r="Q6" s="4">
        <v>9.8969000000000001E-2</v>
      </c>
      <c r="S6">
        <f t="shared" si="2"/>
        <v>0.75785697774680638</v>
      </c>
      <c r="T6">
        <f t="shared" si="3"/>
        <v>0.72993560589246498</v>
      </c>
      <c r="U6">
        <f t="shared" si="4"/>
        <v>1.038251828831124</v>
      </c>
      <c r="X6" s="4">
        <v>1.038251828831124</v>
      </c>
    </row>
    <row r="7" spans="1:25" x14ac:dyDescent="0.25">
      <c r="A7" s="4">
        <f t="shared" si="5"/>
        <v>5</v>
      </c>
      <c r="B7" s="4">
        <v>14420</v>
      </c>
      <c r="C7" s="4">
        <v>14730</v>
      </c>
      <c r="D7" s="6">
        <f>C7/B7</f>
        <v>1.021497919556172</v>
      </c>
      <c r="F7" s="4">
        <v>21920</v>
      </c>
      <c r="G7" s="4">
        <v>22150</v>
      </c>
      <c r="H7" s="6">
        <f t="shared" si="0"/>
        <v>1.0104927007299269</v>
      </c>
      <c r="J7">
        <f>LN(H7)</f>
        <v>1.0438034411329771E-2</v>
      </c>
      <c r="K7">
        <f>LN(D7)</f>
        <v>2.1270098617735874E-2</v>
      </c>
      <c r="L7" s="6">
        <f t="shared" si="1"/>
        <v>0.49073747136396034</v>
      </c>
      <c r="N7" s="4">
        <v>0.25989600000000002</v>
      </c>
      <c r="O7" s="4">
        <v>0.81100000000000005</v>
      </c>
      <c r="P7" s="4">
        <v>0.19439999999999999</v>
      </c>
      <c r="Q7" s="4">
        <v>9.8969000000000001E-2</v>
      </c>
      <c r="S7">
        <f t="shared" si="2"/>
        <v>0.71560063556684617</v>
      </c>
      <c r="T7">
        <f t="shared" si="3"/>
        <v>0.7441723414244541</v>
      </c>
      <c r="U7">
        <f>S7/T7</f>
        <v>0.96160606318300201</v>
      </c>
      <c r="X7" s="4">
        <v>0.96160606318300201</v>
      </c>
    </row>
    <row r="8" spans="1:25" x14ac:dyDescent="0.25">
      <c r="A8" s="4">
        <f t="shared" si="5"/>
        <v>6</v>
      </c>
      <c r="B8" s="4">
        <v>14330</v>
      </c>
      <c r="C8" s="4">
        <v>14510</v>
      </c>
      <c r="D8" s="6">
        <f>C8/B8</f>
        <v>1.0125610607117934</v>
      </c>
      <c r="F8" s="4">
        <v>21900</v>
      </c>
      <c r="G8" s="4">
        <v>22030</v>
      </c>
      <c r="H8" s="6">
        <f t="shared" si="0"/>
        <v>1.0059360730593607</v>
      </c>
      <c r="J8">
        <f>LN(H8)</f>
        <v>5.9185239917966129E-3</v>
      </c>
      <c r="K8">
        <f>LN(D8)</f>
        <v>1.2482825056015971E-2</v>
      </c>
      <c r="L8" s="6">
        <f t="shared" si="1"/>
        <v>0.47413337647828691</v>
      </c>
      <c r="N8" s="4">
        <v>0.25989600000000002</v>
      </c>
      <c r="O8" s="4">
        <v>0.81100000000000005</v>
      </c>
      <c r="P8" s="4">
        <v>0.19439999999999999</v>
      </c>
      <c r="Q8" s="4">
        <v>9.8969000000000001E-2</v>
      </c>
      <c r="S8">
        <f t="shared" si="2"/>
        <v>0.71882847161262109</v>
      </c>
      <c r="T8">
        <f t="shared" si="3"/>
        <v>0.74308483962582195</v>
      </c>
      <c r="U8">
        <f t="shared" si="4"/>
        <v>0.96735720240852296</v>
      </c>
      <c r="X8" s="4">
        <v>0.96735720240852296</v>
      </c>
    </row>
    <row r="9" spans="1:25" x14ac:dyDescent="0.25">
      <c r="A9" s="4">
        <f t="shared" si="5"/>
        <v>7</v>
      </c>
      <c r="B9" s="4">
        <v>14270</v>
      </c>
      <c r="C9" s="4">
        <v>14470</v>
      </c>
      <c r="D9" s="6">
        <f>C9/B9</f>
        <v>1.0140154169586546</v>
      </c>
      <c r="F9" s="4">
        <v>21820</v>
      </c>
      <c r="G9" s="4">
        <v>21970</v>
      </c>
      <c r="H9" s="6">
        <f t="shared" si="0"/>
        <v>1.0068744271310723</v>
      </c>
      <c r="J9">
        <f>LN(H9)</f>
        <v>6.8509059915940057E-3</v>
      </c>
      <c r="K9">
        <f>LN(D9)</f>
        <v>1.3918109154647525E-2</v>
      </c>
      <c r="L9" s="6">
        <f t="shared" si="1"/>
        <v>0.49222964955023046</v>
      </c>
      <c r="N9" s="4">
        <v>0.25989600000000002</v>
      </c>
      <c r="O9" s="4">
        <v>0.81100000000000005</v>
      </c>
      <c r="P9" s="4">
        <v>0.19439999999999999</v>
      </c>
      <c r="Q9" s="4">
        <v>9.8969000000000001E-2</v>
      </c>
      <c r="S9">
        <f t="shared" si="2"/>
        <v>0.71531055612743522</v>
      </c>
      <c r="T9">
        <f t="shared" si="3"/>
        <v>0.74427007312694204</v>
      </c>
      <c r="U9">
        <f t="shared" si="4"/>
        <v>0.96109004238496698</v>
      </c>
      <c r="X9" s="4">
        <v>0.96109004238496698</v>
      </c>
    </row>
    <row r="10" spans="1:25" x14ac:dyDescent="0.25">
      <c r="A10" s="4">
        <f t="shared" si="5"/>
        <v>8</v>
      </c>
      <c r="B10" s="4">
        <v>14220</v>
      </c>
      <c r="C10" s="4">
        <v>14320</v>
      </c>
      <c r="D10" s="6">
        <f>C10/B10</f>
        <v>1.0070323488045008</v>
      </c>
      <c r="F10" s="4">
        <v>21790</v>
      </c>
      <c r="G10" s="4">
        <v>21890</v>
      </c>
      <c r="H10" s="6">
        <f t="shared" si="0"/>
        <v>1.0045892611289582</v>
      </c>
      <c r="J10">
        <f>LN(H10)</f>
        <v>4.5787625782430152E-3</v>
      </c>
      <c r="K10">
        <f>LN(D10)</f>
        <v>7.0077371574048001E-3</v>
      </c>
      <c r="L10" s="6">
        <f t="shared" si="1"/>
        <v>0.65338674602040647</v>
      </c>
      <c r="N10" s="4">
        <v>0.25989600000000002</v>
      </c>
      <c r="O10" s="4">
        <v>0.81100000000000005</v>
      </c>
      <c r="P10" s="4">
        <v>0.19439999999999999</v>
      </c>
      <c r="Q10" s="4">
        <v>9.8969000000000001E-2</v>
      </c>
      <c r="S10">
        <f t="shared" si="2"/>
        <v>0.68398161657363299</v>
      </c>
      <c r="T10">
        <f t="shared" si="3"/>
        <v>0.75482521831735261</v>
      </c>
      <c r="U10">
        <f t="shared" si="4"/>
        <v>0.9061456877372972</v>
      </c>
      <c r="X10" s="4">
        <v>0.9061456877372972</v>
      </c>
    </row>
    <row r="11" spans="1:25" x14ac:dyDescent="0.25">
      <c r="A11" s="4">
        <f t="shared" si="5"/>
        <v>9</v>
      </c>
      <c r="B11" s="4">
        <v>14280</v>
      </c>
      <c r="C11" s="4">
        <v>14430</v>
      </c>
      <c r="D11" s="6">
        <f>C11/B11</f>
        <v>1.0105042016806722</v>
      </c>
      <c r="F11" s="4">
        <v>21750</v>
      </c>
      <c r="G11" s="4">
        <v>21880</v>
      </c>
      <c r="H11" s="6">
        <f t="shared" si="0"/>
        <v>1.0059770114942528</v>
      </c>
      <c r="J11">
        <f>LN(H11)</f>
        <v>5.9592200190872659E-3</v>
      </c>
      <c r="K11">
        <f>LN(D11)</f>
        <v>1.044941587434114E-2</v>
      </c>
      <c r="L11" s="6">
        <f t="shared" si="1"/>
        <v>0.57029216663874127</v>
      </c>
      <c r="N11" s="4">
        <v>0.25989600000000002</v>
      </c>
      <c r="O11" s="4">
        <v>0.81100000000000005</v>
      </c>
      <c r="P11" s="4">
        <v>0.19439999999999999</v>
      </c>
      <c r="Q11" s="4">
        <v>9.8969000000000001E-2</v>
      </c>
      <c r="S11">
        <f t="shared" si="2"/>
        <v>0.70013520280542874</v>
      </c>
      <c r="T11">
        <f t="shared" si="3"/>
        <v>0.74938285574617114</v>
      </c>
      <c r="U11">
        <f t="shared" si="4"/>
        <v>0.93428238641554484</v>
      </c>
      <c r="X11" s="4">
        <v>0.93428238641554484</v>
      </c>
    </row>
    <row r="12" spans="1:25" x14ac:dyDescent="0.25">
      <c r="A12" s="4">
        <f t="shared" si="5"/>
        <v>10</v>
      </c>
      <c r="B12" s="4">
        <v>14140</v>
      </c>
      <c r="C12" s="4">
        <v>14310</v>
      </c>
      <c r="D12" s="6">
        <f>C12/B12</f>
        <v>1.0120226308345119</v>
      </c>
      <c r="F12" s="4">
        <v>21710</v>
      </c>
      <c r="G12" s="4">
        <v>21860</v>
      </c>
      <c r="H12" s="6">
        <f t="shared" si="0"/>
        <v>1.0069092584062644</v>
      </c>
      <c r="J12">
        <f>LN(H12)</f>
        <v>6.8854988581920724E-3</v>
      </c>
      <c r="K12">
        <f>LN(D12)</f>
        <v>1.1950933099932759E-2</v>
      </c>
      <c r="L12" s="6">
        <f t="shared" si="1"/>
        <v>0.57614738536447951</v>
      </c>
      <c r="N12" s="4">
        <v>0.25989600000000002</v>
      </c>
      <c r="O12" s="4">
        <v>0.81100000000000005</v>
      </c>
      <c r="P12" s="4">
        <v>0.19439999999999999</v>
      </c>
      <c r="Q12" s="4">
        <v>9.8969000000000001E-2</v>
      </c>
      <c r="S12">
        <f t="shared" si="2"/>
        <v>0.69899694828514525</v>
      </c>
      <c r="T12">
        <f t="shared" si="3"/>
        <v>0.74976634915183205</v>
      </c>
      <c r="U12">
        <f t="shared" si="4"/>
        <v>0.93228637038176054</v>
      </c>
      <c r="X12" s="4">
        <v>0.93228637038176054</v>
      </c>
    </row>
    <row r="13" spans="1:25" x14ac:dyDescent="0.25">
      <c r="A13" s="4">
        <f t="shared" si="5"/>
        <v>11</v>
      </c>
      <c r="B13" s="4">
        <v>14120</v>
      </c>
      <c r="C13" s="4">
        <v>14210</v>
      </c>
      <c r="D13" s="6">
        <f>C13/B13</f>
        <v>1.0063739376770537</v>
      </c>
      <c r="F13" s="4">
        <v>21630</v>
      </c>
      <c r="G13" s="4">
        <v>21760</v>
      </c>
      <c r="H13" s="6">
        <f t="shared" si="0"/>
        <v>1.0060101710587148</v>
      </c>
      <c r="J13">
        <f>LN(H13)</f>
        <v>5.99218202277455E-3</v>
      </c>
      <c r="K13">
        <f>LN(D13)</f>
        <v>6.3537100439131702E-3</v>
      </c>
      <c r="L13" s="6">
        <f t="shared" si="1"/>
        <v>0.94309969787101589</v>
      </c>
      <c r="N13" s="4">
        <v>0.25989600000000002</v>
      </c>
      <c r="O13" s="4">
        <v>0.81100000000000005</v>
      </c>
      <c r="P13" s="4">
        <v>0.19439999999999999</v>
      </c>
      <c r="Q13" s="4">
        <v>9.8969000000000001E-2</v>
      </c>
      <c r="S13">
        <f t="shared" si="2"/>
        <v>0.6276614187338746</v>
      </c>
      <c r="T13">
        <f t="shared" si="3"/>
        <v>0.77380025781176021</v>
      </c>
      <c r="U13">
        <f t="shared" si="4"/>
        <v>0.81114139262352591</v>
      </c>
      <c r="X13" s="4">
        <v>0.81114139262352591</v>
      </c>
    </row>
    <row r="14" spans="1:25" x14ac:dyDescent="0.25">
      <c r="A14" s="4">
        <f t="shared" si="5"/>
        <v>12</v>
      </c>
      <c r="B14" s="4">
        <v>14110</v>
      </c>
      <c r="C14" s="4">
        <v>14280</v>
      </c>
      <c r="D14" s="6">
        <f>C14/B14</f>
        <v>1.0120481927710843</v>
      </c>
      <c r="F14" s="4">
        <v>21620</v>
      </c>
      <c r="G14" s="4">
        <v>21770</v>
      </c>
      <c r="H14" s="6">
        <f t="shared" si="0"/>
        <v>1.0069380203515264</v>
      </c>
      <c r="J14">
        <f>LN(H14)</f>
        <v>6.9140630353938404E-3</v>
      </c>
      <c r="K14">
        <f>LN(D14)</f>
        <v>1.197619104671562E-2</v>
      </c>
      <c r="L14" s="6">
        <f t="shared" si="1"/>
        <v>0.57731736312689919</v>
      </c>
      <c r="N14" s="4">
        <v>0.25989600000000002</v>
      </c>
      <c r="O14" s="4">
        <v>0.81100000000000005</v>
      </c>
      <c r="P14" s="4">
        <v>0.19439999999999999</v>
      </c>
      <c r="Q14" s="4">
        <v>9.8969000000000001E-2</v>
      </c>
      <c r="S14">
        <f t="shared" si="2"/>
        <v>0.69876950460813081</v>
      </c>
      <c r="T14">
        <f t="shared" si="3"/>
        <v>0.74984297801535948</v>
      </c>
      <c r="U14">
        <f t="shared" si="4"/>
        <v>0.93188777530142786</v>
      </c>
      <c r="X14" s="4">
        <v>0.93188777530142786</v>
      </c>
    </row>
    <row r="15" spans="1:25" x14ac:dyDescent="0.25">
      <c r="A15" s="4">
        <f t="shared" si="5"/>
        <v>13</v>
      </c>
      <c r="B15" s="4">
        <v>14050</v>
      </c>
      <c r="C15" s="4">
        <v>14220</v>
      </c>
      <c r="D15" s="6">
        <f>C15/B15</f>
        <v>1.0120996441281138</v>
      </c>
      <c r="F15" s="4">
        <v>21670</v>
      </c>
      <c r="G15" s="4">
        <v>21810</v>
      </c>
      <c r="H15" s="6">
        <f t="shared" si="0"/>
        <v>1.0064605445316106</v>
      </c>
      <c r="J15">
        <f>LN(H15)</f>
        <v>6.4397646652700861E-3</v>
      </c>
      <c r="K15">
        <f>LN(D15)</f>
        <v>1.2027028595339986E-2</v>
      </c>
      <c r="L15" s="6">
        <f t="shared" si="1"/>
        <v>0.5354410371789794</v>
      </c>
      <c r="N15" s="4">
        <v>0.25989600000000002</v>
      </c>
      <c r="O15" s="4">
        <v>0.81100000000000005</v>
      </c>
      <c r="P15" s="4">
        <v>0.19439999999999999</v>
      </c>
      <c r="Q15" s="4">
        <v>9.8969000000000001E-2</v>
      </c>
      <c r="S15">
        <f t="shared" si="2"/>
        <v>0.70691026237240651</v>
      </c>
      <c r="T15">
        <f t="shared" si="3"/>
        <v>0.74710024617107451</v>
      </c>
      <c r="U15">
        <f t="shared" si="4"/>
        <v>0.94620536667650201</v>
      </c>
      <c r="X15" s="4">
        <v>0.94620536667650201</v>
      </c>
    </row>
    <row r="16" spans="1:25" x14ac:dyDescent="0.25">
      <c r="A16" s="4">
        <f t="shared" si="5"/>
        <v>14</v>
      </c>
      <c r="B16" s="4">
        <v>14100</v>
      </c>
      <c r="C16" s="4">
        <v>14290</v>
      </c>
      <c r="D16" s="6">
        <f>C16/B16</f>
        <v>1.0134751773049646</v>
      </c>
      <c r="F16" s="4">
        <v>21670</v>
      </c>
      <c r="G16" s="4">
        <v>21800</v>
      </c>
      <c r="H16" s="6">
        <f t="shared" si="0"/>
        <v>1.0059990770650669</v>
      </c>
      <c r="J16">
        <f>LN(H16)</f>
        <v>5.9811542467755902E-3</v>
      </c>
      <c r="K16">
        <f>LN(D16)</f>
        <v>1.3385194557653518E-2</v>
      </c>
      <c r="L16" s="6">
        <f t="shared" si="1"/>
        <v>0.44684851019633681</v>
      </c>
      <c r="N16" s="4">
        <v>0.25989600000000002</v>
      </c>
      <c r="O16" s="4">
        <v>0.81100000000000005</v>
      </c>
      <c r="P16" s="4">
        <v>0.19439999999999999</v>
      </c>
      <c r="Q16" s="4">
        <v>9.8969000000000001E-2</v>
      </c>
      <c r="S16">
        <f t="shared" si="2"/>
        <v>0.72413264961783219</v>
      </c>
      <c r="T16">
        <f t="shared" si="3"/>
        <v>0.74129779002381935</v>
      </c>
      <c r="U16">
        <f t="shared" si="4"/>
        <v>0.97684447379043771</v>
      </c>
      <c r="X16" s="4">
        <v>0.97684447379043771</v>
      </c>
    </row>
    <row r="17" spans="1:24" x14ac:dyDescent="0.25">
      <c r="A17" s="5">
        <f t="shared" si="5"/>
        <v>15</v>
      </c>
      <c r="B17" s="5">
        <v>14120</v>
      </c>
      <c r="C17" s="5">
        <v>14330</v>
      </c>
      <c r="D17" s="3">
        <f>C17/B17</f>
        <v>1.0148725212464589</v>
      </c>
      <c r="E17" s="3"/>
      <c r="F17" s="5">
        <v>21720</v>
      </c>
      <c r="G17" s="5">
        <v>21910</v>
      </c>
      <c r="H17" s="3">
        <f t="shared" si="0"/>
        <v>1.0087476979742174</v>
      </c>
      <c r="I17" s="3"/>
      <c r="J17" s="3">
        <f>LN(H17)</f>
        <v>8.7096585416405244E-3</v>
      </c>
      <c r="K17" s="3">
        <f>LN(D17)</f>
        <v>1.4763009774984421E-2</v>
      </c>
      <c r="L17" s="3">
        <f t="shared" si="1"/>
        <v>0.58996496475934335</v>
      </c>
      <c r="M17" s="3"/>
      <c r="N17" s="5">
        <v>0.25989600000000002</v>
      </c>
      <c r="O17" s="5">
        <v>0.81100000000000005</v>
      </c>
      <c r="P17" s="5">
        <v>0.19439999999999999</v>
      </c>
      <c r="Q17" s="5">
        <v>9.8969000000000001E-2</v>
      </c>
      <c r="R17" s="3"/>
      <c r="S17" s="3">
        <f t="shared" si="2"/>
        <v>0.69631081085078372</v>
      </c>
      <c r="T17" s="3">
        <f t="shared" si="3"/>
        <v>0.75067134533187807</v>
      </c>
      <c r="U17" s="3">
        <f t="shared" si="4"/>
        <v>0.92758410878590136</v>
      </c>
      <c r="X17" s="4">
        <v>0.89296482599592331</v>
      </c>
    </row>
    <row r="18" spans="1:24" x14ac:dyDescent="0.25">
      <c r="A18" s="4">
        <f t="shared" si="5"/>
        <v>16</v>
      </c>
      <c r="B18" s="4">
        <v>14130</v>
      </c>
      <c r="C18" s="4">
        <v>14290</v>
      </c>
      <c r="D18" s="6">
        <f>C18/B18</f>
        <v>1.0113234253361643</v>
      </c>
      <c r="F18" s="4">
        <v>21710</v>
      </c>
      <c r="G18" s="4">
        <v>21880</v>
      </c>
      <c r="H18" s="6">
        <f t="shared" si="0"/>
        <v>1.0078304928604329</v>
      </c>
      <c r="J18">
        <f>LN(H18)</f>
        <v>7.7999936635799157E-3</v>
      </c>
      <c r="K18">
        <f>LN(D18)</f>
        <v>1.1259795245340038E-2</v>
      </c>
      <c r="L18" s="6">
        <f t="shared" si="1"/>
        <v>0.69272961840118807</v>
      </c>
      <c r="N18" s="4">
        <v>0.25989600000000002</v>
      </c>
      <c r="O18" s="4">
        <v>0.81100000000000005</v>
      </c>
      <c r="P18" s="4">
        <v>0.19439999999999999</v>
      </c>
      <c r="Q18" s="4">
        <v>9.8969000000000001E-2</v>
      </c>
      <c r="S18">
        <f t="shared" si="2"/>
        <v>0.67633336218280915</v>
      </c>
      <c r="T18">
        <f t="shared" si="3"/>
        <v>0.75740201908680427</v>
      </c>
      <c r="U18">
        <f t="shared" si="4"/>
        <v>0.89296482599592331</v>
      </c>
      <c r="X18" s="4">
        <v>0.96623041967670675</v>
      </c>
    </row>
    <row r="19" spans="1:24" x14ac:dyDescent="0.25">
      <c r="A19" s="5">
        <f t="shared" si="5"/>
        <v>17</v>
      </c>
      <c r="B19" s="5">
        <v>14070</v>
      </c>
      <c r="C19" s="5">
        <v>14250</v>
      </c>
      <c r="D19" s="3">
        <f>C19/B19</f>
        <v>1.0127931769722816</v>
      </c>
      <c r="E19" s="3"/>
      <c r="F19" s="5">
        <v>21710</v>
      </c>
      <c r="G19" s="5">
        <v>21850</v>
      </c>
      <c r="H19" s="3">
        <f t="shared" si="0"/>
        <v>1.0064486411791802</v>
      </c>
      <c r="I19" s="3"/>
      <c r="J19" s="3">
        <f>LN(H19)</f>
        <v>6.4279376513987838E-3</v>
      </c>
      <c r="K19" s="3">
        <f>LN(D19)</f>
        <v>1.2712035588361944E-2</v>
      </c>
      <c r="L19" s="3">
        <f t="shared" si="1"/>
        <v>0.50565761924735764</v>
      </c>
      <c r="M19" s="3"/>
      <c r="N19" s="5">
        <v>0.25989600000000002</v>
      </c>
      <c r="O19" s="5">
        <v>0.81100000000000005</v>
      </c>
      <c r="P19" s="5">
        <v>0.19439999999999999</v>
      </c>
      <c r="Q19" s="5">
        <v>9.8969000000000001E-2</v>
      </c>
      <c r="R19" s="3"/>
      <c r="S19" s="3">
        <f t="shared" si="2"/>
        <v>0.71270015881831372</v>
      </c>
      <c r="T19" s="3">
        <f t="shared" si="3"/>
        <v>0.74514955143022499</v>
      </c>
      <c r="U19" s="3">
        <f t="shared" si="4"/>
        <v>0.95645251003690657</v>
      </c>
      <c r="X19" s="4">
        <v>0.9084209498341046</v>
      </c>
    </row>
    <row r="20" spans="1:24" x14ac:dyDescent="0.25">
      <c r="A20" s="4">
        <f t="shared" si="5"/>
        <v>18</v>
      </c>
      <c r="B20" s="4">
        <v>13990</v>
      </c>
      <c r="C20" s="4">
        <v>14180</v>
      </c>
      <c r="D20" s="6">
        <f>C20/B20</f>
        <v>1.0135811293781272</v>
      </c>
      <c r="F20" s="4">
        <v>21670</v>
      </c>
      <c r="G20" s="4">
        <v>21810</v>
      </c>
      <c r="H20" s="6">
        <f t="shared" si="0"/>
        <v>1.0064605445316106</v>
      </c>
      <c r="J20">
        <f>LN(H20)</f>
        <v>6.4397646652700861E-3</v>
      </c>
      <c r="K20">
        <f>LN(D20)</f>
        <v>1.3489732426591567E-2</v>
      </c>
      <c r="L20" s="6">
        <f t="shared" si="1"/>
        <v>0.47738268348271556</v>
      </c>
      <c r="N20" s="4">
        <v>0.25989600000000002</v>
      </c>
      <c r="O20" s="4">
        <v>0.81100000000000005</v>
      </c>
      <c r="P20" s="4">
        <v>0.19439999999999999</v>
      </c>
      <c r="Q20" s="4">
        <v>9.8969000000000001E-2</v>
      </c>
      <c r="S20">
        <f t="shared" si="2"/>
        <v>0.71819680633096017</v>
      </c>
      <c r="T20">
        <f t="shared" si="3"/>
        <v>0.74329765623738409</v>
      </c>
      <c r="U20">
        <f t="shared" si="4"/>
        <v>0.96623041967670675</v>
      </c>
      <c r="X20" s="4">
        <v>1.0096265426626092</v>
      </c>
    </row>
    <row r="21" spans="1:24" x14ac:dyDescent="0.25">
      <c r="A21" s="4">
        <f t="shared" si="5"/>
        <v>19</v>
      </c>
      <c r="B21" s="4">
        <v>13970</v>
      </c>
      <c r="C21" s="4">
        <v>14100</v>
      </c>
      <c r="D21" s="6">
        <f>C21/B21</f>
        <v>1.0093056549749464</v>
      </c>
      <c r="F21" s="4">
        <v>21640</v>
      </c>
      <c r="G21" s="4">
        <v>21770</v>
      </c>
      <c r="H21" s="6">
        <f t="shared" si="0"/>
        <v>1.006007393715342</v>
      </c>
      <c r="J21">
        <f>LN(H21)</f>
        <v>5.9894212681753196E-3</v>
      </c>
      <c r="K21">
        <f>LN(D21)</f>
        <v>9.2626241152522285E-3</v>
      </c>
      <c r="L21" s="6">
        <f t="shared" si="1"/>
        <v>0.64662251146658167</v>
      </c>
      <c r="N21" s="4">
        <v>0.25989600000000002</v>
      </c>
      <c r="O21" s="4">
        <v>0.81100000000000005</v>
      </c>
      <c r="P21" s="4">
        <v>0.19439999999999999</v>
      </c>
      <c r="Q21" s="4">
        <v>9.8969000000000001E-2</v>
      </c>
      <c r="S21">
        <f t="shared" si="2"/>
        <v>0.68529658377089664</v>
      </c>
      <c r="T21">
        <f t="shared" si="3"/>
        <v>0.75438218801101531</v>
      </c>
      <c r="U21">
        <f t="shared" si="4"/>
        <v>0.9084209498341046</v>
      </c>
      <c r="X21" s="4">
        <v>0.84273109883222397</v>
      </c>
    </row>
    <row r="22" spans="1:24" x14ac:dyDescent="0.25">
      <c r="A22" s="4">
        <f t="shared" si="5"/>
        <v>20</v>
      </c>
      <c r="B22" s="4">
        <v>13950</v>
      </c>
      <c r="C22" s="4">
        <v>14170</v>
      </c>
      <c r="D22" s="6">
        <f>C22/B22</f>
        <v>1.0157706093189964</v>
      </c>
      <c r="F22" s="4">
        <v>21630</v>
      </c>
      <c r="G22" s="4">
        <v>21750</v>
      </c>
      <c r="H22" s="6">
        <f t="shared" si="0"/>
        <v>1.0055478502080444</v>
      </c>
      <c r="J22">
        <f>LN(H22)</f>
        <v>5.5325175697256979E-3</v>
      </c>
      <c r="K22">
        <f>LN(D22)</f>
        <v>1.564754543521445E-2</v>
      </c>
      <c r="L22" s="6">
        <f t="shared" si="1"/>
        <v>0.35357095415584422</v>
      </c>
      <c r="N22" s="4">
        <v>0.25989600000000002</v>
      </c>
      <c r="O22" s="4">
        <v>0.81100000000000005</v>
      </c>
      <c r="P22" s="4">
        <v>0.19439999999999999</v>
      </c>
      <c r="Q22" s="4">
        <v>9.8969000000000001E-2</v>
      </c>
      <c r="S22">
        <f t="shared" si="2"/>
        <v>0.74226580651210394</v>
      </c>
      <c r="T22">
        <f t="shared" si="3"/>
        <v>0.73518848321339125</v>
      </c>
      <c r="U22">
        <f t="shared" si="4"/>
        <v>1.0096265426626092</v>
      </c>
      <c r="X22" s="4">
        <v>0.88562463029032323</v>
      </c>
    </row>
    <row r="23" spans="1:24" x14ac:dyDescent="0.25">
      <c r="A23" s="4">
        <f t="shared" si="5"/>
        <v>21</v>
      </c>
      <c r="B23" s="4">
        <v>13970</v>
      </c>
      <c r="C23" s="4">
        <v>14070</v>
      </c>
      <c r="D23" s="6">
        <f>C23/B23</f>
        <v>1.0071581961345741</v>
      </c>
      <c r="F23" s="4">
        <v>21500</v>
      </c>
      <c r="G23" s="4">
        <v>21630</v>
      </c>
      <c r="H23" s="6">
        <f t="shared" si="0"/>
        <v>1.0060465116279069</v>
      </c>
      <c r="J23">
        <f>LN(H23)</f>
        <v>6.0283048313502343E-3</v>
      </c>
      <c r="K23">
        <f>LN(D23)</f>
        <v>7.1326978574272866E-3</v>
      </c>
      <c r="L23" s="6">
        <f t="shared" si="1"/>
        <v>0.84516475418525594</v>
      </c>
      <c r="N23" s="4">
        <v>0.25989600000000002</v>
      </c>
      <c r="O23" s="4">
        <v>0.81100000000000005</v>
      </c>
      <c r="P23" s="4">
        <v>0.19439999999999999</v>
      </c>
      <c r="Q23" s="4">
        <v>9.8969000000000001E-2</v>
      </c>
      <c r="S23">
        <f t="shared" si="2"/>
        <v>0.64669997178638627</v>
      </c>
      <c r="T23">
        <f t="shared" si="3"/>
        <v>0.76738591074011764</v>
      </c>
      <c r="U23">
        <f t="shared" si="4"/>
        <v>0.84273109883222397</v>
      </c>
      <c r="X23" s="4">
        <v>0.9591038609864635</v>
      </c>
    </row>
    <row r="24" spans="1:24" x14ac:dyDescent="0.25">
      <c r="A24" s="4">
        <f t="shared" si="5"/>
        <v>22</v>
      </c>
      <c r="B24" s="4">
        <v>13930</v>
      </c>
      <c r="C24" s="4">
        <v>14030</v>
      </c>
      <c r="D24" s="6">
        <f>C24/B24</f>
        <v>1.0071787508973438</v>
      </c>
      <c r="F24" s="4">
        <v>21460</v>
      </c>
      <c r="G24" s="4">
        <v>21570</v>
      </c>
      <c r="H24" s="6">
        <f t="shared" si="0"/>
        <v>1.0051258154706431</v>
      </c>
      <c r="J24">
        <f>LN(H24)</f>
        <v>5.1127231985126E-3</v>
      </c>
      <c r="K24">
        <f>LN(D24)</f>
        <v>7.1531063226551441E-3</v>
      </c>
      <c r="L24" s="6">
        <f t="shared" si="1"/>
        <v>0.71475565550028353</v>
      </c>
      <c r="N24" s="4">
        <v>0.25989600000000002</v>
      </c>
      <c r="O24" s="4">
        <v>0.81100000000000005</v>
      </c>
      <c r="P24" s="4">
        <v>0.19439999999999999</v>
      </c>
      <c r="Q24" s="4">
        <v>9.8969000000000001E-2</v>
      </c>
      <c r="S24">
        <f t="shared" si="2"/>
        <v>0.67205150057074492</v>
      </c>
      <c r="T24">
        <f t="shared" si="3"/>
        <v>0.75884463641264666</v>
      </c>
      <c r="U24">
        <f t="shared" si="4"/>
        <v>0.88562463029032323</v>
      </c>
      <c r="X24" s="4">
        <v>0.92760335823535933</v>
      </c>
    </row>
    <row r="25" spans="1:24" x14ac:dyDescent="0.25">
      <c r="A25" s="4">
        <f t="shared" si="5"/>
        <v>23</v>
      </c>
      <c r="B25" s="4">
        <v>13860</v>
      </c>
      <c r="C25" s="4">
        <v>13990</v>
      </c>
      <c r="D25" s="6">
        <f>C25/B25</f>
        <v>1.0093795093795095</v>
      </c>
      <c r="F25" s="4">
        <v>21460</v>
      </c>
      <c r="G25" s="4">
        <v>21560</v>
      </c>
      <c r="H25" s="6">
        <f t="shared" si="0"/>
        <v>1.0046598322460392</v>
      </c>
      <c r="J25">
        <f>LN(H25)</f>
        <v>4.6490088382440137E-3</v>
      </c>
      <c r="K25">
        <f>LN(D25)</f>
        <v>9.3357949156327412E-3</v>
      </c>
      <c r="L25" s="6">
        <f t="shared" si="1"/>
        <v>0.49797675294465521</v>
      </c>
      <c r="N25" s="4">
        <v>0.25989600000000002</v>
      </c>
      <c r="O25" s="4">
        <v>0.81100000000000005</v>
      </c>
      <c r="P25" s="4">
        <v>0.19439999999999999</v>
      </c>
      <c r="Q25" s="4">
        <v>9.8969000000000001E-2</v>
      </c>
      <c r="S25">
        <f t="shared" si="2"/>
        <v>0.71419331922755913</v>
      </c>
      <c r="T25">
        <f t="shared" si="3"/>
        <v>0.7446464854108632</v>
      </c>
      <c r="U25">
        <f t="shared" si="4"/>
        <v>0.9591038609864635</v>
      </c>
      <c r="X25" s="4">
        <v>0.9431082164749589</v>
      </c>
    </row>
    <row r="26" spans="1:24" x14ac:dyDescent="0.25">
      <c r="A26" s="4">
        <f t="shared" si="5"/>
        <v>24</v>
      </c>
      <c r="B26" s="4">
        <v>13760</v>
      </c>
      <c r="C26" s="4">
        <v>13880</v>
      </c>
      <c r="D26" s="6">
        <f>C26/B26</f>
        <v>1.0087209302325582</v>
      </c>
      <c r="F26" s="4">
        <v>21420</v>
      </c>
      <c r="G26" s="4">
        <v>21530</v>
      </c>
      <c r="H26" s="6">
        <f t="shared" si="0"/>
        <v>1.0051353874883286</v>
      </c>
      <c r="J26">
        <f>LN(H26)</f>
        <v>5.1222463566689344E-3</v>
      </c>
      <c r="K26">
        <f>LN(D26)</f>
        <v>8.6831225734608566E-3</v>
      </c>
      <c r="L26" s="6">
        <f t="shared" si="1"/>
        <v>0.58990833232328155</v>
      </c>
      <c r="N26" s="4">
        <v>0.25989600000000002</v>
      </c>
      <c r="O26" s="4">
        <v>0.81100000000000005</v>
      </c>
      <c r="P26" s="4">
        <v>0.19439999999999999</v>
      </c>
      <c r="Q26" s="4">
        <v>9.8969000000000001E-2</v>
      </c>
      <c r="S26">
        <f t="shared" si="2"/>
        <v>0.69632182019635414</v>
      </c>
      <c r="T26">
        <f t="shared" si="3"/>
        <v>0.75066763613384579</v>
      </c>
      <c r="U26">
        <f t="shared" si="4"/>
        <v>0.92760335823535933</v>
      </c>
      <c r="X26" s="4">
        <v>0.78802234640502711</v>
      </c>
    </row>
    <row r="27" spans="1:24" x14ac:dyDescent="0.25">
      <c r="A27" s="4">
        <f t="shared" si="5"/>
        <v>25</v>
      </c>
      <c r="B27" s="4">
        <v>13760</v>
      </c>
      <c r="C27" s="4">
        <v>13890</v>
      </c>
      <c r="D27" s="6">
        <f>C27/B27</f>
        <v>1.0094476744186047</v>
      </c>
      <c r="F27" s="4">
        <v>21430</v>
      </c>
      <c r="G27" s="4">
        <v>21540</v>
      </c>
      <c r="H27" s="6">
        <f t="shared" si="0"/>
        <v>1.0051329911339244</v>
      </c>
      <c r="J27">
        <f>LN(H27)</f>
        <v>5.1198622427568539E-3</v>
      </c>
      <c r="K27">
        <f>LN(D27)</f>
        <v>9.4033242610548663E-3</v>
      </c>
      <c r="L27" s="6">
        <f t="shared" si="1"/>
        <v>0.54447364576817292</v>
      </c>
      <c r="N27" s="4">
        <v>0.25989600000000002</v>
      </c>
      <c r="O27" s="4">
        <v>0.81100000000000005</v>
      </c>
      <c r="P27" s="4">
        <v>0.19439999999999999</v>
      </c>
      <c r="Q27" s="4">
        <v>9.8969000000000001E-2</v>
      </c>
      <c r="S27">
        <f t="shared" si="2"/>
        <v>0.70515432326266725</v>
      </c>
      <c r="T27">
        <f t="shared" si="3"/>
        <v>0.74769184590323234</v>
      </c>
      <c r="U27">
        <f t="shared" si="4"/>
        <v>0.9431082164749589</v>
      </c>
      <c r="X27" s="4">
        <v>0.90813630667281253</v>
      </c>
    </row>
    <row r="28" spans="1:24" x14ac:dyDescent="0.25">
      <c r="A28" s="4">
        <f t="shared" si="5"/>
        <v>26</v>
      </c>
      <c r="B28" s="4">
        <v>13860</v>
      </c>
      <c r="C28" s="4">
        <v>13930</v>
      </c>
      <c r="D28" s="6">
        <f>C28/B28</f>
        <v>1.005050505050505</v>
      </c>
      <c r="F28" s="4">
        <v>21440</v>
      </c>
      <c r="G28" s="4">
        <v>21550</v>
      </c>
      <c r="H28" s="6">
        <f t="shared" si="0"/>
        <v>1.0051305970149254</v>
      </c>
      <c r="J28">
        <f>LN(H28)</f>
        <v>5.1174803471555359E-3</v>
      </c>
      <c r="K28">
        <f>LN(D28)</f>
        <v>5.037794029957081E-3</v>
      </c>
      <c r="L28" s="6">
        <f t="shared" si="1"/>
        <v>1.0158177005103033</v>
      </c>
      <c r="N28" s="4">
        <v>0.25989600000000002</v>
      </c>
      <c r="O28" s="4">
        <v>0.81100000000000005</v>
      </c>
      <c r="P28" s="4">
        <v>0.19439999999999999</v>
      </c>
      <c r="Q28" s="4">
        <v>9.8969000000000001E-2</v>
      </c>
      <c r="S28">
        <f t="shared" si="2"/>
        <v>0.61352503902079714</v>
      </c>
      <c r="T28">
        <f t="shared" si="3"/>
        <v>0.77856299611262292</v>
      </c>
      <c r="U28">
        <f t="shared" si="4"/>
        <v>0.78802234640502711</v>
      </c>
      <c r="X28" s="4">
        <v>0.90769303657860767</v>
      </c>
    </row>
    <row r="29" spans="1:24" x14ac:dyDescent="0.25">
      <c r="A29" s="4">
        <f t="shared" si="5"/>
        <v>27</v>
      </c>
      <c r="B29" s="4">
        <v>13830</v>
      </c>
      <c r="C29" s="4">
        <v>13940</v>
      </c>
      <c r="D29" s="6">
        <f>C29/B29</f>
        <v>1.0079537237888647</v>
      </c>
      <c r="F29" s="4">
        <v>21390</v>
      </c>
      <c r="G29" s="4">
        <v>21500</v>
      </c>
      <c r="H29" s="6">
        <f t="shared" si="0"/>
        <v>1.005142589995325</v>
      </c>
      <c r="J29">
        <f>LN(H29)</f>
        <v>5.1294120393029548E-3</v>
      </c>
      <c r="K29">
        <f>LN(D29)</f>
        <v>7.9222596557109171E-3</v>
      </c>
      <c r="L29" s="6">
        <f t="shared" si="1"/>
        <v>0.64746830604135996</v>
      </c>
      <c r="N29" s="4">
        <v>0.25989600000000002</v>
      </c>
      <c r="O29" s="4">
        <v>0.81100000000000005</v>
      </c>
      <c r="P29" s="4">
        <v>0.19439999999999999</v>
      </c>
      <c r="Q29" s="4">
        <v>9.8969000000000001E-2</v>
      </c>
      <c r="S29">
        <f t="shared" si="2"/>
        <v>0.68513216130555965</v>
      </c>
      <c r="T29">
        <f t="shared" si="3"/>
        <v>0.75443758417248497</v>
      </c>
      <c r="U29">
        <f t="shared" si="4"/>
        <v>0.90813630667281253</v>
      </c>
      <c r="X29" s="4">
        <v>0.94055479757243277</v>
      </c>
    </row>
    <row r="30" spans="1:24" x14ac:dyDescent="0.25">
      <c r="A30" s="4">
        <f t="shared" si="5"/>
        <v>28</v>
      </c>
      <c r="B30" s="4">
        <v>13860</v>
      </c>
      <c r="C30" s="4">
        <v>13960</v>
      </c>
      <c r="D30" s="6">
        <f>C30/B30</f>
        <v>1.0072150072150072</v>
      </c>
      <c r="F30" s="4">
        <v>21390</v>
      </c>
      <c r="G30" s="4">
        <v>21490</v>
      </c>
      <c r="H30" s="6">
        <f t="shared" si="0"/>
        <v>1.0046750818139318</v>
      </c>
      <c r="J30">
        <f>LN(H30)</f>
        <v>4.6641875601049227E-3</v>
      </c>
      <c r="K30">
        <f>LN(D30)</f>
        <v>7.1891035724692557E-3</v>
      </c>
      <c r="L30" s="6">
        <f t="shared" si="1"/>
        <v>0.64878569533571273</v>
      </c>
      <c r="N30" s="4">
        <v>0.25989600000000002</v>
      </c>
      <c r="O30" s="4">
        <v>0.81100000000000005</v>
      </c>
      <c r="P30" s="4">
        <v>0.19439999999999999</v>
      </c>
      <c r="Q30" s="4">
        <v>9.8969000000000001E-2</v>
      </c>
      <c r="S30">
        <f t="shared" si="2"/>
        <v>0.68487606082673746</v>
      </c>
      <c r="T30">
        <f t="shared" si="3"/>
        <v>0.75452386790170789</v>
      </c>
      <c r="U30">
        <f t="shared" si="4"/>
        <v>0.90769303657860767</v>
      </c>
      <c r="X30" s="4">
        <v>0.84331585031804179</v>
      </c>
    </row>
    <row r="31" spans="1:24" x14ac:dyDescent="0.25">
      <c r="A31" s="4">
        <f t="shared" si="5"/>
        <v>29</v>
      </c>
      <c r="B31" s="4">
        <v>13890</v>
      </c>
      <c r="C31" s="4">
        <v>14090</v>
      </c>
      <c r="D31" s="6">
        <f>C31/B31</f>
        <v>1.0143988480921526</v>
      </c>
      <c r="F31" s="4">
        <v>21460</v>
      </c>
      <c r="G31" s="4">
        <v>21630</v>
      </c>
      <c r="H31" s="6">
        <f t="shared" si="0"/>
        <v>1.0079217148182666</v>
      </c>
      <c r="J31">
        <f>LN(H31)</f>
        <v>7.8905027624150883E-3</v>
      </c>
      <c r="K31">
        <f>LN(D31)</f>
        <v>1.4296169144336462E-2</v>
      </c>
      <c r="L31" s="6">
        <f t="shared" si="1"/>
        <v>0.55193126793277847</v>
      </c>
      <c r="N31" s="4">
        <v>0.25989600000000002</v>
      </c>
      <c r="O31" s="4">
        <v>0.81100000000000005</v>
      </c>
      <c r="P31" s="4">
        <v>0.19439999999999999</v>
      </c>
      <c r="Q31" s="4">
        <v>9.8969000000000001E-2</v>
      </c>
      <c r="S31">
        <f t="shared" si="2"/>
        <v>0.70370456151386795</v>
      </c>
      <c r="T31">
        <f t="shared" si="3"/>
        <v>0.74818029032452538</v>
      </c>
      <c r="U31">
        <f t="shared" si="4"/>
        <v>0.94055479757243277</v>
      </c>
      <c r="X31" s="4">
        <v>0.7893265483029176</v>
      </c>
    </row>
    <row r="32" spans="1:24" x14ac:dyDescent="0.25">
      <c r="A32" s="5">
        <f t="shared" si="5"/>
        <v>30</v>
      </c>
      <c r="B32" s="5">
        <v>13860</v>
      </c>
      <c r="C32" s="5">
        <v>14030</v>
      </c>
      <c r="D32" s="6">
        <f>C32/B32</f>
        <v>1.0122655122655122</v>
      </c>
      <c r="F32" s="5">
        <v>21430</v>
      </c>
      <c r="G32" s="5">
        <v>21590</v>
      </c>
      <c r="H32" s="3">
        <f t="shared" si="0"/>
        <v>1.0074661689220719</v>
      </c>
      <c r="I32" s="3"/>
      <c r="J32" s="3">
        <f>LN(H32)</f>
        <v>7.4384350412303318E-3</v>
      </c>
      <c r="K32" s="3">
        <f>LN(D32)</f>
        <v>1.2190900352612334E-2</v>
      </c>
      <c r="L32" s="3">
        <f t="shared" si="1"/>
        <v>0.61016289413245695</v>
      </c>
      <c r="M32" s="3"/>
      <c r="N32" s="5">
        <v>0.25989600000000002</v>
      </c>
      <c r="O32" s="5">
        <v>0.81100000000000005</v>
      </c>
      <c r="P32" s="5">
        <v>0.19439999999999999</v>
      </c>
      <c r="Q32" s="5">
        <v>9.8969000000000001E-2</v>
      </c>
      <c r="R32" s="3"/>
      <c r="S32" s="3">
        <f t="shared" si="2"/>
        <v>0.69238433338065042</v>
      </c>
      <c r="T32" s="3">
        <f t="shared" si="3"/>
        <v>0.75199422891409951</v>
      </c>
      <c r="U32" s="3">
        <f t="shared" si="4"/>
        <v>0.92073091356096248</v>
      </c>
      <c r="X32" s="4">
        <v>0.60653733202873372</v>
      </c>
    </row>
    <row r="33" spans="1:24" x14ac:dyDescent="0.25">
      <c r="A33" s="4">
        <f t="shared" si="5"/>
        <v>31</v>
      </c>
      <c r="B33" s="4">
        <v>13830</v>
      </c>
      <c r="C33" s="4">
        <v>13960</v>
      </c>
      <c r="D33" s="6">
        <f>C33/B33</f>
        <v>1.0093998553868402</v>
      </c>
      <c r="F33" s="4">
        <v>21460</v>
      </c>
      <c r="G33" s="4">
        <v>21630</v>
      </c>
      <c r="H33" s="6">
        <f t="shared" si="0"/>
        <v>1.0079217148182666</v>
      </c>
      <c r="J33">
        <f>LN(H33)</f>
        <v>7.8905027624150883E-3</v>
      </c>
      <c r="K33">
        <f>LN(D33)</f>
        <v>9.3559516575595532E-3</v>
      </c>
      <c r="L33" s="6">
        <f t="shared" si="1"/>
        <v>0.8433672010307588</v>
      </c>
      <c r="N33" s="4">
        <v>0.25989600000000002</v>
      </c>
      <c r="O33" s="4">
        <v>0.81100000000000005</v>
      </c>
      <c r="P33" s="4">
        <v>0.19439999999999999</v>
      </c>
      <c r="Q33" s="4">
        <v>9.8969000000000001E-2</v>
      </c>
      <c r="S33">
        <f t="shared" si="2"/>
        <v>0.64704941611962052</v>
      </c>
      <c r="T33">
        <f t="shared" si="3"/>
        <v>0.76726817819871074</v>
      </c>
      <c r="U33">
        <f t="shared" si="4"/>
        <v>0.84331585031804179</v>
      </c>
      <c r="X33" s="4">
        <v>1.0292374864080593</v>
      </c>
    </row>
    <row r="34" spans="1:24" x14ac:dyDescent="0.25">
      <c r="A34" s="4">
        <f t="shared" si="5"/>
        <v>32</v>
      </c>
      <c r="B34" s="4">
        <v>13810</v>
      </c>
      <c r="C34" s="4">
        <v>13880</v>
      </c>
      <c r="D34" s="6">
        <f>C34/B34</f>
        <v>1.005068790731354</v>
      </c>
      <c r="F34" s="4">
        <v>21450</v>
      </c>
      <c r="G34" s="4">
        <v>21560</v>
      </c>
      <c r="H34" s="6">
        <f t="shared" si="0"/>
        <v>1.0051282051282051</v>
      </c>
      <c r="J34">
        <f>LN(H34)</f>
        <v>5.1151006667704089E-3</v>
      </c>
      <c r="K34">
        <f>LN(D34)</f>
        <v>5.0559876574576244E-3</v>
      </c>
      <c r="L34" s="6">
        <f t="shared" si="1"/>
        <v>1.0116916838642975</v>
      </c>
      <c r="N34" s="4">
        <v>0.25989600000000002</v>
      </c>
      <c r="O34" s="4">
        <v>0.81100000000000005</v>
      </c>
      <c r="P34" s="4">
        <v>0.19439999999999999</v>
      </c>
      <c r="Q34" s="4">
        <v>9.8969000000000001E-2</v>
      </c>
      <c r="S34">
        <f t="shared" si="2"/>
        <v>0.61432713665678063</v>
      </c>
      <c r="T34">
        <f t="shared" si="3"/>
        <v>0.77829275852637614</v>
      </c>
      <c r="U34">
        <f t="shared" si="4"/>
        <v>0.7893265483029176</v>
      </c>
      <c r="X34" s="4">
        <v>0.84796547684907775</v>
      </c>
    </row>
    <row r="35" spans="1:24" x14ac:dyDescent="0.25">
      <c r="A35" s="4">
        <f t="shared" si="5"/>
        <v>33</v>
      </c>
      <c r="B35" s="4">
        <v>13880</v>
      </c>
      <c r="C35" s="4">
        <v>13940</v>
      </c>
      <c r="D35" s="6">
        <f>C35/B35</f>
        <v>1.0043227665706052</v>
      </c>
      <c r="F35" s="4">
        <v>21400</v>
      </c>
      <c r="G35" s="4">
        <v>21550</v>
      </c>
      <c r="H35" s="6">
        <f t="shared" si="0"/>
        <v>1.0070093457943925</v>
      </c>
      <c r="J35">
        <f>LN(H35)</f>
        <v>6.9848945219509687E-3</v>
      </c>
      <c r="K35">
        <f>LN(D35)</f>
        <v>4.3134502537193475E-3</v>
      </c>
      <c r="L35" s="6">
        <f t="shared" si="1"/>
        <v>1.6193288692568373</v>
      </c>
      <c r="N35" s="4">
        <v>0.25989600000000002</v>
      </c>
      <c r="O35" s="4">
        <v>0.81100000000000005</v>
      </c>
      <c r="P35" s="4">
        <v>0.19439999999999999</v>
      </c>
      <c r="Q35" s="4">
        <v>9.8969000000000001E-2</v>
      </c>
      <c r="S35">
        <f t="shared" si="2"/>
        <v>0.49620246781647093</v>
      </c>
      <c r="T35">
        <f t="shared" si="3"/>
        <v>0.81809056362084598</v>
      </c>
      <c r="U35">
        <f t="shared" si="4"/>
        <v>0.60653733202873372</v>
      </c>
      <c r="X35" s="4">
        <v>0.90900787383651083</v>
      </c>
    </row>
    <row r="36" spans="1:24" x14ac:dyDescent="0.25">
      <c r="A36" s="4">
        <f t="shared" si="5"/>
        <v>34</v>
      </c>
      <c r="B36" s="4">
        <v>13780</v>
      </c>
      <c r="C36" s="4">
        <v>13910</v>
      </c>
      <c r="D36" s="6">
        <f>C36/B36</f>
        <v>1.0094339622641511</v>
      </c>
      <c r="F36" s="5">
        <v>21330</v>
      </c>
      <c r="G36" s="5">
        <v>21430</v>
      </c>
      <c r="H36" s="3">
        <f t="shared" si="0"/>
        <v>1.0046882325363338</v>
      </c>
      <c r="I36" s="8"/>
      <c r="J36" s="3">
        <f>LN(H36)</f>
        <v>4.6772770022264175E-3</v>
      </c>
      <c r="K36" s="3">
        <f>LN(D36)</f>
        <v>9.3897403498391374E-3</v>
      </c>
      <c r="L36" s="3">
        <f t="shared" si="1"/>
        <v>0.49812634087443614</v>
      </c>
      <c r="M36" s="3"/>
      <c r="N36" s="5">
        <v>0.25989600000000002</v>
      </c>
      <c r="O36" s="5">
        <v>0.81100000000000005</v>
      </c>
      <c r="P36" s="5">
        <v>0.19439999999999999</v>
      </c>
      <c r="Q36" s="5">
        <v>9.8969000000000001E-2</v>
      </c>
      <c r="R36" s="3"/>
      <c r="S36" s="3">
        <f t="shared" si="2"/>
        <v>0.71416423933400963</v>
      </c>
      <c r="T36" s="3">
        <f t="shared" si="3"/>
        <v>0.74465628282191221</v>
      </c>
      <c r="U36" s="3">
        <f t="shared" si="4"/>
        <v>0.95905219066661007</v>
      </c>
      <c r="X36" s="4">
        <v>0.8668136747281312</v>
      </c>
    </row>
    <row r="37" spans="1:24" x14ac:dyDescent="0.25">
      <c r="A37" s="5">
        <f t="shared" si="5"/>
        <v>35</v>
      </c>
      <c r="B37" s="5">
        <v>13620</v>
      </c>
      <c r="C37" s="5">
        <v>13850</v>
      </c>
      <c r="D37" s="3">
        <f>C37/B37</f>
        <v>1.0168869309838473</v>
      </c>
      <c r="E37" s="3"/>
      <c r="F37" s="5">
        <v>21330</v>
      </c>
      <c r="G37" s="5">
        <v>21420</v>
      </c>
      <c r="H37" s="3">
        <f t="shared" si="0"/>
        <v>1.0042194092827004</v>
      </c>
      <c r="I37" s="8"/>
      <c r="J37" s="3">
        <f>LN(H37)</f>
        <v>4.2105325363434578E-3</v>
      </c>
      <c r="K37" s="3">
        <f>LN(D37)</f>
        <v>1.6745931911981218E-2</v>
      </c>
      <c r="L37" s="3">
        <f t="shared" si="1"/>
        <v>0.25143614332570807</v>
      </c>
      <c r="M37" s="3"/>
      <c r="N37" s="5">
        <v>0.25989600000000002</v>
      </c>
      <c r="O37" s="5">
        <v>0.81100000000000005</v>
      </c>
      <c r="P37" s="5">
        <v>0.19439999999999999</v>
      </c>
      <c r="Q37" s="5">
        <v>9.8969000000000001E-2</v>
      </c>
      <c r="R37" s="3"/>
      <c r="S37" s="3">
        <f t="shared" si="2"/>
        <v>0.76212081373748242</v>
      </c>
      <c r="T37" s="3">
        <f t="shared" si="3"/>
        <v>0.72849906164326061</v>
      </c>
      <c r="U37" s="3">
        <f t="shared" si="4"/>
        <v>1.0461520870299845</v>
      </c>
      <c r="X37" s="4">
        <v>0.85979846916554703</v>
      </c>
    </row>
    <row r="38" spans="1:24" x14ac:dyDescent="0.25">
      <c r="A38" s="4">
        <f t="shared" si="5"/>
        <v>36</v>
      </c>
      <c r="B38" s="4">
        <v>13620</v>
      </c>
      <c r="C38" s="4">
        <v>13790</v>
      </c>
      <c r="D38" s="6">
        <f>C38/B38</f>
        <v>1.0124816446402349</v>
      </c>
      <c r="F38" s="4">
        <v>21270</v>
      </c>
      <c r="G38" s="4">
        <v>21430</v>
      </c>
      <c r="H38" s="6">
        <f t="shared" si="0"/>
        <v>1.0075223319228961</v>
      </c>
      <c r="J38">
        <f>LN(H38)</f>
        <v>7.4941802733398157E-3</v>
      </c>
      <c r="K38">
        <f>LN(D38)</f>
        <v>1.2404391083844122E-2</v>
      </c>
      <c r="L38" s="6">
        <f t="shared" si="1"/>
        <v>0.6041554335625936</v>
      </c>
      <c r="N38" s="4">
        <v>0.25989600000000002</v>
      </c>
      <c r="O38" s="4">
        <v>0.81100000000000005</v>
      </c>
      <c r="P38" s="4">
        <v>0.19439999999999999</v>
      </c>
      <c r="Q38" s="4">
        <v>9.8969000000000001E-2</v>
      </c>
      <c r="S38">
        <f t="shared" si="2"/>
        <v>0.69355218371543192</v>
      </c>
      <c r="T38">
        <f t="shared" si="3"/>
        <v>0.75160076427661571</v>
      </c>
      <c r="U38" s="1">
        <f t="shared" si="4"/>
        <v>0.92276673558594224</v>
      </c>
      <c r="X38" s="4">
        <v>0.86889625318750896</v>
      </c>
    </row>
    <row r="39" spans="1:24" x14ac:dyDescent="0.25">
      <c r="A39" s="5">
        <f t="shared" si="5"/>
        <v>37</v>
      </c>
      <c r="B39" s="5">
        <v>13520</v>
      </c>
      <c r="C39" s="5">
        <v>13610</v>
      </c>
      <c r="D39" s="3">
        <f>C39/B39</f>
        <v>1.0066568047337279</v>
      </c>
      <c r="E39" s="3"/>
      <c r="F39" s="5">
        <v>21230</v>
      </c>
      <c r="G39" s="5">
        <v>21310</v>
      </c>
      <c r="H39" s="3">
        <f t="shared" si="0"/>
        <v>1.0037682524729157</v>
      </c>
      <c r="I39" s="3"/>
      <c r="J39" s="3">
        <f>LN(H39)</f>
        <v>3.7611703953610363E-3</v>
      </c>
      <c r="K39" s="3">
        <f>LN(D39)</f>
        <v>6.6347460485567328E-3</v>
      </c>
      <c r="L39" s="3">
        <f t="shared" si="1"/>
        <v>0.5668898806125684</v>
      </c>
      <c r="M39" s="3"/>
      <c r="N39" s="5">
        <v>0.25989600000000002</v>
      </c>
      <c r="O39" s="5">
        <v>0.81100000000000005</v>
      </c>
      <c r="P39" s="5">
        <v>0.19439999999999999</v>
      </c>
      <c r="Q39" s="5">
        <v>9.8969000000000001E-2</v>
      </c>
      <c r="R39" s="3"/>
      <c r="S39" s="3">
        <f t="shared" si="2"/>
        <v>0.70079660720891679</v>
      </c>
      <c r="T39" s="3">
        <f t="shared" si="3"/>
        <v>0.74916001962060086</v>
      </c>
      <c r="U39" s="3">
        <f t="shared" si="4"/>
        <v>0.93544314813252194</v>
      </c>
      <c r="X39" s="4">
        <v>0.87033628236484051</v>
      </c>
    </row>
    <row r="40" spans="1:24" x14ac:dyDescent="0.25">
      <c r="A40" s="4">
        <f t="shared" si="5"/>
        <v>38</v>
      </c>
      <c r="B40" s="4">
        <v>13540</v>
      </c>
      <c r="C40" s="4">
        <v>13690</v>
      </c>
      <c r="D40" s="6">
        <f>C40/B40</f>
        <v>1.0110782865583456</v>
      </c>
      <c r="F40" s="4">
        <v>21250</v>
      </c>
      <c r="G40" s="4">
        <v>21320</v>
      </c>
      <c r="H40" s="6">
        <f t="shared" si="0"/>
        <v>1.0032941176470589</v>
      </c>
      <c r="J40">
        <f>LN(H40)</f>
        <v>3.2887039272180229E-3</v>
      </c>
      <c r="K40">
        <f>LN(D40)</f>
        <v>1.1017371816228584E-2</v>
      </c>
      <c r="L40" s="6">
        <f t="shared" si="1"/>
        <v>0.29850167372710096</v>
      </c>
      <c r="N40" s="4">
        <v>0.25989600000000002</v>
      </c>
      <c r="O40" s="4">
        <v>0.81100000000000005</v>
      </c>
      <c r="P40" s="4">
        <v>0.19439999999999999</v>
      </c>
      <c r="Q40" s="4">
        <v>9.8969000000000001E-2</v>
      </c>
      <c r="S40">
        <f t="shared" si="2"/>
        <v>0.75297127462745161</v>
      </c>
      <c r="T40">
        <f t="shared" si="3"/>
        <v>0.73158166562243032</v>
      </c>
      <c r="U40">
        <f t="shared" si="4"/>
        <v>1.0292374864080593</v>
      </c>
      <c r="X40" s="4">
        <v>0.91943812253012003</v>
      </c>
    </row>
    <row r="41" spans="1:24" x14ac:dyDescent="0.25">
      <c r="A41" s="4">
        <f t="shared" si="5"/>
        <v>39</v>
      </c>
      <c r="B41" s="4">
        <v>13710</v>
      </c>
      <c r="C41" s="4">
        <v>13780</v>
      </c>
      <c r="D41" s="6">
        <f>C41/B41</f>
        <v>1.0051057622173596</v>
      </c>
      <c r="F41" s="4">
        <v>21270</v>
      </c>
      <c r="G41" s="4">
        <v>21360</v>
      </c>
      <c r="H41" s="6">
        <f t="shared" si="0"/>
        <v>1.004231311706629</v>
      </c>
      <c r="J41">
        <f>LN(H41)</f>
        <v>4.2223848798482611E-3</v>
      </c>
      <c r="K41">
        <f>LN(D41)</f>
        <v>5.0927720112894856E-3</v>
      </c>
      <c r="L41" s="6">
        <f t="shared" si="1"/>
        <v>0.82909363908068545</v>
      </c>
      <c r="N41" s="4">
        <v>0.25989600000000002</v>
      </c>
      <c r="O41" s="4">
        <v>0.81100000000000005</v>
      </c>
      <c r="P41" s="4">
        <v>0.19439999999999999</v>
      </c>
      <c r="Q41" s="4">
        <v>9.8969000000000001E-2</v>
      </c>
      <c r="S41">
        <f t="shared" si="2"/>
        <v>0.64982419656271484</v>
      </c>
      <c r="T41">
        <f t="shared" si="3"/>
        <v>0.76633331698522866</v>
      </c>
      <c r="U41">
        <f t="shared" si="4"/>
        <v>0.84796547684907775</v>
      </c>
      <c r="X41" s="4">
        <v>0.7892234651755744</v>
      </c>
    </row>
    <row r="42" spans="1:24" x14ac:dyDescent="0.25">
      <c r="A42" s="4">
        <f t="shared" si="5"/>
        <v>40</v>
      </c>
      <c r="B42" s="4">
        <v>13700</v>
      </c>
      <c r="C42" s="4">
        <v>13830</v>
      </c>
      <c r="D42" s="6">
        <f>C42/B42</f>
        <v>1.0094890510948906</v>
      </c>
      <c r="F42" s="4">
        <v>21280</v>
      </c>
      <c r="G42" s="4">
        <v>21410</v>
      </c>
      <c r="H42" s="6">
        <f t="shared" si="0"/>
        <v>1.0061090225563909</v>
      </c>
      <c r="J42">
        <f>LN(H42)</f>
        <v>6.0904381281477139E-3</v>
      </c>
      <c r="K42">
        <f>LN(D42)</f>
        <v>9.4443128425877199E-3</v>
      </c>
      <c r="L42" s="6">
        <f t="shared" si="1"/>
        <v>0.64487890539624981</v>
      </c>
      <c r="N42" s="4">
        <v>0.25989600000000002</v>
      </c>
      <c r="O42" s="4">
        <v>0.81100000000000005</v>
      </c>
      <c r="P42" s="4">
        <v>0.19439999999999999</v>
      </c>
      <c r="Q42" s="4">
        <v>9.8969000000000001E-2</v>
      </c>
      <c r="S42">
        <f t="shared" si="2"/>
        <v>0.68563554079096911</v>
      </c>
      <c r="T42">
        <f t="shared" si="3"/>
        <v>0.75426798878783285</v>
      </c>
      <c r="U42">
        <f t="shared" si="4"/>
        <v>0.90900787383651083</v>
      </c>
      <c r="X42" s="4">
        <v>0.91961666955399379</v>
      </c>
    </row>
    <row r="43" spans="1:24" x14ac:dyDescent="0.25">
      <c r="A43" s="4">
        <f t="shared" si="5"/>
        <v>41</v>
      </c>
      <c r="B43" s="4">
        <v>13710</v>
      </c>
      <c r="C43" s="4">
        <v>13810</v>
      </c>
      <c r="D43" s="6">
        <f>C43/B43</f>
        <v>1.0072939460247994</v>
      </c>
      <c r="F43" s="4">
        <v>21340</v>
      </c>
      <c r="G43" s="4">
        <v>21460</v>
      </c>
      <c r="H43" s="6">
        <f t="shared" si="0"/>
        <v>1.0056232427366447</v>
      </c>
      <c r="J43">
        <f>LN(H43)</f>
        <v>5.6074913289450249E-3</v>
      </c>
      <c r="K43">
        <f>LN(D43)</f>
        <v>7.267473846977692E-3</v>
      </c>
      <c r="L43" s="6">
        <f t="shared" si="1"/>
        <v>0.7715874108411136</v>
      </c>
      <c r="N43" s="4">
        <v>0.25989600000000002</v>
      </c>
      <c r="O43" s="4">
        <v>0.81100000000000005</v>
      </c>
      <c r="P43" s="4">
        <v>0.19439999999999999</v>
      </c>
      <c r="Q43" s="4">
        <v>9.8969000000000001E-2</v>
      </c>
      <c r="S43">
        <f t="shared" si="2"/>
        <v>0.66100340733248752</v>
      </c>
      <c r="T43">
        <f t="shared" si="3"/>
        <v>0.76256688906044967</v>
      </c>
      <c r="U43">
        <f t="shared" si="4"/>
        <v>0.8668136747281312</v>
      </c>
      <c r="X43" s="4">
        <v>0.93811570254862242</v>
      </c>
    </row>
    <row r="44" spans="1:24" x14ac:dyDescent="0.25">
      <c r="A44" s="4">
        <f t="shared" si="5"/>
        <v>42</v>
      </c>
      <c r="B44" s="4">
        <v>13750</v>
      </c>
      <c r="C44" s="4">
        <v>13860</v>
      </c>
      <c r="D44" s="6">
        <f>C44/B44</f>
        <v>1.008</v>
      </c>
      <c r="F44" s="4">
        <v>21390</v>
      </c>
      <c r="G44" s="4">
        <v>21530</v>
      </c>
      <c r="H44" s="6">
        <f t="shared" si="0"/>
        <v>1.0065451145395043</v>
      </c>
      <c r="J44">
        <f>LN(H44)</f>
        <v>6.5237882819573099E-3</v>
      </c>
      <c r="K44">
        <f>LN(D44)</f>
        <v>7.9681696491768813E-3</v>
      </c>
      <c r="L44" s="6">
        <f t="shared" si="1"/>
        <v>0.81873109750257678</v>
      </c>
      <c r="N44" s="4">
        <v>0.25989600000000002</v>
      </c>
      <c r="O44" s="4">
        <v>0.81100000000000005</v>
      </c>
      <c r="P44" s="4">
        <v>0.19439999999999999</v>
      </c>
      <c r="Q44" s="4">
        <v>9.8969000000000001E-2</v>
      </c>
      <c r="S44">
        <f t="shared" si="2"/>
        <v>0.65183867464549916</v>
      </c>
      <c r="T44">
        <f t="shared" si="3"/>
        <v>0.76565461196202889</v>
      </c>
      <c r="U44">
        <f t="shared" si="4"/>
        <v>0.85134819860240818</v>
      </c>
      <c r="X44" s="4">
        <v>0.98230560869431494</v>
      </c>
    </row>
    <row r="45" spans="1:24" x14ac:dyDescent="0.25">
      <c r="A45" s="4">
        <f t="shared" si="5"/>
        <v>43</v>
      </c>
      <c r="B45" s="4">
        <v>13780</v>
      </c>
      <c r="C45" s="4">
        <v>13910</v>
      </c>
      <c r="D45" s="6">
        <f>C45/B45</f>
        <v>1.0094339622641511</v>
      </c>
      <c r="F45" s="4">
        <v>21410</v>
      </c>
      <c r="G45" s="4">
        <v>21570</v>
      </c>
      <c r="H45" s="6">
        <f t="shared" si="0"/>
        <v>1.0074731433909387</v>
      </c>
      <c r="J45">
        <f>LN(H45)</f>
        <v>7.4453577994735114E-3</v>
      </c>
      <c r="K45">
        <f>LN(D45)</f>
        <v>9.3897403498391374E-3</v>
      </c>
      <c r="L45" s="6">
        <f t="shared" si="1"/>
        <v>0.79292477982110154</v>
      </c>
      <c r="N45" s="4">
        <v>0.25989600000000002</v>
      </c>
      <c r="O45" s="4">
        <v>0.81100000000000005</v>
      </c>
      <c r="P45" s="4">
        <v>0.19439999999999999</v>
      </c>
      <c r="Q45" s="4">
        <v>9.8969000000000001E-2</v>
      </c>
      <c r="S45">
        <f t="shared" si="2"/>
        <v>0.65685542280277787</v>
      </c>
      <c r="T45">
        <f t="shared" si="3"/>
        <v>0.76396440137916299</v>
      </c>
      <c r="U45">
        <f t="shared" si="4"/>
        <v>0.85979846916554703</v>
      </c>
      <c r="X45" s="4">
        <v>0.92152777841299804</v>
      </c>
    </row>
    <row r="46" spans="1:24" x14ac:dyDescent="0.25">
      <c r="A46" s="4">
        <f t="shared" si="5"/>
        <v>44</v>
      </c>
      <c r="B46" s="4">
        <v>13740</v>
      </c>
      <c r="C46" s="4">
        <v>13900</v>
      </c>
      <c r="D46" s="6">
        <f>C46/B46</f>
        <v>1.0116448326055314</v>
      </c>
      <c r="F46" s="4">
        <v>21350</v>
      </c>
      <c r="G46" s="4">
        <v>21540</v>
      </c>
      <c r="H46" s="6">
        <f t="shared" si="0"/>
        <v>1.0088992974238875</v>
      </c>
      <c r="J46">
        <f>LN(H46)</f>
        <v>8.8599320536088665E-3</v>
      </c>
      <c r="K46">
        <f>LN(D46)</f>
        <v>1.1577553342442893E-2</v>
      </c>
      <c r="L46" s="6">
        <f t="shared" si="1"/>
        <v>0.76526808312155858</v>
      </c>
      <c r="N46" s="4">
        <v>0.25989600000000002</v>
      </c>
      <c r="O46" s="4">
        <v>0.81100000000000005</v>
      </c>
      <c r="P46" s="4">
        <v>0.19439999999999999</v>
      </c>
      <c r="Q46" s="4">
        <v>9.8969000000000001E-2</v>
      </c>
      <c r="S46">
        <f t="shared" si="2"/>
        <v>0.66223188464116911</v>
      </c>
      <c r="T46">
        <f t="shared" si="3"/>
        <v>0.76215299837212969</v>
      </c>
      <c r="U46">
        <f t="shared" si="4"/>
        <v>0.86889625318750896</v>
      </c>
      <c r="X46" s="4">
        <v>0.94192875254000841</v>
      </c>
    </row>
    <row r="47" spans="1:24" x14ac:dyDescent="0.25">
      <c r="A47" s="4">
        <f t="shared" si="5"/>
        <v>45</v>
      </c>
      <c r="B47" s="4">
        <v>13720</v>
      </c>
      <c r="C47" s="4">
        <v>13830</v>
      </c>
      <c r="D47" s="6">
        <f>C47/B47</f>
        <v>1.0080174927113703</v>
      </c>
      <c r="F47" s="4">
        <v>21330</v>
      </c>
      <c r="G47" s="4">
        <v>21460</v>
      </c>
      <c r="H47" s="6">
        <f t="shared" si="0"/>
        <v>1.006094702297234</v>
      </c>
      <c r="J47">
        <f>LN(H47)</f>
        <v>6.0762047192932369E-3</v>
      </c>
      <c r="K47">
        <f>LN(D47)</f>
        <v>7.9855233789277238E-3</v>
      </c>
      <c r="L47" s="6">
        <f t="shared" si="1"/>
        <v>0.76090250206106524</v>
      </c>
      <c r="N47" s="4">
        <v>0.25989600000000002</v>
      </c>
      <c r="O47" s="4">
        <v>0.81100000000000005</v>
      </c>
      <c r="P47" s="4">
        <v>0.19439999999999999</v>
      </c>
      <c r="Q47" s="4">
        <v>9.8969000000000001E-2</v>
      </c>
      <c r="S47">
        <f t="shared" si="2"/>
        <v>0.66308055359932894</v>
      </c>
      <c r="T47">
        <f t="shared" si="3"/>
        <v>0.76186707027499168</v>
      </c>
      <c r="U47">
        <f t="shared" si="4"/>
        <v>0.87033628236484051</v>
      </c>
      <c r="X47" s="4">
        <v>0.95704197654224932</v>
      </c>
    </row>
    <row r="48" spans="1:24" x14ac:dyDescent="0.25">
      <c r="A48" s="4">
        <f t="shared" si="5"/>
        <v>46</v>
      </c>
      <c r="B48" s="4">
        <v>13730</v>
      </c>
      <c r="C48" s="4">
        <v>13940</v>
      </c>
      <c r="D48" s="6">
        <f>C48/B48</f>
        <v>1.0152949745083759</v>
      </c>
      <c r="F48" s="4">
        <v>21360</v>
      </c>
      <c r="G48" s="4">
        <v>21560</v>
      </c>
      <c r="H48" s="6">
        <f t="shared" si="0"/>
        <v>1.0093632958801497</v>
      </c>
      <c r="J48">
        <f>LN(H48)</f>
        <v>9.3197319488022273E-3</v>
      </c>
      <c r="K48">
        <f>LN(D48)</f>
        <v>1.5179185552498238E-2</v>
      </c>
      <c r="L48" s="6">
        <f t="shared" si="1"/>
        <v>0.61398102793916742</v>
      </c>
      <c r="N48" s="4">
        <v>0.25989600000000002</v>
      </c>
      <c r="O48" s="4">
        <v>0.81100000000000005</v>
      </c>
      <c r="P48" s="4">
        <v>0.19439999999999999</v>
      </c>
      <c r="Q48" s="4">
        <v>9.8969000000000001E-2</v>
      </c>
      <c r="S48">
        <f t="shared" si="2"/>
        <v>0.69164208816862593</v>
      </c>
      <c r="T48">
        <f t="shared" si="3"/>
        <v>0.75224430140590381</v>
      </c>
      <c r="U48">
        <f t="shared" si="4"/>
        <v>0.91943812253012003</v>
      </c>
      <c r="X48" s="4">
        <v>0.88987389991821308</v>
      </c>
    </row>
    <row r="49" spans="1:24" x14ac:dyDescent="0.25">
      <c r="A49" s="4">
        <f t="shared" si="5"/>
        <v>47</v>
      </c>
      <c r="B49" s="4">
        <v>13810</v>
      </c>
      <c r="C49" s="4">
        <v>13970</v>
      </c>
      <c r="D49" s="6">
        <f>C49/B49</f>
        <v>1.0115858073859523</v>
      </c>
      <c r="F49" s="5">
        <v>21380</v>
      </c>
      <c r="G49" s="5">
        <v>21550</v>
      </c>
      <c r="H49" s="3">
        <f t="shared" si="0"/>
        <v>1.0079513564078577</v>
      </c>
      <c r="I49" s="3"/>
      <c r="J49" s="3">
        <f>LN(H49)</f>
        <v>7.9199109528575295E-3</v>
      </c>
      <c r="K49" s="3">
        <f>LN(D49)</f>
        <v>1.1519205847669764E-2</v>
      </c>
      <c r="L49" s="3">
        <f t="shared" si="1"/>
        <v>0.6875396670213737</v>
      </c>
      <c r="M49" s="3"/>
      <c r="N49" s="5">
        <v>0.25989600000000002</v>
      </c>
      <c r="O49" s="5">
        <v>0.81100000000000005</v>
      </c>
      <c r="P49" s="5">
        <v>0.19439999999999999</v>
      </c>
      <c r="Q49" s="5">
        <v>9.8969000000000001E-2</v>
      </c>
      <c r="R49" s="3"/>
      <c r="S49" s="3">
        <f t="shared" si="2"/>
        <v>0.67734228873104496</v>
      </c>
      <c r="T49" s="3">
        <f t="shared" si="3"/>
        <v>0.75706209803123203</v>
      </c>
      <c r="U49" s="3">
        <f t="shared" si="4"/>
        <v>0.89469845405350312</v>
      </c>
      <c r="X49" s="4">
        <v>0.95261654158124964</v>
      </c>
    </row>
    <row r="50" spans="1:24" x14ac:dyDescent="0.25">
      <c r="A50" s="4">
        <f t="shared" si="5"/>
        <v>48</v>
      </c>
      <c r="B50" s="4">
        <v>13910</v>
      </c>
      <c r="C50" s="4">
        <v>14000</v>
      </c>
      <c r="D50" s="6">
        <f>C50/B50</f>
        <v>1.0064701653486701</v>
      </c>
      <c r="F50" s="4">
        <v>21380</v>
      </c>
      <c r="G50" s="4">
        <v>21520</v>
      </c>
      <c r="H50" s="6">
        <f t="shared" si="0"/>
        <v>1.0065481758652948</v>
      </c>
      <c r="J50">
        <f>LN(H50)</f>
        <v>6.5268296966846011E-3</v>
      </c>
      <c r="K50">
        <f>LN(D50)</f>
        <v>6.4493236799071166E-3</v>
      </c>
      <c r="L50" s="6">
        <f t="shared" si="1"/>
        <v>1.0120176968352441</v>
      </c>
      <c r="N50" s="4">
        <v>0.25989600000000002</v>
      </c>
      <c r="O50" s="4">
        <v>0.81100000000000005</v>
      </c>
      <c r="P50" s="4">
        <v>0.19439999999999999</v>
      </c>
      <c r="Q50" s="4">
        <v>9.8969000000000001E-2</v>
      </c>
      <c r="S50">
        <f t="shared" si="2"/>
        <v>0.61426375973522862</v>
      </c>
      <c r="T50">
        <f t="shared" si="3"/>
        <v>0.77831411107192128</v>
      </c>
      <c r="U50">
        <f t="shared" si="4"/>
        <v>0.7892234651755744</v>
      </c>
      <c r="X50" s="4">
        <v>0.91979340565790702</v>
      </c>
    </row>
    <row r="51" spans="1:24" x14ac:dyDescent="0.25">
      <c r="A51" s="4">
        <f t="shared" si="5"/>
        <v>49</v>
      </c>
      <c r="B51" s="4">
        <v>13820</v>
      </c>
      <c r="C51" s="4">
        <v>14000</v>
      </c>
      <c r="D51" s="6">
        <f>C51/B51</f>
        <v>1.0130246020260492</v>
      </c>
      <c r="F51" s="4">
        <v>21330</v>
      </c>
      <c r="G51" s="4">
        <v>21500</v>
      </c>
      <c r="H51" s="6">
        <f t="shared" si="0"/>
        <v>1.0079699953117676</v>
      </c>
      <c r="J51">
        <f>LN(H51)</f>
        <v>7.9384026503580129E-3</v>
      </c>
      <c r="K51">
        <f>LN(D51)</f>
        <v>1.2940511275734732E-2</v>
      </c>
      <c r="L51" s="6">
        <f t="shared" si="1"/>
        <v>0.61345355536636548</v>
      </c>
      <c r="N51" s="4">
        <v>0.25989600000000002</v>
      </c>
      <c r="O51" s="4">
        <v>0.81100000000000005</v>
      </c>
      <c r="P51" s="4">
        <v>0.19439999999999999</v>
      </c>
      <c r="Q51" s="4">
        <v>9.8969000000000001E-2</v>
      </c>
      <c r="S51">
        <f t="shared" si="2"/>
        <v>0.69174462883677856</v>
      </c>
      <c r="T51">
        <f t="shared" si="3"/>
        <v>0.75220975406227553</v>
      </c>
      <c r="U51">
        <f t="shared" si="4"/>
        <v>0.91961666955399379</v>
      </c>
      <c r="X51" s="4">
        <v>0.85982028844550007</v>
      </c>
    </row>
    <row r="52" spans="1:24" x14ac:dyDescent="0.25">
      <c r="A52" s="4">
        <f t="shared" si="5"/>
        <v>50</v>
      </c>
      <c r="B52" s="4">
        <v>13720</v>
      </c>
      <c r="C52" s="4">
        <v>13870</v>
      </c>
      <c r="D52" s="6">
        <f>C52/B52</f>
        <v>1.0109329446064139</v>
      </c>
      <c r="F52" s="4">
        <v>21320</v>
      </c>
      <c r="G52" s="4">
        <v>21450</v>
      </c>
      <c r="H52" s="6">
        <f t="shared" si="0"/>
        <v>1.0060975609756098</v>
      </c>
      <c r="J52">
        <f>LN(H52)</f>
        <v>6.0790460763821925E-3</v>
      </c>
      <c r="K52">
        <f>LN(D52)</f>
        <v>1.087361202900098E-2</v>
      </c>
      <c r="L52" s="6">
        <f t="shared" si="1"/>
        <v>0.55906409573642923</v>
      </c>
      <c r="N52" s="4">
        <v>0.25989600000000002</v>
      </c>
      <c r="O52" s="4">
        <v>0.81100000000000005</v>
      </c>
      <c r="P52" s="4">
        <v>0.19439999999999999</v>
      </c>
      <c r="Q52" s="4">
        <v>9.8969000000000001E-2</v>
      </c>
      <c r="S52">
        <f t="shared" si="2"/>
        <v>0.70231793978883816</v>
      </c>
      <c r="T52">
        <f t="shared" si="3"/>
        <v>0.74864746201435328</v>
      </c>
      <c r="U52">
        <f t="shared" si="4"/>
        <v>0.93811570254862242</v>
      </c>
      <c r="X52" s="4">
        <v>0.9311551705273976</v>
      </c>
    </row>
    <row r="53" spans="1:24" x14ac:dyDescent="0.25">
      <c r="A53" s="4">
        <f t="shared" si="5"/>
        <v>51</v>
      </c>
      <c r="B53" s="4">
        <v>13680</v>
      </c>
      <c r="C53" s="4">
        <v>13820</v>
      </c>
      <c r="D53" s="6">
        <f>C53/B53</f>
        <v>1.010233918128655</v>
      </c>
      <c r="F53" s="5">
        <v>21290</v>
      </c>
      <c r="G53" s="5">
        <v>21430</v>
      </c>
      <c r="H53" s="3">
        <f t="shared" si="0"/>
        <v>1.0065758572099577</v>
      </c>
      <c r="I53" s="3"/>
      <c r="J53" s="3">
        <f>LN(H53)</f>
        <v>6.5543305800975019E-3</v>
      </c>
      <c r="K53" s="3">
        <f>LN(D53)</f>
        <v>1.0181906145119502E-2</v>
      </c>
      <c r="L53" s="3">
        <f t="shared" si="1"/>
        <v>0.64372333497094669</v>
      </c>
      <c r="M53" s="3"/>
      <c r="N53" s="5">
        <v>0.25989600000000002</v>
      </c>
      <c r="O53" s="5">
        <v>0.81100000000000005</v>
      </c>
      <c r="P53" s="5">
        <v>0.19439999999999999</v>
      </c>
      <c r="Q53" s="5">
        <v>9.8969000000000001E-2</v>
      </c>
      <c r="R53" s="3"/>
      <c r="S53" s="3">
        <f t="shared" si="2"/>
        <v>0.68586018368164803</v>
      </c>
      <c r="T53" s="3">
        <f t="shared" si="3"/>
        <v>0.75419230354725719</v>
      </c>
      <c r="U53" s="3">
        <f t="shared" si="4"/>
        <v>0.90939695413992316</v>
      </c>
      <c r="X53" s="4">
        <v>0.98923027920276918</v>
      </c>
    </row>
    <row r="54" spans="1:24" x14ac:dyDescent="0.25">
      <c r="A54" s="4">
        <f t="shared" si="5"/>
        <v>52</v>
      </c>
      <c r="B54" s="4">
        <v>13700</v>
      </c>
      <c r="C54" s="4">
        <v>13880</v>
      </c>
      <c r="D54" s="6">
        <f>C54/B54</f>
        <v>1.0131386861313869</v>
      </c>
      <c r="F54" s="4">
        <v>21260</v>
      </c>
      <c r="G54" s="4">
        <v>21380</v>
      </c>
      <c r="H54" s="6">
        <f t="shared" si="0"/>
        <v>1.0056444026340545</v>
      </c>
      <c r="J54">
        <f>LN(H54)</f>
        <v>5.6285326830972588E-3</v>
      </c>
      <c r="K54">
        <f>LN(D54)</f>
        <v>1.3053122244579262E-2</v>
      </c>
      <c r="L54" s="6">
        <f t="shared" si="1"/>
        <v>0.43120202030090482</v>
      </c>
      <c r="N54" s="4">
        <v>0.25989600000000002</v>
      </c>
      <c r="O54" s="4">
        <v>0.81100000000000005</v>
      </c>
      <c r="P54" s="4">
        <v>0.19439999999999999</v>
      </c>
      <c r="Q54" s="4">
        <v>9.8969000000000001E-2</v>
      </c>
      <c r="S54">
        <f t="shared" si="2"/>
        <v>0.72717432725350417</v>
      </c>
      <c r="T54">
        <f t="shared" si="3"/>
        <v>0.74027300752162817</v>
      </c>
      <c r="U54">
        <f t="shared" si="4"/>
        <v>0.98230560869431494</v>
      </c>
      <c r="X54" s="4">
        <v>0.97573468190857593</v>
      </c>
    </row>
    <row r="55" spans="1:24" x14ac:dyDescent="0.25">
      <c r="A55" s="4">
        <f t="shared" si="5"/>
        <v>53</v>
      </c>
      <c r="B55" s="4">
        <v>13690</v>
      </c>
      <c r="C55" s="4">
        <v>13860</v>
      </c>
      <c r="D55" s="6">
        <f>C55/B55</f>
        <v>1.0124178232286341</v>
      </c>
      <c r="F55" s="4">
        <v>21250</v>
      </c>
      <c r="G55" s="4">
        <v>21410</v>
      </c>
      <c r="H55" s="6">
        <f t="shared" si="0"/>
        <v>1.0075294117647058</v>
      </c>
      <c r="J55">
        <f>LN(H55)</f>
        <v>7.5012072311654958E-3</v>
      </c>
      <c r="K55">
        <f>LN(D55)</f>
        <v>1.2341354461399664E-2</v>
      </c>
      <c r="L55" s="6">
        <f t="shared" si="1"/>
        <v>0.60781069489797035</v>
      </c>
      <c r="N55" s="4">
        <v>0.25989600000000002</v>
      </c>
      <c r="O55" s="4">
        <v>0.81100000000000005</v>
      </c>
      <c r="P55" s="4">
        <v>0.19439999999999999</v>
      </c>
      <c r="Q55" s="4">
        <v>9.8969000000000001E-2</v>
      </c>
      <c r="S55">
        <f t="shared" si="2"/>
        <v>0.69284160091183467</v>
      </c>
      <c r="T55">
        <f t="shared" si="3"/>
        <v>0.75184016927303754</v>
      </c>
      <c r="U55">
        <f t="shared" si="4"/>
        <v>0.92152777841299804</v>
      </c>
      <c r="X55" s="4">
        <v>0.90728972943468955</v>
      </c>
    </row>
    <row r="56" spans="1:24" x14ac:dyDescent="0.25">
      <c r="A56" s="4">
        <f t="shared" si="5"/>
        <v>54</v>
      </c>
      <c r="B56" s="4">
        <v>13640</v>
      </c>
      <c r="C56" s="4">
        <v>13840</v>
      </c>
      <c r="D56" s="6">
        <f>C56/B56</f>
        <v>1.0146627565982405</v>
      </c>
      <c r="F56" s="4">
        <v>21230</v>
      </c>
      <c r="G56" s="4">
        <v>21400</v>
      </c>
      <c r="H56" s="6">
        <f t="shared" si="0"/>
        <v>1.0080075365049459</v>
      </c>
      <c r="J56">
        <f>LN(H56)</f>
        <v>7.9756463126411398E-3</v>
      </c>
      <c r="K56">
        <f>LN(D56)</f>
        <v>1.4556297774207454E-2</v>
      </c>
      <c r="L56" s="6">
        <f t="shared" si="1"/>
        <v>0.54791722705572288</v>
      </c>
      <c r="N56" s="4">
        <v>0.25989600000000002</v>
      </c>
      <c r="O56" s="4">
        <v>0.81100000000000005</v>
      </c>
      <c r="P56" s="4">
        <v>0.19439999999999999</v>
      </c>
      <c r="Q56" s="4">
        <v>9.8969000000000001E-2</v>
      </c>
      <c r="S56">
        <f t="shared" si="2"/>
        <v>0.70448489106036749</v>
      </c>
      <c r="T56">
        <f t="shared" si="3"/>
        <v>0.7479173867032417</v>
      </c>
      <c r="U56">
        <f t="shared" si="4"/>
        <v>0.94192875254000841</v>
      </c>
      <c r="X56" s="4">
        <v>0.90848963854510456</v>
      </c>
    </row>
    <row r="57" spans="1:24" x14ac:dyDescent="0.25">
      <c r="A57" s="4">
        <f t="shared" si="5"/>
        <v>55</v>
      </c>
      <c r="B57" s="4">
        <v>13550</v>
      </c>
      <c r="C57" s="4">
        <v>13690</v>
      </c>
      <c r="D57" s="6">
        <f>C57/B57</f>
        <v>1.0103321033210333</v>
      </c>
      <c r="F57" s="4">
        <v>21180</v>
      </c>
      <c r="G57" s="4">
        <v>21290</v>
      </c>
      <c r="H57" s="6">
        <f t="shared" si="0"/>
        <v>1.0051935788479698</v>
      </c>
      <c r="J57">
        <f>LN(H57)</f>
        <v>5.1801387321277013E-3</v>
      </c>
      <c r="K57">
        <f>LN(D57)</f>
        <v>1.0279091974647695E-2</v>
      </c>
      <c r="L57" s="6">
        <f t="shared" si="1"/>
        <v>0.50394905940174206</v>
      </c>
      <c r="N57" s="4">
        <v>0.25989600000000002</v>
      </c>
      <c r="O57" s="4">
        <v>0.81100000000000005</v>
      </c>
      <c r="P57" s="4">
        <v>0.19439999999999999</v>
      </c>
      <c r="Q57" s="4">
        <v>9.8969000000000001E-2</v>
      </c>
      <c r="S57">
        <f t="shared" si="2"/>
        <v>0.71303230285230135</v>
      </c>
      <c r="T57">
        <f t="shared" si="3"/>
        <v>0.74503764759457658</v>
      </c>
      <c r="U57">
        <f t="shared" si="4"/>
        <v>0.95704197654224932</v>
      </c>
      <c r="X57" s="4">
        <v>0.9366029717497838</v>
      </c>
    </row>
    <row r="58" spans="1:24" x14ac:dyDescent="0.25">
      <c r="A58" s="4">
        <f t="shared" si="5"/>
        <v>56</v>
      </c>
      <c r="B58" s="4">
        <v>13600</v>
      </c>
      <c r="C58" s="4">
        <v>13710</v>
      </c>
      <c r="D58" s="6">
        <f>C58/B58</f>
        <v>1.0080882352941176</v>
      </c>
      <c r="F58" s="4">
        <v>21160</v>
      </c>
      <c r="G58" s="4">
        <v>21280</v>
      </c>
      <c r="H58" s="6">
        <f t="shared" si="0"/>
        <v>1.005671077504726</v>
      </c>
      <c r="J58">
        <f>LN(H58)</f>
        <v>5.6550574833450565E-3</v>
      </c>
      <c r="K58">
        <f>LN(D58)</f>
        <v>8.0557008322166695E-3</v>
      </c>
      <c r="L58" s="6">
        <f t="shared" si="1"/>
        <v>0.70199447585356356</v>
      </c>
      <c r="N58" s="4">
        <v>0.25989600000000002</v>
      </c>
      <c r="O58" s="4">
        <v>0.81100000000000005</v>
      </c>
      <c r="P58" s="4">
        <v>0.19439999999999999</v>
      </c>
      <c r="Q58" s="4">
        <v>9.8969000000000001E-2</v>
      </c>
      <c r="S58">
        <f t="shared" si="2"/>
        <v>0.67453227389406734</v>
      </c>
      <c r="T58">
        <f t="shared" si="3"/>
        <v>0.75800883019050513</v>
      </c>
      <c r="U58">
        <f t="shared" si="4"/>
        <v>0.88987389991821308</v>
      </c>
      <c r="X58" s="4">
        <v>0.9404476787029441</v>
      </c>
    </row>
    <row r="59" spans="1:24" x14ac:dyDescent="0.25">
      <c r="A59" s="4">
        <f t="shared" si="5"/>
        <v>57</v>
      </c>
      <c r="B59" s="4">
        <v>13540</v>
      </c>
      <c r="C59" s="4">
        <v>13730</v>
      </c>
      <c r="D59" s="6">
        <f>C59/B59</f>
        <v>1.0140324963072378</v>
      </c>
      <c r="F59" s="5">
        <v>21130</v>
      </c>
      <c r="G59" s="5">
        <v>21240</v>
      </c>
      <c r="H59" s="3">
        <f t="shared" si="0"/>
        <v>1.0052058684335068</v>
      </c>
      <c r="I59" s="3"/>
      <c r="J59" s="3">
        <f>LN(H59)</f>
        <v>5.1923647457726794E-3</v>
      </c>
      <c r="K59" s="3">
        <f>LN(D59)</f>
        <v>1.393495229575073E-2</v>
      </c>
      <c r="L59" s="3">
        <f t="shared" si="1"/>
        <v>0.37261446150454486</v>
      </c>
      <c r="M59" s="3"/>
      <c r="N59" s="5">
        <v>0.25989600000000002</v>
      </c>
      <c r="O59" s="5">
        <v>0.81100000000000005</v>
      </c>
      <c r="P59" s="5">
        <v>0.19439999999999999</v>
      </c>
      <c r="Q59" s="5">
        <v>9.8969000000000001E-2</v>
      </c>
      <c r="R59" s="3"/>
      <c r="S59" s="3">
        <f t="shared" si="2"/>
        <v>0.7385637486835166</v>
      </c>
      <c r="T59" s="3">
        <f t="shared" si="3"/>
        <v>0.73643575677070172</v>
      </c>
      <c r="U59" s="3">
        <f t="shared" si="4"/>
        <v>1.0028895825511599</v>
      </c>
      <c r="X59" s="4">
        <v>0.95233847901744884</v>
      </c>
    </row>
    <row r="60" spans="1:24" x14ac:dyDescent="0.25">
      <c r="A60" s="4">
        <f t="shared" si="5"/>
        <v>58</v>
      </c>
      <c r="B60" s="4">
        <v>13620</v>
      </c>
      <c r="C60" s="4">
        <v>13770</v>
      </c>
      <c r="D60" s="6">
        <f>C60/B60</f>
        <v>1.0110132158590308</v>
      </c>
      <c r="F60" s="4">
        <v>21140</v>
      </c>
      <c r="G60" s="4">
        <v>21260</v>
      </c>
      <c r="H60" s="6">
        <f t="shared" si="0"/>
        <v>1.0056764427625355</v>
      </c>
      <c r="J60">
        <f>LN(H60)</f>
        <v>5.660392471710355E-3</v>
      </c>
      <c r="K60">
        <f>LN(D60)</f>
        <v>1.0953012019197145E-2</v>
      </c>
      <c r="L60" s="6">
        <f t="shared" si="1"/>
        <v>0.51678866614858887</v>
      </c>
      <c r="N60" s="4">
        <v>0.25989600000000002</v>
      </c>
      <c r="O60" s="4">
        <v>0.81100000000000005</v>
      </c>
      <c r="P60" s="4">
        <v>0.19439999999999999</v>
      </c>
      <c r="Q60" s="4">
        <v>9.8969000000000001E-2</v>
      </c>
      <c r="S60">
        <f t="shared" si="2"/>
        <v>0.71053628330071439</v>
      </c>
      <c r="T60">
        <f t="shared" si="3"/>
        <v>0.74587859047806804</v>
      </c>
      <c r="U60">
        <f t="shared" si="4"/>
        <v>0.95261654158124964</v>
      </c>
      <c r="X60" s="4">
        <v>0.92498896267928743</v>
      </c>
    </row>
    <row r="61" spans="1:24" x14ac:dyDescent="0.25">
      <c r="A61" s="4">
        <f t="shared" si="5"/>
        <v>59</v>
      </c>
      <c r="B61" s="4">
        <v>13660</v>
      </c>
      <c r="C61" s="4">
        <v>13850</v>
      </c>
      <c r="D61" s="6">
        <f>C61/B61</f>
        <v>1.0139092240117131</v>
      </c>
      <c r="F61" s="4">
        <v>21170</v>
      </c>
      <c r="G61" s="4">
        <v>21350</v>
      </c>
      <c r="H61" s="6">
        <f t="shared" si="0"/>
        <v>1.0085025980160605</v>
      </c>
      <c r="J61">
        <f>LN(H61)</f>
        <v>8.4666545278597686E-3</v>
      </c>
      <c r="K61">
        <f>LN(D61)</f>
        <v>1.3813378490703599E-2</v>
      </c>
      <c r="L61" s="6">
        <f t="shared" si="1"/>
        <v>0.61293148041645462</v>
      </c>
      <c r="N61" s="4">
        <v>0.25989600000000002</v>
      </c>
      <c r="O61" s="4">
        <v>0.81100000000000005</v>
      </c>
      <c r="P61" s="4">
        <v>0.19439999999999999</v>
      </c>
      <c r="Q61" s="4">
        <v>9.8969000000000001E-2</v>
      </c>
      <c r="S61">
        <f t="shared" si="2"/>
        <v>0.69184612020704128</v>
      </c>
      <c r="T61">
        <f t="shared" si="3"/>
        <v>0.75217556024135623</v>
      </c>
      <c r="U61">
        <f t="shared" si="4"/>
        <v>0.91979340565790702</v>
      </c>
      <c r="X61" s="4">
        <v>0.93722118558769663</v>
      </c>
    </row>
    <row r="62" spans="1:24" x14ac:dyDescent="0.25">
      <c r="A62" s="4">
        <f t="shared" si="5"/>
        <v>60</v>
      </c>
      <c r="B62" s="4">
        <v>13650</v>
      </c>
      <c r="C62" s="4">
        <v>13780</v>
      </c>
      <c r="D62" s="6">
        <f>C62/B62</f>
        <v>1.0095238095238095</v>
      </c>
      <c r="F62" s="4">
        <v>21210</v>
      </c>
      <c r="G62" s="4">
        <v>21370</v>
      </c>
      <c r="H62" s="6">
        <f t="shared" si="0"/>
        <v>1.0075436115040075</v>
      </c>
      <c r="J62">
        <f>LN(H62)</f>
        <v>7.515300754465137E-3</v>
      </c>
      <c r="K62">
        <f>LN(D62)</f>
        <v>9.4787439545437387E-3</v>
      </c>
      <c r="L62" s="6">
        <f t="shared" si="1"/>
        <v>0.79285829330399793</v>
      </c>
      <c r="N62" s="4">
        <v>0.25989600000000002</v>
      </c>
      <c r="O62" s="4">
        <v>0.81100000000000005</v>
      </c>
      <c r="P62" s="4">
        <v>0.19439999999999999</v>
      </c>
      <c r="Q62" s="4">
        <v>9.8969000000000001E-2</v>
      </c>
      <c r="S62">
        <f t="shared" si="2"/>
        <v>0.65686834778170289</v>
      </c>
      <c r="T62">
        <f t="shared" si="3"/>
        <v>0.7639600467782387</v>
      </c>
      <c r="U62">
        <f t="shared" si="4"/>
        <v>0.85982028844550007</v>
      </c>
      <c r="X62" s="4">
        <v>0.89515574528897335</v>
      </c>
    </row>
    <row r="63" spans="1:24" x14ac:dyDescent="0.25">
      <c r="A63" s="4">
        <f t="shared" si="5"/>
        <v>61</v>
      </c>
      <c r="B63" s="4">
        <v>13640</v>
      </c>
      <c r="C63" s="4">
        <v>13840</v>
      </c>
      <c r="D63" s="6">
        <f>C63/B63</f>
        <v>1.0146627565982405</v>
      </c>
      <c r="F63" s="4">
        <v>21250</v>
      </c>
      <c r="G63" s="4">
        <v>21430</v>
      </c>
      <c r="H63" s="6">
        <f t="shared" si="0"/>
        <v>1.008470588235294</v>
      </c>
      <c r="J63">
        <f>LN(H63)</f>
        <v>8.4349141150597048E-3</v>
      </c>
      <c r="K63">
        <f>LN(D63)</f>
        <v>1.4556297774207454E-2</v>
      </c>
      <c r="L63" s="6">
        <f t="shared" si="1"/>
        <v>0.57946836798060486</v>
      </c>
      <c r="N63" s="4">
        <v>0.25989600000000002</v>
      </c>
      <c r="O63" s="4">
        <v>0.81100000000000005</v>
      </c>
      <c r="P63" s="4">
        <v>0.19439999999999999</v>
      </c>
      <c r="Q63" s="4">
        <v>9.8969000000000001E-2</v>
      </c>
      <c r="S63">
        <f t="shared" si="2"/>
        <v>0.69835134926457043</v>
      </c>
      <c r="T63">
        <f t="shared" si="3"/>
        <v>0.74998386022925778</v>
      </c>
      <c r="U63">
        <f t="shared" si="4"/>
        <v>0.9311551705273976</v>
      </c>
      <c r="X63" s="4">
        <v>0.98725598192386599</v>
      </c>
    </row>
    <row r="64" spans="1:24" x14ac:dyDescent="0.25">
      <c r="A64" s="4">
        <f t="shared" si="5"/>
        <v>62</v>
      </c>
      <c r="B64" s="4">
        <v>13700</v>
      </c>
      <c r="C64" s="4">
        <v>13920</v>
      </c>
      <c r="D64" s="6">
        <f>C64/B64</f>
        <v>1.0160583941605839</v>
      </c>
      <c r="F64" s="4">
        <v>21290</v>
      </c>
      <c r="G64" s="4">
        <v>21430</v>
      </c>
      <c r="H64" s="6">
        <f t="shared" si="0"/>
        <v>1.0065758572099577</v>
      </c>
      <c r="J64">
        <f>LN(H64)</f>
        <v>6.5543305800975019E-3</v>
      </c>
      <c r="K64">
        <f>LN(D64)</f>
        <v>1.5930822072194272E-2</v>
      </c>
      <c r="L64" s="6">
        <f t="shared" si="1"/>
        <v>0.41142450467370795</v>
      </c>
      <c r="N64" s="4">
        <v>0.25989600000000002</v>
      </c>
      <c r="O64" s="4">
        <v>0.81100000000000005</v>
      </c>
      <c r="P64" s="4">
        <v>0.19439999999999999</v>
      </c>
      <c r="Q64" s="4">
        <v>9.8969000000000001E-2</v>
      </c>
      <c r="S64">
        <f t="shared" si="2"/>
        <v>0.73101907629143126</v>
      </c>
      <c r="T64">
        <f t="shared" si="3"/>
        <v>0.73897765935810922</v>
      </c>
      <c r="U64">
        <f t="shared" si="4"/>
        <v>0.98923027920276918</v>
      </c>
      <c r="X64" s="4">
        <v>0.91110792172174127</v>
      </c>
    </row>
    <row r="65" spans="1:24" x14ac:dyDescent="0.25">
      <c r="A65" s="4">
        <f t="shared" si="5"/>
        <v>63</v>
      </c>
      <c r="B65" s="4">
        <v>13710</v>
      </c>
      <c r="C65" s="4">
        <v>13940</v>
      </c>
      <c r="D65" s="6">
        <f>C65/B65</f>
        <v>1.0167760758570386</v>
      </c>
      <c r="F65" s="4">
        <v>21290</v>
      </c>
      <c r="G65" s="4">
        <v>21450</v>
      </c>
      <c r="H65" s="6">
        <f t="shared" si="0"/>
        <v>1.0075152653828088</v>
      </c>
      <c r="J65">
        <f>LN(H65)</f>
        <v>7.487166468637823E-3</v>
      </c>
      <c r="K65">
        <f>LN(D65)</f>
        <v>1.6636911758154699E-2</v>
      </c>
      <c r="L65" s="6">
        <f t="shared" si="1"/>
        <v>0.45003343033107907</v>
      </c>
      <c r="N65" s="4">
        <v>0.25989600000000002</v>
      </c>
      <c r="O65" s="4">
        <v>0.81100000000000005</v>
      </c>
      <c r="P65" s="4">
        <v>0.19439999999999999</v>
      </c>
      <c r="Q65" s="4">
        <v>9.8969000000000001E-2</v>
      </c>
      <c r="S65">
        <f t="shared" si="2"/>
        <v>0.72351350114363833</v>
      </c>
      <c r="T65">
        <f t="shared" si="3"/>
        <v>0.74150638955296444</v>
      </c>
      <c r="U65">
        <f t="shared" si="4"/>
        <v>0.97573468190857593</v>
      </c>
      <c r="X65" s="4">
        <v>0.81695277896413498</v>
      </c>
    </row>
    <row r="66" spans="1:24" x14ac:dyDescent="0.25">
      <c r="A66" s="4">
        <f t="shared" si="5"/>
        <v>64</v>
      </c>
      <c r="B66" s="4">
        <v>13760</v>
      </c>
      <c r="C66" s="4">
        <v>13910</v>
      </c>
      <c r="D66" s="6">
        <f>C66/B66</f>
        <v>1.0109011627906976</v>
      </c>
      <c r="F66" s="4">
        <v>21210</v>
      </c>
      <c r="G66" s="4">
        <v>21360</v>
      </c>
      <c r="H66" s="6">
        <f t="shared" si="0"/>
        <v>1.007072135785007</v>
      </c>
      <c r="J66">
        <f>LN(H66)</f>
        <v>7.0472455154029223E-3</v>
      </c>
      <c r="K66">
        <f>LN(D66)</f>
        <v>1.0842173430153904E-2</v>
      </c>
      <c r="L66" s="6">
        <f t="shared" si="1"/>
        <v>0.64998457742829951</v>
      </c>
      <c r="N66" s="4">
        <v>0.25989600000000002</v>
      </c>
      <c r="O66" s="4">
        <v>0.81100000000000005</v>
      </c>
      <c r="P66" s="4">
        <v>0.19439999999999999</v>
      </c>
      <c r="Q66" s="4">
        <v>9.8969000000000001E-2</v>
      </c>
      <c r="S66">
        <f t="shared" si="2"/>
        <v>0.68464299814793861</v>
      </c>
      <c r="T66">
        <f t="shared" si="3"/>
        <v>0.75460238988324402</v>
      </c>
      <c r="U66">
        <f t="shared" si="4"/>
        <v>0.90728972943468955</v>
      </c>
      <c r="X66" s="4">
        <v>0.91248905056937601</v>
      </c>
    </row>
    <row r="67" spans="1:24" x14ac:dyDescent="0.25">
      <c r="A67" s="5">
        <f t="shared" si="5"/>
        <v>65</v>
      </c>
      <c r="B67" s="5">
        <v>13730</v>
      </c>
      <c r="C67" s="5">
        <v>13880</v>
      </c>
      <c r="D67" s="3">
        <f>C67/B67</f>
        <v>1.010924981791697</v>
      </c>
      <c r="E67" s="3"/>
      <c r="F67" s="5">
        <v>21200</v>
      </c>
      <c r="G67" s="5">
        <v>21360</v>
      </c>
      <c r="H67" s="3">
        <f t="shared" ref="H67:H92" si="6">G67/F67</f>
        <v>1.0075471698113208</v>
      </c>
      <c r="I67" s="3"/>
      <c r="J67" s="3">
        <f>LN(H67)</f>
        <v>7.518832414027319E-3</v>
      </c>
      <c r="K67" s="3">
        <f>LN(D67)</f>
        <v>1.0865735298778734E-2</v>
      </c>
      <c r="L67" s="3">
        <f t="shared" ref="L67:L92" si="7">J67/K67</f>
        <v>0.69197640171414876</v>
      </c>
      <c r="M67" s="3"/>
      <c r="N67" s="5">
        <v>0.25989600000000002</v>
      </c>
      <c r="O67" s="5">
        <v>0.81100000000000005</v>
      </c>
      <c r="P67" s="5">
        <v>0.19439999999999999</v>
      </c>
      <c r="Q67" s="5">
        <v>9.8969000000000001E-2</v>
      </c>
      <c r="R67" s="3"/>
      <c r="S67" s="3">
        <f t="shared" ref="S67:S89" si="8">O67-P67*L67</f>
        <v>0.67647978750676951</v>
      </c>
      <c r="T67" s="3">
        <f t="shared" ref="T67:T92" si="9">(O67-Q67)+(N67-P67)*L67</f>
        <v>0.75735268640666997</v>
      </c>
      <c r="U67" s="3">
        <f t="shared" ref="U67:X92" si="10">S67/T67</f>
        <v>0.8932163305796017</v>
      </c>
      <c r="X67" s="4">
        <v>0.75179819601121578</v>
      </c>
    </row>
    <row r="68" spans="1:24" x14ac:dyDescent="0.25">
      <c r="A68" s="4">
        <f t="shared" ref="A68:A92" si="11">A67+1</f>
        <v>66</v>
      </c>
      <c r="B68" s="4">
        <v>13690</v>
      </c>
      <c r="C68" s="4">
        <v>13880</v>
      </c>
      <c r="D68" s="6">
        <f>C68/B68</f>
        <v>1.0138787436084733</v>
      </c>
      <c r="F68" s="4">
        <v>21230</v>
      </c>
      <c r="G68" s="4">
        <v>21420</v>
      </c>
      <c r="H68" s="6">
        <f t="shared" si="6"/>
        <v>1.0089495996231748</v>
      </c>
      <c r="J68">
        <f>LN(H68)</f>
        <v>8.9097893044379935E-3</v>
      </c>
      <c r="K68">
        <f>LN(D68)</f>
        <v>1.3783315778300883E-2</v>
      </c>
      <c r="L68" s="6">
        <f t="shared" si="7"/>
        <v>0.64641842701338259</v>
      </c>
      <c r="N68" s="4">
        <v>0.25989600000000002</v>
      </c>
      <c r="O68" s="4">
        <v>0.81100000000000005</v>
      </c>
      <c r="P68" s="4">
        <v>0.19439999999999999</v>
      </c>
      <c r="Q68" s="4">
        <v>9.8969000000000001E-2</v>
      </c>
      <c r="S68">
        <f t="shared" si="8"/>
        <v>0.68533625778859852</v>
      </c>
      <c r="T68">
        <f t="shared" si="9"/>
        <v>0.75436882129566862</v>
      </c>
      <c r="U68">
        <f t="shared" si="10"/>
        <v>0.90848963854510456</v>
      </c>
      <c r="X68" s="4">
        <v>0.82086771482433796</v>
      </c>
    </row>
    <row r="69" spans="1:24" x14ac:dyDescent="0.25">
      <c r="A69" s="4">
        <f t="shared" si="11"/>
        <v>67</v>
      </c>
      <c r="B69" s="4">
        <v>13650</v>
      </c>
      <c r="C69" s="4">
        <v>13810</v>
      </c>
      <c r="D69" s="6">
        <f>C69/B69</f>
        <v>1.0117216117216117</v>
      </c>
      <c r="F69" s="4">
        <v>21250</v>
      </c>
      <c r="G69" s="4">
        <v>21390</v>
      </c>
      <c r="H69" s="6">
        <f t="shared" si="6"/>
        <v>1.0065882352941176</v>
      </c>
      <c r="J69">
        <f>LN(H69)</f>
        <v>6.5666277238883393E-3</v>
      </c>
      <c r="K69">
        <f>LN(D69)</f>
        <v>1.165344579023197E-2</v>
      </c>
      <c r="L69" s="6">
        <f t="shared" si="7"/>
        <v>0.56349236458391982</v>
      </c>
      <c r="N69" s="4">
        <v>0.25989600000000002</v>
      </c>
      <c r="O69" s="4">
        <v>0.81100000000000005</v>
      </c>
      <c r="P69" s="4">
        <v>0.19439999999999999</v>
      </c>
      <c r="Q69" s="4">
        <v>9.8969000000000001E-2</v>
      </c>
      <c r="S69">
        <f t="shared" si="8"/>
        <v>0.70145708432488607</v>
      </c>
      <c r="T69">
        <f t="shared" si="9"/>
        <v>0.74893749591078851</v>
      </c>
      <c r="U69">
        <f t="shared" si="10"/>
        <v>0.9366029717497838</v>
      </c>
      <c r="X69" s="4">
        <v>0.89590363347764423</v>
      </c>
    </row>
    <row r="70" spans="1:24" x14ac:dyDescent="0.25">
      <c r="A70" s="4">
        <f t="shared" si="11"/>
        <v>68</v>
      </c>
      <c r="B70" s="4">
        <v>13670</v>
      </c>
      <c r="C70" s="4">
        <v>13880</v>
      </c>
      <c r="D70" s="6">
        <f>C70/B70</f>
        <v>1.0153621068032188</v>
      </c>
      <c r="F70" s="4">
        <v>21290</v>
      </c>
      <c r="G70" s="4">
        <v>21470</v>
      </c>
      <c r="H70" s="6">
        <f t="shared" si="6"/>
        <v>1.0084546735556599</v>
      </c>
      <c r="J70">
        <f>LN(H70)</f>
        <v>8.4191329853014994E-3</v>
      </c>
      <c r="K70">
        <f>LN(D70)</f>
        <v>1.5245304342800334E-2</v>
      </c>
      <c r="L70" s="6">
        <f t="shared" si="7"/>
        <v>0.55224433674736539</v>
      </c>
      <c r="N70" s="4">
        <v>0.25989600000000002</v>
      </c>
      <c r="O70" s="4">
        <v>0.81100000000000005</v>
      </c>
      <c r="P70" s="4">
        <v>0.19439999999999999</v>
      </c>
      <c r="Q70" s="4">
        <v>9.8969000000000001E-2</v>
      </c>
      <c r="S70">
        <f t="shared" si="8"/>
        <v>0.70364370093631223</v>
      </c>
      <c r="T70">
        <f t="shared" si="9"/>
        <v>0.74820079507960557</v>
      </c>
      <c r="U70">
        <f t="shared" si="10"/>
        <v>0.9404476787029441</v>
      </c>
      <c r="X70" s="4">
        <v>0.94445314982273099</v>
      </c>
    </row>
    <row r="71" spans="1:24" x14ac:dyDescent="0.25">
      <c r="A71" s="4">
        <f t="shared" si="11"/>
        <v>69</v>
      </c>
      <c r="B71" s="4">
        <v>13720</v>
      </c>
      <c r="C71" s="4">
        <v>13920</v>
      </c>
      <c r="D71" s="6">
        <f>C71/B71</f>
        <v>1.0145772594752187</v>
      </c>
      <c r="F71" s="4">
        <v>21280</v>
      </c>
      <c r="G71" s="4">
        <v>21440</v>
      </c>
      <c r="H71" s="6">
        <f t="shared" si="6"/>
        <v>1.0075187969924813</v>
      </c>
      <c r="J71">
        <f>LN(H71)</f>
        <v>7.4906717291576587E-3</v>
      </c>
      <c r="K71">
        <f>LN(D71)</f>
        <v>1.4472032608534469E-2</v>
      </c>
      <c r="L71" s="6">
        <f t="shared" si="7"/>
        <v>0.51759638274586584</v>
      </c>
      <c r="N71" s="4">
        <v>0.25989600000000002</v>
      </c>
      <c r="O71" s="4">
        <v>0.81100000000000005</v>
      </c>
      <c r="P71" s="4">
        <v>0.19439999999999999</v>
      </c>
      <c r="Q71" s="4">
        <v>9.8969000000000001E-2</v>
      </c>
      <c r="S71">
        <f t="shared" si="8"/>
        <v>0.71037926319420375</v>
      </c>
      <c r="T71">
        <f t="shared" si="9"/>
        <v>0.74593149268432335</v>
      </c>
      <c r="U71">
        <f t="shared" si="10"/>
        <v>0.95233847901744884</v>
      </c>
      <c r="X71" s="4">
        <v>0.93046964424395473</v>
      </c>
    </row>
    <row r="72" spans="1:24" x14ac:dyDescent="0.25">
      <c r="A72" s="4">
        <f t="shared" si="11"/>
        <v>70</v>
      </c>
      <c r="B72" s="4">
        <v>13660</v>
      </c>
      <c r="C72" s="4">
        <v>13920</v>
      </c>
      <c r="D72" s="6">
        <f>C72/B72</f>
        <v>1.0190336749633968</v>
      </c>
      <c r="F72" s="4">
        <v>21180</v>
      </c>
      <c r="G72" s="4">
        <v>21420</v>
      </c>
      <c r="H72" s="6">
        <f t="shared" si="6"/>
        <v>1.0113314447592068</v>
      </c>
      <c r="J72">
        <f>LN(H72)</f>
        <v>1.1267724846342288E-2</v>
      </c>
      <c r="K72">
        <f>LN(D72)</f>
        <v>1.8854800763629612E-2</v>
      </c>
      <c r="L72" s="6">
        <f t="shared" si="7"/>
        <v>0.59760508676800317</v>
      </c>
      <c r="N72" s="4">
        <v>0.25989600000000002</v>
      </c>
      <c r="O72" s="4">
        <v>0.81100000000000005</v>
      </c>
      <c r="P72" s="4">
        <v>0.19439999999999999</v>
      </c>
      <c r="Q72" s="4">
        <v>9.8969000000000001E-2</v>
      </c>
      <c r="S72">
        <f t="shared" si="8"/>
        <v>0.69482557113230026</v>
      </c>
      <c r="T72">
        <f t="shared" si="9"/>
        <v>0.75117174276295717</v>
      </c>
      <c r="U72">
        <f t="shared" si="10"/>
        <v>0.92498896267928743</v>
      </c>
      <c r="X72" s="4">
        <v>0.96197274872171545</v>
      </c>
    </row>
    <row r="73" spans="1:24" x14ac:dyDescent="0.25">
      <c r="A73" s="5">
        <f t="shared" si="11"/>
        <v>71</v>
      </c>
      <c r="B73" s="5">
        <v>13590</v>
      </c>
      <c r="C73" s="5">
        <v>13800</v>
      </c>
      <c r="D73" s="3">
        <f>C73/B73</f>
        <v>1.0154525386313467</v>
      </c>
      <c r="E73" s="3"/>
      <c r="F73" s="5">
        <v>21170</v>
      </c>
      <c r="G73" s="5">
        <v>21340</v>
      </c>
      <c r="H73" s="3">
        <f t="shared" si="6"/>
        <v>1.0080302314596126</v>
      </c>
      <c r="I73" s="3"/>
      <c r="J73" s="3">
        <f>LN(H73)</f>
        <v>7.9981607268334292E-3</v>
      </c>
      <c r="K73" s="3">
        <f>LN(D73)</f>
        <v>1.5334364000106742E-2</v>
      </c>
      <c r="L73" s="3">
        <f t="shared" si="7"/>
        <v>0.5215841183095532</v>
      </c>
      <c r="M73" s="3"/>
      <c r="N73" s="5">
        <v>0.25989600000000002</v>
      </c>
      <c r="O73" s="5">
        <v>0.81100000000000005</v>
      </c>
      <c r="P73" s="5">
        <v>0.19439999999999999</v>
      </c>
      <c r="Q73" s="5">
        <v>9.8969000000000001E-2</v>
      </c>
      <c r="R73" s="3"/>
      <c r="S73" s="3">
        <f t="shared" si="8"/>
        <v>0.70960404740062288</v>
      </c>
      <c r="T73" s="3">
        <f t="shared" si="9"/>
        <v>0.7461926734128026</v>
      </c>
      <c r="U73" s="3">
        <f t="shared" si="10"/>
        <v>0.95096624864348078</v>
      </c>
      <c r="X73" s="4">
        <v>1.0944761176371718</v>
      </c>
    </row>
    <row r="74" spans="1:24" x14ac:dyDescent="0.25">
      <c r="A74" s="4">
        <f t="shared" si="11"/>
        <v>72</v>
      </c>
      <c r="B74" s="4">
        <v>13450</v>
      </c>
      <c r="C74" s="4">
        <v>13660</v>
      </c>
      <c r="D74" s="6">
        <f>C74/B74</f>
        <v>1.0156133828996283</v>
      </c>
      <c r="F74" s="5">
        <v>21100</v>
      </c>
      <c r="G74" s="5">
        <v>21240</v>
      </c>
      <c r="H74" s="3">
        <f t="shared" si="6"/>
        <v>1.0066350710900474</v>
      </c>
      <c r="I74" s="3"/>
      <c r="J74" s="3">
        <f>LN(H74)</f>
        <v>6.6131558917172303E-3</v>
      </c>
      <c r="K74" s="3">
        <f>LN(D74)</f>
        <v>1.5492748094795963E-2</v>
      </c>
      <c r="L74" s="3">
        <f t="shared" si="7"/>
        <v>0.42685492923870616</v>
      </c>
      <c r="M74" s="3"/>
      <c r="N74" s="5">
        <v>0.25989600000000002</v>
      </c>
      <c r="O74" s="5">
        <v>0.81100000000000005</v>
      </c>
      <c r="P74" s="5">
        <v>0.19439999999999999</v>
      </c>
      <c r="Q74" s="5">
        <v>9.8969000000000001E-2</v>
      </c>
      <c r="R74" s="3"/>
      <c r="S74" s="3">
        <f t="shared" si="8"/>
        <v>0.72801940175599555</v>
      </c>
      <c r="T74" s="3">
        <f t="shared" si="9"/>
        <v>0.73998829044541836</v>
      </c>
      <c r="U74" s="3">
        <f t="shared" si="10"/>
        <v>0.98382557015568661</v>
      </c>
      <c r="X74" s="4">
        <v>1.0561359090636273</v>
      </c>
    </row>
    <row r="75" spans="1:24" x14ac:dyDescent="0.25">
      <c r="A75" s="4">
        <f t="shared" si="11"/>
        <v>73</v>
      </c>
      <c r="B75" s="4">
        <v>13350</v>
      </c>
      <c r="C75" s="4">
        <v>13520</v>
      </c>
      <c r="D75" s="6">
        <f>C75/B75</f>
        <v>1.0127340823970037</v>
      </c>
      <c r="F75" s="4">
        <v>21030</v>
      </c>
      <c r="G75" s="4">
        <v>21180</v>
      </c>
      <c r="H75" s="6">
        <f t="shared" si="6"/>
        <v>1.007132667617689</v>
      </c>
      <c r="J75">
        <f>LN(H75)</f>
        <v>7.1073504586520184E-3</v>
      </c>
      <c r="K75">
        <f>LN(D75)</f>
        <v>1.265368576855944E-2</v>
      </c>
      <c r="L75" s="6">
        <f t="shared" si="7"/>
        <v>0.56168223145793794</v>
      </c>
      <c r="N75" s="4">
        <v>0.25989600000000002</v>
      </c>
      <c r="O75" s="4">
        <v>0.81100000000000005</v>
      </c>
      <c r="P75" s="4">
        <v>0.19439999999999999</v>
      </c>
      <c r="Q75" s="4">
        <v>9.8969000000000001E-2</v>
      </c>
      <c r="S75">
        <f t="shared" si="8"/>
        <v>0.70180897420457689</v>
      </c>
      <c r="T75">
        <f t="shared" si="9"/>
        <v>0.74881893943156919</v>
      </c>
      <c r="U75">
        <f t="shared" si="10"/>
        <v>0.93722118558769663</v>
      </c>
    </row>
    <row r="76" spans="1:24" x14ac:dyDescent="0.25">
      <c r="A76" s="4">
        <f t="shared" si="11"/>
        <v>74</v>
      </c>
      <c r="B76" s="4">
        <v>13360</v>
      </c>
      <c r="C76" s="4">
        <v>13490</v>
      </c>
      <c r="D76" s="6">
        <f>C76/B76</f>
        <v>1.0097305389221556</v>
      </c>
      <c r="F76" s="4">
        <v>21000</v>
      </c>
      <c r="G76" s="4">
        <v>21140</v>
      </c>
      <c r="H76" s="6">
        <f t="shared" si="6"/>
        <v>1.0066666666666666</v>
      </c>
      <c r="J76">
        <f>LN(H76)</f>
        <v>6.6445427186685108E-3</v>
      </c>
      <c r="K76">
        <f>LN(D76)</f>
        <v>9.6835021111647424E-3</v>
      </c>
      <c r="L76" s="6">
        <f t="shared" si="7"/>
        <v>0.68617145350829045</v>
      </c>
      <c r="N76" s="4">
        <v>0.25989600000000002</v>
      </c>
      <c r="O76" s="4">
        <v>0.81100000000000005</v>
      </c>
      <c r="P76" s="4">
        <v>0.19439999999999999</v>
      </c>
      <c r="Q76" s="4">
        <v>9.8969000000000001E-2</v>
      </c>
      <c r="S76">
        <f t="shared" si="8"/>
        <v>0.67760826943798835</v>
      </c>
      <c r="T76">
        <f t="shared" si="9"/>
        <v>0.75697248551897911</v>
      </c>
      <c r="U76">
        <f t="shared" si="10"/>
        <v>0.89515574528897335</v>
      </c>
    </row>
    <row r="77" spans="1:24" x14ac:dyDescent="0.25">
      <c r="A77" s="4">
        <f t="shared" si="11"/>
        <v>75</v>
      </c>
      <c r="B77" s="4">
        <v>13220</v>
      </c>
      <c r="C77" s="4">
        <v>13510</v>
      </c>
      <c r="D77" s="6">
        <f>C77/B77</f>
        <v>1.0219364599092284</v>
      </c>
      <c r="F77" s="4">
        <v>20900</v>
      </c>
      <c r="G77" s="4">
        <v>21090</v>
      </c>
      <c r="H77" s="6">
        <f t="shared" si="6"/>
        <v>1.009090909090909</v>
      </c>
      <c r="J77">
        <f>LN(H77)</f>
        <v>9.0498355199178562E-3</v>
      </c>
      <c r="K77">
        <f>LN(D77)</f>
        <v>2.1699317548567253E-2</v>
      </c>
      <c r="L77" s="6">
        <f t="shared" si="7"/>
        <v>0.41705622767456074</v>
      </c>
      <c r="N77" s="4">
        <v>0.25989600000000002</v>
      </c>
      <c r="O77" s="4">
        <v>0.81100000000000005</v>
      </c>
      <c r="P77" s="4">
        <v>0.19439999999999999</v>
      </c>
      <c r="Q77" s="4">
        <v>9.8969000000000001E-2</v>
      </c>
      <c r="S77">
        <f t="shared" si="8"/>
        <v>0.72992426934006549</v>
      </c>
      <c r="T77">
        <f t="shared" si="9"/>
        <v>0.73934651468777313</v>
      </c>
      <c r="U77">
        <f t="shared" si="10"/>
        <v>0.98725598192386599</v>
      </c>
    </row>
    <row r="78" spans="1:24" x14ac:dyDescent="0.25">
      <c r="A78" s="4">
        <f t="shared" si="11"/>
        <v>76</v>
      </c>
      <c r="B78" s="4">
        <v>13350</v>
      </c>
      <c r="C78" s="4">
        <v>13550</v>
      </c>
      <c r="D78" s="6">
        <f>C78/B78</f>
        <v>1.0149812734082397</v>
      </c>
      <c r="F78" s="4">
        <v>20960</v>
      </c>
      <c r="G78" s="4">
        <v>21160</v>
      </c>
      <c r="H78" s="6">
        <f t="shared" si="6"/>
        <v>1.0095419847328244</v>
      </c>
      <c r="J78">
        <f>LN(H78)</f>
        <v>9.4967475372572073E-3</v>
      </c>
      <c r="K78">
        <f>LN(D78)</f>
        <v>1.4870162479451407E-2</v>
      </c>
      <c r="L78" s="6">
        <f t="shared" si="7"/>
        <v>0.63864450374233994</v>
      </c>
      <c r="N78" s="4">
        <v>0.25989600000000002</v>
      </c>
      <c r="O78" s="4">
        <v>0.81100000000000005</v>
      </c>
      <c r="P78" s="4">
        <v>0.19439999999999999</v>
      </c>
      <c r="Q78" s="4">
        <v>9.8969000000000001E-2</v>
      </c>
      <c r="S78">
        <f t="shared" si="8"/>
        <v>0.68684750847248921</v>
      </c>
      <c r="T78">
        <f t="shared" si="9"/>
        <v>0.75385966041710839</v>
      </c>
      <c r="U78">
        <f t="shared" si="10"/>
        <v>0.91110792172174127</v>
      </c>
    </row>
    <row r="79" spans="1:24" x14ac:dyDescent="0.25">
      <c r="A79" s="4">
        <f t="shared" si="11"/>
        <v>77</v>
      </c>
      <c r="B79" s="4">
        <v>13350</v>
      </c>
      <c r="C79" s="4">
        <v>13460</v>
      </c>
      <c r="D79" s="6">
        <f>C79/B79</f>
        <v>1.0082397003745318</v>
      </c>
      <c r="F79" s="4">
        <v>21000</v>
      </c>
      <c r="G79" s="4">
        <v>21160</v>
      </c>
      <c r="H79" s="6">
        <f t="shared" si="6"/>
        <v>1.0076190476190476</v>
      </c>
      <c r="J79">
        <f>LN(H79)</f>
        <v>7.5901692666756528E-3</v>
      </c>
      <c r="K79">
        <f>LN(D79)</f>
        <v>8.2059393703231859E-3</v>
      </c>
      <c r="L79" s="6">
        <f t="shared" si="7"/>
        <v>0.92496043708603692</v>
      </c>
      <c r="N79" s="4">
        <v>0.25989600000000002</v>
      </c>
      <c r="O79" s="4">
        <v>0.81100000000000005</v>
      </c>
      <c r="P79" s="4">
        <v>0.19439999999999999</v>
      </c>
      <c r="Q79" s="4">
        <v>9.8969000000000001E-2</v>
      </c>
      <c r="S79">
        <f t="shared" si="8"/>
        <v>0.63118769103047445</v>
      </c>
      <c r="T79">
        <f t="shared" si="9"/>
        <v>0.77261220878738723</v>
      </c>
      <c r="U79">
        <f t="shared" si="10"/>
        <v>0.81695277896413498</v>
      </c>
    </row>
    <row r="80" spans="1:24" x14ac:dyDescent="0.25">
      <c r="A80" s="4">
        <f t="shared" si="11"/>
        <v>78</v>
      </c>
      <c r="B80" s="4">
        <v>13300</v>
      </c>
      <c r="C80" s="4">
        <v>13440</v>
      </c>
      <c r="D80" s="6">
        <f>C80/B80</f>
        <v>1.0105263157894737</v>
      </c>
      <c r="F80" s="4">
        <v>21000</v>
      </c>
      <c r="G80" s="4">
        <v>21140</v>
      </c>
      <c r="H80" s="6">
        <f t="shared" si="6"/>
        <v>1.0066666666666666</v>
      </c>
      <c r="J80">
        <f>LN(H80)</f>
        <v>6.6445427186685108E-3</v>
      </c>
      <c r="K80">
        <f>LN(D80)</f>
        <v>1.0471299867295437E-2</v>
      </c>
      <c r="L80" s="6">
        <f t="shared" si="7"/>
        <v>0.6345480315601626</v>
      </c>
      <c r="N80" s="4">
        <v>0.25989600000000002</v>
      </c>
      <c r="O80" s="4">
        <v>0.81100000000000005</v>
      </c>
      <c r="P80" s="4">
        <v>0.19439999999999999</v>
      </c>
      <c r="Q80" s="4">
        <v>9.8969000000000001E-2</v>
      </c>
      <c r="S80">
        <f t="shared" si="8"/>
        <v>0.68764386266470445</v>
      </c>
      <c r="T80">
        <f t="shared" si="9"/>
        <v>0.75359135787506448</v>
      </c>
      <c r="U80">
        <f t="shared" si="10"/>
        <v>0.91248905056937601</v>
      </c>
    </row>
    <row r="81" spans="1:21" x14ac:dyDescent="0.25">
      <c r="A81" s="4">
        <f t="shared" si="11"/>
        <v>79</v>
      </c>
      <c r="B81" s="4">
        <v>13370</v>
      </c>
      <c r="C81" s="4">
        <v>13470</v>
      </c>
      <c r="D81" s="6">
        <f>C81/B81</f>
        <v>1.0074794315632012</v>
      </c>
      <c r="F81" s="4">
        <v>20903</v>
      </c>
      <c r="G81" s="4">
        <v>21080</v>
      </c>
      <c r="H81" s="6">
        <f t="shared" si="6"/>
        <v>1.0084676840644884</v>
      </c>
      <c r="J81">
        <f>LN(H81)</f>
        <v>8.43203433351606E-3</v>
      </c>
      <c r="K81">
        <f>LN(D81)</f>
        <v>7.451599308420799E-3</v>
      </c>
      <c r="L81" s="6">
        <f t="shared" si="7"/>
        <v>1.1315737715509346</v>
      </c>
      <c r="N81" s="4">
        <v>0.25989600000000002</v>
      </c>
      <c r="O81" s="4">
        <v>0.81100000000000005</v>
      </c>
      <c r="P81" s="4">
        <v>0.19439999999999999</v>
      </c>
      <c r="Q81" s="4">
        <v>9.8969000000000001E-2</v>
      </c>
      <c r="S81">
        <f t="shared" si="8"/>
        <v>0.59102205881049841</v>
      </c>
      <c r="T81">
        <f t="shared" si="9"/>
        <v>0.78614455574150011</v>
      </c>
      <c r="U81">
        <f t="shared" si="10"/>
        <v>0.75179819601121578</v>
      </c>
    </row>
    <row r="82" spans="1:21" x14ac:dyDescent="0.25">
      <c r="A82" s="4">
        <f t="shared" si="11"/>
        <v>80</v>
      </c>
      <c r="B82" s="4">
        <v>13250</v>
      </c>
      <c r="C82" s="4">
        <v>13430</v>
      </c>
      <c r="D82" s="6">
        <f>C82/B82</f>
        <v>1.0135849056603774</v>
      </c>
      <c r="F82" s="5">
        <v>20820</v>
      </c>
      <c r="G82" s="5">
        <v>20990</v>
      </c>
      <c r="H82" s="3">
        <f t="shared" si="6"/>
        <v>1.0081652257444764</v>
      </c>
      <c r="I82" s="3"/>
      <c r="J82" s="3">
        <f>LN(H82)</f>
        <v>8.1320706457187527E-3</v>
      </c>
      <c r="K82" s="3">
        <f>LN(D82)</f>
        <v>1.3493458102915032E-2</v>
      </c>
      <c r="L82" s="3">
        <f t="shared" si="7"/>
        <v>0.60266764706980169</v>
      </c>
      <c r="M82" s="3"/>
      <c r="N82" s="5">
        <v>0.25989600000000002</v>
      </c>
      <c r="O82" s="5">
        <v>0.81100000000000005</v>
      </c>
      <c r="P82" s="5">
        <v>0.19439999999999999</v>
      </c>
      <c r="Q82" s="5">
        <v>9.8969000000000001E-2</v>
      </c>
      <c r="R82" s="3"/>
      <c r="S82" s="3">
        <f t="shared" si="8"/>
        <v>0.69384140940963057</v>
      </c>
      <c r="T82" s="3">
        <f t="shared" si="9"/>
        <v>0.75150332021248378</v>
      </c>
      <c r="U82" s="3">
        <f t="shared" si="10"/>
        <v>0.92327124943832639</v>
      </c>
    </row>
    <row r="83" spans="1:21" x14ac:dyDescent="0.25">
      <c r="A83" s="4">
        <f t="shared" si="11"/>
        <v>81</v>
      </c>
      <c r="B83" s="4">
        <v>13140</v>
      </c>
      <c r="C83" s="4">
        <v>13230</v>
      </c>
      <c r="D83" s="6">
        <f>C83/B83</f>
        <v>1.0068493150684932</v>
      </c>
      <c r="F83" s="4">
        <v>20800</v>
      </c>
      <c r="G83" s="4">
        <v>20930</v>
      </c>
      <c r="H83" s="6">
        <f t="shared" si="6"/>
        <v>1.0062500000000001</v>
      </c>
      <c r="J83">
        <f>LN(H83)</f>
        <v>6.2305497506361628E-3</v>
      </c>
      <c r="K83">
        <f>LN(D83)</f>
        <v>6.8259650703998906E-3</v>
      </c>
      <c r="L83" s="6">
        <f t="shared" si="7"/>
        <v>0.91277199434469913</v>
      </c>
      <c r="N83" s="4">
        <v>0.25989600000000002</v>
      </c>
      <c r="O83" s="4">
        <v>0.81100000000000005</v>
      </c>
      <c r="P83" s="4">
        <v>0.19439999999999999</v>
      </c>
      <c r="Q83" s="4">
        <v>9.8969000000000001E-2</v>
      </c>
      <c r="S83">
        <f t="shared" si="8"/>
        <v>0.63355712429939048</v>
      </c>
      <c r="T83">
        <f t="shared" si="9"/>
        <v>0.77181391454160053</v>
      </c>
      <c r="U83">
        <f t="shared" si="10"/>
        <v>0.82086771482433796</v>
      </c>
    </row>
    <row r="84" spans="1:21" x14ac:dyDescent="0.25">
      <c r="A84" s="4">
        <f t="shared" si="11"/>
        <v>82</v>
      </c>
      <c r="B84" s="4">
        <v>13100</v>
      </c>
      <c r="C84" s="4">
        <v>13220</v>
      </c>
      <c r="D84" s="6">
        <f>C84/B84</f>
        <v>1.0091603053435114</v>
      </c>
      <c r="F84" s="4">
        <v>20780</v>
      </c>
      <c r="G84" s="4">
        <v>20910</v>
      </c>
      <c r="H84" s="6">
        <f t="shared" si="6"/>
        <v>1.0062560153994224</v>
      </c>
      <c r="J84">
        <f>LN(H84)</f>
        <v>6.2365277694607949E-3</v>
      </c>
      <c r="K84">
        <f>LN(D84)</f>
        <v>9.1186042164343381E-3</v>
      </c>
      <c r="L84" s="6">
        <f t="shared" si="7"/>
        <v>0.6839344730217356</v>
      </c>
      <c r="N84" s="4">
        <v>0.25989600000000002</v>
      </c>
      <c r="O84" s="4">
        <v>0.81100000000000005</v>
      </c>
      <c r="P84" s="4">
        <v>0.19439999999999999</v>
      </c>
      <c r="Q84" s="4">
        <v>9.8969000000000001E-2</v>
      </c>
      <c r="S84">
        <f t="shared" si="8"/>
        <v>0.67804313844457464</v>
      </c>
      <c r="T84">
        <f t="shared" si="9"/>
        <v>0.75682597224503168</v>
      </c>
      <c r="U84">
        <f t="shared" si="10"/>
        <v>0.89590363347764423</v>
      </c>
    </row>
    <row r="85" spans="1:21" x14ac:dyDescent="0.25">
      <c r="A85" s="4">
        <f t="shared" si="11"/>
        <v>83</v>
      </c>
      <c r="B85" s="4">
        <v>13150</v>
      </c>
      <c r="C85" s="4">
        <v>13350</v>
      </c>
      <c r="D85" s="6">
        <f>C85/B85</f>
        <v>1.0152091254752851</v>
      </c>
      <c r="F85" s="4">
        <v>20750</v>
      </c>
      <c r="G85" s="4">
        <v>20920</v>
      </c>
      <c r="H85" s="6">
        <f t="shared" si="6"/>
        <v>1.0081927710843372</v>
      </c>
      <c r="J85">
        <f>LN(H85)</f>
        <v>8.1593925200147462E-3</v>
      </c>
      <c r="K85">
        <f>LN(D85)</f>
        <v>1.5094626222484888E-2</v>
      </c>
      <c r="L85" s="6">
        <f t="shared" si="7"/>
        <v>0.54054949090826454</v>
      </c>
      <c r="N85" s="4">
        <v>0.25989600000000002</v>
      </c>
      <c r="O85" s="4">
        <v>0.81100000000000005</v>
      </c>
      <c r="P85" s="4">
        <v>0.19439999999999999</v>
      </c>
      <c r="Q85" s="4">
        <v>9.8969000000000001E-2</v>
      </c>
      <c r="S85">
        <f t="shared" si="8"/>
        <v>0.70591717896743345</v>
      </c>
      <c r="T85">
        <f t="shared" si="9"/>
        <v>0.74743482945652784</v>
      </c>
      <c r="U85">
        <f t="shared" si="10"/>
        <v>0.94445314982273099</v>
      </c>
    </row>
    <row r="86" spans="1:21" x14ac:dyDescent="0.25">
      <c r="A86" s="4">
        <f t="shared" si="11"/>
        <v>84</v>
      </c>
      <c r="B86" s="4">
        <v>13230</v>
      </c>
      <c r="C86" s="4">
        <v>13380</v>
      </c>
      <c r="D86" s="6">
        <f>C86/B86</f>
        <v>1.0113378684807257</v>
      </c>
      <c r="F86" s="5">
        <v>20810</v>
      </c>
      <c r="G86" s="5">
        <v>20940</v>
      </c>
      <c r="H86" s="3">
        <f t="shared" si="6"/>
        <v>1.0062469966362326</v>
      </c>
      <c r="I86" s="3"/>
      <c r="J86" s="3">
        <f>LN(H86)</f>
        <v>6.2275650368477853E-3</v>
      </c>
      <c r="K86" s="3">
        <f>LN(D86)</f>
        <v>1.1274076573218161E-2</v>
      </c>
      <c r="L86" s="3">
        <f t="shared" si="7"/>
        <v>0.5523791679436979</v>
      </c>
      <c r="M86" s="3"/>
      <c r="N86" s="5">
        <v>0.25989600000000002</v>
      </c>
      <c r="O86" s="5">
        <v>0.81100000000000005</v>
      </c>
      <c r="P86" s="5">
        <v>0.19439999999999999</v>
      </c>
      <c r="Q86" s="5">
        <v>9.8969000000000001E-2</v>
      </c>
      <c r="R86" s="3"/>
      <c r="S86" s="3">
        <f t="shared" si="8"/>
        <v>0.70361748975174521</v>
      </c>
      <c r="T86" s="3">
        <f t="shared" si="9"/>
        <v>0.74820962598364049</v>
      </c>
      <c r="U86" s="3">
        <f t="shared" si="10"/>
        <v>0.9404015469952397</v>
      </c>
    </row>
    <row r="87" spans="1:21" x14ac:dyDescent="0.25">
      <c r="A87" s="5">
        <f t="shared" si="11"/>
        <v>85</v>
      </c>
      <c r="B87" s="5">
        <v>13130</v>
      </c>
      <c r="C87" s="5">
        <v>13340</v>
      </c>
      <c r="D87" s="3">
        <f>C87/B87</f>
        <v>1.015993907083016</v>
      </c>
      <c r="E87" s="3"/>
      <c r="F87" s="5">
        <v>20790</v>
      </c>
      <c r="G87" s="5">
        <v>20940</v>
      </c>
      <c r="H87" s="3">
        <f t="shared" si="6"/>
        <v>1.0072150072150072</v>
      </c>
      <c r="I87" s="3"/>
      <c r="J87" s="3">
        <f>LN(H87)</f>
        <v>7.1891035724692557E-3</v>
      </c>
      <c r="K87" s="3">
        <f>LN(D87)</f>
        <v>1.5867352172772804E-2</v>
      </c>
      <c r="L87" s="3">
        <f t="shared" si="7"/>
        <v>0.45307518823494841</v>
      </c>
      <c r="M87" s="3"/>
      <c r="N87" s="5">
        <v>0.25989600000000002</v>
      </c>
      <c r="O87" s="5">
        <v>0.81100000000000005</v>
      </c>
      <c r="P87" s="5">
        <v>0.19439999999999999</v>
      </c>
      <c r="Q87" s="5">
        <v>9.8969000000000001E-2</v>
      </c>
      <c r="R87" s="3"/>
      <c r="S87" s="3">
        <f t="shared" si="8"/>
        <v>0.72292218340712611</v>
      </c>
      <c r="T87" s="3">
        <f t="shared" si="9"/>
        <v>0.74170561252863632</v>
      </c>
      <c r="U87" s="3">
        <f t="shared" si="10"/>
        <v>0.97467535798000315</v>
      </c>
    </row>
    <row r="88" spans="1:21" x14ac:dyDescent="0.25">
      <c r="A88" s="5">
        <f t="shared" si="11"/>
        <v>86</v>
      </c>
      <c r="B88" s="5">
        <v>13010</v>
      </c>
      <c r="C88" s="5">
        <v>13160</v>
      </c>
      <c r="D88" s="3">
        <f>C88/B88</f>
        <v>1.0115295926210608</v>
      </c>
      <c r="E88" s="3"/>
      <c r="F88" s="5">
        <v>20710</v>
      </c>
      <c r="G88" s="5">
        <v>20830</v>
      </c>
      <c r="H88" s="3">
        <f t="shared" si="6"/>
        <v>1.0057943022694351</v>
      </c>
      <c r="I88" s="3"/>
      <c r="J88" s="3">
        <f>LN(H88)</f>
        <v>5.7775798653878921E-3</v>
      </c>
      <c r="K88" s="3">
        <f>LN(D88)</f>
        <v>1.1463633372757303E-2</v>
      </c>
      <c r="L88" s="3">
        <f t="shared" si="7"/>
        <v>0.50399203093130962</v>
      </c>
      <c r="M88" s="3"/>
      <c r="N88" s="5">
        <v>0.25989600000000002</v>
      </c>
      <c r="O88" s="5">
        <v>0.81100000000000005</v>
      </c>
      <c r="P88" s="5">
        <v>0.19439999999999999</v>
      </c>
      <c r="Q88" s="5">
        <v>9.8969000000000001E-2</v>
      </c>
      <c r="R88" s="3"/>
      <c r="S88" s="3">
        <f t="shared" si="8"/>
        <v>0.71302394918695344</v>
      </c>
      <c r="T88" s="3">
        <f t="shared" si="9"/>
        <v>0.74504046205787711</v>
      </c>
      <c r="U88" s="3">
        <f t="shared" si="10"/>
        <v>0.95702714885780726</v>
      </c>
    </row>
    <row r="89" spans="1:21" x14ac:dyDescent="0.25">
      <c r="A89" s="4">
        <f t="shared" si="11"/>
        <v>87</v>
      </c>
      <c r="B89" s="4">
        <v>13000</v>
      </c>
      <c r="C89" s="4">
        <v>13130</v>
      </c>
      <c r="D89" s="6">
        <f>C89/B89</f>
        <v>1.01</v>
      </c>
      <c r="F89" s="4">
        <v>20680</v>
      </c>
      <c r="G89" s="4">
        <v>20800</v>
      </c>
      <c r="H89" s="6">
        <f t="shared" si="6"/>
        <v>1.0058027079303675</v>
      </c>
      <c r="J89">
        <f>LN(H89)</f>
        <v>5.7859370670439265E-3</v>
      </c>
      <c r="K89">
        <f>LN(D89)</f>
        <v>9.950330853168092E-3</v>
      </c>
      <c r="L89" s="6">
        <f t="shared" si="7"/>
        <v>0.5814818775801549</v>
      </c>
      <c r="N89" s="4">
        <v>0.25989600000000002</v>
      </c>
      <c r="O89" s="4">
        <v>0.81100000000000005</v>
      </c>
      <c r="P89" s="4">
        <v>0.19439999999999999</v>
      </c>
      <c r="Q89" s="4">
        <v>9.8969000000000001E-2</v>
      </c>
      <c r="S89">
        <f t="shared" si="8"/>
        <v>0.69795992299841791</v>
      </c>
      <c r="T89">
        <f t="shared" si="9"/>
        <v>0.75011573705398993</v>
      </c>
      <c r="U89">
        <f t="shared" si="10"/>
        <v>0.93046964424395473</v>
      </c>
    </row>
    <row r="90" spans="1:21" x14ac:dyDescent="0.25">
      <c r="A90" s="4">
        <f t="shared" si="11"/>
        <v>88</v>
      </c>
      <c r="B90" s="4">
        <v>13080</v>
      </c>
      <c r="C90" s="4">
        <v>13210</v>
      </c>
      <c r="D90" s="6">
        <f>C90/B90</f>
        <v>1.0099388379204892</v>
      </c>
      <c r="F90" s="4">
        <v>20710</v>
      </c>
      <c r="G90" s="4">
        <v>20870</v>
      </c>
      <c r="H90" s="6">
        <f t="shared" si="6"/>
        <v>1.0077257363592467</v>
      </c>
      <c r="J90">
        <f>LN(H90)</f>
        <v>7.6960456816165196E-3</v>
      </c>
      <c r="K90">
        <f>LN(D90)</f>
        <v>9.8897725051812317E-3</v>
      </c>
      <c r="L90" s="6">
        <f t="shared" si="7"/>
        <v>0.77818227644615456</v>
      </c>
      <c r="N90" s="4">
        <v>0.25989600000000002</v>
      </c>
      <c r="O90" s="4">
        <v>0.81100000000000005</v>
      </c>
      <c r="P90" s="4">
        <v>0.19439999999999999</v>
      </c>
      <c r="Q90" s="4">
        <v>9.8969000000000001E-2</v>
      </c>
      <c r="S90">
        <f t="shared" ref="S67:S92" si="12">O90-Q90*L90</f>
        <v>0.73398407828240053</v>
      </c>
      <c r="T90">
        <f t="shared" si="9"/>
        <v>0.76299882637811745</v>
      </c>
      <c r="U90">
        <f t="shared" si="10"/>
        <v>0.96197274872171545</v>
      </c>
    </row>
    <row r="91" spans="1:21" x14ac:dyDescent="0.25">
      <c r="A91" s="4">
        <f t="shared" si="11"/>
        <v>89</v>
      </c>
      <c r="B91" s="4">
        <v>13040</v>
      </c>
      <c r="C91" s="4">
        <v>13520</v>
      </c>
      <c r="D91" s="6">
        <f>C91/B91</f>
        <v>1.0368098159509203</v>
      </c>
      <c r="F91" s="4">
        <v>20780</v>
      </c>
      <c r="G91" s="4">
        <v>20920</v>
      </c>
      <c r="H91" s="6">
        <f t="shared" si="6"/>
        <v>1.0067372473532243</v>
      </c>
      <c r="J91">
        <f>LN(H91)</f>
        <v>6.7146535256409033E-3</v>
      </c>
      <c r="K91">
        <f>LN(D91)</f>
        <v>3.6148514116311148E-2</v>
      </c>
      <c r="L91" s="6">
        <f t="shared" si="7"/>
        <v>0.18575185425425489</v>
      </c>
      <c r="N91" s="4">
        <v>0.25989600000000002</v>
      </c>
      <c r="O91" s="4">
        <v>0.81100000000000005</v>
      </c>
      <c r="P91" s="4">
        <v>0.19439999999999999</v>
      </c>
      <c r="Q91" s="4">
        <v>9.8969000000000001E-2</v>
      </c>
      <c r="S91">
        <f t="shared" si="12"/>
        <v>0.79261632473631072</v>
      </c>
      <c r="T91">
        <f t="shared" si="9"/>
        <v>0.72419700344623672</v>
      </c>
      <c r="U91">
        <f t="shared" si="10"/>
        <v>1.0944761176371718</v>
      </c>
    </row>
    <row r="92" spans="1:21" x14ac:dyDescent="0.25">
      <c r="A92" s="4">
        <f t="shared" si="11"/>
        <v>90</v>
      </c>
      <c r="B92" s="4">
        <v>13290</v>
      </c>
      <c r="C92" s="4">
        <v>13510</v>
      </c>
      <c r="D92" s="6">
        <f>C92/B92</f>
        <v>1.0165537998495109</v>
      </c>
      <c r="F92" s="4">
        <v>20770</v>
      </c>
      <c r="G92" s="4">
        <v>20890</v>
      </c>
      <c r="H92" s="6">
        <f t="shared" si="6"/>
        <v>1.0057775637939335</v>
      </c>
      <c r="J92">
        <f>LN(H92)</f>
        <v>5.7609376804533836E-3</v>
      </c>
      <c r="K92">
        <f>LN(D92)</f>
        <v>1.6418279246953504E-2</v>
      </c>
      <c r="L92" s="6">
        <f t="shared" si="7"/>
        <v>0.35088559487879067</v>
      </c>
      <c r="N92" s="4">
        <v>0.25989600000000002</v>
      </c>
      <c r="O92" s="4">
        <v>0.81100000000000005</v>
      </c>
      <c r="P92" s="4">
        <v>0.19439999999999999</v>
      </c>
      <c r="Q92" s="4">
        <v>9.8969000000000001E-2</v>
      </c>
      <c r="S92">
        <f t="shared" si="12"/>
        <v>0.77627320356044105</v>
      </c>
      <c r="T92">
        <f t="shared" si="9"/>
        <v>0.7350126029221814</v>
      </c>
      <c r="U92">
        <f t="shared" si="10"/>
        <v>1.0561359090636273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abSelected="1" topLeftCell="G1" workbookViewId="0">
      <selection activeCell="H2" sqref="H2"/>
    </sheetView>
  </sheetViews>
  <sheetFormatPr defaultRowHeight="15" x14ac:dyDescent="0.25"/>
  <cols>
    <col min="1" max="3" width="9.140625" style="4"/>
    <col min="4" max="4" width="9.140625" style="6"/>
    <col min="6" max="7" width="9.140625" style="4"/>
    <col min="8" max="8" width="9.140625" style="6"/>
    <col min="9" max="9" width="10.28515625" bestFit="1" customWidth="1"/>
    <col min="10" max="10" width="11.28515625" bestFit="1" customWidth="1"/>
    <col min="12" max="12" width="9.140625" style="6"/>
    <col min="14" max="17" width="9.140625" style="4"/>
  </cols>
  <sheetData>
    <row r="1" spans="1:26" x14ac:dyDescent="0.25">
      <c r="A1" s="7" t="s">
        <v>0</v>
      </c>
      <c r="B1" s="7" t="s">
        <v>2</v>
      </c>
      <c r="C1" s="7" t="s">
        <v>15</v>
      </c>
      <c r="D1" s="2" t="s">
        <v>1</v>
      </c>
      <c r="E1" s="2"/>
      <c r="F1" s="7" t="s">
        <v>3</v>
      </c>
      <c r="G1" s="7" t="s">
        <v>4</v>
      </c>
      <c r="H1" s="7" t="s">
        <v>1</v>
      </c>
      <c r="I1" s="2"/>
      <c r="J1" s="7" t="s">
        <v>6</v>
      </c>
      <c r="K1" s="7" t="s">
        <v>5</v>
      </c>
      <c r="L1" s="7" t="s">
        <v>11</v>
      </c>
      <c r="M1" s="2"/>
      <c r="N1" s="7" t="s">
        <v>7</v>
      </c>
      <c r="O1" s="7" t="s">
        <v>8</v>
      </c>
      <c r="P1" s="7" t="s">
        <v>9</v>
      </c>
      <c r="Q1" s="7" t="s">
        <v>10</v>
      </c>
      <c r="S1" s="7" t="s">
        <v>12</v>
      </c>
      <c r="T1" s="7" t="s">
        <v>13</v>
      </c>
      <c r="U1" s="7" t="s">
        <v>14</v>
      </c>
      <c r="X1" s="2" t="s">
        <v>14</v>
      </c>
    </row>
    <row r="2" spans="1:26" x14ac:dyDescent="0.25">
      <c r="A2" s="4">
        <v>0</v>
      </c>
      <c r="B2" s="4">
        <v>13780</v>
      </c>
      <c r="C2" s="4">
        <v>14020</v>
      </c>
      <c r="D2" s="6">
        <f>C2/B3</f>
        <v>1.0028612303290414</v>
      </c>
      <c r="F2" s="4">
        <v>21870</v>
      </c>
      <c r="G2" s="4">
        <v>21940</v>
      </c>
      <c r="H2" s="6">
        <f>G2/F3</f>
        <v>1.0027422303473492</v>
      </c>
      <c r="J2">
        <f>LN(H2)</f>
        <v>2.7384772933037706E-3</v>
      </c>
      <c r="K2">
        <f>LN(D2)</f>
        <v>2.857144800779744E-3</v>
      </c>
      <c r="L2" s="6">
        <f>J2/K2</f>
        <v>0.95846640063759181</v>
      </c>
      <c r="N2" s="4">
        <v>0.25989600000000002</v>
      </c>
      <c r="O2" s="4">
        <v>0.81100000000000005</v>
      </c>
      <c r="P2" s="4">
        <v>0.19439999999999999</v>
      </c>
      <c r="Q2" s="4">
        <v>9.8969000000000001E-2</v>
      </c>
      <c r="S2">
        <f>O2-P2*L2</f>
        <v>0.62467413171605224</v>
      </c>
      <c r="T2">
        <f>(O2-Q2)+(N2-P2)*L2</f>
        <v>0.77480671537615986</v>
      </c>
      <c r="U2">
        <f>S2/T2</f>
        <v>0.80623221162039105</v>
      </c>
      <c r="X2">
        <v>0.80623221162039105</v>
      </c>
    </row>
    <row r="3" spans="1:26" x14ac:dyDescent="0.25">
      <c r="A3" s="4">
        <f>A2+1</f>
        <v>1</v>
      </c>
      <c r="B3" s="4">
        <v>13980</v>
      </c>
      <c r="C3" s="4">
        <v>14100</v>
      </c>
      <c r="D3" s="6">
        <f t="shared" ref="D3:D66" si="0">C3/B4</f>
        <v>1.0129310344827587</v>
      </c>
      <c r="F3" s="4">
        <v>21880</v>
      </c>
      <c r="G3" s="4">
        <v>22010</v>
      </c>
      <c r="H3" s="6">
        <f t="shared" ref="H3:H66" si="1">G3/F4</f>
        <v>1.0087076076993584</v>
      </c>
      <c r="J3">
        <f>LN(H3)</f>
        <v>8.6699151334455622E-3</v>
      </c>
      <c r="K3">
        <f>LN(D3)</f>
        <v>1.2848142477849059E-2</v>
      </c>
      <c r="L3" s="6">
        <f t="shared" ref="L3:L66" si="2">J3/K3</f>
        <v>0.67479911188664021</v>
      </c>
      <c r="N3" s="4">
        <v>0.25989600000000002</v>
      </c>
      <c r="O3" s="4">
        <v>0.81100000000000005</v>
      </c>
      <c r="P3" s="4">
        <v>0.19439999999999999</v>
      </c>
      <c r="Q3" s="4">
        <v>9.8969000000000001E-2</v>
      </c>
      <c r="S3">
        <f t="shared" ref="S3:S66" si="3">O3-P3*L3</f>
        <v>0.67981905264923714</v>
      </c>
      <c r="T3">
        <f t="shared" ref="T3:T66" si="4">(O3-Q3)+(N3-P3)*L3</f>
        <v>0.75622764263212749</v>
      </c>
      <c r="U3">
        <f t="shared" ref="U3:U66" si="5">S3/T3</f>
        <v>0.89896086088979443</v>
      </c>
      <c r="X3">
        <v>0.89896086088979443</v>
      </c>
    </row>
    <row r="4" spans="1:26" x14ac:dyDescent="0.25">
      <c r="A4" s="4">
        <f t="shared" ref="A4:A67" si="6">A3+1</f>
        <v>2</v>
      </c>
      <c r="B4" s="4">
        <v>13920</v>
      </c>
      <c r="C4" s="4">
        <v>14050</v>
      </c>
      <c r="D4" s="6">
        <f t="shared" si="0"/>
        <v>1.0571858540255832</v>
      </c>
      <c r="F4" s="4">
        <v>21820</v>
      </c>
      <c r="G4" s="4">
        <v>21950</v>
      </c>
      <c r="H4" s="6">
        <f t="shared" si="1"/>
        <v>1.0078053259871442</v>
      </c>
      <c r="J4">
        <f>LN(H4)</f>
        <v>7.7750220163660044E-3</v>
      </c>
      <c r="K4">
        <f>LN(D4)</f>
        <v>5.5610523054600847E-2</v>
      </c>
      <c r="L4" s="6">
        <f t="shared" si="2"/>
        <v>0.13981206414354613</v>
      </c>
      <c r="N4" s="4">
        <v>0.25989600000000002</v>
      </c>
      <c r="O4" s="4">
        <v>0.81100000000000005</v>
      </c>
      <c r="P4" s="4">
        <v>0.19439999999999999</v>
      </c>
      <c r="Q4" s="4">
        <v>9.8969000000000001E-2</v>
      </c>
      <c r="S4">
        <f t="shared" si="3"/>
        <v>0.78382053473049473</v>
      </c>
      <c r="T4">
        <f t="shared" si="4"/>
        <v>0.72118813095314582</v>
      </c>
      <c r="U4">
        <f t="shared" si="5"/>
        <v>1.0868461377679246</v>
      </c>
      <c r="X4">
        <v>1.0868461377679246</v>
      </c>
    </row>
    <row r="5" spans="1:26" x14ac:dyDescent="0.25">
      <c r="A5" s="4">
        <f t="shared" si="6"/>
        <v>3</v>
      </c>
      <c r="B5" s="4">
        <v>13290</v>
      </c>
      <c r="C5" s="4">
        <v>14290</v>
      </c>
      <c r="D5" s="6">
        <f t="shared" si="0"/>
        <v>0.99581881533101047</v>
      </c>
      <c r="F5" s="4">
        <v>21780</v>
      </c>
      <c r="G5" s="4">
        <v>21930</v>
      </c>
      <c r="H5" s="6">
        <f t="shared" si="1"/>
        <v>0.99727148703956348</v>
      </c>
      <c r="J5">
        <f>LN(H5)</f>
        <v>-2.7322421368729507E-3</v>
      </c>
      <c r="K5">
        <f>LN(D5)</f>
        <v>-4.1899502638540649E-3</v>
      </c>
      <c r="L5" s="6">
        <f t="shared" si="2"/>
        <v>0.65209416933740338</v>
      </c>
      <c r="N5" s="4">
        <v>0.25989600000000002</v>
      </c>
      <c r="O5" s="4">
        <v>0.81100000000000005</v>
      </c>
      <c r="P5" s="4">
        <v>0.19439999999999999</v>
      </c>
      <c r="Q5" s="4">
        <v>9.8969000000000001E-2</v>
      </c>
      <c r="S5">
        <f t="shared" si="3"/>
        <v>0.68423289348080885</v>
      </c>
      <c r="T5">
        <f t="shared" si="4"/>
        <v>0.75474055971492271</v>
      </c>
      <c r="U5">
        <f t="shared" si="5"/>
        <v>0.90658026082400323</v>
      </c>
      <c r="X5">
        <v>0.90658026082400323</v>
      </c>
      <c r="Z5">
        <f>SUM(X2:X72)/71</f>
        <v>0.91344433681946124</v>
      </c>
    </row>
    <row r="6" spans="1:26" x14ac:dyDescent="0.25">
      <c r="A6" s="4">
        <f t="shared" si="6"/>
        <v>4</v>
      </c>
      <c r="B6" s="4">
        <v>14350</v>
      </c>
      <c r="C6" s="4">
        <v>14760</v>
      </c>
      <c r="D6" s="6">
        <f t="shared" si="0"/>
        <v>1.0235783633841886</v>
      </c>
      <c r="F6" s="4">
        <v>21990</v>
      </c>
      <c r="G6" s="4">
        <v>22160</v>
      </c>
      <c r="H6" s="6">
        <f t="shared" si="1"/>
        <v>1.0109489051094891</v>
      </c>
      <c r="J6">
        <f>LN(H6)</f>
        <v>1.0889399799268317E-2</v>
      </c>
      <c r="K6">
        <f>LN(D6)</f>
        <v>2.330468731552341E-2</v>
      </c>
      <c r="L6" s="6">
        <f t="shared" si="2"/>
        <v>0.4672622143277938</v>
      </c>
      <c r="N6" s="4">
        <v>0.25989600000000002</v>
      </c>
      <c r="O6" s="4">
        <v>0.81100000000000005</v>
      </c>
      <c r="P6" s="4">
        <v>0.19439999999999999</v>
      </c>
      <c r="Q6" s="4">
        <v>9.8969000000000001E-2</v>
      </c>
      <c r="S6">
        <f t="shared" si="3"/>
        <v>0.72016422553467696</v>
      </c>
      <c r="T6">
        <f t="shared" si="4"/>
        <v>0.74263480598961329</v>
      </c>
      <c r="U6">
        <f t="shared" si="5"/>
        <v>0.96974208551268659</v>
      </c>
      <c r="V6">
        <f>SUM(U2:U91)/88</f>
        <v>0.92734422280913487</v>
      </c>
      <c r="X6">
        <v>0.96974208551268659</v>
      </c>
    </row>
    <row r="7" spans="1:26" x14ac:dyDescent="0.25">
      <c r="A7" s="4">
        <f t="shared" si="6"/>
        <v>5</v>
      </c>
      <c r="B7" s="4">
        <v>14420</v>
      </c>
      <c r="C7" s="4">
        <v>14730</v>
      </c>
      <c r="D7" s="6">
        <f t="shared" si="0"/>
        <v>1.0279134682484299</v>
      </c>
      <c r="F7" s="4">
        <v>21920</v>
      </c>
      <c r="G7" s="4">
        <v>22150</v>
      </c>
      <c r="H7" s="6">
        <f t="shared" si="1"/>
        <v>1.0114155251141552</v>
      </c>
      <c r="J7">
        <f>LN(H7)</f>
        <v>1.135085966868948E-2</v>
      </c>
      <c r="K7">
        <f>LN(D7)</f>
        <v>2.7530988634458436E-2</v>
      </c>
      <c r="L7" s="6">
        <f t="shared" si="2"/>
        <v>0.41229393609506909</v>
      </c>
      <c r="N7" s="4">
        <v>0.25989600000000002</v>
      </c>
      <c r="O7" s="4">
        <v>0.81100000000000005</v>
      </c>
      <c r="P7" s="4">
        <v>0.19439999999999999</v>
      </c>
      <c r="Q7" s="4">
        <v>9.8969000000000001E-2</v>
      </c>
      <c r="S7">
        <f t="shared" si="3"/>
        <v>0.7308500588231186</v>
      </c>
      <c r="T7">
        <f t="shared" si="4"/>
        <v>0.73903460363848272</v>
      </c>
      <c r="U7">
        <f t="shared" si="5"/>
        <v>0.98892535643788637</v>
      </c>
      <c r="X7">
        <v>0.98892535643788637</v>
      </c>
    </row>
    <row r="8" spans="1:26" x14ac:dyDescent="0.25">
      <c r="A8" s="4">
        <f t="shared" si="6"/>
        <v>6</v>
      </c>
      <c r="B8" s="4">
        <v>14330</v>
      </c>
      <c r="C8" s="4">
        <v>14510</v>
      </c>
      <c r="D8" s="6">
        <f t="shared" si="0"/>
        <v>1.0168185003503853</v>
      </c>
      <c r="F8" s="4">
        <v>21900</v>
      </c>
      <c r="G8" s="4">
        <v>22030</v>
      </c>
      <c r="H8" s="6">
        <f t="shared" si="1"/>
        <v>1.0096241979835014</v>
      </c>
      <c r="J8">
        <f>LN(H8)</f>
        <v>9.5781804093270674E-3</v>
      </c>
      <c r="K8">
        <f>LN(D8)</f>
        <v>1.6678635407351351E-2</v>
      </c>
      <c r="L8" s="6">
        <f t="shared" si="2"/>
        <v>0.57427842118938255</v>
      </c>
      <c r="N8" s="4">
        <v>0.25989600000000002</v>
      </c>
      <c r="O8" s="4">
        <v>0.81100000000000005</v>
      </c>
      <c r="P8" s="4">
        <v>0.19439999999999999</v>
      </c>
      <c r="Q8" s="4">
        <v>9.8969000000000001E-2</v>
      </c>
      <c r="S8">
        <f t="shared" si="3"/>
        <v>0.69936027492078412</v>
      </c>
      <c r="T8">
        <f t="shared" si="4"/>
        <v>0.74964393947421992</v>
      </c>
      <c r="U8">
        <f t="shared" si="5"/>
        <v>0.93292326942747861</v>
      </c>
      <c r="X8">
        <v>0.93292326942747861</v>
      </c>
    </row>
    <row r="9" spans="1:26" x14ac:dyDescent="0.25">
      <c r="A9" s="4">
        <f t="shared" si="6"/>
        <v>7</v>
      </c>
      <c r="B9" s="4">
        <v>14270</v>
      </c>
      <c r="C9" s="4">
        <v>14470</v>
      </c>
      <c r="D9" s="6">
        <f t="shared" si="0"/>
        <v>1.0175808720112518</v>
      </c>
      <c r="F9" s="4">
        <v>21820</v>
      </c>
      <c r="G9" s="4">
        <v>21970</v>
      </c>
      <c r="H9" s="6">
        <f t="shared" si="1"/>
        <v>1.0082606700321248</v>
      </c>
      <c r="J9">
        <f>LN(H9)</f>
        <v>8.2267374399903337E-3</v>
      </c>
      <c r="K9">
        <f>LN(D9)</f>
        <v>1.7428116268297718E-2</v>
      </c>
      <c r="L9" s="6">
        <f t="shared" si="2"/>
        <v>0.47203824632241081</v>
      </c>
      <c r="N9" s="4">
        <v>0.25989600000000002</v>
      </c>
      <c r="O9" s="4">
        <v>0.81100000000000005</v>
      </c>
      <c r="P9" s="4">
        <v>0.19439999999999999</v>
      </c>
      <c r="Q9" s="4">
        <v>9.8969000000000001E-2</v>
      </c>
      <c r="S9">
        <f t="shared" si="3"/>
        <v>0.71923576491492336</v>
      </c>
      <c r="T9">
        <f t="shared" si="4"/>
        <v>0.74294761698113276</v>
      </c>
      <c r="U9">
        <f t="shared" si="5"/>
        <v>0.96808408624748088</v>
      </c>
      <c r="X9">
        <v>0.96808408624748088</v>
      </c>
    </row>
    <row r="10" spans="1:26" x14ac:dyDescent="0.25">
      <c r="A10" s="4">
        <f t="shared" si="6"/>
        <v>8</v>
      </c>
      <c r="B10" s="4">
        <v>14220</v>
      </c>
      <c r="C10" s="4">
        <v>14320</v>
      </c>
      <c r="D10" s="6">
        <f t="shared" si="0"/>
        <v>1.0028011204481793</v>
      </c>
      <c r="F10" s="4">
        <v>21790</v>
      </c>
      <c r="G10" s="4">
        <v>21890</v>
      </c>
      <c r="H10" s="6">
        <f t="shared" si="1"/>
        <v>1.0064367816091955</v>
      </c>
      <c r="J10">
        <f>LN(H10)</f>
        <v>6.4161540000785434E-3</v>
      </c>
      <c r="K10">
        <f>LN(D10)</f>
        <v>2.7972046210612191E-3</v>
      </c>
      <c r="L10" s="6">
        <f t="shared" si="2"/>
        <v>2.2937735594203139</v>
      </c>
      <c r="N10" s="4">
        <v>0.25989600000000002</v>
      </c>
      <c r="O10" s="4">
        <v>0.81100000000000005</v>
      </c>
      <c r="P10" s="4">
        <v>0.19439999999999999</v>
      </c>
      <c r="Q10" s="4">
        <v>9.8969000000000001E-2</v>
      </c>
      <c r="S10">
        <f t="shared" si="3"/>
        <v>0.36509042004869108</v>
      </c>
      <c r="T10">
        <f t="shared" si="4"/>
        <v>0.862263993047793</v>
      </c>
      <c r="U10">
        <f t="shared" si="5"/>
        <v>0.42340909859662329</v>
      </c>
      <c r="X10">
        <v>0.42340909859662329</v>
      </c>
    </row>
    <row r="11" spans="1:26" x14ac:dyDescent="0.25">
      <c r="A11" s="4">
        <f t="shared" si="6"/>
        <v>9</v>
      </c>
      <c r="B11" s="4">
        <v>14280</v>
      </c>
      <c r="C11" s="4">
        <v>14430</v>
      </c>
      <c r="D11" s="6">
        <f t="shared" si="0"/>
        <v>1.0205091937765205</v>
      </c>
      <c r="F11" s="4">
        <v>21750</v>
      </c>
      <c r="G11" s="4">
        <v>21880</v>
      </c>
      <c r="H11" s="6">
        <f t="shared" si="1"/>
        <v>1.0078304928604329</v>
      </c>
      <c r="J11">
        <f>LN(H11)</f>
        <v>7.7999936635799157E-3</v>
      </c>
      <c r="K11">
        <f>LN(D11)</f>
        <v>2.0301712317352793E-2</v>
      </c>
      <c r="L11" s="6">
        <f t="shared" si="2"/>
        <v>0.3842037332443583</v>
      </c>
      <c r="N11" s="4">
        <v>0.25989600000000002</v>
      </c>
      <c r="O11" s="4">
        <v>0.81100000000000005</v>
      </c>
      <c r="P11" s="4">
        <v>0.19439999999999999</v>
      </c>
      <c r="Q11" s="4">
        <v>9.8969000000000001E-2</v>
      </c>
      <c r="S11">
        <f t="shared" si="3"/>
        <v>0.73631079425729684</v>
      </c>
      <c r="T11">
        <f t="shared" si="4"/>
        <v>0.73719480771257262</v>
      </c>
      <c r="U11">
        <f t="shared" si="5"/>
        <v>0.99880084145191039</v>
      </c>
      <c r="X11">
        <v>0.99880084145191039</v>
      </c>
    </row>
    <row r="12" spans="1:26" x14ac:dyDescent="0.25">
      <c r="A12" s="4">
        <f t="shared" si="6"/>
        <v>10</v>
      </c>
      <c r="B12" s="4">
        <v>14140</v>
      </c>
      <c r="C12" s="4">
        <v>14310</v>
      </c>
      <c r="D12" s="6">
        <f t="shared" si="0"/>
        <v>1.0134560906515582</v>
      </c>
      <c r="F12" s="4">
        <v>21710</v>
      </c>
      <c r="G12" s="4">
        <v>21860</v>
      </c>
      <c r="H12" s="6">
        <f t="shared" si="1"/>
        <v>1.0106333795654183</v>
      </c>
      <c r="J12">
        <f>LN(H12)</f>
        <v>1.0577242783425025E-2</v>
      </c>
      <c r="K12">
        <f>LN(D12)</f>
        <v>1.336636150326362E-2</v>
      </c>
      <c r="L12" s="6">
        <f t="shared" si="2"/>
        <v>0.79133298772761873</v>
      </c>
      <c r="N12" s="4">
        <v>0.25989600000000002</v>
      </c>
      <c r="O12" s="4">
        <v>0.81100000000000005</v>
      </c>
      <c r="P12" s="4">
        <v>0.19439999999999999</v>
      </c>
      <c r="Q12" s="4">
        <v>9.8969000000000001E-2</v>
      </c>
      <c r="S12">
        <f t="shared" si="3"/>
        <v>0.65716486718575096</v>
      </c>
      <c r="T12">
        <f t="shared" si="4"/>
        <v>0.76386014536420821</v>
      </c>
      <c r="U12">
        <f t="shared" si="5"/>
        <v>0.86032092546524341</v>
      </c>
      <c r="X12">
        <v>0.86032092546524341</v>
      </c>
    </row>
    <row r="13" spans="1:26" x14ac:dyDescent="0.25">
      <c r="A13" s="4">
        <f t="shared" si="6"/>
        <v>11</v>
      </c>
      <c r="B13" s="4">
        <v>14120</v>
      </c>
      <c r="C13" s="4">
        <v>14210</v>
      </c>
      <c r="D13" s="6">
        <f t="shared" si="0"/>
        <v>1.0070871722182848</v>
      </c>
      <c r="F13" s="4">
        <v>21630</v>
      </c>
      <c r="G13" s="4">
        <v>21760</v>
      </c>
      <c r="H13" s="6">
        <f t="shared" si="1"/>
        <v>1.0064754856614246</v>
      </c>
      <c r="J13">
        <f>LN(H13)</f>
        <v>6.4546097766796928E-3</v>
      </c>
      <c r="K13">
        <f>LN(D13)</f>
        <v>7.0621762442865397E-3</v>
      </c>
      <c r="L13" s="6">
        <f t="shared" si="2"/>
        <v>0.91396894574836163</v>
      </c>
      <c r="N13" s="4">
        <v>0.25989600000000002</v>
      </c>
      <c r="O13" s="4">
        <v>0.81100000000000005</v>
      </c>
      <c r="P13" s="4">
        <v>0.19439999999999999</v>
      </c>
      <c r="Q13" s="4">
        <v>9.8969000000000001E-2</v>
      </c>
      <c r="S13">
        <f t="shared" si="3"/>
        <v>0.63332443694651852</v>
      </c>
      <c r="T13">
        <f t="shared" si="4"/>
        <v>0.77189231007073478</v>
      </c>
      <c r="U13">
        <f t="shared" si="5"/>
        <v>0.82048289467799185</v>
      </c>
      <c r="X13">
        <v>0.82048289467799185</v>
      </c>
    </row>
    <row r="14" spans="1:26" x14ac:dyDescent="0.25">
      <c r="A14" s="4">
        <f t="shared" si="6"/>
        <v>12</v>
      </c>
      <c r="B14" s="4">
        <v>14110</v>
      </c>
      <c r="C14" s="4">
        <v>14280</v>
      </c>
      <c r="D14" s="6">
        <f t="shared" si="0"/>
        <v>1.0163701067615658</v>
      </c>
      <c r="F14" s="4">
        <v>21620</v>
      </c>
      <c r="G14" s="4">
        <v>21770</v>
      </c>
      <c r="H14" s="6">
        <f t="shared" si="1"/>
        <v>1.0046146746654361</v>
      </c>
      <c r="J14">
        <f>LN(H14)</f>
        <v>4.6040596981883819E-3</v>
      </c>
      <c r="K14">
        <f>LN(D14)</f>
        <v>1.6237561131683526E-2</v>
      </c>
      <c r="L14" s="6">
        <f t="shared" si="2"/>
        <v>0.28354379459146206</v>
      </c>
      <c r="N14" s="4">
        <v>0.25989600000000002</v>
      </c>
      <c r="O14" s="4">
        <v>0.81100000000000005</v>
      </c>
      <c r="P14" s="4">
        <v>0.19439999999999999</v>
      </c>
      <c r="Q14" s="4">
        <v>9.8969000000000001E-2</v>
      </c>
      <c r="S14">
        <f t="shared" si="3"/>
        <v>0.75587908633141987</v>
      </c>
      <c r="T14">
        <f t="shared" si="4"/>
        <v>0.73060198437056245</v>
      </c>
      <c r="U14">
        <f t="shared" si="5"/>
        <v>1.0345976366087131</v>
      </c>
      <c r="X14">
        <v>1.0345976366087131</v>
      </c>
    </row>
    <row r="15" spans="1:26" x14ac:dyDescent="0.25">
      <c r="A15" s="4">
        <f t="shared" si="6"/>
        <v>13</v>
      </c>
      <c r="B15" s="4">
        <v>14050</v>
      </c>
      <c r="C15" s="4">
        <v>14220</v>
      </c>
      <c r="D15" s="6">
        <f t="shared" si="0"/>
        <v>1.0085106382978724</v>
      </c>
      <c r="F15" s="4">
        <v>21670</v>
      </c>
      <c r="G15" s="4">
        <v>21810</v>
      </c>
      <c r="H15" s="6">
        <f t="shared" si="1"/>
        <v>1.0064605445316106</v>
      </c>
      <c r="J15">
        <f>LN(H15)</f>
        <v>6.4397646652700861E-3</v>
      </c>
      <c r="K15">
        <f>LN(D15)</f>
        <v>8.4746269909722356E-3</v>
      </c>
      <c r="L15" s="6">
        <f t="shared" si="2"/>
        <v>0.75988768262369222</v>
      </c>
      <c r="N15" s="4">
        <v>0.25989600000000002</v>
      </c>
      <c r="O15" s="4">
        <v>0.81100000000000005</v>
      </c>
      <c r="P15" s="4">
        <v>0.19439999999999999</v>
      </c>
      <c r="Q15" s="4">
        <v>9.8969000000000001E-2</v>
      </c>
      <c r="S15">
        <f t="shared" si="3"/>
        <v>0.6632778344979543</v>
      </c>
      <c r="T15">
        <f t="shared" si="4"/>
        <v>0.76180060366112146</v>
      </c>
      <c r="U15">
        <f t="shared" si="5"/>
        <v>0.87067118522920739</v>
      </c>
      <c r="X15">
        <v>0.87067118522920739</v>
      </c>
    </row>
    <row r="16" spans="1:26" x14ac:dyDescent="0.25">
      <c r="A16" s="4">
        <f t="shared" si="6"/>
        <v>14</v>
      </c>
      <c r="B16" s="4">
        <v>14100</v>
      </c>
      <c r="C16" s="4">
        <v>14290</v>
      </c>
      <c r="D16" s="6">
        <f t="shared" si="0"/>
        <v>1.0120396600566572</v>
      </c>
      <c r="F16" s="4">
        <v>21670</v>
      </c>
      <c r="G16" s="4">
        <v>21800</v>
      </c>
      <c r="H16" s="6">
        <f t="shared" si="1"/>
        <v>1.003683241252302</v>
      </c>
      <c r="J16">
        <f>LN(H16)</f>
        <v>3.6764747293086273E-3</v>
      </c>
      <c r="K16">
        <f>LN(D16)</f>
        <v>1.1967759876680039E-2</v>
      </c>
      <c r="L16" s="6">
        <f t="shared" si="2"/>
        <v>0.30719823652816414</v>
      </c>
      <c r="N16" s="4">
        <v>0.25989600000000002</v>
      </c>
      <c r="O16" s="4">
        <v>0.81100000000000005</v>
      </c>
      <c r="P16" s="4">
        <v>0.19439999999999999</v>
      </c>
      <c r="Q16" s="4">
        <v>9.8969000000000001E-2</v>
      </c>
      <c r="S16">
        <f t="shared" si="3"/>
        <v>0.75128066281892492</v>
      </c>
      <c r="T16">
        <f t="shared" si="4"/>
        <v>0.73215125569964878</v>
      </c>
      <c r="U16">
        <f t="shared" si="5"/>
        <v>1.0261276709837723</v>
      </c>
      <c r="X16">
        <v>1.0261276709837723</v>
      </c>
    </row>
    <row r="17" spans="1:24" x14ac:dyDescent="0.25">
      <c r="A17" s="5">
        <f t="shared" si="6"/>
        <v>15</v>
      </c>
      <c r="B17" s="5">
        <v>14120</v>
      </c>
      <c r="C17" s="5">
        <v>14330</v>
      </c>
      <c r="D17" s="3">
        <f t="shared" si="0"/>
        <v>1.0141542816702052</v>
      </c>
      <c r="E17" s="3"/>
      <c r="F17" s="5">
        <v>21720</v>
      </c>
      <c r="G17" s="5">
        <v>21910</v>
      </c>
      <c r="H17" s="3">
        <f t="shared" si="1"/>
        <v>1.0092123445416858</v>
      </c>
      <c r="I17" s="3"/>
      <c r="J17" s="3">
        <f>LN(H17)</f>
        <v>9.1701697171746657E-3</v>
      </c>
      <c r="K17" s="3">
        <f>LN(D17)</f>
        <v>1.4055045143644333E-2</v>
      </c>
      <c r="L17" s="3">
        <f t="shared" si="2"/>
        <v>0.65244683481656407</v>
      </c>
      <c r="M17" s="3"/>
      <c r="N17" s="5">
        <v>0.25989600000000002</v>
      </c>
      <c r="O17" s="5">
        <v>0.81100000000000005</v>
      </c>
      <c r="P17" s="5">
        <v>0.19439999999999999</v>
      </c>
      <c r="Q17" s="5">
        <v>9.8969000000000001E-2</v>
      </c>
      <c r="R17" s="3"/>
      <c r="S17" s="3">
        <f t="shared" si="3"/>
        <v>0.68416433531165999</v>
      </c>
      <c r="T17" s="3">
        <f t="shared" si="4"/>
        <v>0.75476365789314581</v>
      </c>
      <c r="U17" s="3">
        <f t="shared" si="5"/>
        <v>0.90646168261657245</v>
      </c>
      <c r="X17">
        <v>0.95746095749367843</v>
      </c>
    </row>
    <row r="18" spans="1:24" x14ac:dyDescent="0.25">
      <c r="A18" s="4">
        <f t="shared" si="6"/>
        <v>16</v>
      </c>
      <c r="B18" s="4">
        <v>14130</v>
      </c>
      <c r="C18" s="4">
        <v>14290</v>
      </c>
      <c r="D18" s="6">
        <f t="shared" si="0"/>
        <v>1.015636105188344</v>
      </c>
      <c r="F18" s="4">
        <v>21710</v>
      </c>
      <c r="G18" s="4">
        <v>21880</v>
      </c>
      <c r="H18" s="6">
        <f t="shared" si="1"/>
        <v>1.0078304928604329</v>
      </c>
      <c r="J18">
        <f>LN(H18)</f>
        <v>7.7999936635799157E-3</v>
      </c>
      <c r="K18">
        <f>LN(D18)</f>
        <v>1.5515120815478374E-2</v>
      </c>
      <c r="L18" s="6">
        <f t="shared" si="2"/>
        <v>0.5027349613544998</v>
      </c>
      <c r="N18" s="4">
        <v>0.25989600000000002</v>
      </c>
      <c r="O18" s="4">
        <v>0.81100000000000005</v>
      </c>
      <c r="P18" s="4">
        <v>0.19439999999999999</v>
      </c>
      <c r="Q18" s="4">
        <v>9.8969000000000001E-2</v>
      </c>
      <c r="S18">
        <f t="shared" si="3"/>
        <v>0.71326832351268532</v>
      </c>
      <c r="T18">
        <f t="shared" si="4"/>
        <v>0.74495812902887437</v>
      </c>
      <c r="U18">
        <f t="shared" si="5"/>
        <v>0.95746095749367843</v>
      </c>
      <c r="X18">
        <v>0.9499772032823629</v>
      </c>
    </row>
    <row r="19" spans="1:24" x14ac:dyDescent="0.25">
      <c r="A19" s="5">
        <f t="shared" si="6"/>
        <v>17</v>
      </c>
      <c r="B19" s="5">
        <v>14070</v>
      </c>
      <c r="C19" s="5">
        <v>14250</v>
      </c>
      <c r="D19" s="3">
        <f t="shared" si="0"/>
        <v>1.0185847033595425</v>
      </c>
      <c r="E19" s="3"/>
      <c r="F19" s="5">
        <v>21710</v>
      </c>
      <c r="G19" s="5">
        <v>21850</v>
      </c>
      <c r="H19" s="3">
        <f t="shared" si="1"/>
        <v>1.0083064143977849</v>
      </c>
      <c r="I19" s="3"/>
      <c r="J19" s="3">
        <f>LN(H19)</f>
        <v>8.2721059933314189E-3</v>
      </c>
      <c r="K19" s="3">
        <f>LN(D19)</f>
        <v>1.8414118037269736E-2</v>
      </c>
      <c r="L19" s="3">
        <f t="shared" si="2"/>
        <v>0.44922629346618032</v>
      </c>
      <c r="M19" s="3"/>
      <c r="N19" s="5">
        <v>0.25989600000000002</v>
      </c>
      <c r="O19" s="5">
        <v>0.81100000000000005</v>
      </c>
      <c r="P19" s="5">
        <v>0.19439999999999999</v>
      </c>
      <c r="Q19" s="5">
        <v>9.8969000000000001E-2</v>
      </c>
      <c r="R19" s="3"/>
      <c r="S19" s="3">
        <f t="shared" si="3"/>
        <v>0.72367040855017462</v>
      </c>
      <c r="T19" s="3">
        <f t="shared" si="4"/>
        <v>0.74145352531686104</v>
      </c>
      <c r="U19" s="3">
        <f t="shared" si="5"/>
        <v>0.97601587131292311</v>
      </c>
      <c r="X19">
        <v>0.92308320062494553</v>
      </c>
    </row>
    <row r="20" spans="1:24" x14ac:dyDescent="0.25">
      <c r="A20" s="4">
        <f t="shared" si="6"/>
        <v>18</v>
      </c>
      <c r="B20" s="4">
        <v>13990</v>
      </c>
      <c r="C20" s="4">
        <v>14180</v>
      </c>
      <c r="D20" s="6">
        <f t="shared" si="0"/>
        <v>1.0150322118826056</v>
      </c>
      <c r="F20" s="4">
        <v>21670</v>
      </c>
      <c r="G20" s="4">
        <v>21810</v>
      </c>
      <c r="H20" s="6">
        <f t="shared" si="1"/>
        <v>1.0078558225508318</v>
      </c>
      <c r="J20">
        <f>LN(H20)</f>
        <v>7.8251262352569597E-3</v>
      </c>
      <c r="K20">
        <f>LN(D20)</f>
        <v>1.4920347835111024E-2</v>
      </c>
      <c r="L20" s="6">
        <f t="shared" si="2"/>
        <v>0.52446004086061793</v>
      </c>
      <c r="N20" s="4">
        <v>0.25989600000000002</v>
      </c>
      <c r="O20" s="4">
        <v>0.81100000000000005</v>
      </c>
      <c r="P20" s="4">
        <v>0.19439999999999999</v>
      </c>
      <c r="Q20" s="4">
        <v>9.8969000000000001E-2</v>
      </c>
      <c r="S20">
        <f t="shared" si="3"/>
        <v>0.70904496805669592</v>
      </c>
      <c r="T20">
        <f t="shared" si="4"/>
        <v>0.7463810348362071</v>
      </c>
      <c r="U20">
        <f t="shared" si="5"/>
        <v>0.9499772032823629</v>
      </c>
      <c r="X20">
        <v>0.85312672619734964</v>
      </c>
    </row>
    <row r="21" spans="1:24" x14ac:dyDescent="0.25">
      <c r="A21" s="4">
        <f t="shared" si="6"/>
        <v>19</v>
      </c>
      <c r="B21" s="4">
        <v>13970</v>
      </c>
      <c r="C21" s="4">
        <v>14100</v>
      </c>
      <c r="D21" s="6">
        <f t="shared" si="0"/>
        <v>1.010752688172043</v>
      </c>
      <c r="F21" s="4">
        <v>21640</v>
      </c>
      <c r="G21" s="4">
        <v>21770</v>
      </c>
      <c r="H21" s="6">
        <f t="shared" si="1"/>
        <v>1.006472491909385</v>
      </c>
      <c r="J21">
        <f>LN(H21)</f>
        <v>6.4516352814885953E-3</v>
      </c>
      <c r="K21">
        <f>LN(D21)</f>
        <v>1.069528911674795E-2</v>
      </c>
      <c r="L21" s="6">
        <f t="shared" si="2"/>
        <v>0.60322214865476254</v>
      </c>
      <c r="N21" s="4">
        <v>0.25989600000000002</v>
      </c>
      <c r="O21" s="4">
        <v>0.81100000000000005</v>
      </c>
      <c r="P21" s="4">
        <v>0.19439999999999999</v>
      </c>
      <c r="Q21" s="4">
        <v>9.8969000000000001E-2</v>
      </c>
      <c r="S21">
        <f t="shared" si="3"/>
        <v>0.69373361430151426</v>
      </c>
      <c r="T21">
        <f t="shared" si="4"/>
        <v>0.75153963784829247</v>
      </c>
      <c r="U21">
        <f t="shared" si="5"/>
        <v>0.92308320062494553</v>
      </c>
      <c r="X21">
        <v>0.86107256287451606</v>
      </c>
    </row>
    <row r="22" spans="1:24" x14ac:dyDescent="0.25">
      <c r="A22" s="4">
        <f t="shared" si="6"/>
        <v>20</v>
      </c>
      <c r="B22" s="4">
        <v>13950</v>
      </c>
      <c r="C22" s="4">
        <v>14170</v>
      </c>
      <c r="D22" s="6">
        <f t="shared" si="0"/>
        <v>1.0143163922691483</v>
      </c>
      <c r="F22" s="4">
        <v>21630</v>
      </c>
      <c r="G22" s="4">
        <v>21750</v>
      </c>
      <c r="H22" s="6">
        <f t="shared" si="1"/>
        <v>1.0116279069767442</v>
      </c>
      <c r="J22">
        <f>LN(H22)</f>
        <v>1.1560822401076006E-2</v>
      </c>
      <c r="K22">
        <f>LN(D22)</f>
        <v>1.4214880433718713E-2</v>
      </c>
      <c r="L22" s="6">
        <f t="shared" si="2"/>
        <v>0.81329016131946552</v>
      </c>
      <c r="N22" s="4">
        <v>0.25989600000000002</v>
      </c>
      <c r="O22" s="4">
        <v>0.81100000000000005</v>
      </c>
      <c r="P22" s="4">
        <v>0.19439999999999999</v>
      </c>
      <c r="Q22" s="4">
        <v>9.8969000000000001E-2</v>
      </c>
      <c r="S22">
        <f t="shared" si="3"/>
        <v>0.65289639263949595</v>
      </c>
      <c r="T22">
        <f t="shared" si="4"/>
        <v>0.76529825240577987</v>
      </c>
      <c r="U22">
        <f t="shared" si="5"/>
        <v>0.85312672619734964</v>
      </c>
      <c r="X22">
        <v>0.986438946640397</v>
      </c>
    </row>
    <row r="23" spans="1:24" x14ac:dyDescent="0.25">
      <c r="A23" s="4">
        <f t="shared" si="6"/>
        <v>21</v>
      </c>
      <c r="B23" s="4">
        <v>13970</v>
      </c>
      <c r="C23" s="4">
        <v>14070</v>
      </c>
      <c r="D23" s="6">
        <f t="shared" si="0"/>
        <v>1.0100502512562815</v>
      </c>
      <c r="F23" s="4">
        <v>21500</v>
      </c>
      <c r="G23" s="4">
        <v>21630</v>
      </c>
      <c r="H23" s="6">
        <f t="shared" si="1"/>
        <v>1.0079217148182666</v>
      </c>
      <c r="J23">
        <f>LN(H23)</f>
        <v>7.8905027624150883E-3</v>
      </c>
      <c r="K23">
        <f>LN(D23)</f>
        <v>1.0000083334583399E-2</v>
      </c>
      <c r="L23" s="6">
        <f t="shared" si="2"/>
        <v>0.78904370077870001</v>
      </c>
      <c r="N23" s="4">
        <v>0.25989600000000002</v>
      </c>
      <c r="O23" s="4">
        <v>0.81100000000000005</v>
      </c>
      <c r="P23" s="4">
        <v>0.19439999999999999</v>
      </c>
      <c r="Q23" s="4">
        <v>9.8969000000000001E-2</v>
      </c>
      <c r="S23">
        <f t="shared" si="3"/>
        <v>0.65760990456862078</v>
      </c>
      <c r="T23">
        <f t="shared" si="4"/>
        <v>0.76371020622620178</v>
      </c>
      <c r="U23">
        <f t="shared" si="5"/>
        <v>0.86107256287451606</v>
      </c>
      <c r="X23">
        <v>0.99570443199821157</v>
      </c>
    </row>
    <row r="24" spans="1:24" x14ac:dyDescent="0.25">
      <c r="A24" s="4">
        <f t="shared" si="6"/>
        <v>22</v>
      </c>
      <c r="B24" s="4">
        <v>13930</v>
      </c>
      <c r="C24" s="4">
        <v>14030</v>
      </c>
      <c r="D24" s="6">
        <f t="shared" si="0"/>
        <v>1.0122655122655122</v>
      </c>
      <c r="F24" s="4">
        <v>21460</v>
      </c>
      <c r="G24" s="4">
        <v>21570</v>
      </c>
      <c r="H24" s="6">
        <f t="shared" si="1"/>
        <v>1.0051258154706431</v>
      </c>
      <c r="J24">
        <f>LN(H24)</f>
        <v>5.1127231985126E-3</v>
      </c>
      <c r="K24">
        <f>LN(D24)</f>
        <v>1.2190900352612334E-2</v>
      </c>
      <c r="L24" s="6">
        <f t="shared" si="2"/>
        <v>0.41938848244436822</v>
      </c>
      <c r="N24" s="4">
        <v>0.25989600000000002</v>
      </c>
      <c r="O24" s="4">
        <v>0.81100000000000005</v>
      </c>
      <c r="P24" s="4">
        <v>0.19439999999999999</v>
      </c>
      <c r="Q24" s="4">
        <v>9.8969000000000001E-2</v>
      </c>
      <c r="S24">
        <f t="shared" si="3"/>
        <v>0.72947087901281482</v>
      </c>
      <c r="T24">
        <f t="shared" si="4"/>
        <v>0.73949926804617638</v>
      </c>
      <c r="U24">
        <f t="shared" si="5"/>
        <v>0.986438946640397</v>
      </c>
      <c r="X24">
        <v>0.94596028950505473</v>
      </c>
    </row>
    <row r="25" spans="1:24" x14ac:dyDescent="0.25">
      <c r="A25" s="4">
        <f t="shared" si="6"/>
        <v>23</v>
      </c>
      <c r="B25" s="4">
        <v>13860</v>
      </c>
      <c r="C25" s="4">
        <v>13990</v>
      </c>
      <c r="D25" s="6">
        <f t="shared" si="0"/>
        <v>1.0167151162790697</v>
      </c>
      <c r="F25" s="4">
        <v>21460</v>
      </c>
      <c r="G25" s="4">
        <v>21560</v>
      </c>
      <c r="H25" s="6">
        <f t="shared" si="1"/>
        <v>1.0065359477124183</v>
      </c>
      <c r="J25">
        <f>LN(H25)</f>
        <v>6.5146810211936723E-3</v>
      </c>
      <c r="K25">
        <f>LN(D25)</f>
        <v>1.6576956172192181E-2</v>
      </c>
      <c r="L25" s="6">
        <f t="shared" si="2"/>
        <v>0.39299621435460147</v>
      </c>
      <c r="N25" s="4">
        <v>0.25989600000000002</v>
      </c>
      <c r="O25" s="4">
        <v>0.81100000000000005</v>
      </c>
      <c r="P25" s="4">
        <v>0.19439999999999999</v>
      </c>
      <c r="Q25" s="4">
        <v>9.8969000000000001E-2</v>
      </c>
      <c r="S25">
        <f t="shared" si="3"/>
        <v>0.73460153592946553</v>
      </c>
      <c r="T25">
        <f t="shared" si="4"/>
        <v>0.73777068005536905</v>
      </c>
      <c r="U25">
        <f t="shared" si="5"/>
        <v>0.99570443199821157</v>
      </c>
      <c r="X25">
        <v>0.46028567639594603</v>
      </c>
    </row>
    <row r="26" spans="1:24" x14ac:dyDescent="0.25">
      <c r="A26" s="4">
        <f t="shared" si="6"/>
        <v>24</v>
      </c>
      <c r="B26" s="4">
        <v>13760</v>
      </c>
      <c r="C26" s="4">
        <v>13880</v>
      </c>
      <c r="D26" s="6">
        <f t="shared" si="0"/>
        <v>1.0087209302325582</v>
      </c>
      <c r="F26" s="4">
        <v>21420</v>
      </c>
      <c r="G26" s="4">
        <v>21530</v>
      </c>
      <c r="H26" s="6">
        <f t="shared" si="1"/>
        <v>1.0046663555762949</v>
      </c>
      <c r="J26">
        <f>LN(H26)</f>
        <v>4.6555018907860103E-3</v>
      </c>
      <c r="K26">
        <f>LN(D26)</f>
        <v>8.6831225734608566E-3</v>
      </c>
      <c r="L26" s="6">
        <f t="shared" si="2"/>
        <v>0.53615526573529115</v>
      </c>
      <c r="N26" s="4">
        <v>0.25989600000000002</v>
      </c>
      <c r="O26" s="4">
        <v>0.81100000000000005</v>
      </c>
      <c r="P26" s="4">
        <v>0.19439999999999999</v>
      </c>
      <c r="Q26" s="4">
        <v>9.8969000000000001E-2</v>
      </c>
      <c r="S26">
        <f t="shared" si="3"/>
        <v>0.70677141634105944</v>
      </c>
      <c r="T26">
        <f t="shared" si="4"/>
        <v>0.74714702528459875</v>
      </c>
      <c r="U26">
        <f t="shared" si="5"/>
        <v>0.94596028950505473</v>
      </c>
      <c r="X26">
        <v>0.7821680635307382</v>
      </c>
    </row>
    <row r="27" spans="1:24" x14ac:dyDescent="0.25">
      <c r="A27" s="4">
        <f t="shared" si="6"/>
        <v>25</v>
      </c>
      <c r="B27" s="4">
        <v>13760</v>
      </c>
      <c r="C27" s="4">
        <v>13890</v>
      </c>
      <c r="D27" s="6">
        <f t="shared" si="0"/>
        <v>1.0021645021645023</v>
      </c>
      <c r="F27" s="4">
        <v>21430</v>
      </c>
      <c r="G27" s="4">
        <v>21540</v>
      </c>
      <c r="H27" s="6">
        <f t="shared" si="1"/>
        <v>1.0046641791044777</v>
      </c>
      <c r="J27">
        <f>LN(H27)</f>
        <v>4.6533355256413497E-3</v>
      </c>
      <c r="K27">
        <f>LN(D27)</f>
        <v>2.1621630044953172E-3</v>
      </c>
      <c r="L27" s="6">
        <f t="shared" si="2"/>
        <v>2.1521668421699367</v>
      </c>
      <c r="N27" s="4">
        <v>0.25989600000000002</v>
      </c>
      <c r="O27" s="4">
        <v>0.81100000000000005</v>
      </c>
      <c r="P27" s="4">
        <v>0.19439999999999999</v>
      </c>
      <c r="Q27" s="4">
        <v>9.8969000000000001E-2</v>
      </c>
      <c r="S27">
        <f t="shared" si="3"/>
        <v>0.39261876588216438</v>
      </c>
      <c r="T27">
        <f t="shared" si="4"/>
        <v>0.85298931949476231</v>
      </c>
      <c r="U27">
        <f t="shared" si="5"/>
        <v>0.46028567639594603</v>
      </c>
      <c r="X27">
        <v>0.82780592949127818</v>
      </c>
    </row>
    <row r="28" spans="1:24" x14ac:dyDescent="0.25">
      <c r="A28" s="4">
        <f t="shared" si="6"/>
        <v>26</v>
      </c>
      <c r="B28" s="4">
        <v>13860</v>
      </c>
      <c r="C28" s="4">
        <v>13930</v>
      </c>
      <c r="D28" s="6">
        <f t="shared" si="0"/>
        <v>1.0072306579898771</v>
      </c>
      <c r="F28" s="4">
        <v>21440</v>
      </c>
      <c r="G28" s="4">
        <v>21550</v>
      </c>
      <c r="H28" s="6">
        <f t="shared" si="1"/>
        <v>1.0074801309022907</v>
      </c>
      <c r="J28">
        <f>LN(H28)</f>
        <v>7.4522934554424602E-3</v>
      </c>
      <c r="K28">
        <f>LN(D28)</f>
        <v>7.2046421150475104E-3</v>
      </c>
      <c r="L28" s="6">
        <f t="shared" si="2"/>
        <v>1.0343738573603412</v>
      </c>
      <c r="N28" s="4">
        <v>0.25989600000000002</v>
      </c>
      <c r="O28" s="4">
        <v>0.81100000000000005</v>
      </c>
      <c r="P28" s="4">
        <v>0.19439999999999999</v>
      </c>
      <c r="Q28" s="4">
        <v>9.8969000000000001E-2</v>
      </c>
      <c r="S28">
        <f t="shared" si="3"/>
        <v>0.60991772212914974</v>
      </c>
      <c r="T28">
        <f t="shared" si="4"/>
        <v>0.77977835016167307</v>
      </c>
      <c r="U28">
        <f t="shared" si="5"/>
        <v>0.7821680635307382</v>
      </c>
      <c r="X28">
        <v>1.0366247779327922</v>
      </c>
    </row>
    <row r="29" spans="1:24" x14ac:dyDescent="0.25">
      <c r="A29" s="4">
        <f t="shared" si="6"/>
        <v>27</v>
      </c>
      <c r="B29" s="4">
        <v>13830</v>
      </c>
      <c r="C29" s="4">
        <v>13940</v>
      </c>
      <c r="D29" s="6">
        <f t="shared" si="0"/>
        <v>1.0057720057720059</v>
      </c>
      <c r="F29" s="4">
        <v>21390</v>
      </c>
      <c r="G29" s="4">
        <v>21500</v>
      </c>
      <c r="H29" s="6">
        <f t="shared" si="1"/>
        <v>1.005142589995325</v>
      </c>
      <c r="J29">
        <f>LN(H29)</f>
        <v>5.1294120393029548E-3</v>
      </c>
      <c r="K29">
        <f>LN(D29)</f>
        <v>5.7554115706207522E-3</v>
      </c>
      <c r="L29" s="6">
        <f t="shared" si="2"/>
        <v>0.89123288167378101</v>
      </c>
      <c r="N29" s="4">
        <v>0.25989600000000002</v>
      </c>
      <c r="O29" s="4">
        <v>0.81100000000000005</v>
      </c>
      <c r="P29" s="4">
        <v>0.19439999999999999</v>
      </c>
      <c r="Q29" s="4">
        <v>9.8969000000000001E-2</v>
      </c>
      <c r="S29">
        <f t="shared" si="3"/>
        <v>0.63774432780261703</v>
      </c>
      <c r="T29">
        <f t="shared" si="4"/>
        <v>0.7704031888181061</v>
      </c>
      <c r="U29">
        <f t="shared" si="5"/>
        <v>0.82780592949127818</v>
      </c>
      <c r="X29">
        <v>0.93628584590426278</v>
      </c>
    </row>
    <row r="30" spans="1:24" x14ac:dyDescent="0.25">
      <c r="A30" s="4">
        <f t="shared" si="6"/>
        <v>28</v>
      </c>
      <c r="B30" s="4">
        <v>13860</v>
      </c>
      <c r="C30" s="4">
        <v>13960</v>
      </c>
      <c r="D30" s="6">
        <f t="shared" si="0"/>
        <v>1.0050395968322534</v>
      </c>
      <c r="F30" s="4">
        <v>21390</v>
      </c>
      <c r="G30" s="4">
        <v>21490</v>
      </c>
      <c r="H30" s="6">
        <f t="shared" si="1"/>
        <v>1.0013979496738117</v>
      </c>
      <c r="J30">
        <f>LN(H30)</f>
        <v>1.3969734518666176E-3</v>
      </c>
      <c r="K30">
        <f>LN(D30)</f>
        <v>5.0269405679740095E-3</v>
      </c>
      <c r="L30" s="6">
        <f t="shared" si="2"/>
        <v>0.27789734789517018</v>
      </c>
      <c r="N30" s="4">
        <v>0.25989600000000002</v>
      </c>
      <c r="O30" s="4">
        <v>0.81100000000000005</v>
      </c>
      <c r="P30" s="4">
        <v>0.19439999999999999</v>
      </c>
      <c r="Q30" s="4">
        <v>9.8969000000000001E-2</v>
      </c>
      <c r="S30">
        <f t="shared" si="3"/>
        <v>0.75697675556917898</v>
      </c>
      <c r="T30">
        <f t="shared" si="4"/>
        <v>0.7302321646977421</v>
      </c>
      <c r="U30">
        <f t="shared" si="5"/>
        <v>1.0366247779327922</v>
      </c>
      <c r="X30">
        <v>0.86617242615993928</v>
      </c>
    </row>
    <row r="31" spans="1:24" x14ac:dyDescent="0.25">
      <c r="A31" s="4">
        <f t="shared" si="6"/>
        <v>29</v>
      </c>
      <c r="B31" s="4">
        <v>13890</v>
      </c>
      <c r="C31" s="4">
        <v>14090</v>
      </c>
      <c r="D31" s="6">
        <f t="shared" si="0"/>
        <v>1.0165945165945165</v>
      </c>
      <c r="F31" s="4">
        <v>21460</v>
      </c>
      <c r="G31" s="4">
        <v>21630</v>
      </c>
      <c r="H31" s="6">
        <f t="shared" si="1"/>
        <v>1.0093327111525898</v>
      </c>
      <c r="J31">
        <f>LN(H31)</f>
        <v>9.2894304794817455E-3</v>
      </c>
      <c r="K31">
        <f>LN(D31)</f>
        <v>1.6458332148831578E-2</v>
      </c>
      <c r="L31" s="6">
        <f t="shared" si="2"/>
        <v>0.56442113304544217</v>
      </c>
      <c r="N31" s="4">
        <v>0.25989600000000002</v>
      </c>
      <c r="O31" s="4">
        <v>0.81100000000000005</v>
      </c>
      <c r="P31" s="4">
        <v>0.19439999999999999</v>
      </c>
      <c r="Q31" s="4">
        <v>9.8969000000000001E-2</v>
      </c>
      <c r="S31">
        <f t="shared" si="3"/>
        <v>0.70127653173596616</v>
      </c>
      <c r="T31">
        <f t="shared" si="4"/>
        <v>0.74899832652994436</v>
      </c>
      <c r="U31">
        <f t="shared" si="5"/>
        <v>0.93628584590426278</v>
      </c>
      <c r="X31">
        <v>0.82856736538757558</v>
      </c>
    </row>
    <row r="32" spans="1:24" x14ac:dyDescent="0.25">
      <c r="A32" s="5">
        <f t="shared" si="6"/>
        <v>30</v>
      </c>
      <c r="B32" s="5">
        <v>13860</v>
      </c>
      <c r="C32" s="5">
        <v>14030</v>
      </c>
      <c r="D32" s="3">
        <f t="shared" si="0"/>
        <v>1.0144613159797542</v>
      </c>
      <c r="E32" s="3"/>
      <c r="F32" s="5">
        <v>21430</v>
      </c>
      <c r="G32" s="5">
        <v>21590</v>
      </c>
      <c r="H32" s="3">
        <f t="shared" si="1"/>
        <v>1.0060577819198508</v>
      </c>
      <c r="I32" s="3"/>
      <c r="J32" s="3">
        <f>LN(H32)</f>
        <v>6.0395073241635341E-3</v>
      </c>
      <c r="K32" s="3">
        <f>LN(D32)</f>
        <v>1.4357748437702768E-2</v>
      </c>
      <c r="L32" s="3">
        <f t="shared" si="2"/>
        <v>0.42064445900891212</v>
      </c>
      <c r="M32" s="3"/>
      <c r="N32" s="5">
        <v>0.25989600000000002</v>
      </c>
      <c r="O32" s="5">
        <v>0.81100000000000005</v>
      </c>
      <c r="P32" s="5">
        <v>0.19439999999999999</v>
      </c>
      <c r="Q32" s="5">
        <v>9.8969000000000001E-2</v>
      </c>
      <c r="R32" s="3"/>
      <c r="S32" s="3">
        <f t="shared" si="3"/>
        <v>0.72922671716866749</v>
      </c>
      <c r="T32" s="3">
        <f t="shared" si="4"/>
        <v>0.73958152948724776</v>
      </c>
      <c r="U32" s="3">
        <f t="shared" si="5"/>
        <v>0.98599909285760656</v>
      </c>
      <c r="X32">
        <v>1.8521241657510248</v>
      </c>
    </row>
    <row r="33" spans="1:24" x14ac:dyDescent="0.25">
      <c r="A33" s="4">
        <f t="shared" si="6"/>
        <v>31</v>
      </c>
      <c r="B33" s="4">
        <v>13830</v>
      </c>
      <c r="C33" s="4">
        <v>13960</v>
      </c>
      <c r="D33" s="6">
        <f t="shared" si="0"/>
        <v>1.0108616944243303</v>
      </c>
      <c r="F33" s="4">
        <v>21460</v>
      </c>
      <c r="G33" s="4">
        <v>21630</v>
      </c>
      <c r="H33" s="6">
        <f t="shared" si="1"/>
        <v>1.0083916083916085</v>
      </c>
      <c r="J33">
        <f>LN(H33)</f>
        <v>8.3565945909414921E-3</v>
      </c>
      <c r="K33">
        <f>LN(D33)</f>
        <v>1.0803129913025738E-2</v>
      </c>
      <c r="L33" s="6">
        <f t="shared" si="2"/>
        <v>0.77353458286802912</v>
      </c>
      <c r="N33" s="4">
        <v>0.25989600000000002</v>
      </c>
      <c r="O33" s="4">
        <v>0.81100000000000005</v>
      </c>
      <c r="P33" s="4">
        <v>0.19439999999999999</v>
      </c>
      <c r="Q33" s="4">
        <v>9.8969000000000001E-2</v>
      </c>
      <c r="S33">
        <f t="shared" si="3"/>
        <v>0.66062487709045525</v>
      </c>
      <c r="T33">
        <f t="shared" si="4"/>
        <v>0.76269442103952456</v>
      </c>
      <c r="U33">
        <f t="shared" si="5"/>
        <v>0.86617242615993928</v>
      </c>
      <c r="X33">
        <v>0.90914748720011507</v>
      </c>
    </row>
    <row r="34" spans="1:24" x14ac:dyDescent="0.25">
      <c r="A34" s="4">
        <f t="shared" si="6"/>
        <v>32</v>
      </c>
      <c r="B34" s="4">
        <v>13810</v>
      </c>
      <c r="C34" s="4">
        <v>13880</v>
      </c>
      <c r="D34" s="6">
        <f t="shared" si="0"/>
        <v>1</v>
      </c>
      <c r="F34" s="4">
        <v>21450</v>
      </c>
      <c r="G34" s="4">
        <v>21560</v>
      </c>
      <c r="H34" s="6">
        <f t="shared" si="1"/>
        <v>1.0074766355140188</v>
      </c>
      <c r="J34">
        <f>LN(H34)</f>
        <v>7.448824012990695E-3</v>
      </c>
      <c r="K34">
        <f>LN(D34)</f>
        <v>0</v>
      </c>
      <c r="L34" s="6" t="e">
        <f t="shared" si="2"/>
        <v>#DIV/0!</v>
      </c>
      <c r="N34" s="4">
        <v>0.25989600000000002</v>
      </c>
      <c r="O34" s="4">
        <v>0.81100000000000005</v>
      </c>
      <c r="P34" s="4">
        <v>0.19439999999999999</v>
      </c>
      <c r="Q34" s="4">
        <v>9.8969000000000001E-2</v>
      </c>
      <c r="S34" t="e">
        <f t="shared" si="3"/>
        <v>#DIV/0!</v>
      </c>
      <c r="T34" t="e">
        <f t="shared" si="4"/>
        <v>#DIV/0!</v>
      </c>
      <c r="X34">
        <v>1.0017693085360586</v>
      </c>
    </row>
    <row r="35" spans="1:24" x14ac:dyDescent="0.25">
      <c r="A35" s="4">
        <f t="shared" si="6"/>
        <v>33</v>
      </c>
      <c r="B35" s="4">
        <v>13880</v>
      </c>
      <c r="C35" s="4">
        <v>13940</v>
      </c>
      <c r="D35" s="6">
        <f t="shared" si="0"/>
        <v>1.011611030478955</v>
      </c>
      <c r="F35" s="4">
        <v>21400</v>
      </c>
      <c r="G35" s="4">
        <v>21550</v>
      </c>
      <c r="H35" s="6">
        <f t="shared" si="1"/>
        <v>1.0103141115799343</v>
      </c>
      <c r="J35">
        <f>LN(H35)</f>
        <v>1.0261284066497567E-2</v>
      </c>
      <c r="K35">
        <f>LN(D35)</f>
        <v>1.1544139746865261E-2</v>
      </c>
      <c r="L35" s="6">
        <f t="shared" si="2"/>
        <v>0.88887386080751096</v>
      </c>
      <c r="N35" s="4">
        <v>0.25989600000000002</v>
      </c>
      <c r="O35" s="4">
        <v>0.81100000000000005</v>
      </c>
      <c r="P35" s="4">
        <v>0.19439999999999999</v>
      </c>
      <c r="Q35" s="4">
        <v>9.8969000000000001E-2</v>
      </c>
      <c r="S35">
        <f t="shared" si="3"/>
        <v>0.63820292145901991</v>
      </c>
      <c r="T35">
        <f t="shared" si="4"/>
        <v>0.77024868238744881</v>
      </c>
      <c r="U35">
        <f t="shared" si="5"/>
        <v>0.82856736538757558</v>
      </c>
      <c r="X35">
        <v>0.87381531836805515</v>
      </c>
    </row>
    <row r="36" spans="1:24" x14ac:dyDescent="0.25">
      <c r="A36" s="4">
        <f t="shared" si="6"/>
        <v>34</v>
      </c>
      <c r="B36" s="4">
        <v>13780</v>
      </c>
      <c r="C36" s="4">
        <v>13910</v>
      </c>
      <c r="D36" s="6">
        <f t="shared" si="0"/>
        <v>1.0212922173274597</v>
      </c>
      <c r="F36" s="5">
        <v>21330</v>
      </c>
      <c r="G36" s="5">
        <v>21430</v>
      </c>
      <c r="H36" s="3">
        <f t="shared" si="1"/>
        <v>1.0046882325363338</v>
      </c>
      <c r="I36" s="8"/>
      <c r="J36" s="3">
        <f>LN(H36)</f>
        <v>4.6772770022264175E-3</v>
      </c>
      <c r="K36" s="3">
        <f>LN(D36)</f>
        <v>2.1068705213985288E-2</v>
      </c>
      <c r="L36" s="3">
        <f t="shared" si="2"/>
        <v>0.22200116023844063</v>
      </c>
      <c r="M36" s="3"/>
      <c r="N36" s="5">
        <v>0.25989600000000002</v>
      </c>
      <c r="O36" s="5">
        <v>0.81100000000000005</v>
      </c>
      <c r="P36" s="5">
        <v>0.19439999999999999</v>
      </c>
      <c r="Q36" s="5">
        <v>9.8969000000000001E-2</v>
      </c>
      <c r="R36" s="3"/>
      <c r="S36" s="3">
        <f t="shared" si="3"/>
        <v>0.76784297444964722</v>
      </c>
      <c r="T36" s="3">
        <f t="shared" si="4"/>
        <v>0.72657118799097697</v>
      </c>
      <c r="U36" s="3">
        <f>S36/T36</f>
        <v>1.0568034999747098</v>
      </c>
      <c r="X36">
        <v>0.84646514276414841</v>
      </c>
    </row>
    <row r="37" spans="1:24" x14ac:dyDescent="0.25">
      <c r="A37" s="5">
        <f t="shared" si="6"/>
        <v>35</v>
      </c>
      <c r="B37" s="5">
        <v>13620</v>
      </c>
      <c r="C37" s="5">
        <v>13850</v>
      </c>
      <c r="D37" s="3">
        <f t="shared" si="0"/>
        <v>1.0168869309838473</v>
      </c>
      <c r="E37" s="3"/>
      <c r="F37" s="5">
        <v>21330</v>
      </c>
      <c r="G37" s="5">
        <v>21420</v>
      </c>
      <c r="H37" s="3">
        <f t="shared" si="1"/>
        <v>1.0070521861777151</v>
      </c>
      <c r="I37" s="8"/>
      <c r="J37" s="3">
        <f>LN(H37)</f>
        <v>7.0274358074568759E-3</v>
      </c>
      <c r="K37" s="3">
        <f>LN(D37)</f>
        <v>1.6745931911981218E-2</v>
      </c>
      <c r="L37" s="3">
        <f t="shared" si="2"/>
        <v>0.41965032727912582</v>
      </c>
      <c r="M37" s="3"/>
      <c r="N37" s="5">
        <v>0.25989600000000002</v>
      </c>
      <c r="O37" s="5">
        <v>0.81100000000000005</v>
      </c>
      <c r="P37" s="5">
        <v>0.19439999999999999</v>
      </c>
      <c r="Q37" s="5">
        <v>9.8969000000000001E-2</v>
      </c>
      <c r="R37" s="3"/>
      <c r="S37" s="3">
        <f t="shared" si="3"/>
        <v>0.72941997637693801</v>
      </c>
      <c r="T37" s="3">
        <f t="shared" si="4"/>
        <v>0.73951641783547373</v>
      </c>
      <c r="U37" s="3">
        <f t="shared" si="5"/>
        <v>0.98634723825593018</v>
      </c>
      <c r="X37">
        <v>0.87339266141140259</v>
      </c>
    </row>
    <row r="38" spans="1:24" x14ac:dyDescent="0.25">
      <c r="A38" s="4">
        <f t="shared" si="6"/>
        <v>36</v>
      </c>
      <c r="B38" s="4">
        <v>13620</v>
      </c>
      <c r="C38" s="4">
        <v>13790</v>
      </c>
      <c r="D38" s="6">
        <f t="shared" si="0"/>
        <v>1.0199704142011834</v>
      </c>
      <c r="F38" s="4">
        <v>21270</v>
      </c>
      <c r="G38" s="4">
        <v>21430</v>
      </c>
      <c r="H38" s="6">
        <f t="shared" si="1"/>
        <v>1.0094206311822893</v>
      </c>
      <c r="J38">
        <f>LN(H38)</f>
        <v>9.3765337703210147E-3</v>
      </c>
      <c r="K38">
        <f>LN(D38)</f>
        <v>1.9773621190392377E-2</v>
      </c>
      <c r="L38" s="6">
        <f t="shared" si="2"/>
        <v>0.47419406289005334</v>
      </c>
      <c r="N38" s="4">
        <v>0.25989600000000002</v>
      </c>
      <c r="O38" s="4">
        <v>0.81100000000000005</v>
      </c>
      <c r="P38" s="4">
        <v>0.19439999999999999</v>
      </c>
      <c r="Q38" s="4">
        <v>9.8969000000000001E-2</v>
      </c>
      <c r="S38">
        <f t="shared" si="3"/>
        <v>0.71881667417417372</v>
      </c>
      <c r="T38">
        <f t="shared" si="4"/>
        <v>0.74308881434304708</v>
      </c>
      <c r="U38" s="3">
        <f t="shared" si="5"/>
        <v>0.96733615188336275</v>
      </c>
      <c r="X38">
        <v>0.90943080118421415</v>
      </c>
    </row>
    <row r="39" spans="1:24" x14ac:dyDescent="0.25">
      <c r="A39" s="5">
        <f t="shared" si="6"/>
        <v>37</v>
      </c>
      <c r="B39" s="5">
        <v>13520</v>
      </c>
      <c r="C39" s="5">
        <v>13610</v>
      </c>
      <c r="D39" s="3">
        <f t="shared" si="0"/>
        <v>1.0051698670605613</v>
      </c>
      <c r="E39" s="3"/>
      <c r="F39" s="5">
        <v>21230</v>
      </c>
      <c r="G39" s="5">
        <v>21310</v>
      </c>
      <c r="H39" s="3">
        <f t="shared" si="1"/>
        <v>1.0028235294117647</v>
      </c>
      <c r="I39" s="3"/>
      <c r="J39" s="3">
        <f>LN(H39)</f>
        <v>2.8195507400998981E-3</v>
      </c>
      <c r="K39" s="3">
        <f>LN(D39)</f>
        <v>5.1565491792457977E-3</v>
      </c>
      <c r="L39" s="3">
        <f t="shared" si="2"/>
        <v>0.54679023550247385</v>
      </c>
      <c r="M39" s="3"/>
      <c r="N39" s="5">
        <v>0.25989600000000002</v>
      </c>
      <c r="O39" s="5">
        <v>0.81100000000000005</v>
      </c>
      <c r="P39" s="5">
        <v>0.19439999999999999</v>
      </c>
      <c r="Q39" s="5">
        <v>9.8969000000000001E-2</v>
      </c>
      <c r="R39" s="3"/>
      <c r="S39" s="3">
        <f t="shared" si="3"/>
        <v>0.70470397821831909</v>
      </c>
      <c r="T39" s="3">
        <f t="shared" si="4"/>
        <v>0.74784357326447015</v>
      </c>
      <c r="U39" s="3">
        <f t="shared" si="5"/>
        <v>0.94231468105309901</v>
      </c>
      <c r="X39">
        <v>0.8266528082547413</v>
      </c>
    </row>
    <row r="40" spans="1:24" x14ac:dyDescent="0.25">
      <c r="A40" s="4">
        <f t="shared" si="6"/>
        <v>38</v>
      </c>
      <c r="B40" s="4">
        <v>13540</v>
      </c>
      <c r="C40" s="4">
        <v>13690</v>
      </c>
      <c r="D40" s="6">
        <f t="shared" si="0"/>
        <v>0.9985412107950401</v>
      </c>
      <c r="F40" s="4">
        <v>21250</v>
      </c>
      <c r="G40" s="4">
        <v>21320</v>
      </c>
      <c r="H40" s="6">
        <f t="shared" si="1"/>
        <v>1.002350728725905</v>
      </c>
      <c r="J40">
        <f>LN(H40)</f>
        <v>2.3479700854979646E-3</v>
      </c>
      <c r="K40">
        <f>LN(D40)</f>
        <v>-1.4598542738655169E-3</v>
      </c>
      <c r="L40" s="6">
        <f t="shared" si="2"/>
        <v>-1.6083592229249191</v>
      </c>
      <c r="N40" s="4">
        <v>0.25989600000000002</v>
      </c>
      <c r="O40" s="4">
        <v>0.81100000000000005</v>
      </c>
      <c r="P40" s="4">
        <v>0.19439999999999999</v>
      </c>
      <c r="Q40" s="4">
        <v>9.8969000000000001E-2</v>
      </c>
      <c r="S40">
        <f t="shared" si="3"/>
        <v>1.1236650329366042</v>
      </c>
      <c r="T40">
        <f t="shared" si="4"/>
        <v>0.60668990433530956</v>
      </c>
      <c r="U40">
        <f t="shared" si="5"/>
        <v>1.8521241657510248</v>
      </c>
      <c r="X40">
        <v>0.89544524371047374</v>
      </c>
    </row>
    <row r="41" spans="1:24" x14ac:dyDescent="0.25">
      <c r="A41" s="4">
        <f t="shared" si="6"/>
        <v>39</v>
      </c>
      <c r="B41" s="4">
        <v>13710</v>
      </c>
      <c r="C41" s="4">
        <v>13780</v>
      </c>
      <c r="D41" s="6">
        <f t="shared" si="0"/>
        <v>1.0058394160583941</v>
      </c>
      <c r="F41" s="4">
        <v>21270</v>
      </c>
      <c r="G41" s="4">
        <v>21360</v>
      </c>
      <c r="H41" s="6">
        <f t="shared" si="1"/>
        <v>1.0037593984962405</v>
      </c>
      <c r="J41">
        <f>LN(H41)</f>
        <v>3.7523496185503718E-3</v>
      </c>
      <c r="K41">
        <f>LN(D41)</f>
        <v>5.8224327514332288E-3</v>
      </c>
      <c r="L41" s="6">
        <f t="shared" si="2"/>
        <v>0.64446422633678457</v>
      </c>
      <c r="N41" s="4">
        <v>0.25989600000000002</v>
      </c>
      <c r="O41" s="4">
        <v>0.81100000000000005</v>
      </c>
      <c r="P41" s="4">
        <v>0.19439999999999999</v>
      </c>
      <c r="Q41" s="4">
        <v>9.8969000000000001E-2</v>
      </c>
      <c r="S41">
        <f t="shared" si="3"/>
        <v>0.68571615440012912</v>
      </c>
      <c r="T41">
        <f t="shared" si="4"/>
        <v>0.75424082896815414</v>
      </c>
      <c r="U41">
        <f t="shared" si="5"/>
        <v>0.90914748720011507</v>
      </c>
      <c r="X41">
        <v>0.98757390366299957</v>
      </c>
    </row>
    <row r="42" spans="1:24" x14ac:dyDescent="0.25">
      <c r="A42" s="4">
        <f t="shared" si="6"/>
        <v>40</v>
      </c>
      <c r="B42" s="4">
        <v>13700</v>
      </c>
      <c r="C42" s="4">
        <v>13830</v>
      </c>
      <c r="D42" s="6">
        <f t="shared" si="0"/>
        <v>1.0087527352297594</v>
      </c>
      <c r="F42" s="4">
        <v>21280</v>
      </c>
      <c r="G42" s="4">
        <v>21410</v>
      </c>
      <c r="H42" s="6">
        <f t="shared" si="1"/>
        <v>1.0032802249297095</v>
      </c>
      <c r="J42">
        <f>LN(H42)</f>
        <v>3.2748567279841296E-3</v>
      </c>
      <c r="K42">
        <f>LN(D42)</f>
        <v>8.7146521024439091E-3</v>
      </c>
      <c r="L42" s="6">
        <f t="shared" si="2"/>
        <v>0.37578743126942948</v>
      </c>
      <c r="N42" s="4">
        <v>0.25989600000000002</v>
      </c>
      <c r="O42" s="4">
        <v>0.81100000000000005</v>
      </c>
      <c r="P42" s="4">
        <v>0.19439999999999999</v>
      </c>
      <c r="Q42" s="4">
        <v>9.8969000000000001E-2</v>
      </c>
      <c r="S42">
        <f t="shared" si="3"/>
        <v>0.73794692336122303</v>
      </c>
      <c r="T42">
        <f t="shared" si="4"/>
        <v>0.7366435735984227</v>
      </c>
      <c r="U42">
        <f t="shared" si="5"/>
        <v>1.0017693085360586</v>
      </c>
      <c r="X42">
        <v>0.94367795814504374</v>
      </c>
    </row>
    <row r="43" spans="1:24" x14ac:dyDescent="0.25">
      <c r="A43" s="4">
        <f t="shared" si="6"/>
        <v>41</v>
      </c>
      <c r="B43" s="4">
        <v>13710</v>
      </c>
      <c r="C43" s="4">
        <v>13810</v>
      </c>
      <c r="D43" s="6">
        <f t="shared" si="0"/>
        <v>1.0043636363636363</v>
      </c>
      <c r="F43" s="4">
        <v>21340</v>
      </c>
      <c r="G43" s="4">
        <v>21460</v>
      </c>
      <c r="H43" s="6">
        <f t="shared" si="1"/>
        <v>1.0032725572697523</v>
      </c>
      <c r="J43">
        <f>LN(H43)</f>
        <v>3.2672141082382175E-3</v>
      </c>
      <c r="K43">
        <f>LN(D43)</f>
        <v>4.3541433086204343E-3</v>
      </c>
      <c r="L43" s="6">
        <f t="shared" si="2"/>
        <v>0.7503689880325507</v>
      </c>
      <c r="N43" s="4">
        <v>0.25989600000000002</v>
      </c>
      <c r="O43" s="4">
        <v>0.81100000000000005</v>
      </c>
      <c r="P43" s="4">
        <v>0.19439999999999999</v>
      </c>
      <c r="Q43" s="4">
        <v>9.8969000000000001E-2</v>
      </c>
      <c r="S43">
        <f t="shared" si="3"/>
        <v>0.66512826872647224</v>
      </c>
      <c r="T43">
        <f t="shared" si="4"/>
        <v>0.76117716724018003</v>
      </c>
      <c r="U43">
        <f t="shared" si="5"/>
        <v>0.87381531836805515</v>
      </c>
      <c r="X43">
        <v>0.97836343794627001</v>
      </c>
    </row>
    <row r="44" spans="1:24" x14ac:dyDescent="0.25">
      <c r="A44" s="4">
        <f t="shared" si="6"/>
        <v>42</v>
      </c>
      <c r="B44" s="4">
        <v>13750</v>
      </c>
      <c r="C44" s="4">
        <v>13860</v>
      </c>
      <c r="D44" s="6">
        <f t="shared" si="0"/>
        <v>1.0058055152394776</v>
      </c>
      <c r="F44" s="4">
        <v>21390</v>
      </c>
      <c r="G44" s="4">
        <v>21530</v>
      </c>
      <c r="H44" s="6">
        <f t="shared" si="1"/>
        <v>1.0056048575432042</v>
      </c>
      <c r="J44">
        <f>LN(H44)</f>
        <v>5.5892087746802904E-3</v>
      </c>
      <c r="K44">
        <f>LN(D44)</f>
        <v>5.7887281762447453E-3</v>
      </c>
      <c r="L44" s="6">
        <f t="shared" si="2"/>
        <v>0.96553311962665234</v>
      </c>
      <c r="N44" s="4">
        <v>0.25989600000000002</v>
      </c>
      <c r="O44" s="4">
        <v>0.81100000000000005</v>
      </c>
      <c r="P44" s="4">
        <v>0.19439999999999999</v>
      </c>
      <c r="Q44" s="4">
        <v>9.8969000000000001E-2</v>
      </c>
      <c r="S44">
        <f t="shared" si="3"/>
        <v>0.62330036154457891</v>
      </c>
      <c r="T44">
        <f t="shared" si="4"/>
        <v>0.77526955720306734</v>
      </c>
      <c r="U44">
        <f t="shared" si="5"/>
        <v>0.80397889450638782</v>
      </c>
      <c r="X44">
        <v>0.94887544304063465</v>
      </c>
    </row>
    <row r="45" spans="1:24" x14ac:dyDescent="0.25">
      <c r="A45" s="4">
        <f t="shared" si="6"/>
        <v>43</v>
      </c>
      <c r="B45" s="4">
        <v>13780</v>
      </c>
      <c r="C45" s="4">
        <v>13910</v>
      </c>
      <c r="D45" s="6">
        <f t="shared" si="0"/>
        <v>1.012372634643377</v>
      </c>
      <c r="F45" s="4">
        <v>21410</v>
      </c>
      <c r="G45" s="4">
        <v>21570</v>
      </c>
      <c r="H45" s="6">
        <f t="shared" si="1"/>
        <v>1.0103044496487119</v>
      </c>
      <c r="J45">
        <f>LN(H45)</f>
        <v>1.0251720726431419E-2</v>
      </c>
      <c r="K45">
        <f>LN(D45)</f>
        <v>1.229671914114827E-2</v>
      </c>
      <c r="L45" s="6">
        <f t="shared" si="2"/>
        <v>0.83369560683274346</v>
      </c>
      <c r="N45" s="4">
        <v>0.25989600000000002</v>
      </c>
      <c r="O45" s="4">
        <v>0.81100000000000005</v>
      </c>
      <c r="P45" s="4">
        <v>0.19439999999999999</v>
      </c>
      <c r="Q45" s="4">
        <v>9.8969000000000001E-2</v>
      </c>
      <c r="S45">
        <f t="shared" si="3"/>
        <v>0.6489295740317147</v>
      </c>
      <c r="T45">
        <f t="shared" si="4"/>
        <v>0.76663472746511752</v>
      </c>
      <c r="U45">
        <f t="shared" si="5"/>
        <v>0.84646514276414841</v>
      </c>
      <c r="X45">
        <v>0.96256129520072964</v>
      </c>
    </row>
    <row r="46" spans="1:24" x14ac:dyDescent="0.25">
      <c r="A46" s="4">
        <f t="shared" si="6"/>
        <v>44</v>
      </c>
      <c r="B46" s="4">
        <v>13740</v>
      </c>
      <c r="C46" s="4">
        <v>13900</v>
      </c>
      <c r="D46" s="6">
        <f t="shared" si="0"/>
        <v>1.0131195335276968</v>
      </c>
      <c r="F46" s="4">
        <v>21350</v>
      </c>
      <c r="G46" s="4">
        <v>21540</v>
      </c>
      <c r="H46" s="6">
        <f t="shared" si="1"/>
        <v>1.0098452883263009</v>
      </c>
      <c r="J46">
        <f>LN(H46)</f>
        <v>9.7971392449832592E-3</v>
      </c>
      <c r="K46">
        <f>LN(D46)</f>
        <v>1.3034217838906906E-2</v>
      </c>
      <c r="L46" s="6">
        <f t="shared" si="2"/>
        <v>0.75164765282186508</v>
      </c>
      <c r="N46" s="4">
        <v>0.25989600000000002</v>
      </c>
      <c r="O46" s="4">
        <v>0.81100000000000005</v>
      </c>
      <c r="P46" s="4">
        <v>0.19439999999999999</v>
      </c>
      <c r="Q46" s="4">
        <v>9.8969000000000001E-2</v>
      </c>
      <c r="S46">
        <f t="shared" si="3"/>
        <v>0.66487969629142951</v>
      </c>
      <c r="T46">
        <f t="shared" si="4"/>
        <v>0.76126091466922097</v>
      </c>
      <c r="U46">
        <f t="shared" si="5"/>
        <v>0.87339266141140259</v>
      </c>
      <c r="X46">
        <v>0.81578683383758188</v>
      </c>
    </row>
    <row r="47" spans="1:24" x14ac:dyDescent="0.25">
      <c r="A47" s="4">
        <f t="shared" si="6"/>
        <v>45</v>
      </c>
      <c r="B47" s="4">
        <v>13720</v>
      </c>
      <c r="C47" s="4">
        <v>13830</v>
      </c>
      <c r="D47" s="6">
        <f t="shared" si="0"/>
        <v>1.0072833211944647</v>
      </c>
      <c r="F47" s="4">
        <v>21330</v>
      </c>
      <c r="G47" s="4">
        <v>21460</v>
      </c>
      <c r="H47" s="6">
        <f t="shared" si="1"/>
        <v>1.0046816479400749</v>
      </c>
      <c r="J47">
        <f>LN(H47)</f>
        <v>4.6707231105582794E-3</v>
      </c>
      <c r="K47">
        <f>LN(D47)</f>
        <v>7.2569258967872157E-3</v>
      </c>
      <c r="L47" s="6">
        <f t="shared" si="2"/>
        <v>0.643622820046447</v>
      </c>
      <c r="N47" s="4">
        <v>0.25989600000000002</v>
      </c>
      <c r="O47" s="4">
        <v>0.81100000000000005</v>
      </c>
      <c r="P47" s="4">
        <v>0.19439999999999999</v>
      </c>
      <c r="Q47" s="4">
        <v>9.8969000000000001E-2</v>
      </c>
      <c r="S47">
        <f t="shared" si="3"/>
        <v>0.6858797237829708</v>
      </c>
      <c r="T47">
        <f t="shared" si="4"/>
        <v>0.75418572022176222</v>
      </c>
      <c r="U47">
        <f t="shared" si="5"/>
        <v>0.90943080118421415</v>
      </c>
      <c r="X47">
        <v>0.93542620012102085</v>
      </c>
    </row>
    <row r="48" spans="1:24" x14ac:dyDescent="0.25">
      <c r="A48" s="4">
        <f t="shared" si="6"/>
        <v>46</v>
      </c>
      <c r="B48" s="4">
        <v>13730</v>
      </c>
      <c r="C48" s="4">
        <v>13940</v>
      </c>
      <c r="D48" s="6">
        <f t="shared" si="0"/>
        <v>1.0094134685010863</v>
      </c>
      <c r="F48" s="4">
        <v>21360</v>
      </c>
      <c r="G48" s="4">
        <v>21560</v>
      </c>
      <c r="H48" s="6">
        <f t="shared" si="1"/>
        <v>1.0084190832553788</v>
      </c>
      <c r="J48">
        <f>LN(H48)</f>
        <v>8.3838404438971482E-3</v>
      </c>
      <c r="K48">
        <f>LN(D48)</f>
        <v>9.369437911177168E-3</v>
      </c>
      <c r="L48" s="6">
        <f t="shared" si="2"/>
        <v>0.89480719370537032</v>
      </c>
      <c r="N48" s="4">
        <v>0.25989600000000002</v>
      </c>
      <c r="O48" s="4">
        <v>0.81100000000000005</v>
      </c>
      <c r="P48" s="4">
        <v>0.19439999999999999</v>
      </c>
      <c r="Q48" s="4">
        <v>9.8969000000000001E-2</v>
      </c>
      <c r="S48">
        <f t="shared" si="3"/>
        <v>0.63704948154367602</v>
      </c>
      <c r="T48">
        <f t="shared" si="4"/>
        <v>0.77063729195892705</v>
      </c>
      <c r="U48">
        <f t="shared" si="5"/>
        <v>0.8266528082547413</v>
      </c>
      <c r="X48">
        <v>0.94843981120836562</v>
      </c>
    </row>
    <row r="49" spans="1:24" x14ac:dyDescent="0.25">
      <c r="A49" s="4">
        <f t="shared" si="6"/>
        <v>47</v>
      </c>
      <c r="B49" s="4">
        <v>13810</v>
      </c>
      <c r="C49" s="4">
        <v>13970</v>
      </c>
      <c r="D49" s="6">
        <f t="shared" si="0"/>
        <v>1.0043134435657801</v>
      </c>
      <c r="F49" s="5">
        <v>21380</v>
      </c>
      <c r="G49" s="5">
        <v>21550</v>
      </c>
      <c r="H49" s="3">
        <f t="shared" si="1"/>
        <v>1.0079513564078577</v>
      </c>
      <c r="I49" s="3"/>
      <c r="J49" s="3">
        <f>LN(H49)</f>
        <v>7.9199109528575295E-3</v>
      </c>
      <c r="K49" s="3">
        <f>LN(D49)</f>
        <v>4.3041673335190104E-3</v>
      </c>
      <c r="L49" s="3">
        <f t="shared" si="2"/>
        <v>1.8400564706628986</v>
      </c>
      <c r="M49" s="3"/>
      <c r="N49" s="5">
        <v>0.25989600000000002</v>
      </c>
      <c r="O49" s="5">
        <v>0.81100000000000005</v>
      </c>
      <c r="P49" s="5">
        <v>0.19439999999999999</v>
      </c>
      <c r="Q49" s="5">
        <v>9.8969000000000001E-2</v>
      </c>
      <c r="R49" s="3"/>
      <c r="S49" s="3">
        <f t="shared" si="3"/>
        <v>0.4532930221031326</v>
      </c>
      <c r="T49" s="3">
        <f t="shared" si="4"/>
        <v>0.83254733860253738</v>
      </c>
      <c r="U49" s="3">
        <f t="shared" si="5"/>
        <v>0.54446516262246702</v>
      </c>
      <c r="X49">
        <v>0.97494656377899358</v>
      </c>
    </row>
    <row r="50" spans="1:24" x14ac:dyDescent="0.25">
      <c r="A50" s="4">
        <f t="shared" si="6"/>
        <v>48</v>
      </c>
      <c r="B50" s="4">
        <v>13910</v>
      </c>
      <c r="C50" s="4">
        <v>14000</v>
      </c>
      <c r="D50" s="6">
        <f t="shared" si="0"/>
        <v>1.0130246020260492</v>
      </c>
      <c r="F50" s="4">
        <v>21380</v>
      </c>
      <c r="G50" s="4">
        <v>21520</v>
      </c>
      <c r="H50" s="6">
        <f t="shared" si="1"/>
        <v>1.0089076418190341</v>
      </c>
      <c r="J50">
        <f>LN(H50)</f>
        <v>8.8682028103243826E-3</v>
      </c>
      <c r="K50">
        <f>LN(D50)</f>
        <v>1.2940511275734732E-2</v>
      </c>
      <c r="L50" s="6">
        <f t="shared" si="2"/>
        <v>0.68530544283466632</v>
      </c>
      <c r="N50" s="4">
        <v>0.25989600000000002</v>
      </c>
      <c r="O50" s="4">
        <v>0.81100000000000005</v>
      </c>
      <c r="P50" s="4">
        <v>0.19439999999999999</v>
      </c>
      <c r="Q50" s="4">
        <v>9.8969000000000001E-2</v>
      </c>
      <c r="S50">
        <f t="shared" si="3"/>
        <v>0.67777662191294097</v>
      </c>
      <c r="T50">
        <f t="shared" si="4"/>
        <v>0.75691576528389937</v>
      </c>
      <c r="U50">
        <f t="shared" si="5"/>
        <v>0.89544524371047374</v>
      </c>
      <c r="X50">
        <v>0.94072015279697629</v>
      </c>
    </row>
    <row r="51" spans="1:24" x14ac:dyDescent="0.25">
      <c r="A51" s="4">
        <f t="shared" si="6"/>
        <v>49</v>
      </c>
      <c r="B51" s="4">
        <v>13820</v>
      </c>
      <c r="C51" s="4">
        <v>14000</v>
      </c>
      <c r="D51" s="6">
        <f t="shared" si="0"/>
        <v>1.0204081632653061</v>
      </c>
      <c r="F51" s="4">
        <v>21330</v>
      </c>
      <c r="G51" s="4">
        <v>21500</v>
      </c>
      <c r="H51" s="6">
        <f t="shared" si="1"/>
        <v>1.0084427767354596</v>
      </c>
      <c r="J51">
        <f>LN(H51)</f>
        <v>8.4073358359732283E-3</v>
      </c>
      <c r="K51">
        <f>LN(D51)</f>
        <v>2.0202707317519469E-2</v>
      </c>
      <c r="L51" s="6">
        <f t="shared" si="2"/>
        <v>0.41614896973152304</v>
      </c>
      <c r="N51" s="4">
        <v>0.25989600000000002</v>
      </c>
      <c r="O51" s="4">
        <v>0.81100000000000005</v>
      </c>
      <c r="P51" s="4">
        <v>0.19439999999999999</v>
      </c>
      <c r="Q51" s="4">
        <v>9.8969000000000001E-2</v>
      </c>
      <c r="S51">
        <f t="shared" si="3"/>
        <v>0.73010064028419197</v>
      </c>
      <c r="T51">
        <f t="shared" si="4"/>
        <v>0.73928709292153594</v>
      </c>
      <c r="U51">
        <f t="shared" si="5"/>
        <v>0.98757390366299957</v>
      </c>
      <c r="X51">
        <v>0.909081682327329</v>
      </c>
    </row>
    <row r="52" spans="1:24" x14ac:dyDescent="0.25">
      <c r="A52" s="4">
        <f t="shared" si="6"/>
        <v>50</v>
      </c>
      <c r="B52" s="4">
        <v>13720</v>
      </c>
      <c r="C52" s="4">
        <v>13870</v>
      </c>
      <c r="D52" s="6">
        <f t="shared" si="0"/>
        <v>1.0138888888888888</v>
      </c>
      <c r="F52" s="4">
        <v>21320</v>
      </c>
      <c r="G52" s="4">
        <v>21450</v>
      </c>
      <c r="H52" s="6">
        <f t="shared" si="1"/>
        <v>1.0075152653828088</v>
      </c>
      <c r="J52">
        <f>LN(H52)</f>
        <v>7.487166468637823E-3</v>
      </c>
      <c r="K52">
        <f>LN(D52)</f>
        <v>1.3793322132335769E-2</v>
      </c>
      <c r="L52" s="6">
        <f t="shared" si="2"/>
        <v>0.54281096292861986</v>
      </c>
      <c r="N52" s="4">
        <v>0.25989600000000002</v>
      </c>
      <c r="O52" s="4">
        <v>0.81100000000000005</v>
      </c>
      <c r="P52" s="4">
        <v>0.19439999999999999</v>
      </c>
      <c r="Q52" s="4">
        <v>9.8969000000000001E-2</v>
      </c>
      <c r="S52">
        <f t="shared" si="3"/>
        <v>0.70547754880667635</v>
      </c>
      <c r="T52">
        <f t="shared" si="4"/>
        <v>0.74758294682797299</v>
      </c>
      <c r="U52">
        <f t="shared" si="5"/>
        <v>0.94367795814504374</v>
      </c>
      <c r="X52">
        <v>0.9823157461381673</v>
      </c>
    </row>
    <row r="53" spans="1:24" x14ac:dyDescent="0.25">
      <c r="A53" s="4">
        <f t="shared" si="6"/>
        <v>51</v>
      </c>
      <c r="B53" s="4">
        <v>13680</v>
      </c>
      <c r="C53" s="4">
        <v>13820</v>
      </c>
      <c r="D53" s="6">
        <f t="shared" si="0"/>
        <v>1.0087591240875913</v>
      </c>
      <c r="F53" s="5">
        <v>21290</v>
      </c>
      <c r="G53" s="5">
        <v>21430</v>
      </c>
      <c r="H53" s="3">
        <f t="shared" si="1"/>
        <v>1.0079962370649107</v>
      </c>
      <c r="I53" s="3"/>
      <c r="J53" s="3">
        <f>LN(H53)</f>
        <v>7.9644365716838549E-3</v>
      </c>
      <c r="K53" s="3">
        <f>LN(D53)</f>
        <v>8.7209855054446398E-3</v>
      </c>
      <c r="L53" s="3">
        <f t="shared" si="2"/>
        <v>0.91324960541575717</v>
      </c>
      <c r="M53" s="3"/>
      <c r="N53" s="5">
        <v>0.25989600000000002</v>
      </c>
      <c r="O53" s="5">
        <v>0.81100000000000005</v>
      </c>
      <c r="P53" s="5">
        <v>0.19439999999999999</v>
      </c>
      <c r="Q53" s="5">
        <v>9.8969000000000001E-2</v>
      </c>
      <c r="R53" s="3"/>
      <c r="S53" s="3">
        <f t="shared" si="3"/>
        <v>0.63346427670717687</v>
      </c>
      <c r="T53" s="3">
        <f t="shared" si="4"/>
        <v>0.77184519615631053</v>
      </c>
      <c r="U53" s="3">
        <f t="shared" si="5"/>
        <v>0.82071415338431486</v>
      </c>
      <c r="X53">
        <v>0.8360450623135306</v>
      </c>
    </row>
    <row r="54" spans="1:24" x14ac:dyDescent="0.25">
      <c r="A54" s="4">
        <f t="shared" si="6"/>
        <v>52</v>
      </c>
      <c r="B54" s="4">
        <v>13700</v>
      </c>
      <c r="C54" s="4">
        <v>13880</v>
      </c>
      <c r="D54" s="6">
        <f t="shared" si="0"/>
        <v>1.0138787436084733</v>
      </c>
      <c r="F54" s="4">
        <v>21260</v>
      </c>
      <c r="G54" s="4">
        <v>21380</v>
      </c>
      <c r="H54" s="6">
        <f t="shared" si="1"/>
        <v>1.0061176470588236</v>
      </c>
      <c r="J54">
        <f>LN(H54)</f>
        <v>6.099010226473362E-3</v>
      </c>
      <c r="K54">
        <f>LN(D54)</f>
        <v>1.3783315778300883E-2</v>
      </c>
      <c r="L54" s="6">
        <f t="shared" si="2"/>
        <v>0.44249223659774617</v>
      </c>
      <c r="N54" s="4">
        <v>0.25989600000000002</v>
      </c>
      <c r="O54" s="4">
        <v>0.81100000000000005</v>
      </c>
      <c r="P54" s="4">
        <v>0.19439999999999999</v>
      </c>
      <c r="Q54" s="4">
        <v>9.8969000000000001E-2</v>
      </c>
      <c r="S54">
        <f t="shared" si="3"/>
        <v>0.72497950920539822</v>
      </c>
      <c r="T54">
        <f t="shared" si="4"/>
        <v>0.74101247152820604</v>
      </c>
      <c r="U54">
        <f t="shared" si="5"/>
        <v>0.97836343794627001</v>
      </c>
      <c r="X54">
        <v>0.9319035406363968</v>
      </c>
    </row>
    <row r="55" spans="1:24" x14ac:dyDescent="0.25">
      <c r="A55" s="4">
        <f t="shared" si="6"/>
        <v>53</v>
      </c>
      <c r="B55" s="4">
        <v>13690</v>
      </c>
      <c r="C55" s="4">
        <v>13860</v>
      </c>
      <c r="D55" s="6">
        <f t="shared" si="0"/>
        <v>1.0161290322580645</v>
      </c>
      <c r="F55" s="4">
        <v>21250</v>
      </c>
      <c r="G55" s="4">
        <v>21410</v>
      </c>
      <c r="H55" s="6">
        <f t="shared" si="1"/>
        <v>1.0084785680640602</v>
      </c>
      <c r="J55">
        <f>LN(H55)</f>
        <v>8.4428268864266305E-3</v>
      </c>
      <c r="K55">
        <f>LN(D55)</f>
        <v>1.600034134644112E-2</v>
      </c>
      <c r="L55" s="6">
        <f t="shared" si="2"/>
        <v>0.52766542310702191</v>
      </c>
      <c r="N55" s="4">
        <v>0.25989600000000002</v>
      </c>
      <c r="O55" s="4">
        <v>0.81100000000000005</v>
      </c>
      <c r="P55" s="4">
        <v>0.19439999999999999</v>
      </c>
      <c r="Q55" s="4">
        <v>9.8969000000000001E-2</v>
      </c>
      <c r="S55">
        <f t="shared" si="3"/>
        <v>0.70842184174799505</v>
      </c>
      <c r="T55">
        <f t="shared" si="4"/>
        <v>0.74659097455181755</v>
      </c>
      <c r="U55">
        <f t="shared" si="5"/>
        <v>0.94887544304063465</v>
      </c>
      <c r="X55">
        <v>0.96640936424319479</v>
      </c>
    </row>
    <row r="56" spans="1:24" x14ac:dyDescent="0.25">
      <c r="A56" s="4">
        <f t="shared" si="6"/>
        <v>54</v>
      </c>
      <c r="B56" s="4">
        <v>13640</v>
      </c>
      <c r="C56" s="4">
        <v>13840</v>
      </c>
      <c r="D56" s="6">
        <f t="shared" si="0"/>
        <v>1.0214022140221402</v>
      </c>
      <c r="F56" s="4">
        <v>21230</v>
      </c>
      <c r="G56" s="4">
        <v>21400</v>
      </c>
      <c r="H56" s="6">
        <f t="shared" si="1"/>
        <v>1.0103871576959396</v>
      </c>
      <c r="J56">
        <f>LN(H56)</f>
        <v>1.0333581854545398E-2</v>
      </c>
      <c r="K56">
        <f>LN(D56)</f>
        <v>2.1176402863813535E-2</v>
      </c>
      <c r="L56" s="6">
        <f t="shared" si="2"/>
        <v>0.48797625928261562</v>
      </c>
      <c r="N56" s="4">
        <v>0.25989600000000002</v>
      </c>
      <c r="O56" s="4">
        <v>0.81100000000000005</v>
      </c>
      <c r="P56" s="4">
        <v>0.19439999999999999</v>
      </c>
      <c r="Q56" s="4">
        <v>9.8969000000000001E-2</v>
      </c>
      <c r="S56">
        <f t="shared" si="3"/>
        <v>0.71613741519545959</v>
      </c>
      <c r="T56">
        <f t="shared" si="4"/>
        <v>0.7439914930779743</v>
      </c>
      <c r="U56">
        <f t="shared" si="5"/>
        <v>0.96256129520072964</v>
      </c>
      <c r="X56">
        <v>0.97230138541279032</v>
      </c>
    </row>
    <row r="57" spans="1:24" x14ac:dyDescent="0.25">
      <c r="A57" s="4">
        <f t="shared" si="6"/>
        <v>55</v>
      </c>
      <c r="B57" s="4">
        <v>13550</v>
      </c>
      <c r="C57" s="4">
        <v>13690</v>
      </c>
      <c r="D57" s="6">
        <f t="shared" si="0"/>
        <v>1.0066176470588235</v>
      </c>
      <c r="F57" s="4">
        <v>21180</v>
      </c>
      <c r="G57" s="4">
        <v>21290</v>
      </c>
      <c r="H57" s="6">
        <f t="shared" si="1"/>
        <v>1.0061436672967863</v>
      </c>
      <c r="J57">
        <f>LN(H57)</f>
        <v>6.124871915289363E-3</v>
      </c>
      <c r="K57">
        <f>LN(D57)</f>
        <v>6.5958465583511733E-3</v>
      </c>
      <c r="L57" s="6">
        <f t="shared" si="2"/>
        <v>0.92859526993309194</v>
      </c>
      <c r="N57" s="4">
        <v>0.25989600000000002</v>
      </c>
      <c r="O57" s="4">
        <v>0.81100000000000005</v>
      </c>
      <c r="P57" s="4">
        <v>0.19439999999999999</v>
      </c>
      <c r="Q57" s="4">
        <v>9.8969000000000001E-2</v>
      </c>
      <c r="S57">
        <f t="shared" si="3"/>
        <v>0.63048107952500698</v>
      </c>
      <c r="T57">
        <f t="shared" si="4"/>
        <v>0.77285027579953791</v>
      </c>
      <c r="U57">
        <f t="shared" si="5"/>
        <v>0.81578683383758188</v>
      </c>
      <c r="X57">
        <v>0.86843631246293096</v>
      </c>
    </row>
    <row r="58" spans="1:24" x14ac:dyDescent="0.25">
      <c r="A58" s="4">
        <f t="shared" si="6"/>
        <v>56</v>
      </c>
      <c r="B58" s="4">
        <v>13600</v>
      </c>
      <c r="C58" s="4">
        <v>13710</v>
      </c>
      <c r="D58" s="6">
        <f t="shared" si="0"/>
        <v>1.0125553914327918</v>
      </c>
      <c r="F58" s="4">
        <v>21160</v>
      </c>
      <c r="G58" s="4">
        <v>21280</v>
      </c>
      <c r="H58" s="6">
        <f t="shared" si="1"/>
        <v>1.0070989115002367</v>
      </c>
      <c r="J58">
        <f>LN(H58)</f>
        <v>7.073832845478344E-3</v>
      </c>
      <c r="K58">
        <f>LN(D58)</f>
        <v>1.2477226090094188E-2</v>
      </c>
      <c r="L58" s="6">
        <f t="shared" si="2"/>
        <v>0.56693954204246888</v>
      </c>
      <c r="N58" s="4">
        <v>0.25989600000000002</v>
      </c>
      <c r="O58" s="4">
        <v>0.81100000000000005</v>
      </c>
      <c r="P58" s="4">
        <v>0.19439999999999999</v>
      </c>
      <c r="Q58" s="4">
        <v>9.8969000000000001E-2</v>
      </c>
      <c r="S58">
        <f t="shared" si="3"/>
        <v>0.70078695302694416</v>
      </c>
      <c r="T58">
        <f t="shared" si="4"/>
        <v>0.74916327224561363</v>
      </c>
      <c r="U58">
        <f t="shared" si="5"/>
        <v>0.93542620012102085</v>
      </c>
      <c r="X58">
        <v>0.90825927905108139</v>
      </c>
    </row>
    <row r="59" spans="1:24" x14ac:dyDescent="0.25">
      <c r="A59" s="4">
        <f t="shared" si="6"/>
        <v>57</v>
      </c>
      <c r="B59" s="4">
        <v>13540</v>
      </c>
      <c r="C59" s="4">
        <v>13730</v>
      </c>
      <c r="D59" s="6">
        <f t="shared" si="0"/>
        <v>1.0080763582966226</v>
      </c>
      <c r="F59" s="5">
        <v>21130</v>
      </c>
      <c r="G59" s="5">
        <v>21240</v>
      </c>
      <c r="H59" s="3">
        <f t="shared" si="1"/>
        <v>1.0047303689687797</v>
      </c>
      <c r="I59" s="3"/>
      <c r="J59" s="3">
        <f>LN(H59)</f>
        <v>4.7192159316465964E-3</v>
      </c>
      <c r="K59" s="3">
        <f>LN(D59)</f>
        <v>8.0439190585133262E-3</v>
      </c>
      <c r="L59" s="3">
        <f t="shared" si="2"/>
        <v>0.58668118081720233</v>
      </c>
      <c r="M59" s="3"/>
      <c r="N59" s="5">
        <v>0.25989600000000002</v>
      </c>
      <c r="O59" s="5">
        <v>0.81100000000000005</v>
      </c>
      <c r="P59" s="5">
        <v>0.19439999999999999</v>
      </c>
      <c r="Q59" s="5">
        <v>9.8969000000000001E-2</v>
      </c>
      <c r="R59" s="3"/>
      <c r="S59" s="3">
        <f t="shared" si="3"/>
        <v>0.69694917844913595</v>
      </c>
      <c r="T59" s="3">
        <f t="shared" si="4"/>
        <v>0.7504562706188036</v>
      </c>
      <c r="U59" s="3">
        <f t="shared" si="5"/>
        <v>0.92870058621064311</v>
      </c>
      <c r="X59">
        <v>0.96209629360694582</v>
      </c>
    </row>
    <row r="60" spans="1:24" x14ac:dyDescent="0.25">
      <c r="A60" s="4">
        <f t="shared" si="6"/>
        <v>58</v>
      </c>
      <c r="B60" s="4">
        <v>13620</v>
      </c>
      <c r="C60" s="4">
        <v>13770</v>
      </c>
      <c r="D60" s="6">
        <f t="shared" si="0"/>
        <v>1.0080527086383602</v>
      </c>
      <c r="F60" s="4">
        <v>21140</v>
      </c>
      <c r="G60" s="4">
        <v>21260</v>
      </c>
      <c r="H60" s="6">
        <f t="shared" si="1"/>
        <v>1.0042512990080303</v>
      </c>
      <c r="J60">
        <f>LN(H60)</f>
        <v>4.2422877670281901E-3</v>
      </c>
      <c r="K60">
        <f>LN(D60)</f>
        <v>8.0204585979194599E-3</v>
      </c>
      <c r="L60" s="6">
        <f t="shared" si="2"/>
        <v>0.52893331662215137</v>
      </c>
      <c r="N60" s="4">
        <v>0.25989600000000002</v>
      </c>
      <c r="O60" s="4">
        <v>0.81100000000000005</v>
      </c>
      <c r="P60" s="4">
        <v>0.19439999999999999</v>
      </c>
      <c r="Q60" s="4">
        <v>9.8969000000000001E-2</v>
      </c>
      <c r="S60">
        <f t="shared" si="3"/>
        <v>0.70817536324865382</v>
      </c>
      <c r="T60">
        <f t="shared" si="4"/>
        <v>0.74667401650548448</v>
      </c>
      <c r="U60">
        <f t="shared" si="5"/>
        <v>0.94843981120836562</v>
      </c>
      <c r="X60">
        <v>0.88490375623281781</v>
      </c>
    </row>
    <row r="61" spans="1:24" x14ac:dyDescent="0.25">
      <c r="A61" s="4">
        <f t="shared" si="6"/>
        <v>59</v>
      </c>
      <c r="B61" s="4">
        <v>13660</v>
      </c>
      <c r="C61" s="4">
        <v>13850</v>
      </c>
      <c r="D61" s="6">
        <f t="shared" si="0"/>
        <v>1.0146520146520146</v>
      </c>
      <c r="F61" s="4">
        <v>21170</v>
      </c>
      <c r="G61" s="4">
        <v>21350</v>
      </c>
      <c r="H61" s="6">
        <f t="shared" si="1"/>
        <v>1.0066006600660067</v>
      </c>
      <c r="J61">
        <f>LN(H61)</f>
        <v>6.5789710980425605E-3</v>
      </c>
      <c r="K61">
        <f>LN(D61)</f>
        <v>1.4545711002378716E-2</v>
      </c>
      <c r="L61" s="6">
        <f t="shared" si="2"/>
        <v>0.45229628836752467</v>
      </c>
      <c r="N61" s="4">
        <v>0.25989600000000002</v>
      </c>
      <c r="O61" s="4">
        <v>0.81100000000000005</v>
      </c>
      <c r="P61" s="4">
        <v>0.19439999999999999</v>
      </c>
      <c r="Q61" s="4">
        <v>9.8969000000000001E-2</v>
      </c>
      <c r="S61">
        <f t="shared" si="3"/>
        <v>0.72307360154135325</v>
      </c>
      <c r="T61">
        <f t="shared" si="4"/>
        <v>0.74165459770291953</v>
      </c>
      <c r="U61">
        <f t="shared" si="5"/>
        <v>0.97494656377899358</v>
      </c>
      <c r="X61">
        <v>0.93617696647293336</v>
      </c>
    </row>
    <row r="62" spans="1:24" x14ac:dyDescent="0.25">
      <c r="A62" s="4">
        <f t="shared" si="6"/>
        <v>60</v>
      </c>
      <c r="B62" s="4">
        <v>13650</v>
      </c>
      <c r="C62" s="4">
        <v>13780</v>
      </c>
      <c r="D62" s="6">
        <f t="shared" si="0"/>
        <v>1.0102639296187683</v>
      </c>
      <c r="F62" s="4">
        <v>21210</v>
      </c>
      <c r="G62" s="4">
        <v>21370</v>
      </c>
      <c r="H62" s="6">
        <f t="shared" si="1"/>
        <v>1.0056470588235293</v>
      </c>
      <c r="J62">
        <f>LN(H62)</f>
        <v>5.6311739606303432E-3</v>
      </c>
      <c r="K62">
        <f>LN(D62)</f>
        <v>1.0211613170196462E-2</v>
      </c>
      <c r="L62" s="6">
        <f t="shared" si="2"/>
        <v>0.5514480294911136</v>
      </c>
      <c r="N62" s="4">
        <v>0.25989600000000002</v>
      </c>
      <c r="O62" s="4">
        <v>0.81100000000000005</v>
      </c>
      <c r="P62" s="4">
        <v>0.19439999999999999</v>
      </c>
      <c r="Q62" s="4">
        <v>9.8969000000000001E-2</v>
      </c>
      <c r="S62">
        <f t="shared" si="3"/>
        <v>0.70379850306692759</v>
      </c>
      <c r="T62">
        <f t="shared" si="4"/>
        <v>0.74814864013955007</v>
      </c>
      <c r="U62">
        <f t="shared" si="5"/>
        <v>0.94072015279697629</v>
      </c>
      <c r="X62">
        <v>0.95185854737548226</v>
      </c>
    </row>
    <row r="63" spans="1:24" x14ac:dyDescent="0.25">
      <c r="A63" s="4">
        <f t="shared" si="6"/>
        <v>61</v>
      </c>
      <c r="B63" s="4">
        <v>13640</v>
      </c>
      <c r="C63" s="4">
        <v>13840</v>
      </c>
      <c r="D63" s="6">
        <f t="shared" si="0"/>
        <v>1.0102189781021897</v>
      </c>
      <c r="F63" s="4">
        <v>21250</v>
      </c>
      <c r="G63" s="4">
        <v>21430</v>
      </c>
      <c r="H63" s="6">
        <f t="shared" si="1"/>
        <v>1.0065758572099577</v>
      </c>
      <c r="J63">
        <f>LN(H63)</f>
        <v>6.5543305800975019E-3</v>
      </c>
      <c r="K63">
        <f>LN(D63)</f>
        <v>1.0167117355444242E-2</v>
      </c>
      <c r="L63" s="6">
        <f t="shared" si="2"/>
        <v>0.64465967598847662</v>
      </c>
      <c r="N63" s="4">
        <v>0.25989600000000002</v>
      </c>
      <c r="O63" s="4">
        <v>0.81100000000000005</v>
      </c>
      <c r="P63" s="4">
        <v>0.19439999999999999</v>
      </c>
      <c r="Q63" s="4">
        <v>9.8969000000000001E-2</v>
      </c>
      <c r="S63">
        <f t="shared" si="3"/>
        <v>0.68567815898784024</v>
      </c>
      <c r="T63">
        <f t="shared" si="4"/>
        <v>0.75425363013854141</v>
      </c>
      <c r="U63">
        <f t="shared" si="5"/>
        <v>0.909081682327329</v>
      </c>
      <c r="X63">
        <v>0.95480711895010617</v>
      </c>
    </row>
    <row r="64" spans="1:24" x14ac:dyDescent="0.25">
      <c r="A64" s="4">
        <f t="shared" si="6"/>
        <v>62</v>
      </c>
      <c r="B64" s="4">
        <v>13700</v>
      </c>
      <c r="C64" s="4">
        <v>13920</v>
      </c>
      <c r="D64" s="6">
        <f t="shared" si="0"/>
        <v>1.0153172866520788</v>
      </c>
      <c r="F64" s="4">
        <v>21290</v>
      </c>
      <c r="G64" s="4">
        <v>21430</v>
      </c>
      <c r="H64" s="6">
        <f t="shared" si="1"/>
        <v>1.0065758572099577</v>
      </c>
      <c r="J64">
        <f>LN(H64)</f>
        <v>6.5543305800975019E-3</v>
      </c>
      <c r="K64">
        <f>LN(D64)</f>
        <v>1.5201161332050557E-2</v>
      </c>
      <c r="L64" s="6">
        <f t="shared" si="2"/>
        <v>0.43117301612200948</v>
      </c>
      <c r="N64" s="4">
        <v>0.25989600000000002</v>
      </c>
      <c r="O64" s="4">
        <v>0.81100000000000005</v>
      </c>
      <c r="P64" s="4">
        <v>0.19439999999999999</v>
      </c>
      <c r="Q64" s="4">
        <v>9.8969000000000001E-2</v>
      </c>
      <c r="S64">
        <f t="shared" si="3"/>
        <v>0.72717996566588139</v>
      </c>
      <c r="T64">
        <f t="shared" si="4"/>
        <v>0.74027110786392725</v>
      </c>
      <c r="U64">
        <f t="shared" si="5"/>
        <v>0.9823157461381673</v>
      </c>
      <c r="X64">
        <v>0.91243093643880424</v>
      </c>
    </row>
    <row r="65" spans="1:24" x14ac:dyDescent="0.25">
      <c r="A65" s="4">
        <f t="shared" si="6"/>
        <v>63</v>
      </c>
      <c r="B65" s="4">
        <v>13710</v>
      </c>
      <c r="C65" s="4">
        <v>13940</v>
      </c>
      <c r="D65" s="6">
        <f t="shared" si="0"/>
        <v>1.0130813953488371</v>
      </c>
      <c r="F65" s="4">
        <v>21290</v>
      </c>
      <c r="G65" s="4">
        <v>21450</v>
      </c>
      <c r="H65" s="6">
        <f t="shared" si="1"/>
        <v>1.0113154172560113</v>
      </c>
      <c r="J65">
        <f>LN(H65)</f>
        <v>1.1251876797434847E-2</v>
      </c>
      <c r="K65">
        <f>LN(D65)</f>
        <v>1.2996572827180137E-2</v>
      </c>
      <c r="L65" s="6">
        <f t="shared" si="2"/>
        <v>0.86575722285058465</v>
      </c>
      <c r="N65" s="4">
        <v>0.25989600000000002</v>
      </c>
      <c r="O65" s="4">
        <v>0.81100000000000005</v>
      </c>
      <c r="P65" s="4">
        <v>0.19439999999999999</v>
      </c>
      <c r="Q65" s="4">
        <v>9.8969000000000001E-2</v>
      </c>
      <c r="S65">
        <f t="shared" si="3"/>
        <v>0.64269679587784645</v>
      </c>
      <c r="T65">
        <f t="shared" si="4"/>
        <v>0.76873463506782203</v>
      </c>
      <c r="U65">
        <f t="shared" si="5"/>
        <v>0.8360450623135306</v>
      </c>
      <c r="X65">
        <v>0.45848206819585513</v>
      </c>
    </row>
    <row r="66" spans="1:24" x14ac:dyDescent="0.25">
      <c r="A66" s="4">
        <f t="shared" si="6"/>
        <v>64</v>
      </c>
      <c r="B66" s="4">
        <v>13760</v>
      </c>
      <c r="C66" s="4">
        <v>13910</v>
      </c>
      <c r="D66" s="6">
        <f t="shared" si="0"/>
        <v>1.0131099781500363</v>
      </c>
      <c r="F66" s="4">
        <v>21210</v>
      </c>
      <c r="G66" s="4">
        <v>21360</v>
      </c>
      <c r="H66" s="6">
        <f t="shared" si="1"/>
        <v>1.0075471698113208</v>
      </c>
      <c r="J66">
        <f>LN(H66)</f>
        <v>7.518832414027319E-3</v>
      </c>
      <c r="K66">
        <f>LN(D66)</f>
        <v>1.3024786155471783E-2</v>
      </c>
      <c r="L66" s="6">
        <f t="shared" si="2"/>
        <v>0.577271083323592</v>
      </c>
      <c r="N66" s="4">
        <v>0.25989600000000002</v>
      </c>
      <c r="O66" s="4">
        <v>0.81100000000000005</v>
      </c>
      <c r="P66" s="4">
        <v>0.19439999999999999</v>
      </c>
      <c r="Q66" s="4">
        <v>9.8969000000000001E-2</v>
      </c>
      <c r="S66">
        <f t="shared" si="3"/>
        <v>0.69877850140189379</v>
      </c>
      <c r="T66">
        <f t="shared" si="4"/>
        <v>0.74983994687336208</v>
      </c>
      <c r="U66">
        <f t="shared" si="5"/>
        <v>0.9319035406363968</v>
      </c>
      <c r="X66">
        <v>0.87273146589697326</v>
      </c>
    </row>
    <row r="67" spans="1:24" x14ac:dyDescent="0.25">
      <c r="A67" s="5">
        <f t="shared" si="6"/>
        <v>65</v>
      </c>
      <c r="B67" s="5">
        <v>13730</v>
      </c>
      <c r="C67" s="5">
        <v>13880</v>
      </c>
      <c r="D67" s="3">
        <f t="shared" ref="D67:D92" si="7">C67/B68</f>
        <v>1.0138787436084733</v>
      </c>
      <c r="E67" s="3"/>
      <c r="F67" s="5">
        <v>21200</v>
      </c>
      <c r="G67" s="5">
        <v>21360</v>
      </c>
      <c r="H67" s="3">
        <f t="shared" ref="H67:H92" si="8">G67/F68</f>
        <v>1.0061234102684879</v>
      </c>
      <c r="I67" s="3"/>
      <c r="J67" s="3">
        <f>LN(H67)</f>
        <v>6.1047383768293231E-3</v>
      </c>
      <c r="K67" s="3">
        <f>LN(D67)</f>
        <v>1.3783315778300883E-2</v>
      </c>
      <c r="L67" s="3">
        <f t="shared" ref="L67:L92" si="9">J67/K67</f>
        <v>0.4429078224007631</v>
      </c>
      <c r="M67" s="3"/>
      <c r="N67" s="5">
        <v>0.25989600000000002</v>
      </c>
      <c r="O67" s="5">
        <v>0.81100000000000005</v>
      </c>
      <c r="P67" s="5">
        <v>0.19439999999999999</v>
      </c>
      <c r="Q67" s="5">
        <v>9.8969000000000001E-2</v>
      </c>
      <c r="R67" s="3"/>
      <c r="S67" s="3">
        <f t="shared" ref="S67:S89" si="10">O67-P67*L67</f>
        <v>0.72489871932529171</v>
      </c>
      <c r="T67" s="3">
        <f t="shared" ref="T67:T92" si="11">(O67-Q67)+(N67-P67)*L67</f>
        <v>0.74103969073596043</v>
      </c>
      <c r="U67" s="3">
        <f t="shared" ref="U67:U92" si="12">S67/T67</f>
        <v>0.97821847923606042</v>
      </c>
      <c r="X67">
        <v>0.88109886829709982</v>
      </c>
    </row>
    <row r="68" spans="1:24" x14ac:dyDescent="0.25">
      <c r="A68" s="4">
        <f t="shared" ref="A68:A92" si="13">A67+1</f>
        <v>66</v>
      </c>
      <c r="B68" s="4">
        <v>13690</v>
      </c>
      <c r="C68" s="4">
        <v>13880</v>
      </c>
      <c r="D68" s="6">
        <f t="shared" si="7"/>
        <v>1.0168498168498168</v>
      </c>
      <c r="F68" s="4">
        <v>21230</v>
      </c>
      <c r="G68" s="4">
        <v>21420</v>
      </c>
      <c r="H68" s="6">
        <f t="shared" si="8"/>
        <v>1.008</v>
      </c>
      <c r="J68">
        <f>LN(H68)</f>
        <v>7.9681696491768813E-3</v>
      </c>
      <c r="K68">
        <f>LN(D68)</f>
        <v>1.6709433447689645E-2</v>
      </c>
      <c r="L68" s="6">
        <f t="shared" si="9"/>
        <v>0.47686653614689806</v>
      </c>
      <c r="N68" s="4">
        <v>0.25989600000000002</v>
      </c>
      <c r="O68" s="4">
        <v>0.81100000000000005</v>
      </c>
      <c r="P68" s="4">
        <v>0.19439999999999999</v>
      </c>
      <c r="Q68" s="4">
        <v>9.8969000000000001E-2</v>
      </c>
      <c r="S68">
        <f t="shared" si="10"/>
        <v>0.71829714537304312</v>
      </c>
      <c r="T68">
        <f t="shared" si="11"/>
        <v>0.74326385065147738</v>
      </c>
      <c r="U68">
        <f t="shared" si="12"/>
        <v>0.96640936424319479</v>
      </c>
      <c r="X68">
        <v>0.65659885403427276</v>
      </c>
    </row>
    <row r="69" spans="1:24" x14ac:dyDescent="0.25">
      <c r="A69" s="4">
        <f t="shared" si="13"/>
        <v>67</v>
      </c>
      <c r="B69" s="4">
        <v>13650</v>
      </c>
      <c r="C69" s="4">
        <v>13810</v>
      </c>
      <c r="D69" s="6">
        <f t="shared" si="7"/>
        <v>1.0102414045354791</v>
      </c>
      <c r="F69" s="4">
        <v>21250</v>
      </c>
      <c r="G69" s="4">
        <v>21390</v>
      </c>
      <c r="H69" s="6">
        <f t="shared" si="8"/>
        <v>1.0046970408642555</v>
      </c>
      <c r="J69">
        <f>LN(H69)</f>
        <v>4.6860441889261251E-3</v>
      </c>
      <c r="K69">
        <f>LN(D69)</f>
        <v>1.0189316685342467E-2</v>
      </c>
      <c r="L69" s="6">
        <f t="shared" si="9"/>
        <v>0.45989778644009482</v>
      </c>
      <c r="N69" s="4">
        <v>0.25989600000000002</v>
      </c>
      <c r="O69" s="4">
        <v>0.81100000000000005</v>
      </c>
      <c r="P69" s="4">
        <v>0.19439999999999999</v>
      </c>
      <c r="Q69" s="4">
        <v>9.8969000000000001E-2</v>
      </c>
      <c r="S69">
        <f t="shared" si="10"/>
        <v>0.72159587031604566</v>
      </c>
      <c r="T69">
        <f t="shared" si="11"/>
        <v>0.74215246542068058</v>
      </c>
      <c r="U69">
        <f t="shared" si="12"/>
        <v>0.97230138541279032</v>
      </c>
      <c r="X69">
        <v>0.92965692272702039</v>
      </c>
    </row>
    <row r="70" spans="1:24" x14ac:dyDescent="0.25">
      <c r="A70" s="4">
        <f t="shared" si="13"/>
        <v>68</v>
      </c>
      <c r="B70" s="4">
        <v>13670</v>
      </c>
      <c r="C70" s="4">
        <v>13880</v>
      </c>
      <c r="D70" s="6">
        <f t="shared" si="7"/>
        <v>1.0116618075801749</v>
      </c>
      <c r="F70" s="4">
        <v>21290</v>
      </c>
      <c r="G70" s="4">
        <v>21470</v>
      </c>
      <c r="H70" s="6">
        <f t="shared" si="8"/>
        <v>1.0089285714285714</v>
      </c>
      <c r="J70">
        <f>LN(H70)</f>
        <v>8.8889474172459942E-3</v>
      </c>
      <c r="K70">
        <f>LN(D70)</f>
        <v>1.1594332780919227E-2</v>
      </c>
      <c r="L70" s="6">
        <f t="shared" si="9"/>
        <v>0.76666312630551015</v>
      </c>
      <c r="N70" s="4">
        <v>0.25989600000000002</v>
      </c>
      <c r="O70" s="4">
        <v>0.81100000000000005</v>
      </c>
      <c r="P70" s="4">
        <v>0.19439999999999999</v>
      </c>
      <c r="Q70" s="4">
        <v>9.8969000000000001E-2</v>
      </c>
      <c r="S70">
        <f t="shared" si="10"/>
        <v>0.66196068824620891</v>
      </c>
      <c r="T70">
        <f t="shared" si="11"/>
        <v>0.76224436812050578</v>
      </c>
      <c r="U70">
        <f t="shared" si="12"/>
        <v>0.86843631246293096</v>
      </c>
      <c r="X70">
        <v>0.75025791254951346</v>
      </c>
    </row>
    <row r="71" spans="1:24" x14ac:dyDescent="0.25">
      <c r="A71" s="4">
        <f t="shared" si="13"/>
        <v>69</v>
      </c>
      <c r="B71" s="4">
        <v>13720</v>
      </c>
      <c r="C71" s="4">
        <v>13920</v>
      </c>
      <c r="D71" s="6">
        <f t="shared" si="7"/>
        <v>1.0190336749633968</v>
      </c>
      <c r="F71" s="4">
        <v>21280</v>
      </c>
      <c r="G71" s="4">
        <v>21440</v>
      </c>
      <c r="H71" s="6">
        <f t="shared" si="8"/>
        <v>1.012275731822474</v>
      </c>
      <c r="J71">
        <f>LN(H71)</f>
        <v>1.2200996029340798E-2</v>
      </c>
      <c r="K71">
        <f>LN(D71)</f>
        <v>1.8854800763629612E-2</v>
      </c>
      <c r="L71" s="6">
        <f t="shared" si="9"/>
        <v>0.64710288813426131</v>
      </c>
      <c r="N71" s="4">
        <v>0.25989600000000002</v>
      </c>
      <c r="O71" s="4">
        <v>0.81100000000000005</v>
      </c>
      <c r="P71" s="4">
        <v>0.19439999999999999</v>
      </c>
      <c r="Q71" s="4">
        <v>9.8969000000000001E-2</v>
      </c>
      <c r="S71">
        <f t="shared" si="10"/>
        <v>0.68520319854669964</v>
      </c>
      <c r="T71">
        <f t="shared" si="11"/>
        <v>0.75441365076124167</v>
      </c>
      <c r="U71">
        <f t="shared" si="12"/>
        <v>0.90825927905108139</v>
      </c>
      <c r="X71">
        <v>1.0600827896065885</v>
      </c>
    </row>
    <row r="72" spans="1:24" x14ac:dyDescent="0.25">
      <c r="A72" s="4">
        <f t="shared" si="13"/>
        <v>70</v>
      </c>
      <c r="B72" s="4">
        <v>13660</v>
      </c>
      <c r="C72" s="4">
        <v>13920</v>
      </c>
      <c r="D72" s="6">
        <f t="shared" si="7"/>
        <v>1.0242825607064017</v>
      </c>
      <c r="F72" s="4">
        <v>21180</v>
      </c>
      <c r="G72" s="4">
        <v>21420</v>
      </c>
      <c r="H72" s="6">
        <f t="shared" si="8"/>
        <v>1.011809163911195</v>
      </c>
      <c r="J72">
        <f>LN(H72)</f>
        <v>1.1739979872828854E-2</v>
      </c>
      <c r="K72">
        <f>LN(D72)</f>
        <v>2.3992426743221149E-2</v>
      </c>
      <c r="L72" s="6">
        <f t="shared" si="9"/>
        <v>0.48932023419206155</v>
      </c>
      <c r="N72" s="4">
        <v>0.25989600000000002</v>
      </c>
      <c r="O72" s="4">
        <v>0.81100000000000005</v>
      </c>
      <c r="P72" s="4">
        <v>0.19439999999999999</v>
      </c>
      <c r="Q72" s="4">
        <v>9.8969000000000001E-2</v>
      </c>
      <c r="S72">
        <f t="shared" si="10"/>
        <v>0.7158761464730633</v>
      </c>
      <c r="T72">
        <f t="shared" si="11"/>
        <v>0.74407951805864336</v>
      </c>
      <c r="U72">
        <f t="shared" si="12"/>
        <v>0.96209629360694582</v>
      </c>
      <c r="X72">
        <v>1.0405595791329105</v>
      </c>
    </row>
    <row r="73" spans="1:24" x14ac:dyDescent="0.25">
      <c r="A73" s="5">
        <f t="shared" si="13"/>
        <v>71</v>
      </c>
      <c r="B73" s="5">
        <v>13590</v>
      </c>
      <c r="C73" s="5">
        <v>13800</v>
      </c>
      <c r="D73" s="3">
        <f t="shared" si="7"/>
        <v>1.0260223048327137</v>
      </c>
      <c r="E73" s="3"/>
      <c r="F73" s="5">
        <v>21170</v>
      </c>
      <c r="G73" s="5">
        <v>21340</v>
      </c>
      <c r="H73" s="3">
        <f t="shared" si="8"/>
        <v>1.0113744075829383</v>
      </c>
      <c r="I73" s="3"/>
      <c r="J73" s="3">
        <f>LN(H73)</f>
        <v>1.1310205391586392E-2</v>
      </c>
      <c r="K73" s="3">
        <f>LN(D73)</f>
        <v>2.5689486115310869E-2</v>
      </c>
      <c r="L73" s="3">
        <f t="shared" si="9"/>
        <v>0.44026592594413705</v>
      </c>
      <c r="M73" s="3"/>
      <c r="N73" s="5">
        <v>0.25989600000000002</v>
      </c>
      <c r="O73" s="5">
        <v>0.81100000000000005</v>
      </c>
      <c r="P73" s="5">
        <v>0.19439999999999999</v>
      </c>
      <c r="Q73" s="5">
        <v>9.8969000000000001E-2</v>
      </c>
      <c r="R73" s="3"/>
      <c r="S73" s="3">
        <f t="shared" si="10"/>
        <v>0.72541230399645984</v>
      </c>
      <c r="T73" s="3">
        <f t="shared" si="11"/>
        <v>0.74086665708563726</v>
      </c>
      <c r="U73" s="3">
        <f t="shared" si="12"/>
        <v>0.97914016923103198</v>
      </c>
    </row>
    <row r="74" spans="1:24" x14ac:dyDescent="0.25">
      <c r="A74" s="4">
        <f t="shared" si="13"/>
        <v>72</v>
      </c>
      <c r="B74" s="4">
        <v>13450</v>
      </c>
      <c r="C74" s="4">
        <v>13660</v>
      </c>
      <c r="D74" s="6">
        <f t="shared" si="7"/>
        <v>1.0232209737827715</v>
      </c>
      <c r="F74" s="5">
        <v>21100</v>
      </c>
      <c r="G74" s="5">
        <v>21240</v>
      </c>
      <c r="H74" s="3">
        <f t="shared" si="8"/>
        <v>1.0099857346647647</v>
      </c>
      <c r="I74" s="3"/>
      <c r="J74" s="3">
        <f>LN(H74)</f>
        <v>9.936206659129759E-3</v>
      </c>
      <c r="K74" s="3">
        <f>LN(D74)</f>
        <v>2.2955469296385481E-2</v>
      </c>
      <c r="L74" s="3">
        <f t="shared" si="9"/>
        <v>0.43284702790608132</v>
      </c>
      <c r="M74" s="3"/>
      <c r="N74" s="5">
        <v>0.25989600000000002</v>
      </c>
      <c r="O74" s="5">
        <v>0.81100000000000005</v>
      </c>
      <c r="P74" s="5">
        <v>0.19439999999999999</v>
      </c>
      <c r="Q74" s="5">
        <v>9.8969000000000001E-2</v>
      </c>
      <c r="R74" s="3"/>
      <c r="S74" s="3">
        <f t="shared" si="10"/>
        <v>0.72685453777505782</v>
      </c>
      <c r="T74" s="3">
        <f t="shared" si="11"/>
        <v>0.74038074893973682</v>
      </c>
      <c r="U74" s="3">
        <f t="shared" si="12"/>
        <v>0.98173073626772545</v>
      </c>
    </row>
    <row r="75" spans="1:24" x14ac:dyDescent="0.25">
      <c r="A75" s="4">
        <f t="shared" si="13"/>
        <v>73</v>
      </c>
      <c r="B75" s="4">
        <v>13350</v>
      </c>
      <c r="C75" s="4">
        <v>13520</v>
      </c>
      <c r="D75" s="6">
        <f t="shared" si="7"/>
        <v>1.0119760479041917</v>
      </c>
      <c r="F75" s="4">
        <v>21030</v>
      </c>
      <c r="G75" s="4">
        <v>21180</v>
      </c>
      <c r="H75" s="6">
        <f t="shared" si="8"/>
        <v>1.0085714285714287</v>
      </c>
      <c r="J75">
        <f>LN(H75)</f>
        <v>8.5349024498375062E-3</v>
      </c>
      <c r="K75">
        <f>LN(D75)</f>
        <v>1.1904902506318458E-2</v>
      </c>
      <c r="L75" s="6">
        <f t="shared" si="9"/>
        <v>0.71692333854121493</v>
      </c>
      <c r="N75" s="4">
        <v>0.25989600000000002</v>
      </c>
      <c r="O75" s="4">
        <v>0.81100000000000005</v>
      </c>
      <c r="P75" s="4">
        <v>0.19439999999999999</v>
      </c>
      <c r="Q75" s="4">
        <v>9.8969000000000001E-2</v>
      </c>
      <c r="S75">
        <f t="shared" si="10"/>
        <v>0.67163010298758785</v>
      </c>
      <c r="T75">
        <f t="shared" si="11"/>
        <v>0.75898661098109554</v>
      </c>
      <c r="U75">
        <f t="shared" si="12"/>
        <v>0.88490375623281781</v>
      </c>
    </row>
    <row r="76" spans="1:24" x14ac:dyDescent="0.25">
      <c r="A76" s="4">
        <f t="shared" si="13"/>
        <v>74</v>
      </c>
      <c r="B76" s="4">
        <v>13360</v>
      </c>
      <c r="C76" s="4">
        <v>13490</v>
      </c>
      <c r="D76" s="6">
        <f t="shared" si="7"/>
        <v>1.0204236006051437</v>
      </c>
      <c r="F76" s="4">
        <v>21000</v>
      </c>
      <c r="G76" s="4">
        <v>21140</v>
      </c>
      <c r="H76" s="6">
        <f t="shared" si="8"/>
        <v>1.0114832535885168</v>
      </c>
      <c r="J76">
        <f>LN(H76)</f>
        <v>1.1417821471326271E-2</v>
      </c>
      <c r="K76">
        <f>LN(D76)</f>
        <v>2.0217835796124264E-2</v>
      </c>
      <c r="L76" s="6">
        <f t="shared" si="9"/>
        <v>0.56474004371501796</v>
      </c>
      <c r="N76" s="4">
        <v>0.25989600000000002</v>
      </c>
      <c r="O76" s="4">
        <v>0.81100000000000005</v>
      </c>
      <c r="P76" s="4">
        <v>0.19439999999999999</v>
      </c>
      <c r="Q76" s="4">
        <v>9.8969000000000001E-2</v>
      </c>
      <c r="S76">
        <f t="shared" si="10"/>
        <v>0.70121453550180057</v>
      </c>
      <c r="T76">
        <f t="shared" si="11"/>
        <v>0.74901921390315895</v>
      </c>
      <c r="U76">
        <f t="shared" si="12"/>
        <v>0.93617696647293336</v>
      </c>
    </row>
    <row r="77" spans="1:24" x14ac:dyDescent="0.25">
      <c r="A77" s="4">
        <f t="shared" si="13"/>
        <v>75</v>
      </c>
      <c r="B77" s="4">
        <v>13220</v>
      </c>
      <c r="C77" s="4">
        <v>13510</v>
      </c>
      <c r="D77" s="6">
        <f t="shared" si="7"/>
        <v>1.0119850187265917</v>
      </c>
      <c r="F77" s="4">
        <v>20900</v>
      </c>
      <c r="G77" s="4">
        <v>21090</v>
      </c>
      <c r="H77" s="6">
        <f t="shared" si="8"/>
        <v>1.0062022900763359</v>
      </c>
      <c r="J77">
        <f>LN(H77)</f>
        <v>6.1831350378418175E-3</v>
      </c>
      <c r="K77">
        <f>LN(D77)</f>
        <v>1.1913767125848938E-2</v>
      </c>
      <c r="L77" s="6">
        <f t="shared" si="9"/>
        <v>0.51899075855079102</v>
      </c>
      <c r="N77" s="4">
        <v>0.25989600000000002</v>
      </c>
      <c r="O77" s="4">
        <v>0.81100000000000005</v>
      </c>
      <c r="P77" s="4">
        <v>0.19439999999999999</v>
      </c>
      <c r="Q77" s="4">
        <v>9.8969000000000001E-2</v>
      </c>
      <c r="S77">
        <f t="shared" si="10"/>
        <v>0.71010819653772628</v>
      </c>
      <c r="T77">
        <f t="shared" si="11"/>
        <v>0.74602281872204268</v>
      </c>
      <c r="U77">
        <f t="shared" si="12"/>
        <v>0.95185854737548226</v>
      </c>
    </row>
    <row r="78" spans="1:24" x14ac:dyDescent="0.25">
      <c r="A78" s="4">
        <f t="shared" si="13"/>
        <v>76</v>
      </c>
      <c r="B78" s="4">
        <v>13350</v>
      </c>
      <c r="C78" s="4">
        <v>13550</v>
      </c>
      <c r="D78" s="6">
        <f t="shared" si="7"/>
        <v>1.0149812734082397</v>
      </c>
      <c r="F78" s="4">
        <v>20960</v>
      </c>
      <c r="G78" s="4">
        <v>21160</v>
      </c>
      <c r="H78" s="6">
        <f t="shared" si="8"/>
        <v>1.0076190476190476</v>
      </c>
      <c r="J78">
        <f>LN(H78)</f>
        <v>7.5901692666756528E-3</v>
      </c>
      <c r="K78">
        <f>LN(D78)</f>
        <v>1.4870162479451407E-2</v>
      </c>
      <c r="L78" s="6">
        <f t="shared" si="9"/>
        <v>0.51042947763107904</v>
      </c>
      <c r="N78" s="4">
        <v>0.25989600000000002</v>
      </c>
      <c r="O78" s="4">
        <v>0.81100000000000005</v>
      </c>
      <c r="P78" s="4">
        <v>0.19439999999999999</v>
      </c>
      <c r="Q78" s="4">
        <v>9.8969000000000001E-2</v>
      </c>
      <c r="S78">
        <f t="shared" si="10"/>
        <v>0.71177250954851834</v>
      </c>
      <c r="T78">
        <f t="shared" si="11"/>
        <v>0.74546208906692524</v>
      </c>
      <c r="U78">
        <f t="shared" si="12"/>
        <v>0.95480711895010617</v>
      </c>
    </row>
    <row r="79" spans="1:24" x14ac:dyDescent="0.25">
      <c r="A79" s="4">
        <f t="shared" si="13"/>
        <v>77</v>
      </c>
      <c r="B79" s="4">
        <v>13350</v>
      </c>
      <c r="C79" s="4">
        <v>13460</v>
      </c>
      <c r="D79" s="6">
        <f t="shared" si="7"/>
        <v>1.0120300751879698</v>
      </c>
      <c r="F79" s="4">
        <v>21000</v>
      </c>
      <c r="G79" s="4">
        <v>21160</v>
      </c>
      <c r="H79" s="6">
        <f t="shared" si="8"/>
        <v>1.0076190476190476</v>
      </c>
      <c r="J79">
        <f>LN(H79)</f>
        <v>7.5901692666756528E-3</v>
      </c>
      <c r="K79">
        <f>LN(D79)</f>
        <v>1.1958288988873576E-2</v>
      </c>
      <c r="L79" s="6">
        <f t="shared" si="9"/>
        <v>0.63472034115731946</v>
      </c>
      <c r="N79" s="4">
        <v>0.25989600000000002</v>
      </c>
      <c r="O79" s="4">
        <v>0.81100000000000005</v>
      </c>
      <c r="P79" s="4">
        <v>0.19439999999999999</v>
      </c>
      <c r="Q79" s="4">
        <v>9.8969000000000001E-2</v>
      </c>
      <c r="S79">
        <f t="shared" si="10"/>
        <v>0.68761036567901712</v>
      </c>
      <c r="T79">
        <f t="shared" si="11"/>
        <v>0.75360264346443984</v>
      </c>
      <c r="U79">
        <f t="shared" si="12"/>
        <v>0.91243093643880424</v>
      </c>
    </row>
    <row r="80" spans="1:24" x14ac:dyDescent="0.25">
      <c r="A80" s="4">
        <f t="shared" si="13"/>
        <v>78</v>
      </c>
      <c r="B80" s="4">
        <v>13300</v>
      </c>
      <c r="C80" s="4">
        <v>13440</v>
      </c>
      <c r="D80" s="6">
        <f t="shared" si="7"/>
        <v>1.0052356020942408</v>
      </c>
      <c r="F80" s="4">
        <v>21000</v>
      </c>
      <c r="G80" s="4">
        <v>21140</v>
      </c>
      <c r="H80" s="6">
        <f t="shared" si="8"/>
        <v>1.0113380854422811</v>
      </c>
      <c r="J80">
        <f>LN(H80)</f>
        <v>1.1274291102446104E-2</v>
      </c>
      <c r="K80">
        <f>LN(D80)</f>
        <v>5.2219439811516249E-3</v>
      </c>
      <c r="L80" s="6">
        <f t="shared" si="9"/>
        <v>2.1590218399776324</v>
      </c>
      <c r="N80" s="4">
        <v>0.25989600000000002</v>
      </c>
      <c r="O80" s="4">
        <v>0.81100000000000005</v>
      </c>
      <c r="P80" s="4">
        <v>0.19439999999999999</v>
      </c>
      <c r="Q80" s="4">
        <v>9.8969000000000001E-2</v>
      </c>
      <c r="S80">
        <f t="shared" si="10"/>
        <v>0.39128615430834834</v>
      </c>
      <c r="T80">
        <f t="shared" si="11"/>
        <v>0.85343829443117514</v>
      </c>
      <c r="U80">
        <f t="shared" si="12"/>
        <v>0.45848206819585513</v>
      </c>
    </row>
    <row r="81" spans="1:21" x14ac:dyDescent="0.25">
      <c r="A81" s="4">
        <f t="shared" si="13"/>
        <v>79</v>
      </c>
      <c r="B81" s="4">
        <v>13370</v>
      </c>
      <c r="C81" s="4">
        <v>13470</v>
      </c>
      <c r="D81" s="6">
        <f t="shared" si="7"/>
        <v>1.0166037735849056</v>
      </c>
      <c r="F81" s="4">
        <v>20903</v>
      </c>
      <c r="G81" s="4">
        <v>21080</v>
      </c>
      <c r="H81" s="6">
        <f t="shared" si="8"/>
        <v>1.0124879923150816</v>
      </c>
      <c r="J81">
        <f>LN(H81)</f>
        <v>1.2410660486338676E-2</v>
      </c>
      <c r="K81">
        <f>LN(D81)</f>
        <v>1.6467437990041352E-2</v>
      </c>
      <c r="L81" s="6">
        <f t="shared" si="9"/>
        <v>0.75364853317461988</v>
      </c>
      <c r="N81" s="4">
        <v>0.25989600000000002</v>
      </c>
      <c r="O81" s="4">
        <v>0.81100000000000005</v>
      </c>
      <c r="P81" s="4">
        <v>0.19439999999999999</v>
      </c>
      <c r="Q81" s="4">
        <v>9.8969000000000001E-2</v>
      </c>
      <c r="S81">
        <f t="shared" si="10"/>
        <v>0.66449072515085394</v>
      </c>
      <c r="T81">
        <f t="shared" si="11"/>
        <v>0.76139196432880496</v>
      </c>
      <c r="U81">
        <f t="shared" si="12"/>
        <v>0.87273146589697326</v>
      </c>
    </row>
    <row r="82" spans="1:21" x14ac:dyDescent="0.25">
      <c r="A82" s="4">
        <f t="shared" si="13"/>
        <v>80</v>
      </c>
      <c r="B82" s="4">
        <v>13250</v>
      </c>
      <c r="C82" s="4">
        <v>13430</v>
      </c>
      <c r="D82" s="6">
        <f t="shared" si="7"/>
        <v>1.0220700152207001</v>
      </c>
      <c r="F82" s="5">
        <v>20820</v>
      </c>
      <c r="G82" s="5">
        <v>20990</v>
      </c>
      <c r="H82" s="3">
        <f t="shared" si="8"/>
        <v>1.0091346153846155</v>
      </c>
      <c r="I82" s="3"/>
      <c r="J82" s="3">
        <f>LN(H82)</f>
        <v>9.0931471252694088E-3</v>
      </c>
      <c r="K82" s="3">
        <f>LN(D82)</f>
        <v>2.1829997478681671E-2</v>
      </c>
      <c r="L82" s="3">
        <f t="shared" si="9"/>
        <v>0.41654366355971517</v>
      </c>
      <c r="M82" s="3"/>
      <c r="N82" s="5">
        <v>0.25989600000000002</v>
      </c>
      <c r="O82" s="5">
        <v>0.81100000000000005</v>
      </c>
      <c r="P82" s="5">
        <v>0.19439999999999999</v>
      </c>
      <c r="Q82" s="5">
        <v>9.8969000000000001E-2</v>
      </c>
      <c r="R82" s="3"/>
      <c r="S82" s="3">
        <f t="shared" si="10"/>
        <v>0.7300239118039914</v>
      </c>
      <c r="T82" s="3">
        <f t="shared" si="11"/>
        <v>0.7393129437885072</v>
      </c>
      <c r="U82" s="3">
        <f t="shared" si="12"/>
        <v>0.98743558859267977</v>
      </c>
    </row>
    <row r="83" spans="1:21" x14ac:dyDescent="0.25">
      <c r="A83" s="4">
        <f t="shared" si="13"/>
        <v>81</v>
      </c>
      <c r="B83" s="4">
        <v>13140</v>
      </c>
      <c r="C83" s="4">
        <v>13230</v>
      </c>
      <c r="D83" s="6">
        <f t="shared" si="7"/>
        <v>1.0099236641221374</v>
      </c>
      <c r="F83" s="4">
        <v>20800</v>
      </c>
      <c r="G83" s="4">
        <v>20930</v>
      </c>
      <c r="H83" s="6">
        <f t="shared" si="8"/>
        <v>1.007218479307026</v>
      </c>
      <c r="J83">
        <f>LN(H83)</f>
        <v>7.192550786827059E-3</v>
      </c>
      <c r="K83">
        <f>LN(D83)</f>
        <v>9.8747479197584618E-3</v>
      </c>
      <c r="L83" s="6">
        <f t="shared" si="9"/>
        <v>0.72837816674139366</v>
      </c>
      <c r="N83" s="4">
        <v>0.25989600000000002</v>
      </c>
      <c r="O83" s="4">
        <v>0.81100000000000005</v>
      </c>
      <c r="P83" s="4">
        <v>0.19439999999999999</v>
      </c>
      <c r="Q83" s="4">
        <v>9.8969000000000001E-2</v>
      </c>
      <c r="S83">
        <f t="shared" si="10"/>
        <v>0.66940328438547314</v>
      </c>
      <c r="T83">
        <f t="shared" si="11"/>
        <v>0.75973685640889443</v>
      </c>
      <c r="U83">
        <f t="shared" si="12"/>
        <v>0.88109886829709982</v>
      </c>
    </row>
    <row r="84" spans="1:21" x14ac:dyDescent="0.25">
      <c r="A84" s="4">
        <f t="shared" si="13"/>
        <v>82</v>
      </c>
      <c r="B84" s="4">
        <v>13100</v>
      </c>
      <c r="C84" s="4">
        <v>13220</v>
      </c>
      <c r="D84" s="6">
        <f t="shared" si="7"/>
        <v>1.0053231939163498</v>
      </c>
      <c r="F84" s="4">
        <v>20780</v>
      </c>
      <c r="G84" s="4">
        <v>20910</v>
      </c>
      <c r="H84" s="6">
        <f t="shared" si="8"/>
        <v>1.007710843373494</v>
      </c>
      <c r="J84">
        <f>LN(H84)</f>
        <v>7.6812667638349631E-3</v>
      </c>
      <c r="K84">
        <f>LN(D84)</f>
        <v>5.3090757997666929E-3</v>
      </c>
      <c r="L84" s="6">
        <f t="shared" si="9"/>
        <v>1.4468180627921183</v>
      </c>
      <c r="N84" s="4">
        <v>0.25989600000000002</v>
      </c>
      <c r="O84" s="4">
        <v>0.81100000000000005</v>
      </c>
      <c r="P84" s="4">
        <v>0.19439999999999999</v>
      </c>
      <c r="Q84" s="4">
        <v>9.8969000000000001E-2</v>
      </c>
      <c r="S84">
        <f t="shared" si="10"/>
        <v>0.52973856859321233</v>
      </c>
      <c r="T84">
        <f t="shared" si="11"/>
        <v>0.80679179584063265</v>
      </c>
      <c r="U84">
        <f t="shared" si="12"/>
        <v>0.65659885403427276</v>
      </c>
    </row>
    <row r="85" spans="1:21" x14ac:dyDescent="0.25">
      <c r="A85" s="4">
        <f t="shared" si="13"/>
        <v>83</v>
      </c>
      <c r="B85" s="4">
        <v>13150</v>
      </c>
      <c r="C85" s="4">
        <v>13350</v>
      </c>
      <c r="D85" s="6">
        <f t="shared" si="7"/>
        <v>1.0090702947845804</v>
      </c>
      <c r="F85" s="4">
        <v>20750</v>
      </c>
      <c r="G85" s="4">
        <v>20920</v>
      </c>
      <c r="H85" s="6">
        <f t="shared" si="8"/>
        <v>1.0052859202306583</v>
      </c>
      <c r="J85">
        <f>LN(H85)</f>
        <v>5.2719987911790823E-3</v>
      </c>
      <c r="K85">
        <f>LN(D85)</f>
        <v>9.0294067193941573E-3</v>
      </c>
      <c r="L85" s="6">
        <f t="shared" si="9"/>
        <v>0.58386989921003529</v>
      </c>
      <c r="N85" s="4">
        <v>0.25989600000000002</v>
      </c>
      <c r="O85" s="4">
        <v>0.81100000000000005</v>
      </c>
      <c r="P85" s="4">
        <v>0.19439999999999999</v>
      </c>
      <c r="Q85" s="4">
        <v>9.8969000000000001E-2</v>
      </c>
      <c r="S85">
        <f t="shared" si="10"/>
        <v>0.69749569159356917</v>
      </c>
      <c r="T85">
        <f t="shared" si="11"/>
        <v>0.75027214291866051</v>
      </c>
      <c r="U85">
        <f t="shared" si="12"/>
        <v>0.92965692272702039</v>
      </c>
    </row>
    <row r="86" spans="1:21" x14ac:dyDescent="0.25">
      <c r="A86" s="4">
        <f t="shared" si="13"/>
        <v>84</v>
      </c>
      <c r="B86" s="4">
        <v>13230</v>
      </c>
      <c r="C86" s="4">
        <v>13380</v>
      </c>
      <c r="D86" s="6">
        <f t="shared" si="7"/>
        <v>1.0190403655750191</v>
      </c>
      <c r="F86" s="5">
        <v>20810</v>
      </c>
      <c r="G86" s="5">
        <v>20940</v>
      </c>
      <c r="H86" s="3">
        <f t="shared" si="8"/>
        <v>1.0072150072150072</v>
      </c>
      <c r="I86" s="3"/>
      <c r="J86" s="3">
        <f>LN(H86)</f>
        <v>7.1891035724692557E-3</v>
      </c>
      <c r="K86" s="3">
        <f>LN(D86)</f>
        <v>1.8861366385377623E-2</v>
      </c>
      <c r="L86" s="3">
        <f t="shared" si="9"/>
        <v>0.38115497178627777</v>
      </c>
      <c r="M86" s="3"/>
      <c r="N86" s="5">
        <v>0.25989600000000002</v>
      </c>
      <c r="O86" s="5">
        <v>0.81100000000000005</v>
      </c>
      <c r="P86" s="5">
        <v>0.19439999999999999</v>
      </c>
      <c r="Q86" s="5">
        <v>9.8969000000000001E-2</v>
      </c>
      <c r="R86" s="3"/>
      <c r="S86" s="3">
        <f t="shared" si="10"/>
        <v>0.73690347348474772</v>
      </c>
      <c r="T86" s="3">
        <f t="shared" si="11"/>
        <v>0.73699512603211415</v>
      </c>
      <c r="U86" s="3">
        <f t="shared" si="12"/>
        <v>0.99987564022592679</v>
      </c>
    </row>
    <row r="87" spans="1:21" x14ac:dyDescent="0.25">
      <c r="A87" s="5">
        <f t="shared" si="13"/>
        <v>85</v>
      </c>
      <c r="B87" s="5">
        <v>13130</v>
      </c>
      <c r="C87" s="5">
        <v>13340</v>
      </c>
      <c r="D87" s="3">
        <f t="shared" si="7"/>
        <v>1.0253651037663336</v>
      </c>
      <c r="E87" s="3"/>
      <c r="F87" s="5">
        <v>20790</v>
      </c>
      <c r="G87" s="5">
        <v>20940</v>
      </c>
      <c r="H87" s="3">
        <f t="shared" si="8"/>
        <v>1.0111057460164172</v>
      </c>
      <c r="I87" s="3"/>
      <c r="J87" s="3">
        <f>LN(H87)</f>
        <v>1.1044530034898041E-2</v>
      </c>
      <c r="K87" s="3">
        <f>LN(D87)</f>
        <v>2.5048747963063771E-2</v>
      </c>
      <c r="L87" s="3">
        <f t="shared" si="9"/>
        <v>0.44092144051207738</v>
      </c>
      <c r="M87" s="3"/>
      <c r="N87" s="5">
        <v>0.25989600000000002</v>
      </c>
      <c r="O87" s="5">
        <v>0.81100000000000005</v>
      </c>
      <c r="P87" s="5">
        <v>0.19439999999999999</v>
      </c>
      <c r="Q87" s="5">
        <v>9.8969000000000001E-2</v>
      </c>
      <c r="R87" s="3"/>
      <c r="S87" s="3">
        <f t="shared" si="10"/>
        <v>0.72528487196445224</v>
      </c>
      <c r="T87" s="3">
        <f t="shared" si="11"/>
        <v>0.74090959066777906</v>
      </c>
      <c r="U87" s="3">
        <f t="shared" si="12"/>
        <v>0.97891143683368398</v>
      </c>
    </row>
    <row r="88" spans="1:21" x14ac:dyDescent="0.25">
      <c r="A88" s="5">
        <f t="shared" si="13"/>
        <v>86</v>
      </c>
      <c r="B88" s="5">
        <v>13010</v>
      </c>
      <c r="C88" s="5">
        <v>13160</v>
      </c>
      <c r="D88" s="3">
        <f t="shared" si="7"/>
        <v>1.0123076923076924</v>
      </c>
      <c r="E88" s="3"/>
      <c r="F88" s="5">
        <v>20710</v>
      </c>
      <c r="G88" s="5">
        <v>20830</v>
      </c>
      <c r="H88" s="3">
        <f t="shared" si="8"/>
        <v>1.0072533849129595</v>
      </c>
      <c r="I88" s="3"/>
      <c r="J88" s="3">
        <f>LN(H88)</f>
        <v>7.2272056326523225E-3</v>
      </c>
      <c r="K88" s="3">
        <f>LN(D88)</f>
        <v>1.2232568435634451E-2</v>
      </c>
      <c r="L88" s="3">
        <f t="shared" si="9"/>
        <v>0.59081669321374031</v>
      </c>
      <c r="M88" s="3"/>
      <c r="N88" s="5">
        <v>0.25989600000000002</v>
      </c>
      <c r="O88" s="5">
        <v>0.81100000000000005</v>
      </c>
      <c r="P88" s="5">
        <v>0.19439999999999999</v>
      </c>
      <c r="Q88" s="5">
        <v>9.8969000000000001E-2</v>
      </c>
      <c r="R88" s="3"/>
      <c r="S88" s="3">
        <f t="shared" si="10"/>
        <v>0.69614523483924895</v>
      </c>
      <c r="T88" s="3">
        <f t="shared" si="11"/>
        <v>0.75072713013872727</v>
      </c>
      <c r="U88" s="3">
        <f t="shared" si="12"/>
        <v>0.92729462795704198</v>
      </c>
    </row>
    <row r="89" spans="1:21" x14ac:dyDescent="0.25">
      <c r="A89" s="4">
        <f t="shared" si="13"/>
        <v>87</v>
      </c>
      <c r="B89" s="4">
        <v>13000</v>
      </c>
      <c r="C89" s="4">
        <v>13130</v>
      </c>
      <c r="D89" s="6">
        <f t="shared" si="7"/>
        <v>1.0038226299694191</v>
      </c>
      <c r="F89" s="4">
        <v>20680</v>
      </c>
      <c r="G89" s="4">
        <v>20800</v>
      </c>
      <c r="H89" s="6">
        <f t="shared" si="8"/>
        <v>1.0043457267020763</v>
      </c>
      <c r="J89">
        <f>LN(H89)</f>
        <v>4.3363112997795413E-3</v>
      </c>
      <c r="K89">
        <f>LN(D89)</f>
        <v>3.8153422856522824E-3</v>
      </c>
      <c r="L89" s="6">
        <f t="shared" si="9"/>
        <v>1.1365458129631985</v>
      </c>
      <c r="N89" s="4">
        <v>0.25989600000000002</v>
      </c>
      <c r="O89" s="4">
        <v>0.81100000000000005</v>
      </c>
      <c r="P89" s="4">
        <v>0.19439999999999999</v>
      </c>
      <c r="Q89" s="4">
        <v>9.8969000000000001E-2</v>
      </c>
      <c r="S89">
        <f t="shared" si="10"/>
        <v>0.59005549395995427</v>
      </c>
      <c r="T89">
        <f t="shared" si="11"/>
        <v>0.78647020456583772</v>
      </c>
      <c r="U89">
        <f t="shared" si="12"/>
        <v>0.75025791254951346</v>
      </c>
    </row>
    <row r="90" spans="1:21" x14ac:dyDescent="0.25">
      <c r="A90" s="4">
        <f t="shared" si="13"/>
        <v>88</v>
      </c>
      <c r="B90" s="4">
        <v>13080</v>
      </c>
      <c r="C90" s="4">
        <v>13210</v>
      </c>
      <c r="D90" s="6">
        <f t="shared" si="7"/>
        <v>1.013036809815951</v>
      </c>
      <c r="F90" s="4">
        <v>20710</v>
      </c>
      <c r="G90" s="4">
        <v>20870</v>
      </c>
      <c r="H90" s="6">
        <f t="shared" si="8"/>
        <v>1.0043310875842155</v>
      </c>
      <c r="J90">
        <f>LN(H90)</f>
        <v>4.3217354180279752E-3</v>
      </c>
      <c r="K90">
        <f>LN(D90)</f>
        <v>1.2952562035727146E-2</v>
      </c>
      <c r="L90" s="6">
        <f t="shared" si="9"/>
        <v>0.33365873146233932</v>
      </c>
      <c r="N90" s="4">
        <v>0.25989600000000002</v>
      </c>
      <c r="O90" s="4">
        <v>0.81100000000000005</v>
      </c>
      <c r="P90" s="4">
        <v>0.19439999999999999</v>
      </c>
      <c r="Q90" s="4">
        <v>9.8969000000000001E-2</v>
      </c>
      <c r="S90">
        <f t="shared" ref="S90:S115" si="14">O90-Q90*L90</f>
        <v>0.7779781290059038</v>
      </c>
      <c r="T90">
        <f t="shared" si="11"/>
        <v>0.73388431227585749</v>
      </c>
      <c r="U90">
        <f t="shared" si="12"/>
        <v>1.0600827896065885</v>
      </c>
    </row>
    <row r="91" spans="1:21" x14ac:dyDescent="0.25">
      <c r="A91" s="4">
        <f t="shared" si="13"/>
        <v>89</v>
      </c>
      <c r="B91" s="4">
        <v>13040</v>
      </c>
      <c r="C91" s="4">
        <v>13520</v>
      </c>
      <c r="D91" s="6">
        <f t="shared" si="7"/>
        <v>1.0173062452972159</v>
      </c>
      <c r="F91" s="4">
        <v>20780</v>
      </c>
      <c r="G91" s="4">
        <v>20920</v>
      </c>
      <c r="H91" s="6">
        <f t="shared" si="8"/>
        <v>1.007221954742417</v>
      </c>
      <c r="J91">
        <f>LN(H91)</f>
        <v>7.1960013087013133E-3</v>
      </c>
      <c r="K91">
        <f>LN(D91)</f>
        <v>1.7158197889664037E-2</v>
      </c>
      <c r="L91" s="6">
        <f t="shared" si="9"/>
        <v>0.41939143929772066</v>
      </c>
      <c r="N91" s="4">
        <v>0.25989600000000002</v>
      </c>
      <c r="O91" s="4">
        <v>0.81100000000000005</v>
      </c>
      <c r="P91" s="4">
        <v>0.19439999999999999</v>
      </c>
      <c r="Q91" s="4">
        <v>9.8969000000000001E-2</v>
      </c>
      <c r="S91">
        <f t="shared" si="14"/>
        <v>0.76949324864414392</v>
      </c>
      <c r="T91">
        <f t="shared" si="11"/>
        <v>0.73949946170824365</v>
      </c>
      <c r="U91">
        <f t="shared" si="12"/>
        <v>1.0405595791329105</v>
      </c>
    </row>
    <row r="92" spans="1:21" x14ac:dyDescent="0.25">
      <c r="A92" s="4">
        <f t="shared" si="13"/>
        <v>90</v>
      </c>
      <c r="B92" s="4">
        <v>13290</v>
      </c>
      <c r="C92" s="4">
        <v>13510</v>
      </c>
      <c r="D92" s="6" t="e">
        <f t="shared" si="7"/>
        <v>#DIV/0!</v>
      </c>
      <c r="F92" s="4">
        <v>20770</v>
      </c>
      <c r="G92" s="4">
        <v>20890</v>
      </c>
      <c r="H92" s="6" t="e">
        <f t="shared" si="8"/>
        <v>#DIV/0!</v>
      </c>
      <c r="J92" t="e">
        <f>LN(H92)</f>
        <v>#DIV/0!</v>
      </c>
      <c r="K92" t="e">
        <f>LN(D92)</f>
        <v>#DIV/0!</v>
      </c>
      <c r="L92" s="6" t="e">
        <f t="shared" si="9"/>
        <v>#DIV/0!</v>
      </c>
      <c r="N92" s="4">
        <v>0.25989600000000002</v>
      </c>
      <c r="O92" s="4">
        <v>0.81100000000000005</v>
      </c>
      <c r="P92" s="4">
        <v>0.19439999999999999</v>
      </c>
      <c r="Q92" s="4">
        <v>9.8969000000000001E-2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opLeftCell="F1" workbookViewId="0">
      <selection activeCell="L12" sqref="L12"/>
    </sheetView>
  </sheetViews>
  <sheetFormatPr defaultRowHeight="15" x14ac:dyDescent="0.25"/>
  <cols>
    <col min="1" max="3" width="9.140625" style="4"/>
    <col min="4" max="4" width="9.140625" style="6"/>
    <col min="6" max="7" width="9.140625" style="4"/>
    <col min="8" max="8" width="9.140625" style="6"/>
    <col min="9" max="9" width="10.28515625" bestFit="1" customWidth="1"/>
    <col min="10" max="10" width="11.28515625" bestFit="1" customWidth="1"/>
    <col min="12" max="12" width="9.140625" style="6"/>
    <col min="14" max="17" width="9.140625" style="4"/>
  </cols>
  <sheetData>
    <row r="1" spans="1:26" x14ac:dyDescent="0.25">
      <c r="A1" s="7" t="s">
        <v>0</v>
      </c>
      <c r="B1" s="7" t="s">
        <v>2</v>
      </c>
      <c r="C1" s="7" t="s">
        <v>15</v>
      </c>
      <c r="D1" s="2" t="s">
        <v>1</v>
      </c>
      <c r="E1" s="2"/>
      <c r="F1" s="7" t="s">
        <v>3</v>
      </c>
      <c r="G1" s="7" t="s">
        <v>4</v>
      </c>
      <c r="H1" s="7" t="s">
        <v>1</v>
      </c>
      <c r="I1" s="2"/>
      <c r="J1" s="7" t="s">
        <v>6</v>
      </c>
      <c r="K1" s="7" t="s">
        <v>5</v>
      </c>
      <c r="L1" s="7" t="s">
        <v>11</v>
      </c>
      <c r="M1" s="2"/>
      <c r="N1" s="7" t="s">
        <v>7</v>
      </c>
      <c r="O1" s="7" t="s">
        <v>8</v>
      </c>
      <c r="P1" s="7" t="s">
        <v>9</v>
      </c>
      <c r="Q1" s="7" t="s">
        <v>10</v>
      </c>
      <c r="S1" s="7" t="s">
        <v>12</v>
      </c>
      <c r="T1" s="7" t="s">
        <v>13</v>
      </c>
      <c r="U1" s="7" t="s">
        <v>14</v>
      </c>
      <c r="X1" s="7" t="s">
        <v>14</v>
      </c>
      <c r="Z1" s="1"/>
    </row>
    <row r="2" spans="1:26" x14ac:dyDescent="0.25">
      <c r="A2" s="4">
        <v>0</v>
      </c>
      <c r="B2" s="4">
        <v>13780</v>
      </c>
      <c r="C2" s="4">
        <v>14020</v>
      </c>
      <c r="D2" s="6">
        <f>C3/B2</f>
        <v>1.0232220609579099</v>
      </c>
      <c r="F2" s="4">
        <v>21870</v>
      </c>
      <c r="G2" s="4">
        <v>21940</v>
      </c>
      <c r="H2" s="6">
        <f>G3/F2</f>
        <v>1.0064014631915867</v>
      </c>
      <c r="J2">
        <f>LN(H2)</f>
        <v>6.3810608496939212E-3</v>
      </c>
      <c r="K2">
        <f>LN(D2)</f>
        <v>2.2956531798609979E-2</v>
      </c>
      <c r="L2" s="6">
        <f>J2/K2</f>
        <v>0.27796275611982013</v>
      </c>
      <c r="N2" s="4">
        <v>0.25989600000000002</v>
      </c>
      <c r="O2" s="4">
        <v>0.81100000000000005</v>
      </c>
      <c r="P2" s="4">
        <v>0.19439999999999999</v>
      </c>
      <c r="Q2" s="4">
        <v>9.8969000000000001E-2</v>
      </c>
      <c r="S2">
        <f>O2-P2*L2</f>
        <v>0.75696404021030705</v>
      </c>
      <c r="T2">
        <f>(O2-Q2)+(N2-P2)*L2</f>
        <v>0.73023644867482385</v>
      </c>
      <c r="U2">
        <f>S2/T2</f>
        <v>1.0366012838498906</v>
      </c>
      <c r="X2">
        <v>1.0366012838498906</v>
      </c>
    </row>
    <row r="3" spans="1:26" x14ac:dyDescent="0.25">
      <c r="A3" s="4">
        <f>A2+1</f>
        <v>1</v>
      </c>
      <c r="B3" s="4">
        <v>13980</v>
      </c>
      <c r="C3" s="4">
        <v>14100</v>
      </c>
      <c r="D3" s="6">
        <f t="shared" ref="D3:D66" si="0">C4/B3</f>
        <v>1.0050071530758227</v>
      </c>
      <c r="F3" s="4">
        <v>21880</v>
      </c>
      <c r="G3" s="4">
        <v>22010</v>
      </c>
      <c r="H3" s="6">
        <f t="shared" ref="H3:H66" si="1">G4/F3</f>
        <v>1.003199268738574</v>
      </c>
      <c r="J3">
        <f>LN(H3)</f>
        <v>3.1941619673998725E-3</v>
      </c>
      <c r="K3">
        <f>LN(D3)</f>
        <v>4.9946589740906371E-3</v>
      </c>
      <c r="L3" s="6">
        <f t="shared" ref="L3:L66" si="2">J3/K3</f>
        <v>0.63951552728010308</v>
      </c>
      <c r="N3" s="4">
        <v>0.25989600000000002</v>
      </c>
      <c r="O3" s="4">
        <v>0.81100000000000005</v>
      </c>
      <c r="P3" s="4">
        <v>0.19439999999999999</v>
      </c>
      <c r="Q3" s="4">
        <v>9.8969000000000001E-2</v>
      </c>
      <c r="S3">
        <f t="shared" ref="S3:S66" si="3">O3-P3*L3</f>
        <v>0.68667818149674797</v>
      </c>
      <c r="T3">
        <f t="shared" ref="T3:T66" si="4">(O3-Q3)+(N3-P3)*L3</f>
        <v>0.75391670897473773</v>
      </c>
      <c r="U3">
        <f t="shared" ref="U3:U66" si="5">S3/T3</f>
        <v>0.91081438217568034</v>
      </c>
      <c r="X3">
        <v>0.91081438217568034</v>
      </c>
    </row>
    <row r="4" spans="1:26" x14ac:dyDescent="0.25">
      <c r="A4" s="4">
        <f t="shared" ref="A4:A67" si="6">A3+1</f>
        <v>2</v>
      </c>
      <c r="B4" s="4">
        <v>13920</v>
      </c>
      <c r="C4" s="4">
        <v>14050</v>
      </c>
      <c r="D4" s="6">
        <f t="shared" si="0"/>
        <v>1.0265804597701149</v>
      </c>
      <c r="F4" s="4">
        <v>21820</v>
      </c>
      <c r="G4" s="4">
        <v>21950</v>
      </c>
      <c r="H4" s="6">
        <f t="shared" si="1"/>
        <v>1.0050412465627865</v>
      </c>
      <c r="J4">
        <f>LN(H4)</f>
        <v>5.0285820248721158E-3</v>
      </c>
      <c r="K4">
        <f>LN(D4)</f>
        <v>2.6233337035502426E-2</v>
      </c>
      <c r="L4" s="6">
        <f t="shared" si="2"/>
        <v>0.19168670833095966</v>
      </c>
      <c r="N4" s="4">
        <v>0.25989600000000002</v>
      </c>
      <c r="O4" s="4">
        <v>0.81100000000000005</v>
      </c>
      <c r="P4" s="4">
        <v>0.19439999999999999</v>
      </c>
      <c r="Q4" s="4">
        <v>9.8969000000000001E-2</v>
      </c>
      <c r="S4">
        <f t="shared" si="3"/>
        <v>0.77373610390046155</v>
      </c>
      <c r="T4">
        <f t="shared" si="4"/>
        <v>0.72458571264884464</v>
      </c>
      <c r="U4">
        <f t="shared" si="5"/>
        <v>1.0678324046329031</v>
      </c>
      <c r="X4">
        <v>1.0678324046329031</v>
      </c>
    </row>
    <row r="5" spans="1:26" x14ac:dyDescent="0.25">
      <c r="A5" s="4">
        <f t="shared" si="6"/>
        <v>3</v>
      </c>
      <c r="B5" s="4">
        <v>13290</v>
      </c>
      <c r="C5" s="4">
        <v>14290</v>
      </c>
      <c r="D5" s="6">
        <f t="shared" si="0"/>
        <v>1.110609480812641</v>
      </c>
      <c r="F5" s="4">
        <v>21780</v>
      </c>
      <c r="G5" s="4">
        <v>21930</v>
      </c>
      <c r="H5" s="6">
        <f t="shared" si="1"/>
        <v>1.0174471992653811</v>
      </c>
      <c r="J5">
        <f>LN(H5)</f>
        <v>1.729674437426864E-2</v>
      </c>
      <c r="K5">
        <f>LN(D5)</f>
        <v>0.1049089464471724</v>
      </c>
      <c r="L5" s="6">
        <f t="shared" si="2"/>
        <v>0.16487387358311267</v>
      </c>
      <c r="N5" s="4">
        <v>0.25989600000000002</v>
      </c>
      <c r="O5" s="4">
        <v>0.81100000000000005</v>
      </c>
      <c r="P5" s="4">
        <v>0.19439999999999999</v>
      </c>
      <c r="Q5" s="4">
        <v>9.8969000000000001E-2</v>
      </c>
      <c r="S5">
        <f t="shared" si="3"/>
        <v>0.77894851897544293</v>
      </c>
      <c r="T5">
        <f t="shared" si="4"/>
        <v>0.72282957922419966</v>
      </c>
      <c r="U5">
        <f t="shared" si="5"/>
        <v>1.0776378573376517</v>
      </c>
      <c r="X5">
        <v>1.0776378573376517</v>
      </c>
    </row>
    <row r="6" spans="1:26" x14ac:dyDescent="0.25">
      <c r="A6" s="4">
        <f t="shared" si="6"/>
        <v>4</v>
      </c>
      <c r="B6" s="4">
        <v>14350</v>
      </c>
      <c r="C6" s="4">
        <v>14760</v>
      </c>
      <c r="D6" s="6">
        <f t="shared" si="0"/>
        <v>1.0264808362369338</v>
      </c>
      <c r="F6" s="4">
        <v>21990</v>
      </c>
      <c r="G6" s="4">
        <v>22160</v>
      </c>
      <c r="H6" s="6">
        <f t="shared" si="1"/>
        <v>1.0072760345611642</v>
      </c>
      <c r="J6">
        <f>LN(H6)</f>
        <v>7.2496919244748759E-3</v>
      </c>
      <c r="K6">
        <f>LN(D6)</f>
        <v>2.6136288268908747E-2</v>
      </c>
      <c r="L6" s="6">
        <f t="shared" si="2"/>
        <v>0.27738031697098237</v>
      </c>
      <c r="N6" s="4">
        <v>0.25989600000000002</v>
      </c>
      <c r="O6" s="4">
        <v>0.81100000000000005</v>
      </c>
      <c r="P6" s="4">
        <v>0.19439999999999999</v>
      </c>
      <c r="Q6" s="4">
        <v>9.8969000000000001E-2</v>
      </c>
      <c r="S6">
        <f t="shared" si="3"/>
        <v>0.75707726638084105</v>
      </c>
      <c r="T6">
        <f t="shared" si="4"/>
        <v>0.73019830124033158</v>
      </c>
      <c r="U6">
        <f t="shared" si="5"/>
        <v>1.0368105007843105</v>
      </c>
      <c r="X6">
        <v>1.0368105007843105</v>
      </c>
    </row>
    <row r="7" spans="1:26" x14ac:dyDescent="0.25">
      <c r="A7" s="4">
        <f t="shared" si="6"/>
        <v>5</v>
      </c>
      <c r="B7" s="4">
        <v>14420</v>
      </c>
      <c r="C7" s="4">
        <v>14730</v>
      </c>
      <c r="D7" s="6">
        <f t="shared" si="0"/>
        <v>1.0062413314840499</v>
      </c>
      <c r="F7" s="4">
        <v>21920</v>
      </c>
      <c r="G7" s="4">
        <v>22150</v>
      </c>
      <c r="H7" s="6">
        <f t="shared" si="1"/>
        <v>1.0050182481751824</v>
      </c>
      <c r="J7">
        <f>LN(H7)</f>
        <v>5.0056987344368606E-3</v>
      </c>
      <c r="K7">
        <f>LN(D7)</f>
        <v>6.2219350392934587E-3</v>
      </c>
      <c r="L7" s="6">
        <f t="shared" si="2"/>
        <v>0.80452442894763654</v>
      </c>
      <c r="N7" s="4">
        <v>0.25989600000000002</v>
      </c>
      <c r="O7" s="4">
        <v>0.81100000000000005</v>
      </c>
      <c r="P7" s="4">
        <v>0.19439999999999999</v>
      </c>
      <c r="Q7" s="4">
        <v>9.8969000000000001E-2</v>
      </c>
      <c r="S7">
        <f t="shared" si="3"/>
        <v>0.65460045101257958</v>
      </c>
      <c r="T7">
        <f t="shared" si="4"/>
        <v>0.76472413199835454</v>
      </c>
      <c r="U7">
        <f t="shared" si="5"/>
        <v>0.8559955461350448</v>
      </c>
      <c r="X7">
        <v>0.8559955461350448</v>
      </c>
    </row>
    <row r="8" spans="1:26" x14ac:dyDescent="0.25">
      <c r="A8" s="4">
        <f t="shared" si="6"/>
        <v>6</v>
      </c>
      <c r="B8" s="4">
        <v>14330</v>
      </c>
      <c r="C8" s="4">
        <v>14510</v>
      </c>
      <c r="D8" s="6">
        <f t="shared" si="0"/>
        <v>1.0097697138869504</v>
      </c>
      <c r="F8" s="4">
        <v>21900</v>
      </c>
      <c r="G8" s="4">
        <v>22030</v>
      </c>
      <c r="H8" s="6">
        <f t="shared" si="1"/>
        <v>1.0031963470319634</v>
      </c>
      <c r="J8">
        <f>LN(H8)</f>
        <v>3.1912495740635985E-3</v>
      </c>
      <c r="K8">
        <f>LN(D8)</f>
        <v>9.7222988033119177E-3</v>
      </c>
      <c r="L8" s="6">
        <f t="shared" si="2"/>
        <v>0.32824022781283929</v>
      </c>
      <c r="N8" s="4">
        <v>0.25989600000000002</v>
      </c>
      <c r="O8" s="4">
        <v>0.81100000000000005</v>
      </c>
      <c r="P8" s="4">
        <v>0.19439999999999999</v>
      </c>
      <c r="Q8" s="4">
        <v>9.8969000000000001E-2</v>
      </c>
      <c r="S8">
        <f t="shared" si="3"/>
        <v>0.74719009971318406</v>
      </c>
      <c r="T8">
        <f t="shared" si="4"/>
        <v>0.73352942196082982</v>
      </c>
      <c r="U8">
        <f t="shared" si="5"/>
        <v>1.0186232172062537</v>
      </c>
      <c r="X8">
        <v>1.0186232172062537</v>
      </c>
    </row>
    <row r="9" spans="1:26" x14ac:dyDescent="0.25">
      <c r="A9" s="4">
        <f t="shared" si="6"/>
        <v>7</v>
      </c>
      <c r="B9" s="4">
        <v>14270</v>
      </c>
      <c r="C9" s="4">
        <v>14470</v>
      </c>
      <c r="D9" s="6">
        <f t="shared" si="0"/>
        <v>1.0035038542396637</v>
      </c>
      <c r="F9" s="4">
        <v>21820</v>
      </c>
      <c r="G9" s="4">
        <v>21970</v>
      </c>
      <c r="H9" s="6">
        <f t="shared" si="1"/>
        <v>1.0032080659945004</v>
      </c>
      <c r="J9">
        <f>LN(H9)</f>
        <v>3.2029311298467623E-3</v>
      </c>
      <c r="K9">
        <f>LN(D9)</f>
        <v>3.4977300437545834E-3</v>
      </c>
      <c r="L9" s="6">
        <f t="shared" si="2"/>
        <v>0.91571707644098976</v>
      </c>
      <c r="N9" s="4">
        <v>0.25989600000000002</v>
      </c>
      <c r="O9" s="4">
        <v>0.81100000000000005</v>
      </c>
      <c r="P9" s="4">
        <v>0.19439999999999999</v>
      </c>
      <c r="Q9" s="4">
        <v>9.8969000000000001E-2</v>
      </c>
      <c r="S9">
        <f t="shared" si="3"/>
        <v>0.63298460033987169</v>
      </c>
      <c r="T9">
        <f t="shared" si="4"/>
        <v>0.77200680563857915</v>
      </c>
      <c r="U9">
        <f t="shared" si="5"/>
        <v>0.81992101069146306</v>
      </c>
      <c r="X9">
        <v>0.81992101069146306</v>
      </c>
    </row>
    <row r="10" spans="1:26" x14ac:dyDescent="0.25">
      <c r="A10" s="4">
        <f t="shared" si="6"/>
        <v>8</v>
      </c>
      <c r="B10" s="4">
        <v>14220</v>
      </c>
      <c r="C10" s="4">
        <v>14320</v>
      </c>
      <c r="D10" s="6">
        <f t="shared" si="0"/>
        <v>1.0147679324894514</v>
      </c>
      <c r="F10" s="4">
        <v>21790</v>
      </c>
      <c r="G10" s="4">
        <v>21890</v>
      </c>
      <c r="H10" s="6">
        <f t="shared" si="1"/>
        <v>1.0041303350160624</v>
      </c>
      <c r="J10">
        <f>LN(H10)</f>
        <v>4.1218285972519494E-3</v>
      </c>
      <c r="K10">
        <f>LN(D10)</f>
        <v>1.4659948410684617E-2</v>
      </c>
      <c r="L10" s="6">
        <f t="shared" si="2"/>
        <v>0.28116255813341301</v>
      </c>
      <c r="N10" s="4">
        <v>0.25989600000000002</v>
      </c>
      <c r="O10" s="4">
        <v>0.81100000000000005</v>
      </c>
      <c r="P10" s="4">
        <v>0.19439999999999999</v>
      </c>
      <c r="Q10" s="4">
        <v>9.8969000000000001E-2</v>
      </c>
      <c r="S10">
        <f t="shared" si="3"/>
        <v>0.75634199869886454</v>
      </c>
      <c r="T10">
        <f t="shared" si="4"/>
        <v>0.73044602290750615</v>
      </c>
      <c r="U10">
        <f t="shared" si="5"/>
        <v>1.035452278442534</v>
      </c>
      <c r="W10">
        <f xml:space="preserve"> SUM(U2:U91)/90</f>
        <v>0.95052837566454429</v>
      </c>
      <c r="X10">
        <v>1.035452278442534</v>
      </c>
      <c r="Y10">
        <f>SUM(X2:X71)/70</f>
        <v>0.90954786943054156</v>
      </c>
    </row>
    <row r="11" spans="1:26" x14ac:dyDescent="0.25">
      <c r="A11" s="4">
        <f t="shared" si="6"/>
        <v>9</v>
      </c>
      <c r="B11" s="4">
        <v>14280</v>
      </c>
      <c r="C11" s="4">
        <v>14430</v>
      </c>
      <c r="D11" s="6">
        <f t="shared" si="0"/>
        <v>1.0021008403361344</v>
      </c>
      <c r="F11" s="4">
        <v>21750</v>
      </c>
      <c r="G11" s="4">
        <v>21880</v>
      </c>
      <c r="H11" s="6">
        <f t="shared" si="1"/>
        <v>1.0050574712643678</v>
      </c>
      <c r="J11">
        <f>LN(H11)</f>
        <v>5.044725213699427E-3</v>
      </c>
      <c r="K11">
        <f>LN(D11)</f>
        <v>2.0986366569212054E-3</v>
      </c>
      <c r="L11" s="6">
        <f t="shared" si="2"/>
        <v>2.4038106820740786</v>
      </c>
      <c r="N11" s="4">
        <v>0.25989600000000002</v>
      </c>
      <c r="O11" s="4">
        <v>0.81100000000000005</v>
      </c>
      <c r="P11" s="4">
        <v>0.19439999999999999</v>
      </c>
      <c r="Q11" s="4">
        <v>9.8969000000000001E-2</v>
      </c>
      <c r="S11">
        <f t="shared" si="3"/>
        <v>0.3436992034047992</v>
      </c>
      <c r="T11">
        <f t="shared" si="4"/>
        <v>0.86947098443312398</v>
      </c>
      <c r="U11">
        <f t="shared" si="5"/>
        <v>0.39529692141352313</v>
      </c>
      <c r="X11">
        <v>0.39529692141352313</v>
      </c>
    </row>
    <row r="12" spans="1:26" x14ac:dyDescent="0.25">
      <c r="A12" s="4">
        <f t="shared" si="6"/>
        <v>10</v>
      </c>
      <c r="B12" s="4">
        <v>14140</v>
      </c>
      <c r="C12" s="4">
        <v>14310</v>
      </c>
      <c r="D12" s="6">
        <f t="shared" si="0"/>
        <v>1.004950495049505</v>
      </c>
      <c r="F12" s="4">
        <v>21710</v>
      </c>
      <c r="G12" s="4">
        <v>21860</v>
      </c>
      <c r="H12" s="6">
        <f t="shared" si="1"/>
        <v>1.0023030861354214</v>
      </c>
      <c r="J12">
        <f>LN(H12)</f>
        <v>2.3004380975413445E-3</v>
      </c>
      <c r="K12">
        <f>LN(D12)</f>
        <v>4.9382816405825767E-3</v>
      </c>
      <c r="L12" s="6">
        <f t="shared" si="2"/>
        <v>0.46583776806823807</v>
      </c>
      <c r="N12" s="4">
        <v>0.25989600000000002</v>
      </c>
      <c r="O12" s="4">
        <v>0.81100000000000005</v>
      </c>
      <c r="P12" s="4">
        <v>0.19439999999999999</v>
      </c>
      <c r="Q12" s="4">
        <v>9.8969000000000001E-2</v>
      </c>
      <c r="S12">
        <f t="shared" si="3"/>
        <v>0.72044113788753461</v>
      </c>
      <c r="T12">
        <f t="shared" si="4"/>
        <v>0.74254151045739736</v>
      </c>
      <c r="U12">
        <f t="shared" si="5"/>
        <v>0.97023685240674407</v>
      </c>
      <c r="X12">
        <v>0.97023685240674407</v>
      </c>
    </row>
    <row r="13" spans="1:26" x14ac:dyDescent="0.25">
      <c r="A13" s="4">
        <f t="shared" si="6"/>
        <v>11</v>
      </c>
      <c r="B13" s="4">
        <v>14120</v>
      </c>
      <c r="C13" s="4">
        <v>14210</v>
      </c>
      <c r="D13" s="6">
        <f t="shared" si="0"/>
        <v>1.0113314447592068</v>
      </c>
      <c r="F13" s="4">
        <v>21630</v>
      </c>
      <c r="G13" s="4">
        <v>21760</v>
      </c>
      <c r="H13" s="6">
        <f t="shared" si="1"/>
        <v>1.006472491909385</v>
      </c>
      <c r="J13">
        <f>LN(H13)</f>
        <v>6.4516352814885953E-3</v>
      </c>
      <c r="K13">
        <f>LN(D13)</f>
        <v>1.1267724846342288E-2</v>
      </c>
      <c r="L13" s="6">
        <f t="shared" si="2"/>
        <v>0.57257657330733591</v>
      </c>
      <c r="N13" s="4">
        <v>0.25989600000000002</v>
      </c>
      <c r="O13" s="4">
        <v>0.81100000000000005</v>
      </c>
      <c r="P13" s="4">
        <v>0.19439999999999999</v>
      </c>
      <c r="Q13" s="4">
        <v>9.8969000000000001E-2</v>
      </c>
      <c r="S13">
        <f t="shared" si="3"/>
        <v>0.69969111414905394</v>
      </c>
      <c r="T13">
        <f t="shared" si="4"/>
        <v>0.74953247524533739</v>
      </c>
      <c r="U13">
        <f t="shared" si="5"/>
        <v>0.93350340012956834</v>
      </c>
      <c r="X13">
        <v>0.93350340012956834</v>
      </c>
    </row>
    <row r="14" spans="1:26" x14ac:dyDescent="0.25">
      <c r="A14" s="4">
        <f t="shared" si="6"/>
        <v>12</v>
      </c>
      <c r="B14" s="4">
        <v>14110</v>
      </c>
      <c r="C14" s="4">
        <v>14280</v>
      </c>
      <c r="D14" s="6">
        <f t="shared" si="0"/>
        <v>1.0077958894401133</v>
      </c>
      <c r="F14" s="4">
        <v>21620</v>
      </c>
      <c r="G14" s="4">
        <v>21770</v>
      </c>
      <c r="H14" s="6">
        <f t="shared" si="1"/>
        <v>1.0087881591119334</v>
      </c>
      <c r="J14">
        <f>LN(H14)</f>
        <v>8.7497680024754988E-3</v>
      </c>
      <c r="K14">
        <f>LN(D14)</f>
        <v>7.765658510372123E-3</v>
      </c>
      <c r="L14" s="6">
        <f t="shared" si="2"/>
        <v>1.1267258263789168</v>
      </c>
      <c r="N14" s="4">
        <v>0.25989600000000002</v>
      </c>
      <c r="O14" s="4">
        <v>0.81100000000000005</v>
      </c>
      <c r="P14" s="4">
        <v>0.19439999999999999</v>
      </c>
      <c r="Q14" s="4">
        <v>9.8969000000000001E-2</v>
      </c>
      <c r="S14">
        <f t="shared" si="3"/>
        <v>0.59196449935193862</v>
      </c>
      <c r="T14">
        <f t="shared" si="4"/>
        <v>0.78582703472451365</v>
      </c>
      <c r="U14">
        <f t="shared" si="5"/>
        <v>0.75330126502896766</v>
      </c>
      <c r="X14">
        <v>0.75330126502896766</v>
      </c>
    </row>
    <row r="15" spans="1:26" x14ac:dyDescent="0.25">
      <c r="A15" s="4">
        <f t="shared" si="6"/>
        <v>13</v>
      </c>
      <c r="B15" s="4">
        <v>14050</v>
      </c>
      <c r="C15" s="4">
        <v>14220</v>
      </c>
      <c r="D15" s="6">
        <f t="shared" si="0"/>
        <v>1.0170818505338077</v>
      </c>
      <c r="F15" s="4">
        <v>21670</v>
      </c>
      <c r="G15" s="4">
        <v>21810</v>
      </c>
      <c r="H15" s="6">
        <f t="shared" si="1"/>
        <v>1.0059990770650669</v>
      </c>
      <c r="J15">
        <f>LN(H15)</f>
        <v>5.9811542467755902E-3</v>
      </c>
      <c r="K15">
        <f>LN(D15)</f>
        <v>1.693759616202117E-2</v>
      </c>
      <c r="L15" s="6">
        <f t="shared" si="2"/>
        <v>0.3531288731624746</v>
      </c>
      <c r="N15" s="4">
        <v>0.25989600000000002</v>
      </c>
      <c r="O15" s="4">
        <v>0.81100000000000005</v>
      </c>
      <c r="P15" s="4">
        <v>0.19439999999999999</v>
      </c>
      <c r="Q15" s="4">
        <v>9.8969000000000001E-2</v>
      </c>
      <c r="S15">
        <f t="shared" si="3"/>
        <v>0.74235174705721496</v>
      </c>
      <c r="T15">
        <f t="shared" si="4"/>
        <v>0.73515952867664958</v>
      </c>
      <c r="U15">
        <f t="shared" si="5"/>
        <v>1.0097832077256919</v>
      </c>
      <c r="X15">
        <v>1.0097832077256919</v>
      </c>
    </row>
    <row r="16" spans="1:26" x14ac:dyDescent="0.25">
      <c r="A16" s="4">
        <f t="shared" si="6"/>
        <v>14</v>
      </c>
      <c r="B16" s="4">
        <v>14100</v>
      </c>
      <c r="C16" s="4">
        <v>14290</v>
      </c>
      <c r="D16" s="6">
        <f t="shared" si="0"/>
        <v>1.0163120567375887</v>
      </c>
      <c r="F16" s="4">
        <v>21670</v>
      </c>
      <c r="G16" s="4">
        <v>21800</v>
      </c>
      <c r="H16" s="6">
        <f t="shared" si="1"/>
        <v>1.0110752191970467</v>
      </c>
      <c r="J16">
        <f>LN(H16)</f>
        <v>1.1014338059107544E-2</v>
      </c>
      <c r="K16">
        <f>LN(D16)</f>
        <v>1.6180444455957965E-2</v>
      </c>
      <c r="L16" s="6">
        <f t="shared" si="2"/>
        <v>0.68071912913689114</v>
      </c>
      <c r="N16" s="4">
        <v>0.25989600000000002</v>
      </c>
      <c r="O16" s="4">
        <v>0.81100000000000005</v>
      </c>
      <c r="P16" s="4">
        <v>0.19439999999999999</v>
      </c>
      <c r="Q16" s="4">
        <v>9.8969000000000001E-2</v>
      </c>
      <c r="S16">
        <f t="shared" si="3"/>
        <v>0.67866820129578842</v>
      </c>
      <c r="T16">
        <f t="shared" si="4"/>
        <v>0.75661538008194995</v>
      </c>
      <c r="U16">
        <f t="shared" si="5"/>
        <v>0.89697912461451823</v>
      </c>
      <c r="X16">
        <v>0.89697912461451823</v>
      </c>
    </row>
    <row r="17" spans="1:24" x14ac:dyDescent="0.25">
      <c r="A17" s="5">
        <f t="shared" si="6"/>
        <v>15</v>
      </c>
      <c r="B17" s="5">
        <v>14120</v>
      </c>
      <c r="C17" s="5">
        <v>14330</v>
      </c>
      <c r="D17" s="6">
        <f t="shared" si="0"/>
        <v>1.0120396600566572</v>
      </c>
      <c r="E17" s="3"/>
      <c r="F17" s="5">
        <v>21720</v>
      </c>
      <c r="G17" s="5">
        <v>21910</v>
      </c>
      <c r="H17" s="6">
        <f t="shared" si="1"/>
        <v>1.007366482504604</v>
      </c>
      <c r="I17" s="3"/>
      <c r="J17" s="3">
        <f>LN(H17)</f>
        <v>7.3394824880457484E-3</v>
      </c>
      <c r="K17" s="3">
        <f>LN(D17)</f>
        <v>1.1967759876680039E-2</v>
      </c>
      <c r="L17" s="3">
        <f t="shared" si="2"/>
        <v>0.61327120226962517</v>
      </c>
      <c r="M17" s="3"/>
      <c r="N17" s="5">
        <v>0.25989600000000002</v>
      </c>
      <c r="O17" s="5">
        <v>0.81100000000000005</v>
      </c>
      <c r="P17" s="5">
        <v>0.19439999999999999</v>
      </c>
      <c r="Q17" s="5">
        <v>9.8969000000000001E-2</v>
      </c>
      <c r="R17" s="3"/>
      <c r="S17" s="3">
        <f t="shared" si="3"/>
        <v>0.69178007827878496</v>
      </c>
      <c r="T17" s="3">
        <f t="shared" si="4"/>
        <v>0.7521978106638515</v>
      </c>
      <c r="U17" s="3">
        <f t="shared" si="5"/>
        <v>0.9196783990480577</v>
      </c>
      <c r="X17">
        <v>0.87060141095688903</v>
      </c>
    </row>
    <row r="18" spans="1:24" x14ac:dyDescent="0.25">
      <c r="A18" s="4">
        <f t="shared" si="6"/>
        <v>16</v>
      </c>
      <c r="B18" s="4">
        <v>14130</v>
      </c>
      <c r="C18" s="4">
        <v>14290</v>
      </c>
      <c r="D18" s="6">
        <f t="shared" si="0"/>
        <v>1.0084925690021231</v>
      </c>
      <c r="F18" s="4">
        <v>21710</v>
      </c>
      <c r="G18" s="4">
        <v>21880</v>
      </c>
      <c r="H18" s="6">
        <f t="shared" si="1"/>
        <v>1.0064486411791802</v>
      </c>
      <c r="J18">
        <f>LN(H18)</f>
        <v>6.4279376513987838E-3</v>
      </c>
      <c r="K18">
        <f>LN(D18)</f>
        <v>8.4567100182234584E-3</v>
      </c>
      <c r="L18" s="6">
        <f t="shared" si="2"/>
        <v>0.76009909734957792</v>
      </c>
      <c r="N18" s="4">
        <v>0.25989600000000002</v>
      </c>
      <c r="O18" s="4">
        <v>0.81100000000000005</v>
      </c>
      <c r="P18" s="4">
        <v>0.19439999999999999</v>
      </c>
      <c r="Q18" s="4">
        <v>9.8969000000000001E-2</v>
      </c>
      <c r="S18">
        <f t="shared" si="3"/>
        <v>0.66323673547524209</v>
      </c>
      <c r="T18">
        <f t="shared" si="4"/>
        <v>0.76181445048000807</v>
      </c>
      <c r="U18">
        <f t="shared" si="5"/>
        <v>0.87060141095688903</v>
      </c>
      <c r="X18">
        <v>0.92830253670051821</v>
      </c>
    </row>
    <row r="19" spans="1:24" x14ac:dyDescent="0.25">
      <c r="A19" s="5">
        <f t="shared" si="6"/>
        <v>17</v>
      </c>
      <c r="B19" s="5">
        <v>14070</v>
      </c>
      <c r="C19" s="5">
        <v>14250</v>
      </c>
      <c r="D19" s="6">
        <f t="shared" si="0"/>
        <v>1.007818052594172</v>
      </c>
      <c r="E19" s="3"/>
      <c r="F19" s="5">
        <v>21710</v>
      </c>
      <c r="G19" s="5">
        <v>21850</v>
      </c>
      <c r="H19" s="6">
        <f t="shared" si="1"/>
        <v>1.004606172270843</v>
      </c>
      <c r="I19" s="3"/>
      <c r="J19" s="3">
        <f>LN(H19)</f>
        <v>4.5955963233373183E-3</v>
      </c>
      <c r="K19" s="3">
        <f>LN(D19)</f>
        <v>7.7876499776837645E-3</v>
      </c>
      <c r="L19" s="3">
        <f t="shared" si="2"/>
        <v>0.59011336365995226</v>
      </c>
      <c r="M19" s="3"/>
      <c r="N19" s="5">
        <v>0.25989600000000002</v>
      </c>
      <c r="O19" s="5">
        <v>0.81100000000000005</v>
      </c>
      <c r="P19" s="5">
        <v>0.19439999999999999</v>
      </c>
      <c r="Q19" s="5">
        <v>9.8969000000000001E-2</v>
      </c>
      <c r="R19" s="3"/>
      <c r="S19" s="3">
        <f t="shared" si="3"/>
        <v>0.69628196210450533</v>
      </c>
      <c r="T19" s="3">
        <f t="shared" si="4"/>
        <v>0.75068106486627229</v>
      </c>
      <c r="U19" s="3">
        <f t="shared" si="5"/>
        <v>0.92753366868064302</v>
      </c>
      <c r="X19">
        <v>1.0085216163956232</v>
      </c>
    </row>
    <row r="20" spans="1:24" x14ac:dyDescent="0.25">
      <c r="A20" s="4">
        <f t="shared" si="6"/>
        <v>18</v>
      </c>
      <c r="B20" s="4">
        <v>13990</v>
      </c>
      <c r="C20" s="4">
        <v>14180</v>
      </c>
      <c r="D20" s="6">
        <f t="shared" si="0"/>
        <v>1.0078627591136526</v>
      </c>
      <c r="F20" s="4">
        <v>21670</v>
      </c>
      <c r="G20" s="4">
        <v>21810</v>
      </c>
      <c r="H20" s="6">
        <f t="shared" si="1"/>
        <v>1.0046146746654361</v>
      </c>
      <c r="J20">
        <f>LN(H20)</f>
        <v>4.6040596981883819E-3</v>
      </c>
      <c r="K20">
        <f>LN(D20)</f>
        <v>7.8320087067328178E-3</v>
      </c>
      <c r="L20" s="6">
        <f t="shared" si="2"/>
        <v>0.58785170836575851</v>
      </c>
      <c r="N20" s="4">
        <v>0.25989600000000002</v>
      </c>
      <c r="O20" s="4">
        <v>0.81100000000000005</v>
      </c>
      <c r="P20" s="4">
        <v>0.19439999999999999</v>
      </c>
      <c r="Q20" s="4">
        <v>9.8969000000000001E-2</v>
      </c>
      <c r="S20">
        <f t="shared" si="3"/>
        <v>0.69672162789369663</v>
      </c>
      <c r="T20">
        <f t="shared" si="4"/>
        <v>0.75053293549112376</v>
      </c>
      <c r="U20">
        <f t="shared" si="5"/>
        <v>0.92830253670051821</v>
      </c>
      <c r="X20">
        <v>1.1389953527304288</v>
      </c>
    </row>
    <row r="21" spans="1:24" x14ac:dyDescent="0.25">
      <c r="A21" s="4">
        <f t="shared" si="6"/>
        <v>19</v>
      </c>
      <c r="B21" s="4">
        <v>13970</v>
      </c>
      <c r="C21" s="4">
        <v>14100</v>
      </c>
      <c r="D21" s="6">
        <f t="shared" si="0"/>
        <v>1.0143163922691483</v>
      </c>
      <c r="F21" s="4">
        <v>21640</v>
      </c>
      <c r="G21" s="4">
        <v>21770</v>
      </c>
      <c r="H21" s="6">
        <f t="shared" si="1"/>
        <v>1.0050831792975969</v>
      </c>
      <c r="J21">
        <f>LN(H21)</f>
        <v>5.0703035564122253E-3</v>
      </c>
      <c r="K21">
        <f>LN(D21)</f>
        <v>1.4214880433718713E-2</v>
      </c>
      <c r="L21" s="6">
        <f t="shared" si="2"/>
        <v>0.35668984906725648</v>
      </c>
      <c r="N21" s="4">
        <v>0.25989600000000002</v>
      </c>
      <c r="O21" s="4">
        <v>0.81100000000000005</v>
      </c>
      <c r="P21" s="4">
        <v>0.19439999999999999</v>
      </c>
      <c r="Q21" s="4">
        <v>9.8969000000000001E-2</v>
      </c>
      <c r="S21">
        <f t="shared" si="3"/>
        <v>0.74165949334132542</v>
      </c>
      <c r="T21">
        <f t="shared" si="4"/>
        <v>0.73539275835450912</v>
      </c>
      <c r="U21">
        <f t="shared" si="5"/>
        <v>1.0085216163956232</v>
      </c>
      <c r="X21">
        <v>0.87114417511016695</v>
      </c>
    </row>
    <row r="22" spans="1:24" x14ac:dyDescent="0.25">
      <c r="A22" s="4">
        <f t="shared" si="6"/>
        <v>20</v>
      </c>
      <c r="B22" s="4">
        <v>13950</v>
      </c>
      <c r="C22" s="4">
        <v>14170</v>
      </c>
      <c r="D22" s="6">
        <f t="shared" si="0"/>
        <v>1.0086021505376344</v>
      </c>
      <c r="F22" s="4">
        <v>21630</v>
      </c>
      <c r="G22" s="4">
        <v>21750</v>
      </c>
      <c r="H22" s="6">
        <f t="shared" si="1"/>
        <v>1</v>
      </c>
      <c r="J22">
        <f>LN(H22)</f>
        <v>0</v>
      </c>
      <c r="K22">
        <f>LN(D22)</f>
        <v>8.5653628589230004E-3</v>
      </c>
      <c r="L22" s="6">
        <f t="shared" si="2"/>
        <v>0</v>
      </c>
      <c r="N22" s="4">
        <v>0.25989600000000002</v>
      </c>
      <c r="O22" s="4">
        <v>0.81100000000000005</v>
      </c>
      <c r="P22" s="4">
        <v>0.19439999999999999</v>
      </c>
      <c r="Q22" s="4">
        <v>9.8969000000000001E-2</v>
      </c>
      <c r="S22">
        <f t="shared" si="3"/>
        <v>0.81100000000000005</v>
      </c>
      <c r="T22">
        <f t="shared" si="4"/>
        <v>0.71203100000000008</v>
      </c>
      <c r="U22">
        <f t="shared" si="5"/>
        <v>1.1389953527304288</v>
      </c>
      <c r="X22">
        <v>0.76732951827265883</v>
      </c>
    </row>
    <row r="23" spans="1:24" x14ac:dyDescent="0.25">
      <c r="A23" s="4">
        <f t="shared" si="6"/>
        <v>21</v>
      </c>
      <c r="B23" s="4">
        <v>13970</v>
      </c>
      <c r="C23" s="4">
        <v>14070</v>
      </c>
      <c r="D23" s="6">
        <f t="shared" si="0"/>
        <v>1.0042949176807445</v>
      </c>
      <c r="F23" s="4">
        <v>21500</v>
      </c>
      <c r="G23" s="4">
        <v>21630</v>
      </c>
      <c r="H23" s="6">
        <f t="shared" si="1"/>
        <v>1.0032558139534884</v>
      </c>
      <c r="J23">
        <f>LN(H23)</f>
        <v>3.2505252674479212E-3</v>
      </c>
      <c r="K23">
        <f>LN(D23)</f>
        <v>4.2857208454991956E-3</v>
      </c>
      <c r="L23" s="6">
        <f t="shared" si="2"/>
        <v>0.75845473483453263</v>
      </c>
      <c r="N23" s="4">
        <v>0.25989600000000002</v>
      </c>
      <c r="O23" s="4">
        <v>0.81100000000000005</v>
      </c>
      <c r="P23" s="4">
        <v>0.19439999999999999</v>
      </c>
      <c r="Q23" s="4">
        <v>9.8969000000000001E-2</v>
      </c>
      <c r="S23">
        <f t="shared" si="3"/>
        <v>0.66355639954816692</v>
      </c>
      <c r="T23">
        <f t="shared" si="4"/>
        <v>0.7617067513127227</v>
      </c>
      <c r="U23">
        <f t="shared" si="5"/>
        <v>0.87114417511016695</v>
      </c>
      <c r="X23">
        <v>0.43253763334305062</v>
      </c>
    </row>
    <row r="24" spans="1:24" x14ac:dyDescent="0.25">
      <c r="A24" s="4">
        <f t="shared" si="6"/>
        <v>22</v>
      </c>
      <c r="B24" s="4">
        <v>13930</v>
      </c>
      <c r="C24" s="4">
        <v>14030</v>
      </c>
      <c r="D24" s="6">
        <f t="shared" si="0"/>
        <v>1.0043072505384063</v>
      </c>
      <c r="F24" s="4">
        <v>21460</v>
      </c>
      <c r="G24" s="4">
        <v>21570</v>
      </c>
      <c r="H24" s="6">
        <f t="shared" si="1"/>
        <v>1.0046598322460392</v>
      </c>
      <c r="J24">
        <f>LN(H24)</f>
        <v>4.6490088382440137E-3</v>
      </c>
      <c r="K24">
        <f>LN(D24)</f>
        <v>4.2980008856754615E-3</v>
      </c>
      <c r="L24" s="6">
        <f t="shared" si="2"/>
        <v>1.0816677245782811</v>
      </c>
      <c r="N24" s="4">
        <v>0.25989600000000002</v>
      </c>
      <c r="O24" s="4">
        <v>0.81100000000000005</v>
      </c>
      <c r="P24" s="4">
        <v>0.19439999999999999</v>
      </c>
      <c r="Q24" s="4">
        <v>9.8969000000000001E-2</v>
      </c>
      <c r="S24">
        <f t="shared" si="3"/>
        <v>0.6007237943419822</v>
      </c>
      <c r="T24">
        <f t="shared" si="4"/>
        <v>0.78287590928897921</v>
      </c>
      <c r="U24">
        <f t="shared" si="5"/>
        <v>0.76732951827265883</v>
      </c>
      <c r="X24">
        <v>0.92617580336273098</v>
      </c>
    </row>
    <row r="25" spans="1:24" x14ac:dyDescent="0.25">
      <c r="A25" s="4">
        <f t="shared" si="6"/>
        <v>23</v>
      </c>
      <c r="B25" s="4">
        <v>13860</v>
      </c>
      <c r="C25" s="4">
        <v>13990</v>
      </c>
      <c r="D25" s="6">
        <f t="shared" si="0"/>
        <v>1.0014430014430014</v>
      </c>
      <c r="F25" s="4">
        <v>21460</v>
      </c>
      <c r="G25" s="4">
        <v>21560</v>
      </c>
      <c r="H25" s="6">
        <f t="shared" si="1"/>
        <v>1.0032618825722275</v>
      </c>
      <c r="J25">
        <f>LN(H25)</f>
        <v>3.2565741737193309E-3</v>
      </c>
      <c r="K25">
        <f>LN(D25)</f>
        <v>1.441961316901184E-3</v>
      </c>
      <c r="L25" s="6">
        <f t="shared" si="2"/>
        <v>2.2584337981533387</v>
      </c>
      <c r="N25" s="4">
        <v>0.25989600000000002</v>
      </c>
      <c r="O25" s="4">
        <v>0.81100000000000005</v>
      </c>
      <c r="P25" s="4">
        <v>0.19439999999999999</v>
      </c>
      <c r="Q25" s="4">
        <v>9.8969000000000001E-2</v>
      </c>
      <c r="S25">
        <f t="shared" si="3"/>
        <v>0.37196046963899104</v>
      </c>
      <c r="T25">
        <f t="shared" si="4"/>
        <v>0.85994938004385124</v>
      </c>
      <c r="U25">
        <f t="shared" si="5"/>
        <v>0.43253763334305062</v>
      </c>
      <c r="X25">
        <v>0.97408801736802286</v>
      </c>
    </row>
    <row r="26" spans="1:24" x14ac:dyDescent="0.25">
      <c r="A26" s="4">
        <f t="shared" si="6"/>
        <v>24</v>
      </c>
      <c r="B26" s="4">
        <v>13760</v>
      </c>
      <c r="C26" s="4">
        <v>13880</v>
      </c>
      <c r="D26" s="6">
        <f t="shared" si="0"/>
        <v>1.0094476744186047</v>
      </c>
      <c r="F26" s="4">
        <v>21420</v>
      </c>
      <c r="G26" s="4">
        <v>21530</v>
      </c>
      <c r="H26" s="6">
        <f t="shared" si="1"/>
        <v>1.0056022408963585</v>
      </c>
      <c r="J26">
        <f>LN(H26)</f>
        <v>5.5866067086397762E-3</v>
      </c>
      <c r="K26">
        <f>LN(D26)</f>
        <v>9.4033242610548663E-3</v>
      </c>
      <c r="L26" s="6">
        <f t="shared" si="2"/>
        <v>0.59410975879854111</v>
      </c>
      <c r="N26" s="4">
        <v>0.25989600000000002</v>
      </c>
      <c r="O26" s="4">
        <v>0.81100000000000005</v>
      </c>
      <c r="P26" s="4">
        <v>0.19439999999999999</v>
      </c>
      <c r="Q26" s="4">
        <v>9.8969000000000001E-2</v>
      </c>
      <c r="S26">
        <f t="shared" si="3"/>
        <v>0.69550506288956371</v>
      </c>
      <c r="T26">
        <f t="shared" si="4"/>
        <v>0.75094281276226937</v>
      </c>
      <c r="U26">
        <f t="shared" si="5"/>
        <v>0.92617580336273098</v>
      </c>
      <c r="X26">
        <v>0.96339749551580167</v>
      </c>
    </row>
    <row r="27" spans="1:24" x14ac:dyDescent="0.25">
      <c r="A27" s="4">
        <f t="shared" si="6"/>
        <v>25</v>
      </c>
      <c r="B27" s="4">
        <v>13760</v>
      </c>
      <c r="C27" s="4">
        <v>13890</v>
      </c>
      <c r="D27" s="6">
        <f t="shared" si="0"/>
        <v>1.0123546511627908</v>
      </c>
      <c r="F27" s="4">
        <v>21430</v>
      </c>
      <c r="G27" s="4">
        <v>21540</v>
      </c>
      <c r="H27" s="6">
        <f t="shared" si="1"/>
        <v>1.0055996266915539</v>
      </c>
      <c r="J27">
        <f>LN(H27)</f>
        <v>5.5840070642711416E-3</v>
      </c>
      <c r="K27">
        <f>LN(D27)</f>
        <v>1.2278955286516806E-2</v>
      </c>
      <c r="L27" s="6">
        <f t="shared" si="2"/>
        <v>0.4547623909342508</v>
      </c>
      <c r="N27" s="4">
        <v>0.25989600000000002</v>
      </c>
      <c r="O27" s="4">
        <v>0.81100000000000005</v>
      </c>
      <c r="P27" s="4">
        <v>0.19439999999999999</v>
      </c>
      <c r="Q27" s="4">
        <v>9.8969000000000001E-2</v>
      </c>
      <c r="S27">
        <f t="shared" si="3"/>
        <v>0.72259419120238166</v>
      </c>
      <c r="T27">
        <f t="shared" si="4"/>
        <v>0.74181611755662979</v>
      </c>
      <c r="U27">
        <f t="shared" si="5"/>
        <v>0.97408801736802286</v>
      </c>
      <c r="X27">
        <v>0.95891405924647521</v>
      </c>
    </row>
    <row r="28" spans="1:24" x14ac:dyDescent="0.25">
      <c r="A28" s="4">
        <f t="shared" si="6"/>
        <v>26</v>
      </c>
      <c r="B28" s="4">
        <v>13860</v>
      </c>
      <c r="C28" s="4">
        <v>13930</v>
      </c>
      <c r="D28" s="6">
        <f t="shared" si="0"/>
        <v>1.0057720057720059</v>
      </c>
      <c r="F28" s="4">
        <v>21440</v>
      </c>
      <c r="G28" s="4">
        <v>21550</v>
      </c>
      <c r="H28" s="6">
        <f t="shared" si="1"/>
        <v>1.0027985074626866</v>
      </c>
      <c r="J28">
        <f>LN(H28)</f>
        <v>2.7945989310159251E-3</v>
      </c>
      <c r="K28">
        <f>LN(D28)</f>
        <v>5.7554115706207522E-3</v>
      </c>
      <c r="L28" s="6">
        <f t="shared" si="2"/>
        <v>0.48556022392582993</v>
      </c>
      <c r="N28" s="4">
        <v>0.25989600000000002</v>
      </c>
      <c r="O28" s="4">
        <v>0.81100000000000005</v>
      </c>
      <c r="P28" s="4">
        <v>0.19439999999999999</v>
      </c>
      <c r="Q28" s="4">
        <v>9.8969000000000001E-2</v>
      </c>
      <c r="S28">
        <f t="shared" si="3"/>
        <v>0.71660709246881871</v>
      </c>
      <c r="T28">
        <f t="shared" si="4"/>
        <v>0.74383325242624621</v>
      </c>
      <c r="U28">
        <f t="shared" si="5"/>
        <v>0.96339749551580167</v>
      </c>
      <c r="X28">
        <v>0.8979101017280805</v>
      </c>
    </row>
    <row r="29" spans="1:24" x14ac:dyDescent="0.25">
      <c r="A29" s="4">
        <f t="shared" si="6"/>
        <v>27</v>
      </c>
      <c r="B29" s="4">
        <v>13830</v>
      </c>
      <c r="C29" s="4">
        <v>13940</v>
      </c>
      <c r="D29" s="6">
        <f t="shared" si="0"/>
        <v>1.0093998553868402</v>
      </c>
      <c r="F29" s="4">
        <v>21390</v>
      </c>
      <c r="G29" s="4">
        <v>21500</v>
      </c>
      <c r="H29" s="6">
        <f t="shared" si="1"/>
        <v>1.0046750818139318</v>
      </c>
      <c r="J29">
        <f>LN(H29)</f>
        <v>4.6641875601049227E-3</v>
      </c>
      <c r="K29">
        <f>LN(D29)</f>
        <v>9.3559516575595532E-3</v>
      </c>
      <c r="L29" s="6">
        <f t="shared" si="2"/>
        <v>0.49852625695605074</v>
      </c>
      <c r="N29" s="4">
        <v>0.25989600000000002</v>
      </c>
      <c r="O29" s="4">
        <v>0.81100000000000005</v>
      </c>
      <c r="P29" s="4">
        <v>0.19439999999999999</v>
      </c>
      <c r="Q29" s="4">
        <v>9.8969000000000001E-2</v>
      </c>
      <c r="S29">
        <f t="shared" si="3"/>
        <v>0.71408649564774374</v>
      </c>
      <c r="T29">
        <f t="shared" si="4"/>
        <v>0.74468247572559365</v>
      </c>
      <c r="U29">
        <f t="shared" si="5"/>
        <v>0.95891405924647521</v>
      </c>
      <c r="X29">
        <v>0.92342303598276265</v>
      </c>
    </row>
    <row r="30" spans="1:24" x14ac:dyDescent="0.25">
      <c r="A30" s="4">
        <f t="shared" si="6"/>
        <v>28</v>
      </c>
      <c r="B30" s="4">
        <v>13860</v>
      </c>
      <c r="C30" s="4">
        <v>13960</v>
      </c>
      <c r="D30" s="6">
        <f t="shared" si="0"/>
        <v>1.0165945165945165</v>
      </c>
      <c r="F30" s="4">
        <v>21390</v>
      </c>
      <c r="G30" s="4">
        <v>21490</v>
      </c>
      <c r="H30" s="6">
        <f t="shared" si="1"/>
        <v>1.0112201963534362</v>
      </c>
      <c r="J30">
        <f>LN(H30)</f>
        <v>1.115771687065314E-2</v>
      </c>
      <c r="K30">
        <f>LN(D30)</f>
        <v>1.6458332148831578E-2</v>
      </c>
      <c r="L30" s="6">
        <f t="shared" si="2"/>
        <v>0.67793727637494883</v>
      </c>
      <c r="N30" s="4">
        <v>0.25989600000000002</v>
      </c>
      <c r="O30" s="4">
        <v>0.81100000000000005</v>
      </c>
      <c r="P30" s="4">
        <v>0.19439999999999999</v>
      </c>
      <c r="Q30" s="4">
        <v>9.8969000000000001E-2</v>
      </c>
      <c r="S30">
        <f t="shared" si="3"/>
        <v>0.67920899347271002</v>
      </c>
      <c r="T30">
        <f t="shared" si="4"/>
        <v>0.75643317985345371</v>
      </c>
      <c r="U30">
        <f t="shared" si="5"/>
        <v>0.8979101017280805</v>
      </c>
      <c r="X30">
        <v>0.70387051458944161</v>
      </c>
    </row>
    <row r="31" spans="1:24" x14ac:dyDescent="0.25">
      <c r="A31" s="4">
        <f t="shared" si="6"/>
        <v>29</v>
      </c>
      <c r="B31" s="4">
        <v>13890</v>
      </c>
      <c r="C31" s="4">
        <v>14090</v>
      </c>
      <c r="D31" s="6">
        <f t="shared" si="0"/>
        <v>1.0100791936645068</v>
      </c>
      <c r="F31" s="4">
        <v>21460</v>
      </c>
      <c r="G31" s="4">
        <v>21630</v>
      </c>
      <c r="H31" s="6">
        <f t="shared" si="1"/>
        <v>1.0060577819198508</v>
      </c>
      <c r="J31">
        <f>LN(H31)</f>
        <v>6.0395073241635341E-3</v>
      </c>
      <c r="K31">
        <f>LN(D31)</f>
        <v>1.0028737348117159E-2</v>
      </c>
      <c r="L31" s="6">
        <f t="shared" si="2"/>
        <v>0.60222011151756993</v>
      </c>
      <c r="N31" s="4">
        <v>0.25989600000000002</v>
      </c>
      <c r="O31" s="4">
        <v>0.81100000000000005</v>
      </c>
      <c r="P31" s="4">
        <v>0.19439999999999999</v>
      </c>
      <c r="Q31" s="4">
        <v>9.8969000000000001E-2</v>
      </c>
      <c r="S31">
        <f t="shared" si="3"/>
        <v>0.69392841032098451</v>
      </c>
      <c r="T31">
        <f t="shared" si="4"/>
        <v>0.75147400842395484</v>
      </c>
      <c r="U31">
        <f t="shared" si="5"/>
        <v>0.92342303598276265</v>
      </c>
      <c r="X31">
        <v>0.90767337971309536</v>
      </c>
    </row>
    <row r="32" spans="1:24" x14ac:dyDescent="0.25">
      <c r="A32" s="5">
        <f t="shared" si="6"/>
        <v>30</v>
      </c>
      <c r="B32" s="5">
        <v>13860</v>
      </c>
      <c r="C32" s="5">
        <v>14030</v>
      </c>
      <c r="D32" s="6">
        <f t="shared" si="0"/>
        <v>1.0072150072150072</v>
      </c>
      <c r="E32" s="3"/>
      <c r="F32" s="5">
        <v>21430</v>
      </c>
      <c r="G32" s="5">
        <v>21590</v>
      </c>
      <c r="H32" s="6">
        <f t="shared" si="1"/>
        <v>1.0093327111525898</v>
      </c>
      <c r="I32" s="3"/>
      <c r="J32" s="3">
        <f>LN(H32)</f>
        <v>9.2894304794817455E-3</v>
      </c>
      <c r="K32" s="3">
        <f>LN(D32)</f>
        <v>7.1891035724692557E-3</v>
      </c>
      <c r="L32" s="3">
        <f t="shared" si="2"/>
        <v>1.292154214477548</v>
      </c>
      <c r="M32" s="3"/>
      <c r="N32" s="5">
        <v>0.25989600000000002</v>
      </c>
      <c r="O32" s="5">
        <v>0.81100000000000005</v>
      </c>
      <c r="P32" s="5">
        <v>0.19439999999999999</v>
      </c>
      <c r="Q32" s="5">
        <v>9.8969000000000001E-2</v>
      </c>
      <c r="R32" s="3"/>
      <c r="S32" s="3">
        <f t="shared" si="3"/>
        <v>0.55980522070556482</v>
      </c>
      <c r="T32" s="3">
        <f t="shared" si="4"/>
        <v>0.79666193243142158</v>
      </c>
      <c r="U32" s="3">
        <f t="shared" si="5"/>
        <v>0.70268855321984913</v>
      </c>
      <c r="X32">
        <v>1.0308993102978821</v>
      </c>
    </row>
    <row r="33" spans="1:24" x14ac:dyDescent="0.25">
      <c r="A33" s="4">
        <f t="shared" si="6"/>
        <v>31</v>
      </c>
      <c r="B33" s="4">
        <v>13830</v>
      </c>
      <c r="C33" s="4">
        <v>13960</v>
      </c>
      <c r="D33" s="6">
        <f t="shared" si="0"/>
        <v>1.0036153289949385</v>
      </c>
      <c r="F33" s="4">
        <v>21460</v>
      </c>
      <c r="G33" s="4">
        <v>21630</v>
      </c>
      <c r="H33" s="6">
        <f t="shared" si="1"/>
        <v>1.0046598322460392</v>
      </c>
      <c r="J33">
        <f>LN(H33)</f>
        <v>4.6490088382440137E-3</v>
      </c>
      <c r="K33">
        <f>LN(D33)</f>
        <v>3.6088094019916112E-3</v>
      </c>
      <c r="L33" s="6">
        <f t="shared" si="2"/>
        <v>1.288238950962149</v>
      </c>
      <c r="N33" s="4">
        <v>0.25989600000000002</v>
      </c>
      <c r="O33" s="4">
        <v>0.81100000000000005</v>
      </c>
      <c r="P33" s="4">
        <v>0.19439999999999999</v>
      </c>
      <c r="Q33" s="4">
        <v>9.8969000000000001E-2</v>
      </c>
      <c r="S33">
        <f t="shared" si="3"/>
        <v>0.56056634793295834</v>
      </c>
      <c r="T33">
        <f t="shared" si="4"/>
        <v>0.79640549833221708</v>
      </c>
      <c r="U33">
        <f t="shared" si="5"/>
        <v>0.70387051458944161</v>
      </c>
      <c r="X33">
        <v>0.87300867976136642</v>
      </c>
    </row>
    <row r="34" spans="1:24" x14ac:dyDescent="0.25">
      <c r="A34" s="4">
        <f t="shared" si="6"/>
        <v>32</v>
      </c>
      <c r="B34" s="4">
        <v>13810</v>
      </c>
      <c r="C34" s="4">
        <v>13880</v>
      </c>
      <c r="D34" s="6">
        <f t="shared" si="0"/>
        <v>1.0094134685010863</v>
      </c>
      <c r="F34" s="4">
        <v>21450</v>
      </c>
      <c r="G34" s="4">
        <v>21560</v>
      </c>
      <c r="H34" s="6">
        <f t="shared" si="1"/>
        <v>1.0046620046620047</v>
      </c>
      <c r="J34">
        <f>LN(H34)</f>
        <v>4.6511711757308803E-3</v>
      </c>
      <c r="K34">
        <f>LN(D34)</f>
        <v>9.369437911177168E-3</v>
      </c>
      <c r="L34" s="6">
        <f t="shared" si="2"/>
        <v>0.49641944584341785</v>
      </c>
      <c r="N34" s="4">
        <v>0.25989600000000002</v>
      </c>
      <c r="O34" s="4">
        <v>0.81100000000000005</v>
      </c>
      <c r="P34" s="4">
        <v>0.19439999999999999</v>
      </c>
      <c r="Q34" s="4">
        <v>9.8969000000000001E-2</v>
      </c>
      <c r="S34">
        <f t="shared" si="3"/>
        <v>0.71449605972803965</v>
      </c>
      <c r="T34">
        <f t="shared" si="4"/>
        <v>0.74454448802496054</v>
      </c>
      <c r="U34">
        <f t="shared" si="5"/>
        <v>0.9596418632060123</v>
      </c>
      <c r="X34">
        <v>0.77622796001203143</v>
      </c>
    </row>
    <row r="35" spans="1:24" x14ac:dyDescent="0.25">
      <c r="A35" s="4">
        <f t="shared" si="6"/>
        <v>33</v>
      </c>
      <c r="B35" s="4">
        <v>13880</v>
      </c>
      <c r="C35" s="4">
        <v>13940</v>
      </c>
      <c r="D35" s="6">
        <f t="shared" si="0"/>
        <v>1.0021613832853027</v>
      </c>
      <c r="F35" s="4">
        <v>21400</v>
      </c>
      <c r="G35" s="4">
        <v>21550</v>
      </c>
      <c r="H35" s="6">
        <f t="shared" si="1"/>
        <v>1.0014018691588784</v>
      </c>
      <c r="J35">
        <f>LN(H35)</f>
        <v>1.4008874576797571E-3</v>
      </c>
      <c r="K35">
        <f>LN(D35)</f>
        <v>2.1590508566931912E-3</v>
      </c>
      <c r="L35" s="6">
        <f t="shared" si="2"/>
        <v>0.64884412209972697</v>
      </c>
      <c r="N35" s="4">
        <v>0.25989600000000002</v>
      </c>
      <c r="O35" s="4">
        <v>0.81100000000000005</v>
      </c>
      <c r="P35" s="4">
        <v>0.19439999999999999</v>
      </c>
      <c r="Q35" s="4">
        <v>9.8969000000000001E-2</v>
      </c>
      <c r="S35">
        <f t="shared" si="3"/>
        <v>0.68486470266381316</v>
      </c>
      <c r="T35">
        <f t="shared" si="4"/>
        <v>0.75452769462104385</v>
      </c>
      <c r="U35">
        <f t="shared" si="5"/>
        <v>0.90767337971309536</v>
      </c>
      <c r="X35">
        <v>0.89114790352054984</v>
      </c>
    </row>
    <row r="36" spans="1:24" x14ac:dyDescent="0.25">
      <c r="A36" s="4">
        <f t="shared" si="6"/>
        <v>34</v>
      </c>
      <c r="B36" s="4">
        <v>13780</v>
      </c>
      <c r="C36" s="4">
        <v>13910</v>
      </c>
      <c r="D36" s="6">
        <f t="shared" si="0"/>
        <v>1.0050798258345428</v>
      </c>
      <c r="F36" s="5">
        <v>21330</v>
      </c>
      <c r="G36" s="5">
        <v>21430</v>
      </c>
      <c r="H36" s="6">
        <f t="shared" si="1"/>
        <v>1.0042194092827004</v>
      </c>
      <c r="I36" s="8"/>
      <c r="J36" s="3">
        <f>LN(H36)</f>
        <v>4.2105325363434578E-3</v>
      </c>
      <c r="K36" s="3">
        <f>LN(D36)</f>
        <v>5.0669670478349855E-3</v>
      </c>
      <c r="L36" s="3">
        <f t="shared" si="2"/>
        <v>0.8309768933947449</v>
      </c>
      <c r="M36" s="3"/>
      <c r="N36" s="5">
        <v>0.25989600000000002</v>
      </c>
      <c r="O36" s="5">
        <v>0.81100000000000005</v>
      </c>
      <c r="P36" s="5">
        <v>0.19439999999999999</v>
      </c>
      <c r="Q36" s="5">
        <v>9.8969000000000001E-2</v>
      </c>
      <c r="R36" s="3"/>
      <c r="S36" s="3">
        <f t="shared" si="3"/>
        <v>0.64945809192406168</v>
      </c>
      <c r="T36" s="3">
        <f t="shared" si="4"/>
        <v>0.76645666260978229</v>
      </c>
      <c r="U36">
        <f t="shared" si="5"/>
        <v>0.84735135540822248</v>
      </c>
      <c r="X36">
        <v>0.86170428939685506</v>
      </c>
    </row>
    <row r="37" spans="1:24" x14ac:dyDescent="0.25">
      <c r="A37" s="5">
        <f t="shared" si="6"/>
        <v>35</v>
      </c>
      <c r="B37" s="5">
        <v>13620</v>
      </c>
      <c r="C37" s="5">
        <v>13850</v>
      </c>
      <c r="D37" s="6">
        <f t="shared" si="0"/>
        <v>1.0124816446402349</v>
      </c>
      <c r="E37" s="3"/>
      <c r="F37" s="5">
        <v>21330</v>
      </c>
      <c r="G37" s="5">
        <v>21420</v>
      </c>
      <c r="H37" s="6">
        <f t="shared" si="1"/>
        <v>1.0046882325363338</v>
      </c>
      <c r="I37" s="8"/>
      <c r="J37" s="3">
        <f>LN(H37)</f>
        <v>4.6772770022264175E-3</v>
      </c>
      <c r="K37" s="3">
        <f>LN(D37)</f>
        <v>1.2404391083844122E-2</v>
      </c>
      <c r="L37" s="3">
        <f t="shared" si="2"/>
        <v>0.37706623167647896</v>
      </c>
      <c r="M37" s="3"/>
      <c r="N37" s="5">
        <v>0.25989600000000002</v>
      </c>
      <c r="O37" s="5">
        <v>0.81100000000000005</v>
      </c>
      <c r="P37" s="5">
        <v>0.19439999999999999</v>
      </c>
      <c r="Q37" s="5">
        <v>9.8969000000000001E-2</v>
      </c>
      <c r="R37" s="3"/>
      <c r="S37" s="3">
        <f t="shared" si="3"/>
        <v>0.7376983245620925</v>
      </c>
      <c r="T37" s="3">
        <f t="shared" si="4"/>
        <v>0.73672732990988277</v>
      </c>
      <c r="U37">
        <f t="shared" si="5"/>
        <v>1.0013179837543538</v>
      </c>
      <c r="X37">
        <v>0.89915760647990273</v>
      </c>
    </row>
    <row r="38" spans="1:24" x14ac:dyDescent="0.25">
      <c r="A38" s="4">
        <f t="shared" si="6"/>
        <v>36</v>
      </c>
      <c r="B38" s="4">
        <v>13620</v>
      </c>
      <c r="C38" s="4">
        <v>13790</v>
      </c>
      <c r="D38" s="6">
        <f t="shared" si="0"/>
        <v>0.99926578560939794</v>
      </c>
      <c r="F38" s="4">
        <v>21270</v>
      </c>
      <c r="G38" s="4">
        <v>21430</v>
      </c>
      <c r="H38" s="6">
        <f t="shared" si="1"/>
        <v>1.001880582980724</v>
      </c>
      <c r="J38">
        <f>LN(H38)</f>
        <v>1.8788168983799455E-3</v>
      </c>
      <c r="K38">
        <f>LN(D38)</f>
        <v>-7.3448405799160976E-4</v>
      </c>
      <c r="L38" s="6">
        <f t="shared" si="2"/>
        <v>-2.5580090921475218</v>
      </c>
      <c r="N38" s="4">
        <v>0.25989600000000002</v>
      </c>
      <c r="O38" s="4">
        <v>0.81100000000000005</v>
      </c>
      <c r="P38" s="4">
        <v>0.19439999999999999</v>
      </c>
      <c r="Q38" s="4">
        <v>9.8969000000000001E-2</v>
      </c>
      <c r="S38">
        <f t="shared" si="3"/>
        <v>1.3082769675134782</v>
      </c>
      <c r="T38">
        <f t="shared" si="4"/>
        <v>0.54449163650070598</v>
      </c>
      <c r="U38">
        <f t="shared" si="5"/>
        <v>2.4027494268257357</v>
      </c>
      <c r="X38">
        <v>0.95459642368123232</v>
      </c>
    </row>
    <row r="39" spans="1:24" x14ac:dyDescent="0.25">
      <c r="A39" s="5">
        <f t="shared" si="6"/>
        <v>37</v>
      </c>
      <c r="B39" s="5">
        <v>13520</v>
      </c>
      <c r="C39" s="5">
        <v>13610</v>
      </c>
      <c r="D39" s="6">
        <f t="shared" si="0"/>
        <v>1.0125739644970415</v>
      </c>
      <c r="E39" s="3"/>
      <c r="F39" s="5">
        <v>21230</v>
      </c>
      <c r="G39" s="5">
        <v>21310</v>
      </c>
      <c r="H39" s="6">
        <f t="shared" si="1"/>
        <v>1.0042392840320302</v>
      </c>
      <c r="I39" s="3"/>
      <c r="J39" s="3">
        <f>LN(H39)</f>
        <v>4.2303235824791381E-3</v>
      </c>
      <c r="K39" s="3">
        <f>LN(D39)</f>
        <v>1.2495568685539579E-2</v>
      </c>
      <c r="L39" s="3">
        <f t="shared" si="2"/>
        <v>0.3385459028667222</v>
      </c>
      <c r="M39" s="3"/>
      <c r="N39" s="5">
        <v>0.25989600000000002</v>
      </c>
      <c r="O39" s="5">
        <v>0.81100000000000005</v>
      </c>
      <c r="P39" s="5">
        <v>0.19439999999999999</v>
      </c>
      <c r="Q39" s="5">
        <v>9.8969000000000001E-2</v>
      </c>
      <c r="R39" s="3"/>
      <c r="S39" s="3">
        <f t="shared" si="3"/>
        <v>0.74518667648270931</v>
      </c>
      <c r="T39" s="3">
        <f t="shared" si="4"/>
        <v>0.73420440245415897</v>
      </c>
      <c r="U39">
        <f t="shared" si="5"/>
        <v>1.014958060714211</v>
      </c>
      <c r="X39">
        <v>0.83536768974906228</v>
      </c>
    </row>
    <row r="40" spans="1:24" x14ac:dyDescent="0.25">
      <c r="A40" s="4">
        <f t="shared" si="6"/>
        <v>38</v>
      </c>
      <c r="B40" s="4">
        <v>13540</v>
      </c>
      <c r="C40" s="4">
        <v>13690</v>
      </c>
      <c r="D40" s="6">
        <f t="shared" si="0"/>
        <v>1.0177252584933529</v>
      </c>
      <c r="F40" s="4">
        <v>21250</v>
      </c>
      <c r="G40" s="4">
        <v>21320</v>
      </c>
      <c r="H40" s="6">
        <f t="shared" si="1"/>
        <v>1.0051764705882353</v>
      </c>
      <c r="J40">
        <f>LN(H40)</f>
        <v>5.1631187215682977E-3</v>
      </c>
      <c r="K40">
        <f>LN(D40)</f>
        <v>1.7569998101383485E-2</v>
      </c>
      <c r="L40" s="6">
        <f t="shared" si="2"/>
        <v>0.293859947609314</v>
      </c>
      <c r="N40" s="4">
        <v>0.25989600000000002</v>
      </c>
      <c r="O40" s="4">
        <v>0.81100000000000005</v>
      </c>
      <c r="P40" s="4">
        <v>0.19439999999999999</v>
      </c>
      <c r="Q40" s="4">
        <v>9.8969000000000001E-2</v>
      </c>
      <c r="S40">
        <f t="shared" si="3"/>
        <v>0.7538736261847494</v>
      </c>
      <c r="T40">
        <f t="shared" si="4"/>
        <v>0.73127765112861975</v>
      </c>
      <c r="U40">
        <f t="shared" si="5"/>
        <v>1.0308993102978821</v>
      </c>
      <c r="X40">
        <v>0.62549418926361966</v>
      </c>
    </row>
    <row r="41" spans="1:24" x14ac:dyDescent="0.25">
      <c r="A41" s="4">
        <f t="shared" si="6"/>
        <v>39</v>
      </c>
      <c r="B41" s="4">
        <v>13710</v>
      </c>
      <c r="C41" s="4">
        <v>13780</v>
      </c>
      <c r="D41" s="6">
        <f t="shared" si="0"/>
        <v>1.0087527352297594</v>
      </c>
      <c r="F41" s="4">
        <v>21270</v>
      </c>
      <c r="G41" s="4">
        <v>21360</v>
      </c>
      <c r="H41" s="6">
        <f t="shared" si="1"/>
        <v>1.0065820404325341</v>
      </c>
      <c r="J41">
        <f>LN(H41)</f>
        <v>6.5604733894455963E-3</v>
      </c>
      <c r="K41">
        <f>LN(D41)</f>
        <v>8.7146521024439091E-3</v>
      </c>
      <c r="L41" s="6">
        <f t="shared" si="2"/>
        <v>0.75280955709130348</v>
      </c>
      <c r="N41" s="4">
        <v>0.25989600000000002</v>
      </c>
      <c r="O41" s="4">
        <v>0.81100000000000005</v>
      </c>
      <c r="P41" s="4">
        <v>0.19439999999999999</v>
      </c>
      <c r="Q41" s="4">
        <v>9.8969000000000001E-2</v>
      </c>
      <c r="S41">
        <f t="shared" si="3"/>
        <v>0.66465382210145063</v>
      </c>
      <c r="T41">
        <f t="shared" si="4"/>
        <v>0.76133701475125215</v>
      </c>
      <c r="U41">
        <f t="shared" si="5"/>
        <v>0.87300867976136642</v>
      </c>
      <c r="X41">
        <v>0.88766319774732083</v>
      </c>
    </row>
    <row r="42" spans="1:24" x14ac:dyDescent="0.25">
      <c r="A42" s="4">
        <f t="shared" si="6"/>
        <v>40</v>
      </c>
      <c r="B42" s="4">
        <v>13700</v>
      </c>
      <c r="C42" s="4">
        <v>13830</v>
      </c>
      <c r="D42" s="6">
        <f t="shared" si="0"/>
        <v>1.0080291970802919</v>
      </c>
      <c r="F42" s="4">
        <v>21280</v>
      </c>
      <c r="G42" s="4">
        <v>21410</v>
      </c>
      <c r="H42" s="6">
        <f t="shared" si="1"/>
        <v>1.0084586466165413</v>
      </c>
      <c r="J42">
        <f>LN(H42)</f>
        <v>8.4230727291087024E-3</v>
      </c>
      <c r="K42">
        <f>LN(D42)</f>
        <v>7.9971345871214759E-3</v>
      </c>
      <c r="L42" s="6">
        <f t="shared" si="2"/>
        <v>1.053261344716288</v>
      </c>
      <c r="N42" s="4">
        <v>0.25989600000000002</v>
      </c>
      <c r="O42" s="4">
        <v>0.81100000000000005</v>
      </c>
      <c r="P42" s="4">
        <v>0.19439999999999999</v>
      </c>
      <c r="Q42" s="4">
        <v>9.8969000000000001E-2</v>
      </c>
      <c r="S42">
        <f t="shared" si="3"/>
        <v>0.60624599458715367</v>
      </c>
      <c r="T42">
        <f t="shared" si="4"/>
        <v>0.78101540503353806</v>
      </c>
      <c r="U42">
        <f t="shared" si="5"/>
        <v>0.77622796001203143</v>
      </c>
      <c r="X42">
        <v>0.92230588669338776</v>
      </c>
    </row>
    <row r="43" spans="1:24" x14ac:dyDescent="0.25">
      <c r="A43" s="4">
        <f t="shared" si="6"/>
        <v>41</v>
      </c>
      <c r="B43" s="4">
        <v>13710</v>
      </c>
      <c r="C43" s="4">
        <v>13810</v>
      </c>
      <c r="D43" s="6">
        <f t="shared" si="0"/>
        <v>1.0109409190371992</v>
      </c>
      <c r="F43" s="4">
        <v>21340</v>
      </c>
      <c r="G43" s="4">
        <v>21460</v>
      </c>
      <c r="H43" s="6">
        <f t="shared" si="1"/>
        <v>1.0089034676663542</v>
      </c>
      <c r="J43">
        <f>LN(H43)</f>
        <v>8.8640655026642843E-3</v>
      </c>
      <c r="K43">
        <f>LN(D43)</f>
        <v>1.0881500187534207E-2</v>
      </c>
      <c r="L43" s="6">
        <f t="shared" si="2"/>
        <v>0.81459958184983661</v>
      </c>
      <c r="N43" s="4">
        <v>0.25989600000000002</v>
      </c>
      <c r="O43" s="4">
        <v>0.81100000000000005</v>
      </c>
      <c r="P43" s="4">
        <v>0.19439999999999999</v>
      </c>
      <c r="Q43" s="4">
        <v>9.8969000000000001E-2</v>
      </c>
      <c r="S43">
        <f t="shared" si="3"/>
        <v>0.65264184128839187</v>
      </c>
      <c r="T43">
        <f t="shared" si="4"/>
        <v>0.76538401421283697</v>
      </c>
      <c r="U43">
        <f t="shared" si="5"/>
        <v>0.85269855284292118</v>
      </c>
      <c r="X43">
        <v>0.90880457643536172</v>
      </c>
    </row>
    <row r="44" spans="1:24" x14ac:dyDescent="0.25">
      <c r="A44" s="4">
        <f t="shared" si="6"/>
        <v>42</v>
      </c>
      <c r="B44" s="4">
        <v>13750</v>
      </c>
      <c r="C44" s="4">
        <v>13860</v>
      </c>
      <c r="D44" s="6">
        <f t="shared" si="0"/>
        <v>1.0116363636363637</v>
      </c>
      <c r="F44" s="4">
        <v>21390</v>
      </c>
      <c r="G44" s="4">
        <v>21530</v>
      </c>
      <c r="H44" s="6">
        <f t="shared" si="1"/>
        <v>1.0084151472650771</v>
      </c>
      <c r="J44">
        <f>LN(H44)</f>
        <v>8.3799373067506965E-3</v>
      </c>
      <c r="K44">
        <f>LN(D44)</f>
        <v>1.1569181822771271E-2</v>
      </c>
      <c r="L44" s="6">
        <f t="shared" si="2"/>
        <v>0.72433275188542023</v>
      </c>
      <c r="N44" s="4">
        <v>0.25989600000000002</v>
      </c>
      <c r="O44" s="4">
        <v>0.81100000000000005</v>
      </c>
      <c r="P44" s="4">
        <v>0.19439999999999999</v>
      </c>
      <c r="Q44" s="4">
        <v>9.8969000000000001E-2</v>
      </c>
      <c r="S44">
        <f t="shared" si="3"/>
        <v>0.67018971303347441</v>
      </c>
      <c r="T44">
        <f t="shared" si="4"/>
        <v>0.75947189791748759</v>
      </c>
      <c r="U44">
        <f t="shared" si="5"/>
        <v>0.88244175310656037</v>
      </c>
      <c r="X44">
        <v>0.86690594875845284</v>
      </c>
    </row>
    <row r="45" spans="1:24" x14ac:dyDescent="0.25">
      <c r="A45" s="4">
        <f t="shared" si="6"/>
        <v>43</v>
      </c>
      <c r="B45" s="4">
        <v>13780</v>
      </c>
      <c r="C45" s="4">
        <v>13910</v>
      </c>
      <c r="D45" s="6">
        <f t="shared" si="0"/>
        <v>1.0087082728592163</v>
      </c>
      <c r="F45" s="4">
        <v>21410</v>
      </c>
      <c r="G45" s="4">
        <v>21570</v>
      </c>
      <c r="H45" s="6">
        <f t="shared" si="1"/>
        <v>1.0060719290051379</v>
      </c>
      <c r="J45">
        <f>LN(H45)</f>
        <v>6.0535691266511565E-3</v>
      </c>
      <c r="K45">
        <f>LN(D45)</f>
        <v>8.6705745511335766E-3</v>
      </c>
      <c r="L45" s="6">
        <f t="shared" si="2"/>
        <v>0.69817393195237831</v>
      </c>
      <c r="N45" s="4">
        <v>0.25989600000000002</v>
      </c>
      <c r="O45" s="4">
        <v>0.81100000000000005</v>
      </c>
      <c r="P45" s="4">
        <v>0.19439999999999999</v>
      </c>
      <c r="Q45" s="4">
        <v>9.8969000000000001E-2</v>
      </c>
      <c r="S45">
        <f t="shared" si="3"/>
        <v>0.67527498762845772</v>
      </c>
      <c r="T45">
        <f t="shared" si="4"/>
        <v>0.7577585998471531</v>
      </c>
      <c r="U45">
        <f t="shared" si="5"/>
        <v>0.89114790352054984</v>
      </c>
      <c r="X45">
        <v>0.99279996935647197</v>
      </c>
    </row>
    <row r="46" spans="1:24" x14ac:dyDescent="0.25">
      <c r="A46" s="4">
        <f t="shared" si="6"/>
        <v>44</v>
      </c>
      <c r="B46" s="4">
        <v>13740</v>
      </c>
      <c r="C46" s="4">
        <v>13900</v>
      </c>
      <c r="D46" s="6">
        <f t="shared" si="0"/>
        <v>1.0065502183406114</v>
      </c>
      <c r="F46" s="4">
        <v>21350</v>
      </c>
      <c r="G46" s="4">
        <v>21540</v>
      </c>
      <c r="H46" s="6">
        <f t="shared" si="1"/>
        <v>1.0051522248243561</v>
      </c>
      <c r="J46">
        <f>LN(H46)</f>
        <v>5.1389975279189466E-3</v>
      </c>
      <c r="K46">
        <f>LN(D46)</f>
        <v>6.528858882463631E-3</v>
      </c>
      <c r="L46" s="6">
        <f t="shared" si="2"/>
        <v>0.78712032537909171</v>
      </c>
      <c r="N46" s="4">
        <v>0.25989600000000002</v>
      </c>
      <c r="O46" s="4">
        <v>0.81100000000000005</v>
      </c>
      <c r="P46" s="4">
        <v>0.19439999999999999</v>
      </c>
      <c r="Q46" s="4">
        <v>9.8969000000000001E-2</v>
      </c>
      <c r="S46">
        <f t="shared" si="3"/>
        <v>0.65798380874630458</v>
      </c>
      <c r="T46">
        <f t="shared" si="4"/>
        <v>0.76358423283102905</v>
      </c>
      <c r="U46">
        <f t="shared" si="5"/>
        <v>0.86170428939685506</v>
      </c>
      <c r="X46">
        <v>0.99441584244077874</v>
      </c>
    </row>
    <row r="47" spans="1:24" x14ac:dyDescent="0.25">
      <c r="A47" s="4">
        <f t="shared" si="6"/>
        <v>45</v>
      </c>
      <c r="B47" s="4">
        <v>13720</v>
      </c>
      <c r="C47" s="4">
        <v>13830</v>
      </c>
      <c r="D47" s="6">
        <f t="shared" si="0"/>
        <v>1.0160349854227406</v>
      </c>
      <c r="F47" s="4">
        <v>21330</v>
      </c>
      <c r="G47" s="4">
        <v>21460</v>
      </c>
      <c r="H47" s="6">
        <f t="shared" si="1"/>
        <v>1.0107829348335677</v>
      </c>
      <c r="J47">
        <f>LN(H47)</f>
        <v>1.0725213557537196E-2</v>
      </c>
      <c r="K47">
        <f>LN(D47)</f>
        <v>1.5907783034638755E-2</v>
      </c>
      <c r="L47" s="6">
        <f t="shared" si="2"/>
        <v>0.6742117071991327</v>
      </c>
      <c r="N47" s="4">
        <v>0.25989600000000002</v>
      </c>
      <c r="O47" s="4">
        <v>0.81100000000000005</v>
      </c>
      <c r="P47" s="4">
        <v>0.19439999999999999</v>
      </c>
      <c r="Q47" s="4">
        <v>9.8969000000000001E-2</v>
      </c>
      <c r="S47">
        <f t="shared" si="3"/>
        <v>0.67993324412048861</v>
      </c>
      <c r="T47">
        <f t="shared" si="4"/>
        <v>0.75618916997471453</v>
      </c>
      <c r="U47">
        <f t="shared" si="5"/>
        <v>0.89915760647990273</v>
      </c>
      <c r="X47">
        <v>0.92747762916866283</v>
      </c>
    </row>
    <row r="48" spans="1:24" x14ac:dyDescent="0.25">
      <c r="A48" s="4">
        <f t="shared" si="6"/>
        <v>46</v>
      </c>
      <c r="B48" s="4">
        <v>13730</v>
      </c>
      <c r="C48" s="4">
        <v>13940</v>
      </c>
      <c r="D48" s="6">
        <f t="shared" si="0"/>
        <v>1.0174799708667153</v>
      </c>
      <c r="F48" s="4">
        <v>21360</v>
      </c>
      <c r="G48" s="4">
        <v>21560</v>
      </c>
      <c r="H48" s="6">
        <f t="shared" si="1"/>
        <v>1.0088951310861423</v>
      </c>
      <c r="J48">
        <f>LN(H48)</f>
        <v>8.8558024577626432E-3</v>
      </c>
      <c r="K48">
        <f>LN(D48)</f>
        <v>1.7328953488990811E-2</v>
      </c>
      <c r="L48" s="6">
        <f t="shared" si="2"/>
        <v>0.51104081174831406</v>
      </c>
      <c r="N48" s="4">
        <v>0.25989600000000002</v>
      </c>
      <c r="O48" s="4">
        <v>0.81100000000000005</v>
      </c>
      <c r="P48" s="4">
        <v>0.19439999999999999</v>
      </c>
      <c r="Q48" s="4">
        <v>9.8969000000000001E-2</v>
      </c>
      <c r="S48">
        <f t="shared" si="3"/>
        <v>0.7116536661961278</v>
      </c>
      <c r="T48">
        <f t="shared" si="4"/>
        <v>0.74550212900626767</v>
      </c>
      <c r="U48">
        <f t="shared" si="5"/>
        <v>0.95459642368123232</v>
      </c>
      <c r="X48">
        <v>0.76939324427294642</v>
      </c>
    </row>
    <row r="49" spans="1:24" x14ac:dyDescent="0.25">
      <c r="A49" s="4">
        <f t="shared" si="6"/>
        <v>47</v>
      </c>
      <c r="B49" s="4">
        <v>13810</v>
      </c>
      <c r="C49" s="4">
        <v>13970</v>
      </c>
      <c r="D49" s="6">
        <f t="shared" si="0"/>
        <v>1.0137581462708183</v>
      </c>
      <c r="F49" s="5">
        <v>21380</v>
      </c>
      <c r="G49" s="5">
        <v>21550</v>
      </c>
      <c r="H49" s="6">
        <f t="shared" si="1"/>
        <v>1.0065481758652948</v>
      </c>
      <c r="I49" s="3"/>
      <c r="J49" s="3">
        <f>LN(H49)</f>
        <v>6.5268296966846011E-3</v>
      </c>
      <c r="K49" s="3">
        <f>LN(D49)</f>
        <v>1.3664362194057899E-2</v>
      </c>
      <c r="L49" s="3">
        <f t="shared" si="2"/>
        <v>0.47765344653428948</v>
      </c>
      <c r="M49" s="3"/>
      <c r="N49" s="5">
        <v>0.25989600000000002</v>
      </c>
      <c r="O49" s="5">
        <v>0.81100000000000005</v>
      </c>
      <c r="P49" s="5">
        <v>0.19439999999999999</v>
      </c>
      <c r="Q49" s="5">
        <v>9.8969000000000001E-2</v>
      </c>
      <c r="R49" s="3"/>
      <c r="S49" s="3">
        <f t="shared" si="3"/>
        <v>0.7181441699937342</v>
      </c>
      <c r="T49" s="3">
        <f t="shared" si="4"/>
        <v>0.74331539013420989</v>
      </c>
      <c r="U49" s="3">
        <f t="shared" si="5"/>
        <v>0.96613655458427827</v>
      </c>
      <c r="X49">
        <v>0.87509831572237196</v>
      </c>
    </row>
    <row r="50" spans="1:24" x14ac:dyDescent="0.25">
      <c r="A50" s="4">
        <f t="shared" si="6"/>
        <v>48</v>
      </c>
      <c r="B50" s="4">
        <v>13910</v>
      </c>
      <c r="C50" s="4">
        <v>14000</v>
      </c>
      <c r="D50" s="6">
        <f t="shared" si="0"/>
        <v>1.0064701653486701</v>
      </c>
      <c r="F50" s="4">
        <v>21380</v>
      </c>
      <c r="G50" s="4">
        <v>21520</v>
      </c>
      <c r="H50" s="6">
        <f t="shared" si="1"/>
        <v>1.0056127221702527</v>
      </c>
      <c r="J50">
        <f>LN(H50)</f>
        <v>5.5970295367180336E-3</v>
      </c>
      <c r="K50">
        <f>LN(D50)</f>
        <v>6.4493236799071166E-3</v>
      </c>
      <c r="L50" s="6">
        <f t="shared" si="2"/>
        <v>0.86784751619082057</v>
      </c>
      <c r="N50" s="4">
        <v>0.25989600000000002</v>
      </c>
      <c r="O50" s="4">
        <v>0.81100000000000005</v>
      </c>
      <c r="P50" s="4">
        <v>0.19439999999999999</v>
      </c>
      <c r="Q50" s="4">
        <v>9.8969000000000001E-2</v>
      </c>
      <c r="S50">
        <f t="shared" si="3"/>
        <v>0.64229044285250458</v>
      </c>
      <c r="T50">
        <f t="shared" si="4"/>
        <v>0.76887154092043408</v>
      </c>
      <c r="U50">
        <f t="shared" si="5"/>
        <v>0.83536768974906228</v>
      </c>
      <c r="X50">
        <v>0.98794014919933248</v>
      </c>
    </row>
    <row r="51" spans="1:24" x14ac:dyDescent="0.25">
      <c r="A51" s="4">
        <f t="shared" si="6"/>
        <v>49</v>
      </c>
      <c r="B51" s="4">
        <v>13820</v>
      </c>
      <c r="C51" s="4">
        <v>14000</v>
      </c>
      <c r="D51" s="6">
        <f t="shared" si="0"/>
        <v>1.003617945007236</v>
      </c>
      <c r="F51" s="4">
        <v>21330</v>
      </c>
      <c r="G51" s="4">
        <v>21500</v>
      </c>
      <c r="H51" s="6">
        <f t="shared" si="1"/>
        <v>1.0056258790436006</v>
      </c>
      <c r="J51">
        <f>LN(H51)</f>
        <v>5.6101128907667828E-3</v>
      </c>
      <c r="K51">
        <f>LN(D51)</f>
        <v>3.6114159872164936E-3</v>
      </c>
      <c r="L51" s="6">
        <f t="shared" si="2"/>
        <v>1.553438571082693</v>
      </c>
      <c r="N51" s="4">
        <v>0.25989600000000002</v>
      </c>
      <c r="O51" s="4">
        <v>0.81100000000000005</v>
      </c>
      <c r="P51" s="4">
        <v>0.19439999999999999</v>
      </c>
      <c r="Q51" s="4">
        <v>9.8969000000000001E-2</v>
      </c>
      <c r="S51">
        <f t="shared" si="3"/>
        <v>0.50901154178152452</v>
      </c>
      <c r="T51">
        <f t="shared" si="4"/>
        <v>0.81377501265163221</v>
      </c>
      <c r="U51">
        <f t="shared" si="5"/>
        <v>0.62549418926361966</v>
      </c>
      <c r="X51">
        <v>0.9823324703155546</v>
      </c>
    </row>
    <row r="52" spans="1:24" x14ac:dyDescent="0.25">
      <c r="A52" s="4">
        <f t="shared" si="6"/>
        <v>50</v>
      </c>
      <c r="B52" s="4">
        <v>13720</v>
      </c>
      <c r="C52" s="4">
        <v>13870</v>
      </c>
      <c r="D52" s="6">
        <f t="shared" si="0"/>
        <v>1.0072886297376094</v>
      </c>
      <c r="F52" s="4">
        <v>21320</v>
      </c>
      <c r="G52" s="4">
        <v>21450</v>
      </c>
      <c r="H52" s="6">
        <f t="shared" si="1"/>
        <v>1.0051594746716699</v>
      </c>
      <c r="J52">
        <f>LN(H52)</f>
        <v>5.1462101878419486E-3</v>
      </c>
      <c r="K52">
        <f>LN(D52)</f>
        <v>7.2621960417846958E-3</v>
      </c>
      <c r="L52" s="6">
        <f t="shared" si="2"/>
        <v>0.70863002846963352</v>
      </c>
      <c r="N52" s="4">
        <v>0.25989600000000002</v>
      </c>
      <c r="O52" s="4">
        <v>0.81100000000000005</v>
      </c>
      <c r="P52" s="4">
        <v>0.19439999999999999</v>
      </c>
      <c r="Q52" s="4">
        <v>9.8969000000000001E-2</v>
      </c>
      <c r="S52">
        <f t="shared" si="3"/>
        <v>0.67324232246550331</v>
      </c>
      <c r="T52">
        <f t="shared" si="4"/>
        <v>0.75844343234464717</v>
      </c>
      <c r="U52">
        <f t="shared" si="5"/>
        <v>0.88766319774732083</v>
      </c>
      <c r="X52">
        <v>1.0551156563589321</v>
      </c>
    </row>
    <row r="53" spans="1:24" x14ac:dyDescent="0.25">
      <c r="A53" s="4">
        <f t="shared" si="6"/>
        <v>51</v>
      </c>
      <c r="B53" s="4">
        <v>13680</v>
      </c>
      <c r="C53" s="4">
        <v>13820</v>
      </c>
      <c r="D53" s="6">
        <f t="shared" si="0"/>
        <v>1.0146198830409356</v>
      </c>
      <c r="F53" s="5">
        <v>21290</v>
      </c>
      <c r="G53" s="5">
        <v>21430</v>
      </c>
      <c r="H53" s="6">
        <f t="shared" si="1"/>
        <v>1.00422733677783</v>
      </c>
      <c r="I53" s="3"/>
      <c r="J53" s="3">
        <f>LN(H53)</f>
        <v>4.2184266915111452E-3</v>
      </c>
      <c r="K53" s="3">
        <f>LN(D53)</f>
        <v>1.4514042884254012E-2</v>
      </c>
      <c r="L53" s="3">
        <f t="shared" si="2"/>
        <v>0.29064449686087329</v>
      </c>
      <c r="M53" s="3"/>
      <c r="N53" s="5">
        <v>0.25989600000000002</v>
      </c>
      <c r="O53" s="5">
        <v>0.81100000000000005</v>
      </c>
      <c r="P53" s="5">
        <v>0.19439999999999999</v>
      </c>
      <c r="Q53" s="5">
        <v>9.8969000000000001E-2</v>
      </c>
      <c r="R53" s="3"/>
      <c r="S53" s="3">
        <f t="shared" si="3"/>
        <v>0.75449870981024625</v>
      </c>
      <c r="T53" s="3">
        <f t="shared" si="4"/>
        <v>0.73106705196639987</v>
      </c>
      <c r="U53" s="3">
        <f t="shared" si="5"/>
        <v>1.0320513115463494</v>
      </c>
      <c r="X53">
        <v>0.85367866626496014</v>
      </c>
    </row>
    <row r="54" spans="1:24" x14ac:dyDescent="0.25">
      <c r="A54" s="4">
        <f t="shared" si="6"/>
        <v>52</v>
      </c>
      <c r="B54" s="4">
        <v>13700</v>
      </c>
      <c r="C54" s="4">
        <v>13880</v>
      </c>
      <c r="D54" s="6">
        <f t="shared" si="0"/>
        <v>1.0116788321167882</v>
      </c>
      <c r="F54" s="4">
        <v>21260</v>
      </c>
      <c r="G54" s="4">
        <v>21380</v>
      </c>
      <c r="H54" s="6">
        <f t="shared" si="1"/>
        <v>1.0070555032925681</v>
      </c>
      <c r="J54">
        <f>LN(H54)</f>
        <v>7.0307296877894559E-3</v>
      </c>
      <c r="K54">
        <f>LN(D54)</f>
        <v>1.161116092767784E-2</v>
      </c>
      <c r="L54" s="6">
        <f t="shared" si="2"/>
        <v>0.60551479146500453</v>
      </c>
      <c r="N54" s="4">
        <v>0.25989600000000002</v>
      </c>
      <c r="O54" s="4">
        <v>0.81100000000000005</v>
      </c>
      <c r="P54" s="4">
        <v>0.19439999999999999</v>
      </c>
      <c r="Q54" s="4">
        <v>9.8969000000000001E-2</v>
      </c>
      <c r="S54">
        <f t="shared" si="3"/>
        <v>0.69328792453920318</v>
      </c>
      <c r="T54">
        <f t="shared" si="4"/>
        <v>0.75168979678179204</v>
      </c>
      <c r="U54">
        <f t="shared" si="5"/>
        <v>0.92230588669338776</v>
      </c>
      <c r="X54">
        <v>0.83780992629358431</v>
      </c>
    </row>
    <row r="55" spans="1:24" x14ac:dyDescent="0.25">
      <c r="A55" s="4">
        <f t="shared" si="6"/>
        <v>53</v>
      </c>
      <c r="B55" s="4">
        <v>13690</v>
      </c>
      <c r="C55" s="4">
        <v>13860</v>
      </c>
      <c r="D55" s="6">
        <f t="shared" si="0"/>
        <v>1.0109569028487948</v>
      </c>
      <c r="F55" s="4">
        <v>21250</v>
      </c>
      <c r="G55" s="4">
        <v>21410</v>
      </c>
      <c r="H55" s="6">
        <f t="shared" si="1"/>
        <v>1.0070588235294118</v>
      </c>
      <c r="J55">
        <f>LN(H55)</f>
        <v>7.0340266573799817E-3</v>
      </c>
      <c r="K55">
        <f>LN(D55)</f>
        <v>1.0897310889166048E-2</v>
      </c>
      <c r="L55" s="6">
        <f t="shared" si="2"/>
        <v>0.6454827919402677</v>
      </c>
      <c r="N55" s="4">
        <v>0.25989600000000002</v>
      </c>
      <c r="O55" s="4">
        <v>0.81100000000000005</v>
      </c>
      <c r="P55" s="4">
        <v>0.19439999999999999</v>
      </c>
      <c r="Q55" s="4">
        <v>9.8969000000000001E-2</v>
      </c>
      <c r="S55">
        <f t="shared" si="3"/>
        <v>0.68551814524681198</v>
      </c>
      <c r="T55">
        <f t="shared" si="4"/>
        <v>0.7543075409409199</v>
      </c>
      <c r="U55">
        <f t="shared" si="5"/>
        <v>0.90880457643536172</v>
      </c>
      <c r="X55">
        <v>0.91861908143910442</v>
      </c>
    </row>
    <row r="56" spans="1:24" x14ac:dyDescent="0.25">
      <c r="A56" s="4">
        <f t="shared" si="6"/>
        <v>54</v>
      </c>
      <c r="B56" s="4">
        <v>13640</v>
      </c>
      <c r="C56" s="4">
        <v>13840</v>
      </c>
      <c r="D56" s="6">
        <f t="shared" si="0"/>
        <v>1.0036656891495601</v>
      </c>
      <c r="F56" s="4">
        <v>21230</v>
      </c>
      <c r="G56" s="4">
        <v>21400</v>
      </c>
      <c r="H56" s="6">
        <f t="shared" si="1"/>
        <v>1.0028261893546868</v>
      </c>
      <c r="J56">
        <f>LN(H56)</f>
        <v>2.8222031902234252E-3</v>
      </c>
      <c r="K56">
        <f>LN(D56)</f>
        <v>3.6589868850414767E-3</v>
      </c>
      <c r="L56" s="6">
        <f t="shared" si="2"/>
        <v>0.77130727135454979</v>
      </c>
      <c r="N56" s="4">
        <v>0.25989600000000002</v>
      </c>
      <c r="O56" s="4">
        <v>0.81100000000000005</v>
      </c>
      <c r="P56" s="4">
        <v>0.19439999999999999</v>
      </c>
      <c r="Q56" s="4">
        <v>9.8969000000000001E-2</v>
      </c>
      <c r="S56">
        <f t="shared" si="3"/>
        <v>0.66105786644867559</v>
      </c>
      <c r="T56">
        <f t="shared" si="4"/>
        <v>0.76254854104463765</v>
      </c>
      <c r="U56">
        <f t="shared" si="5"/>
        <v>0.86690594875845284</v>
      </c>
      <c r="X56">
        <v>0.99767456019507095</v>
      </c>
    </row>
    <row r="57" spans="1:24" x14ac:dyDescent="0.25">
      <c r="A57" s="4">
        <f t="shared" si="6"/>
        <v>55</v>
      </c>
      <c r="B57" s="4">
        <v>13550</v>
      </c>
      <c r="C57" s="4">
        <v>13690</v>
      </c>
      <c r="D57" s="6">
        <f t="shared" si="0"/>
        <v>1.0118081180811809</v>
      </c>
      <c r="F57" s="4">
        <v>21180</v>
      </c>
      <c r="G57" s="4">
        <v>21290</v>
      </c>
      <c r="H57" s="6">
        <f t="shared" si="1"/>
        <v>1.0047214353163361</v>
      </c>
      <c r="J57">
        <f>LN(H57)</f>
        <v>4.7103243001831337E-3</v>
      </c>
      <c r="K57">
        <f>LN(D57)</f>
        <v>1.1738946248513177E-2</v>
      </c>
      <c r="L57" s="6">
        <f t="shared" si="2"/>
        <v>0.40125614347878374</v>
      </c>
      <c r="N57" s="4">
        <v>0.25989600000000002</v>
      </c>
      <c r="O57" s="4">
        <v>0.81100000000000005</v>
      </c>
      <c r="P57" s="4">
        <v>0.19439999999999999</v>
      </c>
      <c r="Q57" s="4">
        <v>9.8969000000000001E-2</v>
      </c>
      <c r="S57">
        <f t="shared" si="3"/>
        <v>0.73299580570772449</v>
      </c>
      <c r="T57">
        <f t="shared" si="4"/>
        <v>0.73831167237328654</v>
      </c>
      <c r="U57">
        <f t="shared" si="5"/>
        <v>0.99279996935647197</v>
      </c>
      <c r="X57">
        <v>0.97466377057100573</v>
      </c>
    </row>
    <row r="58" spans="1:24" x14ac:dyDescent="0.25">
      <c r="A58" s="4">
        <f t="shared" si="6"/>
        <v>56</v>
      </c>
      <c r="B58" s="4">
        <v>13600</v>
      </c>
      <c r="C58" s="4">
        <v>13710</v>
      </c>
      <c r="D58" s="6">
        <f t="shared" si="0"/>
        <v>1.0095588235294117</v>
      </c>
      <c r="F58" s="4">
        <v>21160</v>
      </c>
      <c r="G58" s="4">
        <v>21280</v>
      </c>
      <c r="H58" s="6">
        <f t="shared" si="1"/>
        <v>1.003780718336484</v>
      </c>
      <c r="J58">
        <f>LN(H58)</f>
        <v>3.7735893836394877E-3</v>
      </c>
      <c r="K58">
        <f>LN(D58)</f>
        <v>9.5134270378733239E-3</v>
      </c>
      <c r="L58" s="6">
        <f t="shared" si="2"/>
        <v>0.3966593077990383</v>
      </c>
      <c r="N58" s="4">
        <v>0.25989600000000002</v>
      </c>
      <c r="O58" s="4">
        <v>0.81100000000000005</v>
      </c>
      <c r="P58" s="4">
        <v>0.19439999999999999</v>
      </c>
      <c r="Q58" s="4">
        <v>9.8969000000000001E-2</v>
      </c>
      <c r="S58">
        <f t="shared" si="3"/>
        <v>0.73388943056386702</v>
      </c>
      <c r="T58">
        <f t="shared" si="4"/>
        <v>0.73801059802360591</v>
      </c>
      <c r="U58">
        <f t="shared" si="5"/>
        <v>0.99441584244077874</v>
      </c>
      <c r="X58">
        <v>0.87788547247237803</v>
      </c>
    </row>
    <row r="59" spans="1:24" x14ac:dyDescent="0.25">
      <c r="A59" s="4">
        <f t="shared" si="6"/>
        <v>57</v>
      </c>
      <c r="B59" s="4">
        <v>13540</v>
      </c>
      <c r="C59" s="4">
        <v>13730</v>
      </c>
      <c r="D59" s="6">
        <f t="shared" si="0"/>
        <v>1.01698670605613</v>
      </c>
      <c r="F59" s="5">
        <v>21130</v>
      </c>
      <c r="G59" s="5">
        <v>21240</v>
      </c>
      <c r="H59" s="6">
        <f t="shared" si="1"/>
        <v>1.0061523899668718</v>
      </c>
      <c r="I59" s="3"/>
      <c r="J59" s="3">
        <f>LN(H59)</f>
        <v>6.1335412858366323E-3</v>
      </c>
      <c r="K59" s="3">
        <f>LN(D59)</f>
        <v>1.6844045256434511E-2</v>
      </c>
      <c r="L59" s="3">
        <f t="shared" si="2"/>
        <v>0.36413706995316864</v>
      </c>
      <c r="M59" s="3"/>
      <c r="N59" s="5">
        <v>0.25989600000000002</v>
      </c>
      <c r="O59" s="5">
        <v>0.81100000000000005</v>
      </c>
      <c r="P59" s="5">
        <v>0.19439999999999999</v>
      </c>
      <c r="Q59" s="5">
        <v>9.8969000000000001E-2</v>
      </c>
      <c r="R59" s="3"/>
      <c r="S59" s="3">
        <f t="shared" si="3"/>
        <v>0.74021175360110403</v>
      </c>
      <c r="T59" s="3">
        <f t="shared" si="4"/>
        <v>0.7358805215336528</v>
      </c>
      <c r="U59" s="3">
        <f t="shared" si="5"/>
        <v>1.0058857816462168</v>
      </c>
      <c r="X59">
        <v>0.95837704158470094</v>
      </c>
    </row>
    <row r="60" spans="1:24" x14ac:dyDescent="0.25">
      <c r="A60" s="4">
        <f t="shared" si="6"/>
        <v>58</v>
      </c>
      <c r="B60" s="4">
        <v>13620</v>
      </c>
      <c r="C60" s="4">
        <v>13770</v>
      </c>
      <c r="D60" s="6">
        <f t="shared" si="0"/>
        <v>1.0168869309838473</v>
      </c>
      <c r="F60" s="4">
        <v>21140</v>
      </c>
      <c r="G60" s="4">
        <v>21260</v>
      </c>
      <c r="H60" s="6">
        <f t="shared" si="1"/>
        <v>1.009933774834437</v>
      </c>
      <c r="J60">
        <f>LN(H60)</f>
        <v>9.8847592325419249E-3</v>
      </c>
      <c r="K60">
        <f>LN(D60)</f>
        <v>1.6745931911981218E-2</v>
      </c>
      <c r="L60" s="6">
        <f t="shared" si="2"/>
        <v>0.59027824097801762</v>
      </c>
      <c r="N60" s="4">
        <v>0.25989600000000002</v>
      </c>
      <c r="O60" s="4">
        <v>0.81100000000000005</v>
      </c>
      <c r="P60" s="4">
        <v>0.19439999999999999</v>
      </c>
      <c r="Q60" s="4">
        <v>9.8969000000000001E-2</v>
      </c>
      <c r="S60">
        <f t="shared" si="3"/>
        <v>0.69624990995387348</v>
      </c>
      <c r="T60">
        <f t="shared" si="4"/>
        <v>0.7506918636710963</v>
      </c>
      <c r="U60">
        <f t="shared" si="5"/>
        <v>0.92747762916866283</v>
      </c>
      <c r="X60">
        <v>0.99921351411821502</v>
      </c>
    </row>
    <row r="61" spans="1:24" x14ac:dyDescent="0.25">
      <c r="A61" s="4">
        <f t="shared" si="6"/>
        <v>59</v>
      </c>
      <c r="B61" s="4">
        <v>13660</v>
      </c>
      <c r="C61" s="4">
        <v>13850</v>
      </c>
      <c r="D61" s="6">
        <f t="shared" si="0"/>
        <v>1.0087847730600292</v>
      </c>
      <c r="F61" s="4">
        <v>21170</v>
      </c>
      <c r="G61" s="4">
        <v>21350</v>
      </c>
      <c r="H61" s="6">
        <f t="shared" si="1"/>
        <v>1.009447331128956</v>
      </c>
      <c r="J61">
        <f>LN(H61)</f>
        <v>9.4029841842824102E-3</v>
      </c>
      <c r="K61">
        <f>LN(D61)</f>
        <v>8.7464114428684528E-3</v>
      </c>
      <c r="L61" s="6">
        <f t="shared" si="2"/>
        <v>1.0750676715476615</v>
      </c>
      <c r="N61" s="4">
        <v>0.25989600000000002</v>
      </c>
      <c r="O61" s="4">
        <v>0.81100000000000005</v>
      </c>
      <c r="P61" s="4">
        <v>0.19439999999999999</v>
      </c>
      <c r="Q61" s="4">
        <v>9.8969000000000001E-2</v>
      </c>
      <c r="S61">
        <f t="shared" si="3"/>
        <v>0.60200684465113463</v>
      </c>
      <c r="T61">
        <f t="shared" si="4"/>
        <v>0.7824436322156858</v>
      </c>
      <c r="U61">
        <f t="shared" si="5"/>
        <v>0.76939324427294642</v>
      </c>
      <c r="X61">
        <v>0.95790671978273623</v>
      </c>
    </row>
    <row r="62" spans="1:24" x14ac:dyDescent="0.25">
      <c r="A62" s="4">
        <f t="shared" si="6"/>
        <v>60</v>
      </c>
      <c r="B62" s="4">
        <v>13650</v>
      </c>
      <c r="C62" s="4">
        <v>13780</v>
      </c>
      <c r="D62" s="6">
        <f t="shared" si="0"/>
        <v>1.0139194139194139</v>
      </c>
      <c r="F62" s="4">
        <v>21210</v>
      </c>
      <c r="G62" s="4">
        <v>21370</v>
      </c>
      <c r="H62" s="6">
        <f t="shared" si="1"/>
        <v>1.0103724658180104</v>
      </c>
      <c r="J62">
        <f>LN(H62)</f>
        <v>1.0319040908894631E-2</v>
      </c>
      <c r="K62">
        <f>LN(D62)</f>
        <v>1.3823428558554719E-2</v>
      </c>
      <c r="L62" s="6">
        <f t="shared" si="2"/>
        <v>0.74648925664021504</v>
      </c>
      <c r="N62" s="4">
        <v>0.25989600000000002</v>
      </c>
      <c r="O62" s="4">
        <v>0.81100000000000005</v>
      </c>
      <c r="P62" s="4">
        <v>0.19439999999999999</v>
      </c>
      <c r="Q62" s="4">
        <v>9.8969000000000001E-2</v>
      </c>
      <c r="S62">
        <f t="shared" si="3"/>
        <v>0.66588248850914222</v>
      </c>
      <c r="T62">
        <f t="shared" si="4"/>
        <v>0.76092306035290758</v>
      </c>
      <c r="U62">
        <f t="shared" si="5"/>
        <v>0.87509831572237196</v>
      </c>
      <c r="X62">
        <v>0.74384172285072248</v>
      </c>
    </row>
    <row r="63" spans="1:24" x14ac:dyDescent="0.25">
      <c r="A63" s="4">
        <f t="shared" si="6"/>
        <v>61</v>
      </c>
      <c r="B63" s="4">
        <v>13640</v>
      </c>
      <c r="C63" s="4">
        <v>13840</v>
      </c>
      <c r="D63" s="6">
        <f t="shared" si="0"/>
        <v>1.0205278592375366</v>
      </c>
      <c r="F63" s="4">
        <v>21250</v>
      </c>
      <c r="G63" s="4">
        <v>21430</v>
      </c>
      <c r="H63" s="6">
        <f t="shared" si="1"/>
        <v>1.008470588235294</v>
      </c>
      <c r="J63">
        <f>LN(H63)</f>
        <v>8.4349141150597048E-3</v>
      </c>
      <c r="K63">
        <f>LN(D63)</f>
        <v>2.0320002490957528E-2</v>
      </c>
      <c r="L63" s="6">
        <f t="shared" si="2"/>
        <v>0.41510399020931571</v>
      </c>
      <c r="N63" s="4">
        <v>0.25989600000000002</v>
      </c>
      <c r="O63" s="4">
        <v>0.81100000000000005</v>
      </c>
      <c r="P63" s="4">
        <v>0.19439999999999999</v>
      </c>
      <c r="Q63" s="4">
        <v>9.8969000000000001E-2</v>
      </c>
      <c r="S63">
        <f t="shared" si="3"/>
        <v>0.73030378430330911</v>
      </c>
      <c r="T63">
        <f t="shared" si="4"/>
        <v>0.73921865094274941</v>
      </c>
      <c r="U63">
        <f t="shared" si="5"/>
        <v>0.98794014919933248</v>
      </c>
      <c r="X63">
        <v>0.7965390093287128</v>
      </c>
    </row>
    <row r="64" spans="1:24" x14ac:dyDescent="0.25">
      <c r="A64" s="4">
        <f t="shared" si="6"/>
        <v>62</v>
      </c>
      <c r="B64" s="4">
        <v>13700</v>
      </c>
      <c r="C64" s="4">
        <v>13920</v>
      </c>
      <c r="D64" s="6">
        <f t="shared" si="0"/>
        <v>1.0175182481751825</v>
      </c>
      <c r="F64" s="4">
        <v>21290</v>
      </c>
      <c r="G64" s="4">
        <v>21430</v>
      </c>
      <c r="H64" s="6">
        <f t="shared" si="1"/>
        <v>1.0075152653828088</v>
      </c>
      <c r="J64">
        <f>LN(H64)</f>
        <v>7.487166468637823E-3</v>
      </c>
      <c r="K64">
        <f>LN(D64)</f>
        <v>1.736657249829866E-2</v>
      </c>
      <c r="L64" s="6">
        <f t="shared" si="2"/>
        <v>0.43112516700525183</v>
      </c>
      <c r="N64" s="4">
        <v>0.25989600000000002</v>
      </c>
      <c r="O64" s="4">
        <v>0.81100000000000005</v>
      </c>
      <c r="P64" s="4">
        <v>0.19439999999999999</v>
      </c>
      <c r="Q64" s="4">
        <v>9.8969000000000001E-2</v>
      </c>
      <c r="S64">
        <f t="shared" si="3"/>
        <v>0.72718926753417912</v>
      </c>
      <c r="T64">
        <f t="shared" si="4"/>
        <v>0.74026797393817612</v>
      </c>
      <c r="U64">
        <f t="shared" si="5"/>
        <v>0.9823324703155546</v>
      </c>
      <c r="X64">
        <v>1.0289267348890885</v>
      </c>
    </row>
    <row r="65" spans="1:24" x14ac:dyDescent="0.25">
      <c r="A65" s="4">
        <f t="shared" si="6"/>
        <v>63</v>
      </c>
      <c r="B65" s="4">
        <v>13710</v>
      </c>
      <c r="C65" s="4">
        <v>13940</v>
      </c>
      <c r="D65" s="6">
        <f t="shared" si="0"/>
        <v>1.0145878920495988</v>
      </c>
      <c r="F65" s="4">
        <v>21290</v>
      </c>
      <c r="G65" s="4">
        <v>21450</v>
      </c>
      <c r="H65" s="6">
        <f t="shared" si="1"/>
        <v>1.003287928604979</v>
      </c>
      <c r="J65">
        <f>LN(H65)</f>
        <v>3.2825351866060748E-3</v>
      </c>
      <c r="K65">
        <f>LN(D65)</f>
        <v>1.4482512361128448E-2</v>
      </c>
      <c r="L65" s="6">
        <f t="shared" si="2"/>
        <v>0.22665509303596454</v>
      </c>
      <c r="N65" s="4">
        <v>0.25989600000000002</v>
      </c>
      <c r="O65" s="4">
        <v>0.81100000000000005</v>
      </c>
      <c r="P65" s="4">
        <v>0.19439999999999999</v>
      </c>
      <c r="Q65" s="4">
        <v>9.8969000000000001E-2</v>
      </c>
      <c r="S65">
        <f t="shared" si="3"/>
        <v>0.76693824991380855</v>
      </c>
      <c r="T65">
        <f t="shared" si="4"/>
        <v>0.72687600197348357</v>
      </c>
      <c r="U65">
        <f t="shared" si="5"/>
        <v>1.0551156563589321</v>
      </c>
      <c r="X65">
        <v>0.81610567717515159</v>
      </c>
    </row>
    <row r="66" spans="1:24" x14ac:dyDescent="0.25">
      <c r="A66" s="4">
        <f t="shared" si="6"/>
        <v>64</v>
      </c>
      <c r="B66" s="4">
        <v>13760</v>
      </c>
      <c r="C66" s="4">
        <v>13910</v>
      </c>
      <c r="D66" s="6">
        <f t="shared" si="0"/>
        <v>1.0087209302325582</v>
      </c>
      <c r="F66" s="4">
        <v>21210</v>
      </c>
      <c r="G66" s="4">
        <v>21360</v>
      </c>
      <c r="H66" s="6">
        <f t="shared" si="1"/>
        <v>1.007072135785007</v>
      </c>
      <c r="J66">
        <f>LN(H66)</f>
        <v>7.0472455154029223E-3</v>
      </c>
      <c r="K66">
        <f>LN(D66)</f>
        <v>8.6831225734608566E-3</v>
      </c>
      <c r="L66" s="6">
        <f t="shared" si="2"/>
        <v>0.81160267585559165</v>
      </c>
      <c r="N66" s="4">
        <v>0.25989600000000002</v>
      </c>
      <c r="O66" s="4">
        <v>0.81100000000000005</v>
      </c>
      <c r="P66" s="4">
        <v>0.19439999999999999</v>
      </c>
      <c r="Q66" s="4">
        <v>9.8969000000000001E-2</v>
      </c>
      <c r="S66">
        <f t="shared" si="3"/>
        <v>0.65322443981367306</v>
      </c>
      <c r="T66">
        <f t="shared" si="4"/>
        <v>0.76518772885783792</v>
      </c>
      <c r="U66">
        <f t="shared" si="5"/>
        <v>0.85367866626496014</v>
      </c>
      <c r="X66">
        <v>0.83500222370411448</v>
      </c>
    </row>
    <row r="67" spans="1:24" x14ac:dyDescent="0.25">
      <c r="A67" s="5">
        <f t="shared" si="6"/>
        <v>65</v>
      </c>
      <c r="B67" s="5">
        <v>13730</v>
      </c>
      <c r="C67" s="5">
        <v>13880</v>
      </c>
      <c r="D67" s="6">
        <f t="shared" ref="D67:D92" si="7">C68/B67</f>
        <v>1.010924981791697</v>
      </c>
      <c r="E67" s="3"/>
      <c r="F67" s="5">
        <v>21200</v>
      </c>
      <c r="G67" s="5">
        <v>21360</v>
      </c>
      <c r="H67" s="6">
        <f t="shared" ref="H67:H92" si="8">G68/F67</f>
        <v>1.010377358490566</v>
      </c>
      <c r="I67" s="3"/>
      <c r="J67" s="3">
        <f>LN(H67)</f>
        <v>1.0323883341635883E-2</v>
      </c>
      <c r="K67" s="3">
        <f>LN(D67)</f>
        <v>1.0865735298778734E-2</v>
      </c>
      <c r="L67" s="3">
        <f t="shared" ref="L67:L92" si="9">J67/K67</f>
        <v>0.95013204884498226</v>
      </c>
      <c r="M67" s="3"/>
      <c r="N67" s="5">
        <v>0.25989600000000002</v>
      </c>
      <c r="O67" s="5">
        <v>0.81100000000000005</v>
      </c>
      <c r="P67" s="5">
        <v>0.19439999999999999</v>
      </c>
      <c r="Q67" s="5">
        <v>9.8969000000000001E-2</v>
      </c>
      <c r="R67" s="3"/>
      <c r="S67" s="3">
        <f t="shared" ref="S67:S89" si="10">O67-P67*L67</f>
        <v>0.62629432970453558</v>
      </c>
      <c r="T67" s="3">
        <f t="shared" ref="T67:T92" si="11">(O67-Q67)+(N67-P67)*L67</f>
        <v>0.77426084867115108</v>
      </c>
      <c r="U67" s="3">
        <f t="shared" ref="U67:U92" si="12">S67/T67</f>
        <v>0.80889319249376024</v>
      </c>
      <c r="X67">
        <v>1.0090512616946306</v>
      </c>
    </row>
    <row r="68" spans="1:24" x14ac:dyDescent="0.25">
      <c r="A68" s="4">
        <f t="shared" ref="A68:A92" si="13">A67+1</f>
        <v>66</v>
      </c>
      <c r="B68" s="4">
        <v>13690</v>
      </c>
      <c r="C68" s="4">
        <v>13880</v>
      </c>
      <c r="D68" s="6">
        <f t="shared" si="7"/>
        <v>1.0087655222790357</v>
      </c>
      <c r="F68" s="4">
        <v>21230</v>
      </c>
      <c r="G68" s="4">
        <v>21420</v>
      </c>
      <c r="H68" s="6">
        <f t="shared" si="8"/>
        <v>1.0075365049458314</v>
      </c>
      <c r="J68">
        <f>LN(H68)</f>
        <v>7.5082473791495191E-3</v>
      </c>
      <c r="K68">
        <f>LN(D68)</f>
        <v>8.7273281208431475E-3</v>
      </c>
      <c r="L68" s="6">
        <f t="shared" si="9"/>
        <v>0.86031455162294812</v>
      </c>
      <c r="N68" s="4">
        <v>0.25989600000000002</v>
      </c>
      <c r="O68" s="4">
        <v>0.81100000000000005</v>
      </c>
      <c r="P68" s="4">
        <v>0.19439999999999999</v>
      </c>
      <c r="Q68" s="4">
        <v>9.8969000000000001E-2</v>
      </c>
      <c r="S68">
        <f t="shared" si="10"/>
        <v>0.64375485116449893</v>
      </c>
      <c r="T68">
        <f t="shared" si="11"/>
        <v>0.76837816187309671</v>
      </c>
      <c r="U68">
        <f t="shared" si="12"/>
        <v>0.83780992629358431</v>
      </c>
      <c r="X68">
        <v>0.9495570580063516</v>
      </c>
    </row>
    <row r="69" spans="1:24" x14ac:dyDescent="0.25">
      <c r="A69" s="4">
        <f t="shared" si="13"/>
        <v>67</v>
      </c>
      <c r="B69" s="4">
        <v>13650</v>
      </c>
      <c r="C69" s="4">
        <v>13810</v>
      </c>
      <c r="D69" s="6">
        <f t="shared" si="7"/>
        <v>1.0168498168498168</v>
      </c>
      <c r="F69" s="4">
        <v>21250</v>
      </c>
      <c r="G69" s="4">
        <v>21390</v>
      </c>
      <c r="H69" s="6">
        <f t="shared" si="8"/>
        <v>1.0103529411764707</v>
      </c>
      <c r="J69">
        <f>LN(H69)</f>
        <v>1.0299716520263911E-2</v>
      </c>
      <c r="K69">
        <f>LN(D69)</f>
        <v>1.6709433447689645E-2</v>
      </c>
      <c r="L69" s="6">
        <f t="shared" si="9"/>
        <v>0.61640130124747083</v>
      </c>
      <c r="N69" s="4">
        <v>0.25989600000000002</v>
      </c>
      <c r="O69" s="4">
        <v>0.81100000000000005</v>
      </c>
      <c r="P69" s="4">
        <v>0.19439999999999999</v>
      </c>
      <c r="Q69" s="4">
        <v>9.8969000000000001E-2</v>
      </c>
      <c r="S69">
        <f t="shared" si="10"/>
        <v>0.69117158703749171</v>
      </c>
      <c r="T69">
        <f t="shared" si="11"/>
        <v>0.75240281962650446</v>
      </c>
      <c r="U69">
        <f t="shared" si="12"/>
        <v>0.91861908143910442</v>
      </c>
      <c r="X69">
        <v>0.9341360492991837</v>
      </c>
    </row>
    <row r="70" spans="1:24" x14ac:dyDescent="0.25">
      <c r="A70" s="4">
        <f t="shared" si="13"/>
        <v>68</v>
      </c>
      <c r="B70" s="4">
        <v>13670</v>
      </c>
      <c r="C70" s="4">
        <v>13880</v>
      </c>
      <c r="D70" s="6">
        <f t="shared" si="7"/>
        <v>1.0182882223847842</v>
      </c>
      <c r="F70" s="4">
        <v>21290</v>
      </c>
      <c r="G70" s="4">
        <v>21470</v>
      </c>
      <c r="H70" s="6">
        <f t="shared" si="8"/>
        <v>1.0070455612963833</v>
      </c>
      <c r="J70">
        <f>LN(H70)</f>
        <v>7.0208572972131978E-3</v>
      </c>
      <c r="K70">
        <f>LN(D70)</f>
        <v>1.8123004170415423E-2</v>
      </c>
      <c r="L70" s="6">
        <f t="shared" si="9"/>
        <v>0.38740030246609292</v>
      </c>
      <c r="N70" s="4">
        <v>0.25989600000000002</v>
      </c>
      <c r="O70" s="4">
        <v>0.81100000000000005</v>
      </c>
      <c r="P70" s="4">
        <v>0.19439999999999999</v>
      </c>
      <c r="Q70" s="4">
        <v>9.8969000000000001E-2</v>
      </c>
      <c r="S70">
        <f t="shared" si="10"/>
        <v>0.73568938120059157</v>
      </c>
      <c r="T70">
        <f t="shared" si="11"/>
        <v>0.73740417021031934</v>
      </c>
      <c r="U70">
        <f t="shared" si="12"/>
        <v>0.99767456019507095</v>
      </c>
      <c r="X70">
        <v>1.0666910178634594</v>
      </c>
    </row>
    <row r="71" spans="1:24" x14ac:dyDescent="0.25">
      <c r="A71" s="4">
        <f t="shared" si="13"/>
        <v>69</v>
      </c>
      <c r="B71" s="4">
        <v>13720</v>
      </c>
      <c r="C71" s="4">
        <v>13920</v>
      </c>
      <c r="D71" s="6">
        <f t="shared" si="7"/>
        <v>1.0145772594752187</v>
      </c>
      <c r="F71" s="4">
        <v>21280</v>
      </c>
      <c r="G71" s="4">
        <v>21440</v>
      </c>
      <c r="H71" s="6">
        <f t="shared" si="8"/>
        <v>1.006578947368421</v>
      </c>
      <c r="J71">
        <f>LN(H71)</f>
        <v>6.5574005461590396E-3</v>
      </c>
      <c r="K71">
        <f>LN(D71)</f>
        <v>1.4472032608534469E-2</v>
      </c>
      <c r="L71" s="6">
        <f t="shared" si="9"/>
        <v>0.45310846952431544</v>
      </c>
      <c r="N71" s="4">
        <v>0.25989600000000002</v>
      </c>
      <c r="O71" s="4">
        <v>0.81100000000000005</v>
      </c>
      <c r="P71" s="4">
        <v>0.19439999999999999</v>
      </c>
      <c r="Q71" s="4">
        <v>9.8969000000000001E-2</v>
      </c>
      <c r="S71">
        <f t="shared" si="10"/>
        <v>0.72291571352447315</v>
      </c>
      <c r="T71">
        <f t="shared" si="11"/>
        <v>0.74170779231996464</v>
      </c>
      <c r="U71">
        <f t="shared" si="12"/>
        <v>0.97466377057100573</v>
      </c>
      <c r="X71">
        <v>1.1031405103821588</v>
      </c>
    </row>
    <row r="72" spans="1:24" x14ac:dyDescent="0.25">
      <c r="A72" s="4">
        <f t="shared" si="13"/>
        <v>70</v>
      </c>
      <c r="B72" s="4">
        <v>13660</v>
      </c>
      <c r="C72" s="4">
        <v>13920</v>
      </c>
      <c r="D72" s="6">
        <f t="shared" si="7"/>
        <v>1.0102489019033676</v>
      </c>
      <c r="F72" s="4">
        <v>21180</v>
      </c>
      <c r="G72" s="4">
        <v>21420</v>
      </c>
      <c r="H72" s="6">
        <f t="shared" si="8"/>
        <v>1.0075542965061379</v>
      </c>
      <c r="J72">
        <f>LN(H72)</f>
        <v>7.5259057003469665E-3</v>
      </c>
      <c r="K72">
        <f>LN(D72)</f>
        <v>1.0196738020515085E-2</v>
      </c>
      <c r="L72" s="6">
        <f t="shared" si="9"/>
        <v>0.7380699283638944</v>
      </c>
      <c r="N72" s="4">
        <v>0.25989600000000002</v>
      </c>
      <c r="O72" s="4">
        <v>0.81100000000000005</v>
      </c>
      <c r="P72" s="4">
        <v>0.19439999999999999</v>
      </c>
      <c r="Q72" s="4">
        <v>9.8969000000000001E-2</v>
      </c>
      <c r="S72">
        <f t="shared" si="10"/>
        <v>0.66751920592605896</v>
      </c>
      <c r="T72">
        <f t="shared" si="11"/>
        <v>0.76037162802812175</v>
      </c>
      <c r="U72">
        <f t="shared" si="12"/>
        <v>0.87788547247237803</v>
      </c>
    </row>
    <row r="73" spans="1:24" x14ac:dyDescent="0.25">
      <c r="A73" s="5">
        <f t="shared" si="13"/>
        <v>71</v>
      </c>
      <c r="B73" s="5">
        <v>13590</v>
      </c>
      <c r="C73" s="5">
        <v>13800</v>
      </c>
      <c r="D73" s="6">
        <f t="shared" si="7"/>
        <v>1.0051508462104488</v>
      </c>
      <c r="E73" s="3"/>
      <c r="F73" s="5">
        <v>21170</v>
      </c>
      <c r="G73" s="5">
        <v>21340</v>
      </c>
      <c r="H73" s="6">
        <f t="shared" si="8"/>
        <v>1.0033065658951346</v>
      </c>
      <c r="I73" s="3"/>
      <c r="J73" s="3">
        <f>LN(H73)</f>
        <v>3.3011112269642328E-3</v>
      </c>
      <c r="K73" s="3">
        <f>LN(D73)</f>
        <v>5.1376259795916134E-3</v>
      </c>
      <c r="L73" s="3">
        <f t="shared" si="9"/>
        <v>0.6425363076404087</v>
      </c>
      <c r="M73" s="3"/>
      <c r="N73" s="5">
        <v>0.25989600000000002</v>
      </c>
      <c r="O73" s="5">
        <v>0.81100000000000005</v>
      </c>
      <c r="P73" s="5">
        <v>0.19439999999999999</v>
      </c>
      <c r="Q73" s="5">
        <v>9.8969000000000001E-2</v>
      </c>
      <c r="R73" s="3"/>
      <c r="S73" s="3">
        <f t="shared" si="10"/>
        <v>0.68609094179470465</v>
      </c>
      <c r="T73" s="3">
        <f t="shared" si="11"/>
        <v>0.75411455800521632</v>
      </c>
      <c r="U73" s="3">
        <f t="shared" si="12"/>
        <v>0.9097967072927915</v>
      </c>
    </row>
    <row r="74" spans="1:24" x14ac:dyDescent="0.25">
      <c r="A74" s="4">
        <f t="shared" si="13"/>
        <v>72</v>
      </c>
      <c r="B74" s="4">
        <v>13450</v>
      </c>
      <c r="C74" s="4">
        <v>13660</v>
      </c>
      <c r="D74" s="6">
        <f t="shared" si="7"/>
        <v>1.0052044609665427</v>
      </c>
      <c r="F74" s="5">
        <v>21100</v>
      </c>
      <c r="G74" s="5">
        <v>21240</v>
      </c>
      <c r="H74" s="6">
        <f t="shared" si="8"/>
        <v>1.0037914691943128</v>
      </c>
      <c r="I74" s="3"/>
      <c r="J74" s="3">
        <f>LN(H74)</f>
        <v>3.7842996912396273E-3</v>
      </c>
      <c r="K74" s="3">
        <f>LN(D74)</f>
        <v>5.1909645669698697E-3</v>
      </c>
      <c r="L74" s="3">
        <f t="shared" si="9"/>
        <v>0.72901666779217544</v>
      </c>
      <c r="M74" s="3"/>
      <c r="N74" s="5">
        <v>0.25989600000000002</v>
      </c>
      <c r="O74" s="5">
        <v>0.81100000000000005</v>
      </c>
      <c r="P74" s="5">
        <v>0.19439999999999999</v>
      </c>
      <c r="Q74" s="5">
        <v>9.8969000000000001E-2</v>
      </c>
      <c r="R74" s="3"/>
      <c r="S74" s="3">
        <f t="shared" si="10"/>
        <v>0.66927915978120112</v>
      </c>
      <c r="T74" s="3">
        <f t="shared" si="11"/>
        <v>0.75977867567371637</v>
      </c>
      <c r="U74" s="3">
        <f t="shared" si="12"/>
        <v>0.88088700197821834</v>
      </c>
    </row>
    <row r="75" spans="1:24" x14ac:dyDescent="0.25">
      <c r="A75" s="4">
        <f t="shared" si="13"/>
        <v>73</v>
      </c>
      <c r="B75" s="4">
        <v>13350</v>
      </c>
      <c r="C75" s="4">
        <v>13520</v>
      </c>
      <c r="D75" s="6">
        <f t="shared" si="7"/>
        <v>1.0104868913857679</v>
      </c>
      <c r="F75" s="4">
        <v>21030</v>
      </c>
      <c r="G75" s="4">
        <v>21180</v>
      </c>
      <c r="H75" s="6">
        <f t="shared" si="8"/>
        <v>1.0052306229196386</v>
      </c>
      <c r="J75">
        <f>LN(H75)</f>
        <v>5.2169907274831557E-3</v>
      </c>
      <c r="K75">
        <f>LN(D75)</f>
        <v>1.0432285373406047E-2</v>
      </c>
      <c r="L75" s="6">
        <f t="shared" si="9"/>
        <v>0.50008129002896085</v>
      </c>
      <c r="N75" s="4">
        <v>0.25989600000000002</v>
      </c>
      <c r="O75" s="4">
        <v>0.81100000000000005</v>
      </c>
      <c r="P75" s="4">
        <v>0.19439999999999999</v>
      </c>
      <c r="Q75" s="4">
        <v>9.8969000000000001E-2</v>
      </c>
      <c r="S75">
        <f t="shared" si="10"/>
        <v>0.71378419721837005</v>
      </c>
      <c r="T75">
        <f t="shared" si="11"/>
        <v>0.7447843241717369</v>
      </c>
      <c r="U75">
        <f t="shared" si="12"/>
        <v>0.95837704158470094</v>
      </c>
    </row>
    <row r="76" spans="1:24" x14ac:dyDescent="0.25">
      <c r="A76" s="4">
        <f t="shared" si="13"/>
        <v>74</v>
      </c>
      <c r="B76" s="4">
        <v>13360</v>
      </c>
      <c r="C76" s="4">
        <v>13490</v>
      </c>
      <c r="D76" s="6">
        <f t="shared" si="7"/>
        <v>1.0112275449101797</v>
      </c>
      <c r="F76" s="4">
        <v>21000</v>
      </c>
      <c r="G76" s="4">
        <v>21140</v>
      </c>
      <c r="H76" s="6">
        <f t="shared" si="8"/>
        <v>1.0042857142857142</v>
      </c>
      <c r="J76">
        <f>LN(H76)</f>
        <v>4.276556767260172E-3</v>
      </c>
      <c r="K76">
        <f>LN(D76)</f>
        <v>1.1164983863607923E-2</v>
      </c>
      <c r="L76" s="6">
        <f t="shared" si="9"/>
        <v>0.38303295548859118</v>
      </c>
      <c r="N76" s="4">
        <v>0.25989600000000002</v>
      </c>
      <c r="O76" s="4">
        <v>0.81100000000000005</v>
      </c>
      <c r="P76" s="4">
        <v>0.19439999999999999</v>
      </c>
      <c r="Q76" s="4">
        <v>9.8969000000000001E-2</v>
      </c>
      <c r="S76">
        <f t="shared" si="10"/>
        <v>0.73653839345301797</v>
      </c>
      <c r="T76">
        <f t="shared" si="11"/>
        <v>0.73711812645268082</v>
      </c>
      <c r="U76">
        <f t="shared" si="12"/>
        <v>0.99921351411821502</v>
      </c>
    </row>
    <row r="77" spans="1:24" x14ac:dyDescent="0.25">
      <c r="A77" s="4">
        <f t="shared" si="13"/>
        <v>75</v>
      </c>
      <c r="B77" s="4">
        <v>13220</v>
      </c>
      <c r="C77" s="4">
        <v>13510</v>
      </c>
      <c r="D77" s="6">
        <f t="shared" si="7"/>
        <v>1.0249621785173979</v>
      </c>
      <c r="F77" s="4">
        <v>20900</v>
      </c>
      <c r="G77" s="4">
        <v>21090</v>
      </c>
      <c r="H77" s="6">
        <f t="shared" si="8"/>
        <v>1.0124401913875598</v>
      </c>
      <c r="J77">
        <f>LN(H77)</f>
        <v>1.236344801933331E-2</v>
      </c>
      <c r="K77">
        <f>LN(D77)</f>
        <v>2.46557129021697E-2</v>
      </c>
      <c r="L77" s="6">
        <f t="shared" si="9"/>
        <v>0.50144354245158851</v>
      </c>
      <c r="N77" s="4">
        <v>0.25989600000000002</v>
      </c>
      <c r="O77" s="4">
        <v>0.81100000000000005</v>
      </c>
      <c r="P77" s="4">
        <v>0.19439999999999999</v>
      </c>
      <c r="Q77" s="4">
        <v>9.8969000000000001E-2</v>
      </c>
      <c r="S77">
        <f t="shared" si="10"/>
        <v>0.71351937534741128</v>
      </c>
      <c r="T77">
        <f t="shared" si="11"/>
        <v>0.74487354625640934</v>
      </c>
      <c r="U77">
        <f t="shared" si="12"/>
        <v>0.95790671978273623</v>
      </c>
    </row>
    <row r="78" spans="1:24" x14ac:dyDescent="0.25">
      <c r="A78" s="4">
        <f t="shared" si="13"/>
        <v>76</v>
      </c>
      <c r="B78" s="4">
        <v>13350</v>
      </c>
      <c r="C78" s="4">
        <v>13550</v>
      </c>
      <c r="D78" s="6">
        <f t="shared" si="7"/>
        <v>1.0082397003745318</v>
      </c>
      <c r="F78" s="4">
        <v>20960</v>
      </c>
      <c r="G78" s="4">
        <v>21160</v>
      </c>
      <c r="H78" s="6">
        <f t="shared" si="8"/>
        <v>1.0095419847328244</v>
      </c>
      <c r="J78">
        <f>LN(H78)</f>
        <v>9.4967475372572073E-3</v>
      </c>
      <c r="K78">
        <f>LN(D78)</f>
        <v>8.2059393703231859E-3</v>
      </c>
      <c r="L78" s="6">
        <f t="shared" si="9"/>
        <v>1.1573016943803209</v>
      </c>
      <c r="N78" s="4">
        <v>0.25989600000000002</v>
      </c>
      <c r="O78" s="4">
        <v>0.81100000000000005</v>
      </c>
      <c r="P78" s="4">
        <v>0.19439999999999999</v>
      </c>
      <c r="Q78" s="4">
        <v>9.8969000000000001E-2</v>
      </c>
      <c r="S78">
        <f t="shared" si="10"/>
        <v>0.58602055061246572</v>
      </c>
      <c r="T78">
        <f t="shared" si="11"/>
        <v>0.78782963177513365</v>
      </c>
      <c r="U78">
        <f t="shared" si="12"/>
        <v>0.74384172285072248</v>
      </c>
    </row>
    <row r="79" spans="1:24" x14ac:dyDescent="0.25">
      <c r="A79" s="4">
        <f t="shared" si="13"/>
        <v>77</v>
      </c>
      <c r="B79" s="4">
        <v>13350</v>
      </c>
      <c r="C79" s="4">
        <v>13460</v>
      </c>
      <c r="D79" s="6">
        <f t="shared" si="7"/>
        <v>1.0067415730337079</v>
      </c>
      <c r="F79" s="4">
        <v>21000</v>
      </c>
      <c r="G79" s="4">
        <v>21160</v>
      </c>
      <c r="H79" s="6">
        <f t="shared" si="8"/>
        <v>1.0066666666666666</v>
      </c>
      <c r="J79">
        <f>LN(H79)</f>
        <v>6.6445427186685108E-3</v>
      </c>
      <c r="K79">
        <f>LN(D79)</f>
        <v>6.7189502487450094E-3</v>
      </c>
      <c r="L79" s="6">
        <f t="shared" si="9"/>
        <v>0.98892572093529096</v>
      </c>
      <c r="N79" s="4">
        <v>0.25989600000000002</v>
      </c>
      <c r="O79" s="4">
        <v>0.81100000000000005</v>
      </c>
      <c r="P79" s="4">
        <v>0.19439999999999999</v>
      </c>
      <c r="Q79" s="4">
        <v>9.8969000000000001E-2</v>
      </c>
      <c r="S79">
        <f t="shared" si="10"/>
        <v>0.61875283985017948</v>
      </c>
      <c r="T79">
        <f t="shared" si="11"/>
        <v>0.77680167901837793</v>
      </c>
      <c r="U79">
        <f t="shared" si="12"/>
        <v>0.7965390093287128</v>
      </c>
    </row>
    <row r="80" spans="1:24" x14ac:dyDescent="0.25">
      <c r="A80" s="4">
        <f t="shared" si="13"/>
        <v>78</v>
      </c>
      <c r="B80" s="4">
        <v>13300</v>
      </c>
      <c r="C80" s="4">
        <v>13440</v>
      </c>
      <c r="D80" s="6">
        <f t="shared" si="7"/>
        <v>1.0127819548872181</v>
      </c>
      <c r="F80" s="4">
        <v>21000</v>
      </c>
      <c r="G80" s="4">
        <v>21140</v>
      </c>
      <c r="H80" s="6">
        <f t="shared" si="8"/>
        <v>1.0038095238095237</v>
      </c>
      <c r="J80">
        <f>LN(H80)</f>
        <v>3.8022859497384787E-3</v>
      </c>
      <c r="K80">
        <f>LN(D80)</f>
        <v>1.2700955194564606E-2</v>
      </c>
      <c r="L80" s="6">
        <f t="shared" si="9"/>
        <v>0.29937007819425054</v>
      </c>
      <c r="N80" s="4">
        <v>0.25989600000000002</v>
      </c>
      <c r="O80" s="4">
        <v>0.81100000000000005</v>
      </c>
      <c r="P80" s="4">
        <v>0.19439999999999999</v>
      </c>
      <c r="Q80" s="4">
        <v>9.8969000000000001E-2</v>
      </c>
      <c r="S80">
        <f t="shared" si="10"/>
        <v>0.75280245679903779</v>
      </c>
      <c r="T80">
        <f t="shared" si="11"/>
        <v>0.73163854264141071</v>
      </c>
      <c r="U80">
        <f t="shared" si="12"/>
        <v>1.0289267348890885</v>
      </c>
    </row>
    <row r="81" spans="1:21" x14ac:dyDescent="0.25">
      <c r="A81" s="4">
        <f t="shared" si="13"/>
        <v>79</v>
      </c>
      <c r="B81" s="4">
        <v>13370</v>
      </c>
      <c r="C81" s="4">
        <v>13470</v>
      </c>
      <c r="D81" s="6">
        <f t="shared" si="7"/>
        <v>1.0044876589379208</v>
      </c>
      <c r="F81" s="4">
        <v>20903</v>
      </c>
      <c r="G81" s="4">
        <v>21080</v>
      </c>
      <c r="H81" s="6">
        <f t="shared" si="8"/>
        <v>1.0041620819977994</v>
      </c>
      <c r="J81">
        <f>LN(H81)</f>
        <v>4.1534444928961441E-3</v>
      </c>
      <c r="K81">
        <f>LN(D81)</f>
        <v>4.4776194212944797E-3</v>
      </c>
      <c r="L81" s="6">
        <f t="shared" si="9"/>
        <v>0.9276010536186623</v>
      </c>
      <c r="N81" s="4">
        <v>0.25989600000000002</v>
      </c>
      <c r="O81" s="4">
        <v>0.81100000000000005</v>
      </c>
      <c r="P81" s="4">
        <v>0.19439999999999999</v>
      </c>
      <c r="Q81" s="4">
        <v>9.8969000000000001E-2</v>
      </c>
      <c r="S81">
        <f t="shared" si="10"/>
        <v>0.63067435517653214</v>
      </c>
      <c r="T81">
        <f t="shared" si="11"/>
        <v>0.77278515860780805</v>
      </c>
      <c r="U81">
        <f t="shared" si="12"/>
        <v>0.81610567717515159</v>
      </c>
    </row>
    <row r="82" spans="1:21" x14ac:dyDescent="0.25">
      <c r="A82" s="4">
        <f t="shared" si="13"/>
        <v>80</v>
      </c>
      <c r="B82" s="4">
        <v>13250</v>
      </c>
      <c r="C82" s="4">
        <v>13430</v>
      </c>
      <c r="D82" s="6">
        <f t="shared" si="7"/>
        <v>0.99849056603773589</v>
      </c>
      <c r="F82" s="5">
        <v>20820</v>
      </c>
      <c r="G82" s="5">
        <v>20990</v>
      </c>
      <c r="H82" s="6">
        <f t="shared" si="8"/>
        <v>1.0052833813640729</v>
      </c>
      <c r="I82" s="3"/>
      <c r="J82" s="3">
        <f>LN(H82)</f>
        <v>5.2694732710854468E-3</v>
      </c>
      <c r="K82" s="3">
        <f>LN(D82)</f>
        <v>-1.5105743053668542E-3</v>
      </c>
      <c r="L82" s="3">
        <f t="shared" si="9"/>
        <v>-3.488390642131117</v>
      </c>
      <c r="M82" s="3"/>
      <c r="N82" s="5">
        <v>0.25989600000000002</v>
      </c>
      <c r="O82" s="5">
        <v>0.81100000000000005</v>
      </c>
      <c r="P82" s="5">
        <v>0.19439999999999999</v>
      </c>
      <c r="Q82" s="5">
        <v>9.8969000000000001E-2</v>
      </c>
      <c r="R82" s="3"/>
      <c r="S82" s="3">
        <f t="shared" si="10"/>
        <v>1.4891431408302891</v>
      </c>
      <c r="T82" s="3">
        <f t="shared" si="11"/>
        <v>0.48355536650298037</v>
      </c>
      <c r="U82" s="3">
        <f t="shared" si="12"/>
        <v>3.0795711184007941</v>
      </c>
    </row>
    <row r="83" spans="1:21" x14ac:dyDescent="0.25">
      <c r="A83" s="4">
        <f t="shared" si="13"/>
        <v>81</v>
      </c>
      <c r="B83" s="4">
        <v>13140</v>
      </c>
      <c r="C83" s="4">
        <v>13230</v>
      </c>
      <c r="D83" s="6">
        <f t="shared" si="7"/>
        <v>1.0060882800608828</v>
      </c>
      <c r="F83" s="4">
        <v>20800</v>
      </c>
      <c r="G83" s="4">
        <v>20930</v>
      </c>
      <c r="H83" s="6">
        <f t="shared" si="8"/>
        <v>1.0052884615384616</v>
      </c>
      <c r="J83">
        <f>LN(H83)</f>
        <v>5.2745267332700097E-3</v>
      </c>
      <c r="K83">
        <f>LN(D83)</f>
        <v>6.0698213670757738E-3</v>
      </c>
      <c r="L83" s="6">
        <f t="shared" si="9"/>
        <v>0.86897561135495016</v>
      </c>
      <c r="N83" s="4">
        <v>0.25989600000000002</v>
      </c>
      <c r="O83" s="4">
        <v>0.81100000000000005</v>
      </c>
      <c r="P83" s="4">
        <v>0.19439999999999999</v>
      </c>
      <c r="Q83" s="4">
        <v>9.8969000000000001E-2</v>
      </c>
      <c r="S83">
        <f t="shared" si="10"/>
        <v>0.64207114115259778</v>
      </c>
      <c r="T83">
        <f t="shared" si="11"/>
        <v>0.76894542664130394</v>
      </c>
      <c r="U83">
        <f t="shared" si="12"/>
        <v>0.83500222370411448</v>
      </c>
    </row>
    <row r="84" spans="1:21" x14ac:dyDescent="0.25">
      <c r="A84" s="4">
        <f t="shared" si="13"/>
        <v>82</v>
      </c>
      <c r="B84" s="4">
        <v>13100</v>
      </c>
      <c r="C84" s="4">
        <v>13220</v>
      </c>
      <c r="D84" s="6">
        <f t="shared" si="7"/>
        <v>1.0190839694656488</v>
      </c>
      <c r="F84" s="4">
        <v>20780</v>
      </c>
      <c r="G84" s="4">
        <v>20910</v>
      </c>
      <c r="H84" s="6">
        <f t="shared" si="8"/>
        <v>1.0067372473532243</v>
      </c>
      <c r="J84">
        <f>LN(H84)</f>
        <v>6.7146535256409033E-3</v>
      </c>
      <c r="K84">
        <f>LN(D84)</f>
        <v>1.8904154639152654E-2</v>
      </c>
      <c r="L84" s="6">
        <f t="shared" si="9"/>
        <v>0.35519459366535716</v>
      </c>
      <c r="N84" s="4">
        <v>0.25989600000000002</v>
      </c>
      <c r="O84" s="4">
        <v>0.81100000000000005</v>
      </c>
      <c r="P84" s="4">
        <v>0.19439999999999999</v>
      </c>
      <c r="Q84" s="4">
        <v>9.8969000000000001E-2</v>
      </c>
      <c r="S84">
        <f t="shared" si="10"/>
        <v>0.74195017099145466</v>
      </c>
      <c r="T84">
        <f t="shared" si="11"/>
        <v>0.7352948251067063</v>
      </c>
      <c r="U84">
        <f t="shared" si="12"/>
        <v>1.0090512616946306</v>
      </c>
    </row>
    <row r="85" spans="1:21" x14ac:dyDescent="0.25">
      <c r="A85" s="4">
        <f t="shared" si="13"/>
        <v>83</v>
      </c>
      <c r="B85" s="4">
        <v>13150</v>
      </c>
      <c r="C85" s="4">
        <v>13350</v>
      </c>
      <c r="D85" s="6">
        <f t="shared" si="7"/>
        <v>1.0174904942965779</v>
      </c>
      <c r="F85" s="4">
        <v>20750</v>
      </c>
      <c r="G85" s="4">
        <v>20920</v>
      </c>
      <c r="H85" s="6">
        <f t="shared" si="8"/>
        <v>1.0091566265060241</v>
      </c>
      <c r="J85">
        <f>LN(H85)</f>
        <v>9.1149587656835073E-3</v>
      </c>
      <c r="K85">
        <f>LN(D85)</f>
        <v>1.7339296076308783E-2</v>
      </c>
      <c r="L85" s="6">
        <f t="shared" si="9"/>
        <v>0.52568216873218732</v>
      </c>
      <c r="N85" s="4">
        <v>0.25989600000000002</v>
      </c>
      <c r="O85" s="4">
        <v>0.81100000000000005</v>
      </c>
      <c r="P85" s="4">
        <v>0.19439999999999999</v>
      </c>
      <c r="Q85" s="4">
        <v>9.8969000000000001E-2</v>
      </c>
      <c r="S85">
        <f t="shared" si="10"/>
        <v>0.70880738639846286</v>
      </c>
      <c r="T85">
        <f t="shared" si="11"/>
        <v>0.74646107932328343</v>
      </c>
      <c r="U85">
        <f t="shared" si="12"/>
        <v>0.9495570580063516</v>
      </c>
    </row>
    <row r="86" spans="1:21" x14ac:dyDescent="0.25">
      <c r="A86" s="4">
        <f t="shared" si="13"/>
        <v>84</v>
      </c>
      <c r="B86" s="4">
        <v>13230</v>
      </c>
      <c r="C86" s="4">
        <v>13380</v>
      </c>
      <c r="D86" s="6">
        <f t="shared" si="7"/>
        <v>1.0083144368858654</v>
      </c>
      <c r="F86" s="5">
        <v>20810</v>
      </c>
      <c r="G86" s="5">
        <v>20940</v>
      </c>
      <c r="H86" s="6">
        <f t="shared" si="8"/>
        <v>1.0062469966362326</v>
      </c>
      <c r="I86" s="3"/>
      <c r="J86" s="3">
        <f>LN(H86)</f>
        <v>6.2275650368477853E-3</v>
      </c>
      <c r="K86" s="3">
        <f>LN(D86)</f>
        <v>8.2800623606133026E-3</v>
      </c>
      <c r="L86" s="3">
        <f t="shared" si="9"/>
        <v>0.7521157167210647</v>
      </c>
      <c r="M86" s="3"/>
      <c r="N86" s="5">
        <v>0.25989600000000002</v>
      </c>
      <c r="O86" s="5">
        <v>0.81100000000000005</v>
      </c>
      <c r="P86" s="5">
        <v>0.19439999999999999</v>
      </c>
      <c r="Q86" s="5">
        <v>9.8969000000000001E-2</v>
      </c>
      <c r="R86" s="3"/>
      <c r="S86" s="3">
        <f t="shared" si="10"/>
        <v>0.66478870466942508</v>
      </c>
      <c r="T86" s="3">
        <f t="shared" si="11"/>
        <v>0.761291570982363</v>
      </c>
      <c r="U86" s="3">
        <f t="shared" si="12"/>
        <v>0.87323796822233091</v>
      </c>
    </row>
    <row r="87" spans="1:21" x14ac:dyDescent="0.25">
      <c r="A87" s="5">
        <f t="shared" si="13"/>
        <v>85</v>
      </c>
      <c r="B87" s="5">
        <v>13130</v>
      </c>
      <c r="C87" s="5">
        <v>13340</v>
      </c>
      <c r="D87" s="6">
        <f t="shared" si="7"/>
        <v>1.0022848438690022</v>
      </c>
      <c r="E87" s="3"/>
      <c r="F87" s="5">
        <v>20790</v>
      </c>
      <c r="G87" s="5">
        <v>20940</v>
      </c>
      <c r="H87" s="6">
        <f t="shared" si="8"/>
        <v>1.0019240019240019</v>
      </c>
      <c r="I87" s="3"/>
      <c r="J87" s="3">
        <f>LN(H87)</f>
        <v>1.9221534029590301E-3</v>
      </c>
      <c r="K87" s="3">
        <f>LN(D87)</f>
        <v>2.2822375824662236E-3</v>
      </c>
      <c r="L87" s="3">
        <f t="shared" si="9"/>
        <v>0.84222318382905581</v>
      </c>
      <c r="M87" s="3"/>
      <c r="N87" s="5">
        <v>0.25989600000000002</v>
      </c>
      <c r="O87" s="5">
        <v>0.81100000000000005</v>
      </c>
      <c r="P87" s="5">
        <v>0.19439999999999999</v>
      </c>
      <c r="Q87" s="5">
        <v>9.8969000000000001E-2</v>
      </c>
      <c r="R87" s="3"/>
      <c r="S87" s="3">
        <f t="shared" si="10"/>
        <v>0.64727181306363157</v>
      </c>
      <c r="T87" s="3">
        <f t="shared" si="11"/>
        <v>0.7671932496480679</v>
      </c>
      <c r="U87" s="3">
        <f t="shared" si="12"/>
        <v>0.84368809730866701</v>
      </c>
    </row>
    <row r="88" spans="1:21" x14ac:dyDescent="0.25">
      <c r="A88" s="5">
        <f t="shared" si="13"/>
        <v>86</v>
      </c>
      <c r="B88" s="5">
        <v>13010</v>
      </c>
      <c r="C88" s="5">
        <v>13160</v>
      </c>
      <c r="D88" s="6">
        <f t="shared" si="7"/>
        <v>1.0092236740968485</v>
      </c>
      <c r="E88" s="3"/>
      <c r="F88" s="5">
        <v>20710</v>
      </c>
      <c r="G88" s="5">
        <v>20830</v>
      </c>
      <c r="H88" s="6">
        <f t="shared" si="8"/>
        <v>1.0043457267020763</v>
      </c>
      <c r="I88" s="3"/>
      <c r="J88" s="3">
        <f>LN(H88)</f>
        <v>4.3363112997795413E-3</v>
      </c>
      <c r="K88" s="3">
        <f>LN(D88)</f>
        <v>9.1813957902908781E-3</v>
      </c>
      <c r="L88" s="3">
        <f t="shared" si="9"/>
        <v>0.47229325462312538</v>
      </c>
      <c r="M88" s="3"/>
      <c r="N88" s="5">
        <v>0.25989600000000002</v>
      </c>
      <c r="O88" s="5">
        <v>0.81100000000000005</v>
      </c>
      <c r="P88" s="5">
        <v>0.19439999999999999</v>
      </c>
      <c r="Q88" s="5">
        <v>9.8969000000000001E-2</v>
      </c>
      <c r="R88" s="3"/>
      <c r="S88" s="3">
        <f t="shared" si="10"/>
        <v>0.71918619130126449</v>
      </c>
      <c r="T88" s="3">
        <f t="shared" si="11"/>
        <v>0.74296431900479631</v>
      </c>
      <c r="U88" s="3">
        <f t="shared" si="12"/>
        <v>0.9679955993911219</v>
      </c>
    </row>
    <row r="89" spans="1:21" x14ac:dyDescent="0.25">
      <c r="A89" s="4">
        <f t="shared" si="13"/>
        <v>87</v>
      </c>
      <c r="B89" s="4">
        <v>13000</v>
      </c>
      <c r="C89" s="4">
        <v>13130</v>
      </c>
      <c r="D89" s="6">
        <f t="shared" si="7"/>
        <v>1.0161538461538462</v>
      </c>
      <c r="F89" s="4">
        <v>20680</v>
      </c>
      <c r="G89" s="4">
        <v>20800</v>
      </c>
      <c r="H89" s="6">
        <f t="shared" si="8"/>
        <v>1.0091876208897486</v>
      </c>
      <c r="J89">
        <f>LN(H89)</f>
        <v>9.1456714488810098E-3</v>
      </c>
      <c r="K89">
        <f>LN(D89)</f>
        <v>1.6024761072697246E-2</v>
      </c>
      <c r="L89" s="6">
        <f t="shared" si="9"/>
        <v>0.5707212361788826</v>
      </c>
      <c r="N89" s="4">
        <v>0.25989600000000002</v>
      </c>
      <c r="O89" s="4">
        <v>0.81100000000000005</v>
      </c>
      <c r="P89" s="4">
        <v>0.19439999999999999</v>
      </c>
      <c r="Q89" s="4">
        <v>9.8969000000000001E-2</v>
      </c>
      <c r="S89">
        <f t="shared" si="10"/>
        <v>0.7000517916868253</v>
      </c>
      <c r="T89">
        <f t="shared" si="11"/>
        <v>0.74941095808477221</v>
      </c>
      <c r="U89">
        <f t="shared" si="12"/>
        <v>0.9341360492991837</v>
      </c>
    </row>
    <row r="90" spans="1:21" x14ac:dyDescent="0.25">
      <c r="A90" s="4">
        <f t="shared" si="13"/>
        <v>88</v>
      </c>
      <c r="B90" s="4">
        <v>13080</v>
      </c>
      <c r="C90" s="4">
        <v>13210</v>
      </c>
      <c r="D90" s="6">
        <f t="shared" si="7"/>
        <v>1.0336391437308869</v>
      </c>
      <c r="F90" s="4">
        <v>20710</v>
      </c>
      <c r="G90" s="4">
        <v>20870</v>
      </c>
      <c r="H90" s="6">
        <f t="shared" si="8"/>
        <v>1.0101400289715114</v>
      </c>
      <c r="J90">
        <f>LN(H90)</f>
        <v>1.0088963789229461E-2</v>
      </c>
      <c r="K90">
        <f>LN(D90)</f>
        <v>3.3085724585765482E-2</v>
      </c>
      <c r="L90" s="6">
        <f t="shared" si="9"/>
        <v>0.30493404377699651</v>
      </c>
      <c r="N90" s="4">
        <v>0.25989600000000002</v>
      </c>
      <c r="O90" s="4">
        <v>0.81100000000000005</v>
      </c>
      <c r="P90" s="4">
        <v>0.19439999999999999</v>
      </c>
      <c r="Q90" s="4">
        <v>9.8969000000000001E-2</v>
      </c>
      <c r="S90">
        <f t="shared" ref="S90:S115" si="14">O90-Q90*L90</f>
        <v>0.78082098262143451</v>
      </c>
      <c r="T90">
        <f t="shared" si="11"/>
        <v>0.73200296013121824</v>
      </c>
      <c r="U90">
        <f t="shared" si="12"/>
        <v>1.0666910178634594</v>
      </c>
    </row>
    <row r="91" spans="1:21" x14ac:dyDescent="0.25">
      <c r="A91" s="4">
        <f t="shared" si="13"/>
        <v>89</v>
      </c>
      <c r="B91" s="4">
        <v>13040</v>
      </c>
      <c r="C91" s="4">
        <v>13520</v>
      </c>
      <c r="D91" s="6">
        <f t="shared" si="7"/>
        <v>1.0360429447852761</v>
      </c>
      <c r="F91" s="4">
        <v>20780</v>
      </c>
      <c r="G91" s="4">
        <v>20920</v>
      </c>
      <c r="H91" s="6">
        <f t="shared" si="8"/>
        <v>1.0052935514918191</v>
      </c>
      <c r="J91">
        <f>LN(H91)</f>
        <v>5.2795898973931202E-3</v>
      </c>
      <c r="K91">
        <f>LN(D91)</f>
        <v>3.540859547360066E-2</v>
      </c>
      <c r="L91" s="6">
        <f t="shared" si="9"/>
        <v>0.14910475342997967</v>
      </c>
      <c r="N91" s="4">
        <v>0.25989600000000002</v>
      </c>
      <c r="O91" s="4">
        <v>0.81100000000000005</v>
      </c>
      <c r="P91" s="4">
        <v>0.19439999999999999</v>
      </c>
      <c r="Q91" s="4">
        <v>9.8969000000000001E-2</v>
      </c>
      <c r="S91">
        <f t="shared" si="14"/>
        <v>0.79624325165778842</v>
      </c>
      <c r="T91">
        <f t="shared" si="11"/>
        <v>0.72179676493065004</v>
      </c>
      <c r="U91">
        <f t="shared" si="12"/>
        <v>1.1031405103821588</v>
      </c>
    </row>
    <row r="92" spans="1:21" x14ac:dyDescent="0.25">
      <c r="A92" s="4">
        <f t="shared" si="13"/>
        <v>90</v>
      </c>
      <c r="B92" s="4">
        <v>13290</v>
      </c>
      <c r="C92" s="4">
        <v>13510</v>
      </c>
      <c r="D92" s="6">
        <f t="shared" si="7"/>
        <v>0</v>
      </c>
      <c r="F92" s="4">
        <v>20770</v>
      </c>
      <c r="G92" s="4">
        <v>20890</v>
      </c>
      <c r="H92" s="6">
        <f t="shared" si="8"/>
        <v>0</v>
      </c>
      <c r="J92" t="e">
        <f>LN(H92)</f>
        <v>#NUM!</v>
      </c>
      <c r="K92" t="e">
        <f>LN(D92)</f>
        <v>#NUM!</v>
      </c>
      <c r="L92" s="6" t="e">
        <f t="shared" si="9"/>
        <v>#NUM!</v>
      </c>
      <c r="N92" s="4">
        <v>0.25989600000000002</v>
      </c>
      <c r="O92" s="4">
        <v>0.81100000000000005</v>
      </c>
      <c r="P92" s="4">
        <v>0.19439999999999999</v>
      </c>
      <c r="Q92" s="4">
        <v>9.8969000000000001E-2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ros1 </vt:lpstr>
      <vt:lpstr>ros2 </vt:lpstr>
      <vt:lpstr>ros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2017-10-28T08:57:23Z</dcterms:created>
  <dcterms:modified xsi:type="dcterms:W3CDTF">2017-10-29T13:40:39Z</dcterms:modified>
</cp:coreProperties>
</file>