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gu\research\project Oxy\after the pressure\joe\15 mm\"/>
    </mc:Choice>
  </mc:AlternateContent>
  <bookViews>
    <workbookView xWindow="0" yWindow="0" windowWidth="12405" windowHeight="7080"/>
  </bookViews>
  <sheets>
    <sheet name="ros1 " sheetId="1" r:id="rId1"/>
    <sheet name="ros2 " sheetId="2" r:id="rId2"/>
    <sheet name="ro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Z5" i="2"/>
  <c r="U31" i="2"/>
  <c r="U32" i="2"/>
  <c r="U33" i="2"/>
  <c r="U34" i="2"/>
  <c r="Z2" i="1"/>
  <c r="W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H2" i="2" l="1"/>
  <c r="D2" i="2"/>
  <c r="K2" i="2" s="1"/>
  <c r="K5" i="3"/>
  <c r="K7" i="3"/>
  <c r="K8" i="3"/>
  <c r="K9" i="3"/>
  <c r="K10" i="3"/>
  <c r="K11" i="3"/>
  <c r="K13" i="3"/>
  <c r="K15" i="3"/>
  <c r="K18" i="3"/>
  <c r="K19" i="3"/>
  <c r="K21" i="3"/>
  <c r="K22" i="3"/>
  <c r="K23" i="3"/>
  <c r="K26" i="3"/>
  <c r="K27" i="3"/>
  <c r="K29" i="3"/>
  <c r="K30" i="3"/>
  <c r="K33" i="3"/>
  <c r="K34" i="3"/>
  <c r="K35" i="3"/>
  <c r="K37" i="3"/>
  <c r="K39" i="3"/>
  <c r="K41" i="3"/>
  <c r="K44" i="3"/>
  <c r="K45" i="3"/>
  <c r="K46" i="3"/>
  <c r="K47" i="3"/>
  <c r="K49" i="3"/>
  <c r="K53" i="3"/>
  <c r="K54" i="3"/>
  <c r="K55" i="3"/>
  <c r="K58" i="3"/>
  <c r="K59" i="3"/>
  <c r="K62" i="3"/>
  <c r="K63" i="3"/>
  <c r="K65" i="3"/>
  <c r="K66" i="3"/>
  <c r="K67" i="3"/>
  <c r="K69" i="3"/>
  <c r="K70" i="3"/>
  <c r="K73" i="3"/>
  <c r="K77" i="3"/>
  <c r="K79" i="3"/>
  <c r="K81" i="3"/>
  <c r="K82" i="3"/>
  <c r="K83" i="3"/>
  <c r="K85" i="3"/>
  <c r="K87" i="3"/>
  <c r="K89" i="3"/>
  <c r="K90" i="3"/>
  <c r="D2" i="3"/>
  <c r="K2" i="3" s="1"/>
  <c r="J3" i="3"/>
  <c r="J4" i="3"/>
  <c r="J5" i="3"/>
  <c r="J6" i="3"/>
  <c r="J10" i="3"/>
  <c r="J11" i="3"/>
  <c r="J13" i="3"/>
  <c r="J14" i="3"/>
  <c r="J15" i="3"/>
  <c r="J18" i="3"/>
  <c r="J19" i="3"/>
  <c r="J20" i="3"/>
  <c r="J21" i="3"/>
  <c r="J23" i="3"/>
  <c r="J25" i="3"/>
  <c r="J26" i="3"/>
  <c r="J27" i="3"/>
  <c r="J30" i="3"/>
  <c r="J31" i="3"/>
  <c r="J33" i="3"/>
  <c r="J34" i="3"/>
  <c r="J35" i="3"/>
  <c r="J36" i="3"/>
  <c r="J38" i="3"/>
  <c r="J39" i="3"/>
  <c r="J40" i="3"/>
  <c r="J41" i="3"/>
  <c r="J42" i="3"/>
  <c r="J45" i="3"/>
  <c r="J46" i="3"/>
  <c r="J47" i="3"/>
  <c r="J49" i="3"/>
  <c r="J51" i="3"/>
  <c r="J52" i="3"/>
  <c r="J53" i="3"/>
  <c r="J55" i="3"/>
  <c r="J58" i="3"/>
  <c r="J59" i="3"/>
  <c r="J61" i="3"/>
  <c r="J62" i="3"/>
  <c r="J63" i="3"/>
  <c r="J64" i="3"/>
  <c r="J65" i="3"/>
  <c r="J66" i="3"/>
  <c r="J67" i="3"/>
  <c r="J69" i="3"/>
  <c r="J70" i="3"/>
  <c r="J71" i="3"/>
  <c r="J72" i="3"/>
  <c r="J73" i="3"/>
  <c r="J74" i="3"/>
  <c r="J75" i="3"/>
  <c r="J76" i="3"/>
  <c r="J77" i="3"/>
  <c r="J78" i="3"/>
  <c r="J79" i="3"/>
  <c r="J82" i="3"/>
  <c r="J83" i="3"/>
  <c r="J85" i="3"/>
  <c r="J86" i="3"/>
  <c r="J89" i="3"/>
  <c r="J90" i="3"/>
  <c r="J91" i="3"/>
  <c r="H2" i="3"/>
  <c r="J2" i="3" s="1"/>
  <c r="J92" i="3"/>
  <c r="K92" i="3"/>
  <c r="K91" i="3"/>
  <c r="K88" i="3"/>
  <c r="J88" i="3"/>
  <c r="J87" i="3"/>
  <c r="K86" i="3"/>
  <c r="K84" i="3"/>
  <c r="J84" i="3"/>
  <c r="J81" i="3"/>
  <c r="K80" i="3"/>
  <c r="J80" i="3"/>
  <c r="K78" i="3"/>
  <c r="K76" i="3"/>
  <c r="K75" i="3"/>
  <c r="K74" i="3"/>
  <c r="K72" i="3"/>
  <c r="K71" i="3"/>
  <c r="K68" i="3"/>
  <c r="J68" i="3"/>
  <c r="K64" i="3"/>
  <c r="K61" i="3"/>
  <c r="J60" i="3"/>
  <c r="K60" i="3"/>
  <c r="J57" i="3"/>
  <c r="K57" i="3"/>
  <c r="J56" i="3"/>
  <c r="K56" i="3"/>
  <c r="J54" i="3"/>
  <c r="K52" i="3"/>
  <c r="K51" i="3"/>
  <c r="K50" i="3"/>
  <c r="J50" i="3"/>
  <c r="J48" i="3"/>
  <c r="K48" i="3"/>
  <c r="J44" i="3"/>
  <c r="J43" i="3"/>
  <c r="K43" i="3"/>
  <c r="K42" i="3"/>
  <c r="K40" i="3"/>
  <c r="K38" i="3"/>
  <c r="J37" i="3"/>
  <c r="K36" i="3"/>
  <c r="K32" i="3"/>
  <c r="J32" i="3"/>
  <c r="K31" i="3"/>
  <c r="J29" i="3"/>
  <c r="K28" i="3"/>
  <c r="J28" i="3"/>
  <c r="K25" i="3"/>
  <c r="K24" i="3"/>
  <c r="J24" i="3"/>
  <c r="J22" i="3"/>
  <c r="K20" i="3"/>
  <c r="J17" i="3"/>
  <c r="K17" i="3"/>
  <c r="J16" i="3"/>
  <c r="K16" i="3"/>
  <c r="K14" i="3"/>
  <c r="J12" i="3"/>
  <c r="K12" i="3"/>
  <c r="J9" i="3"/>
  <c r="J8" i="3"/>
  <c r="J7" i="3"/>
  <c r="K6" i="3"/>
  <c r="K4" i="3"/>
  <c r="K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37" i="2"/>
  <c r="K37" i="2" s="1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H13" i="2"/>
  <c r="H14" i="2"/>
  <c r="H15" i="2"/>
  <c r="H16" i="2"/>
  <c r="J16" i="2" s="1"/>
  <c r="H17" i="2"/>
  <c r="H18" i="2"/>
  <c r="H19" i="2"/>
  <c r="J19" i="2" s="1"/>
  <c r="H20" i="2"/>
  <c r="H21" i="2"/>
  <c r="H22" i="2"/>
  <c r="H23" i="2"/>
  <c r="H24" i="2"/>
  <c r="J24" i="2" s="1"/>
  <c r="H25" i="2"/>
  <c r="H26" i="2"/>
  <c r="H27" i="2"/>
  <c r="H28" i="2"/>
  <c r="J28" i="2" s="1"/>
  <c r="H29" i="2"/>
  <c r="H30" i="2"/>
  <c r="H31" i="2"/>
  <c r="J31" i="2" s="1"/>
  <c r="H32" i="2"/>
  <c r="H33" i="2"/>
  <c r="H34" i="2"/>
  <c r="J34" i="2" s="1"/>
  <c r="H35" i="2"/>
  <c r="J35" i="2" s="1"/>
  <c r="H36" i="2"/>
  <c r="H37" i="2"/>
  <c r="H38" i="2"/>
  <c r="H39" i="2"/>
  <c r="J39" i="2" s="1"/>
  <c r="H40" i="2"/>
  <c r="J40" i="2" s="1"/>
  <c r="H41" i="2"/>
  <c r="H42" i="2"/>
  <c r="H43" i="2"/>
  <c r="H44" i="2"/>
  <c r="H45" i="2"/>
  <c r="H46" i="2"/>
  <c r="H47" i="2"/>
  <c r="H48" i="2"/>
  <c r="J48" i="2" s="1"/>
  <c r="H49" i="2"/>
  <c r="H50" i="2"/>
  <c r="H51" i="2"/>
  <c r="J51" i="2" s="1"/>
  <c r="H52" i="2"/>
  <c r="H53" i="2"/>
  <c r="H54" i="2"/>
  <c r="J54" i="2" s="1"/>
  <c r="H55" i="2"/>
  <c r="J55" i="2" s="1"/>
  <c r="H56" i="2"/>
  <c r="J56" i="2" s="1"/>
  <c r="H57" i="2"/>
  <c r="H58" i="2"/>
  <c r="H59" i="2"/>
  <c r="J59" i="2" s="1"/>
  <c r="H60" i="2"/>
  <c r="H61" i="2"/>
  <c r="H62" i="2"/>
  <c r="J62" i="2" s="1"/>
  <c r="H63" i="2"/>
  <c r="H64" i="2"/>
  <c r="J64" i="2" s="1"/>
  <c r="H65" i="2"/>
  <c r="H66" i="2"/>
  <c r="H67" i="2"/>
  <c r="J67" i="2" s="1"/>
  <c r="H68" i="2"/>
  <c r="H69" i="2"/>
  <c r="H70" i="2"/>
  <c r="J70" i="2" s="1"/>
  <c r="H71" i="2"/>
  <c r="J71" i="2" s="1"/>
  <c r="H72" i="2"/>
  <c r="J72" i="2" s="1"/>
  <c r="H73" i="2"/>
  <c r="H74" i="2"/>
  <c r="H75" i="2"/>
  <c r="J75" i="2" s="1"/>
  <c r="H76" i="2"/>
  <c r="H77" i="2"/>
  <c r="H78" i="2"/>
  <c r="J78" i="2" s="1"/>
  <c r="H79" i="2"/>
  <c r="J79" i="2" s="1"/>
  <c r="H80" i="2"/>
  <c r="J80" i="2" s="1"/>
  <c r="H81" i="2"/>
  <c r="H82" i="2"/>
  <c r="H83" i="2"/>
  <c r="J83" i="2" s="1"/>
  <c r="H84" i="2"/>
  <c r="H85" i="2"/>
  <c r="H86" i="2"/>
  <c r="J86" i="2" s="1"/>
  <c r="H87" i="2"/>
  <c r="H88" i="2"/>
  <c r="J88" i="2" s="1"/>
  <c r="H89" i="2"/>
  <c r="H90" i="2"/>
  <c r="H91" i="2"/>
  <c r="J91" i="2" s="1"/>
  <c r="H92" i="2"/>
  <c r="J92" i="2" s="1"/>
  <c r="D3" i="2"/>
  <c r="K3" i="2" s="1"/>
  <c r="D4" i="2"/>
  <c r="K4" i="2" s="1"/>
  <c r="D5" i="2"/>
  <c r="D6" i="2"/>
  <c r="K6" i="2" s="1"/>
  <c r="D7" i="2"/>
  <c r="D8" i="2"/>
  <c r="K8" i="2" s="1"/>
  <c r="D9" i="2"/>
  <c r="K9" i="2" s="1"/>
  <c r="D10" i="2"/>
  <c r="K10" i="2" s="1"/>
  <c r="D11" i="2"/>
  <c r="K11" i="2" s="1"/>
  <c r="D12" i="2"/>
  <c r="K12" i="2" s="1"/>
  <c r="D13" i="2"/>
  <c r="K13" i="2" s="1"/>
  <c r="D14" i="2"/>
  <c r="K14" i="2" s="1"/>
  <c r="D15" i="2"/>
  <c r="K15" i="2" s="1"/>
  <c r="D16" i="2"/>
  <c r="K16" i="2" s="1"/>
  <c r="D17" i="2"/>
  <c r="K17" i="2" s="1"/>
  <c r="D18" i="2"/>
  <c r="K18" i="2" s="1"/>
  <c r="D19" i="2"/>
  <c r="D20" i="2"/>
  <c r="K20" i="2" s="1"/>
  <c r="D21" i="2"/>
  <c r="K21" i="2" s="1"/>
  <c r="D22" i="2"/>
  <c r="D23" i="2"/>
  <c r="K23" i="2" s="1"/>
  <c r="D24" i="2"/>
  <c r="D25" i="2"/>
  <c r="K25" i="2" s="1"/>
  <c r="D26" i="2"/>
  <c r="K26" i="2" s="1"/>
  <c r="D27" i="2"/>
  <c r="D28" i="2"/>
  <c r="K28" i="2" s="1"/>
  <c r="D29" i="2"/>
  <c r="K29" i="2" s="1"/>
  <c r="D30" i="2"/>
  <c r="K30" i="2" s="1"/>
  <c r="D31" i="2"/>
  <c r="D32" i="2"/>
  <c r="K32" i="2" s="1"/>
  <c r="D33" i="2"/>
  <c r="D34" i="2"/>
  <c r="D35" i="2"/>
  <c r="K35" i="2" s="1"/>
  <c r="D36" i="2"/>
  <c r="K36" i="2" s="1"/>
  <c r="D38" i="2"/>
  <c r="K38" i="2" s="1"/>
  <c r="D39" i="2"/>
  <c r="D40" i="2"/>
  <c r="D41" i="2"/>
  <c r="K41" i="2" s="1"/>
  <c r="D42" i="2"/>
  <c r="K42" i="2" s="1"/>
  <c r="D43" i="2"/>
  <c r="D44" i="2"/>
  <c r="K44" i="2" s="1"/>
  <c r="D45" i="2"/>
  <c r="K45" i="2" s="1"/>
  <c r="D46" i="2"/>
  <c r="K46" i="2" s="1"/>
  <c r="D47" i="2"/>
  <c r="D48" i="2"/>
  <c r="D49" i="2"/>
  <c r="K49" i="2" s="1"/>
  <c r="D50" i="2"/>
  <c r="D51" i="2"/>
  <c r="D52" i="2"/>
  <c r="K52" i="2" s="1"/>
  <c r="D53" i="2"/>
  <c r="K53" i="2" s="1"/>
  <c r="D54" i="2"/>
  <c r="D55" i="2"/>
  <c r="D56" i="2"/>
  <c r="K56" i="2" s="1"/>
  <c r="D57" i="2"/>
  <c r="K57" i="2" s="1"/>
  <c r="D58" i="2"/>
  <c r="K58" i="2" s="1"/>
  <c r="D59" i="2"/>
  <c r="D60" i="2"/>
  <c r="K60" i="2" s="1"/>
  <c r="D61" i="2"/>
  <c r="K61" i="2" s="1"/>
  <c r="D62" i="2"/>
  <c r="K62" i="2" s="1"/>
  <c r="D63" i="2"/>
  <c r="D64" i="2"/>
  <c r="K64" i="2" s="1"/>
  <c r="D65" i="2"/>
  <c r="K65" i="2" s="1"/>
  <c r="D66" i="2"/>
  <c r="K66" i="2" s="1"/>
  <c r="D67" i="2"/>
  <c r="D68" i="2"/>
  <c r="D69" i="2"/>
  <c r="K69" i="2" s="1"/>
  <c r="D70" i="2"/>
  <c r="D71" i="2"/>
  <c r="K71" i="2" s="1"/>
  <c r="D72" i="2"/>
  <c r="D73" i="2"/>
  <c r="K73" i="2" s="1"/>
  <c r="D74" i="2"/>
  <c r="K74" i="2" s="1"/>
  <c r="D75" i="2"/>
  <c r="K75" i="2" s="1"/>
  <c r="D76" i="2"/>
  <c r="D77" i="2"/>
  <c r="K77" i="2" s="1"/>
  <c r="D78" i="2"/>
  <c r="K78" i="2" s="1"/>
  <c r="D79" i="2"/>
  <c r="K79" i="2" s="1"/>
  <c r="D80" i="2"/>
  <c r="D81" i="2"/>
  <c r="K81" i="2" s="1"/>
  <c r="D82" i="2"/>
  <c r="K82" i="2" s="1"/>
  <c r="D83" i="2"/>
  <c r="D84" i="2"/>
  <c r="K84" i="2" s="1"/>
  <c r="D85" i="2"/>
  <c r="K85" i="2" s="1"/>
  <c r="D86" i="2"/>
  <c r="K86" i="2" s="1"/>
  <c r="D87" i="2"/>
  <c r="D88" i="2"/>
  <c r="K88" i="2" s="1"/>
  <c r="D89" i="2"/>
  <c r="K89" i="2" s="1"/>
  <c r="D90" i="2"/>
  <c r="K90" i="2" s="1"/>
  <c r="D91" i="2"/>
  <c r="K91" i="2" s="1"/>
  <c r="D92" i="2"/>
  <c r="K92" i="2" s="1"/>
  <c r="J90" i="2"/>
  <c r="J89" i="2"/>
  <c r="J87" i="2"/>
  <c r="K87" i="2"/>
  <c r="J85" i="2"/>
  <c r="J84" i="2"/>
  <c r="K83" i="2"/>
  <c r="J82" i="2"/>
  <c r="J81" i="2"/>
  <c r="K80" i="2"/>
  <c r="J77" i="2"/>
  <c r="K76" i="2"/>
  <c r="J76" i="2"/>
  <c r="J74" i="2"/>
  <c r="J73" i="2"/>
  <c r="K72" i="2"/>
  <c r="K70" i="2"/>
  <c r="J69" i="2"/>
  <c r="K68" i="2"/>
  <c r="J68" i="2"/>
  <c r="K67" i="2"/>
  <c r="J66" i="2"/>
  <c r="J65" i="2"/>
  <c r="J63" i="2"/>
  <c r="K63" i="2"/>
  <c r="J61" i="2"/>
  <c r="J60" i="2"/>
  <c r="K59" i="2"/>
  <c r="J58" i="2"/>
  <c r="J57" i="2"/>
  <c r="K55" i="2"/>
  <c r="K54" i="2"/>
  <c r="J53" i="2"/>
  <c r="J52" i="2"/>
  <c r="K51" i="2"/>
  <c r="K50" i="2"/>
  <c r="J50" i="2"/>
  <c r="J49" i="2"/>
  <c r="K48" i="2"/>
  <c r="J47" i="2"/>
  <c r="K47" i="2"/>
  <c r="J46" i="2"/>
  <c r="J45" i="2"/>
  <c r="J44" i="2"/>
  <c r="K43" i="2"/>
  <c r="J43" i="2"/>
  <c r="J42" i="2"/>
  <c r="J41" i="2"/>
  <c r="K40" i="2"/>
  <c r="K39" i="2"/>
  <c r="J38" i="2"/>
  <c r="J37" i="2"/>
  <c r="J36" i="2"/>
  <c r="K34" i="2"/>
  <c r="K33" i="2"/>
  <c r="J33" i="2"/>
  <c r="J32" i="2"/>
  <c r="K31" i="2"/>
  <c r="J30" i="2"/>
  <c r="J29" i="2"/>
  <c r="J27" i="2"/>
  <c r="K27" i="2"/>
  <c r="J26" i="2"/>
  <c r="J25" i="2"/>
  <c r="K24" i="2"/>
  <c r="J23" i="2"/>
  <c r="K22" i="2"/>
  <c r="J22" i="2"/>
  <c r="J21" i="2"/>
  <c r="J20" i="2"/>
  <c r="K19" i="2"/>
  <c r="J18" i="2"/>
  <c r="J17" i="2"/>
  <c r="J15" i="2"/>
  <c r="J14" i="2"/>
  <c r="J13" i="2"/>
  <c r="J12" i="2"/>
  <c r="J10" i="2"/>
  <c r="J9" i="2"/>
  <c r="J7" i="2"/>
  <c r="K7" i="2"/>
  <c r="J6" i="2"/>
  <c r="K5" i="2"/>
  <c r="J5" i="2"/>
  <c r="J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H2" i="1"/>
  <c r="J2" i="1" s="1"/>
  <c r="L84" i="3" l="1"/>
  <c r="T84" i="3" s="1"/>
  <c r="L28" i="3"/>
  <c r="L75" i="3"/>
  <c r="S75" i="3" s="1"/>
  <c r="L48" i="3"/>
  <c r="T48" i="3" s="1"/>
  <c r="L47" i="3"/>
  <c r="S47" i="3" s="1"/>
  <c r="L57" i="3"/>
  <c r="L25" i="3"/>
  <c r="S25" i="3" s="1"/>
  <c r="L6" i="3"/>
  <c r="S6" i="3" s="1"/>
  <c r="L19" i="3"/>
  <c r="S19" i="3" s="1"/>
  <c r="L80" i="3"/>
  <c r="T80" i="3" s="1"/>
  <c r="L29" i="3"/>
  <c r="S29" i="3" s="1"/>
  <c r="L81" i="3"/>
  <c r="T81" i="3" s="1"/>
  <c r="L72" i="2"/>
  <c r="T72" i="2" s="1"/>
  <c r="L2" i="2"/>
  <c r="L52" i="2"/>
  <c r="T52" i="2" s="1"/>
  <c r="L63" i="2"/>
  <c r="L47" i="2"/>
  <c r="S47" i="2" s="1"/>
  <c r="L83" i="2"/>
  <c r="S83" i="2" s="1"/>
  <c r="L79" i="2"/>
  <c r="T79" i="2" s="1"/>
  <c r="L67" i="2"/>
  <c r="S67" i="2" s="1"/>
  <c r="L51" i="2"/>
  <c r="L31" i="2"/>
  <c r="L19" i="2"/>
  <c r="T19" i="2" s="1"/>
  <c r="L11" i="2"/>
  <c r="L16" i="2"/>
  <c r="L73" i="2"/>
  <c r="L45" i="2"/>
  <c r="S45" i="2" s="1"/>
  <c r="L65" i="2"/>
  <c r="T65" i="2" s="1"/>
  <c r="L61" i="2"/>
  <c r="L44" i="2"/>
  <c r="S44" i="2" s="1"/>
  <c r="L81" i="2"/>
  <c r="T81" i="2" s="1"/>
  <c r="L43" i="2"/>
  <c r="S43" i="2" s="1"/>
  <c r="L77" i="2"/>
  <c r="L24" i="2"/>
  <c r="T24" i="2" s="1"/>
  <c r="L56" i="2"/>
  <c r="T56" i="2" s="1"/>
  <c r="L24" i="3"/>
  <c r="T24" i="3" s="1"/>
  <c r="L44" i="3"/>
  <c r="S44" i="3" s="1"/>
  <c r="L56" i="3"/>
  <c r="T56" i="3" s="1"/>
  <c r="L59" i="3"/>
  <c r="S59" i="3" s="1"/>
  <c r="L87" i="3"/>
  <c r="S87" i="3" s="1"/>
  <c r="L89" i="3"/>
  <c r="T89" i="3" s="1"/>
  <c r="L9" i="3"/>
  <c r="T9" i="3" s="1"/>
  <c r="L15" i="3"/>
  <c r="T15" i="3" s="1"/>
  <c r="L31" i="3"/>
  <c r="T31" i="3" s="1"/>
  <c r="L55" i="3"/>
  <c r="S55" i="3" s="1"/>
  <c r="L88" i="3"/>
  <c r="T88" i="3" s="1"/>
  <c r="L90" i="3"/>
  <c r="T90" i="3" s="1"/>
  <c r="L82" i="3"/>
  <c r="S82" i="3" s="1"/>
  <c r="L78" i="3"/>
  <c r="T78" i="3" s="1"/>
  <c r="L70" i="3"/>
  <c r="S70" i="3" s="1"/>
  <c r="L42" i="3"/>
  <c r="S42" i="3" s="1"/>
  <c r="L38" i="3"/>
  <c r="T38" i="3" s="1"/>
  <c r="L34" i="3"/>
  <c r="S34" i="3" s="1"/>
  <c r="L30" i="3"/>
  <c r="T30" i="3" s="1"/>
  <c r="L10" i="3"/>
  <c r="T10" i="3" s="1"/>
  <c r="L3" i="3"/>
  <c r="T3" i="3" s="1"/>
  <c r="L8" i="3"/>
  <c r="S8" i="3" s="1"/>
  <c r="L12" i="3"/>
  <c r="S12" i="3" s="1"/>
  <c r="L17" i="3"/>
  <c r="S17" i="3" s="1"/>
  <c r="L23" i="3"/>
  <c r="T23" i="3" s="1"/>
  <c r="L27" i="3"/>
  <c r="T27" i="3" s="1"/>
  <c r="L32" i="3"/>
  <c r="T32" i="3" s="1"/>
  <c r="L35" i="3"/>
  <c r="S35" i="3" s="1"/>
  <c r="L51" i="3"/>
  <c r="L66" i="3"/>
  <c r="T66" i="3" s="1"/>
  <c r="L68" i="3"/>
  <c r="T68" i="3" s="1"/>
  <c r="L73" i="3"/>
  <c r="S73" i="3" s="1"/>
  <c r="L61" i="3"/>
  <c r="T61" i="3" s="1"/>
  <c r="L49" i="3"/>
  <c r="S49" i="3" s="1"/>
  <c r="L45" i="3"/>
  <c r="L41" i="3"/>
  <c r="S41" i="3" s="1"/>
  <c r="L21" i="3"/>
  <c r="S21" i="3" s="1"/>
  <c r="L5" i="3"/>
  <c r="T5" i="3" s="1"/>
  <c r="L60" i="3"/>
  <c r="T60" i="3" s="1"/>
  <c r="L63" i="3"/>
  <c r="S63" i="3" s="1"/>
  <c r="L76" i="3"/>
  <c r="T76" i="3" s="1"/>
  <c r="L72" i="3"/>
  <c r="S72" i="3" s="1"/>
  <c r="L64" i="3"/>
  <c r="T64" i="3" s="1"/>
  <c r="L52" i="3"/>
  <c r="S52" i="3" s="1"/>
  <c r="L40" i="3"/>
  <c r="S40" i="3" s="1"/>
  <c r="L36" i="3"/>
  <c r="S36" i="3" s="1"/>
  <c r="L20" i="3"/>
  <c r="S20" i="3" s="1"/>
  <c r="L4" i="3"/>
  <c r="S4" i="3" s="1"/>
  <c r="L2" i="3"/>
  <c r="S2" i="3" s="1"/>
  <c r="L14" i="3"/>
  <c r="S14" i="3" s="1"/>
  <c r="L58" i="3"/>
  <c r="T58" i="3" s="1"/>
  <c r="L50" i="3"/>
  <c r="T50" i="3" s="1"/>
  <c r="L65" i="3"/>
  <c r="T65" i="3" s="1"/>
  <c r="L77" i="3"/>
  <c r="T77" i="3" s="1"/>
  <c r="L53" i="3"/>
  <c r="S53" i="3" s="1"/>
  <c r="L33" i="3"/>
  <c r="T33" i="3" s="1"/>
  <c r="S84" i="3"/>
  <c r="S88" i="3"/>
  <c r="S56" i="3"/>
  <c r="L69" i="3"/>
  <c r="S69" i="3" s="1"/>
  <c r="L85" i="3"/>
  <c r="S85" i="3" s="1"/>
  <c r="T44" i="3"/>
  <c r="S81" i="3"/>
  <c r="T12" i="3"/>
  <c r="T14" i="3"/>
  <c r="T20" i="3"/>
  <c r="S30" i="3"/>
  <c r="T34" i="3"/>
  <c r="L16" i="3"/>
  <c r="L18" i="3"/>
  <c r="L22" i="3"/>
  <c r="L26" i="3"/>
  <c r="L37" i="3"/>
  <c r="L39" i="3"/>
  <c r="L43" i="3"/>
  <c r="T57" i="3"/>
  <c r="S57" i="3"/>
  <c r="L7" i="3"/>
  <c r="L11" i="3"/>
  <c r="L13" i="3"/>
  <c r="T28" i="3"/>
  <c r="S28" i="3"/>
  <c r="S32" i="3"/>
  <c r="T49" i="3"/>
  <c r="L46" i="3"/>
  <c r="S66" i="3"/>
  <c r="L79" i="3"/>
  <c r="T82" i="3"/>
  <c r="L91" i="3"/>
  <c r="T45" i="3"/>
  <c r="S45" i="3"/>
  <c r="T55" i="3"/>
  <c r="S64" i="3"/>
  <c r="L67" i="3"/>
  <c r="T70" i="3"/>
  <c r="S80" i="3"/>
  <c r="L83" i="3"/>
  <c r="L86" i="3"/>
  <c r="L54" i="3"/>
  <c r="S68" i="3"/>
  <c r="L71" i="3"/>
  <c r="L74" i="3"/>
  <c r="L62" i="3"/>
  <c r="T73" i="3"/>
  <c r="S89" i="3"/>
  <c r="L92" i="3"/>
  <c r="L28" i="2"/>
  <c r="T28" i="2" s="1"/>
  <c r="L85" i="2"/>
  <c r="L42" i="2"/>
  <c r="S42" i="2" s="1"/>
  <c r="L33" i="2"/>
  <c r="L37" i="2"/>
  <c r="S37" i="2" s="1"/>
  <c r="L89" i="2"/>
  <c r="L57" i="2"/>
  <c r="T57" i="2" s="1"/>
  <c r="L53" i="2"/>
  <c r="L41" i="2"/>
  <c r="T41" i="2" s="1"/>
  <c r="L29" i="2"/>
  <c r="L25" i="2"/>
  <c r="T25" i="2" s="1"/>
  <c r="L21" i="2"/>
  <c r="T21" i="2" s="1"/>
  <c r="L17" i="2"/>
  <c r="T17" i="2" s="1"/>
  <c r="L13" i="2"/>
  <c r="L9" i="2"/>
  <c r="T9" i="2" s="1"/>
  <c r="L12" i="2"/>
  <c r="L69" i="2"/>
  <c r="T69" i="2" s="1"/>
  <c r="L15" i="2"/>
  <c r="L66" i="2"/>
  <c r="T66" i="2" s="1"/>
  <c r="L6" i="2"/>
  <c r="S6" i="2" s="1"/>
  <c r="L14" i="2"/>
  <c r="T14" i="2" s="1"/>
  <c r="L20" i="2"/>
  <c r="L27" i="2"/>
  <c r="S27" i="2" s="1"/>
  <c r="L32" i="2"/>
  <c r="T32" i="2" s="1"/>
  <c r="L38" i="2"/>
  <c r="L39" i="2"/>
  <c r="S39" i="2" s="1"/>
  <c r="L49" i="2"/>
  <c r="S49" i="2" s="1"/>
  <c r="L60" i="2"/>
  <c r="L64" i="2"/>
  <c r="L68" i="2"/>
  <c r="L76" i="2"/>
  <c r="L80" i="2"/>
  <c r="L84" i="2"/>
  <c r="S84" i="2" s="1"/>
  <c r="L10" i="2"/>
  <c r="L3" i="2"/>
  <c r="S3" i="2" s="1"/>
  <c r="L36" i="2"/>
  <c r="S36" i="2" s="1"/>
  <c r="L40" i="2"/>
  <c r="T40" i="2" s="1"/>
  <c r="L46" i="2"/>
  <c r="L82" i="2"/>
  <c r="T82" i="2" s="1"/>
  <c r="L5" i="2"/>
  <c r="T5" i="2" s="1"/>
  <c r="L22" i="2"/>
  <c r="S22" i="2" s="1"/>
  <c r="L26" i="2"/>
  <c r="S26" i="2" s="1"/>
  <c r="L34" i="2"/>
  <c r="L50" i="2"/>
  <c r="L54" i="2"/>
  <c r="S54" i="2" s="1"/>
  <c r="L70" i="2"/>
  <c r="L86" i="2"/>
  <c r="T86" i="2" s="1"/>
  <c r="T20" i="2"/>
  <c r="S20" i="2"/>
  <c r="T29" i="2"/>
  <c r="S29" i="2"/>
  <c r="L7" i="2"/>
  <c r="S13" i="2"/>
  <c r="T13" i="2"/>
  <c r="T36" i="2"/>
  <c r="S2" i="2"/>
  <c r="T2" i="2"/>
  <c r="S15" i="2"/>
  <c r="T15" i="2"/>
  <c r="S32" i="2"/>
  <c r="L4" i="2"/>
  <c r="T6" i="2"/>
  <c r="S10" i="2"/>
  <c r="T10" i="2"/>
  <c r="T11" i="2"/>
  <c r="S11" i="2"/>
  <c r="S25" i="2"/>
  <c r="T31" i="2"/>
  <c r="S31" i="2"/>
  <c r="L8" i="2"/>
  <c r="T12" i="2"/>
  <c r="S12" i="2"/>
  <c r="T16" i="2"/>
  <c r="S16" i="2"/>
  <c r="S17" i="2"/>
  <c r="T46" i="2"/>
  <c r="S46" i="2"/>
  <c r="S24" i="2"/>
  <c r="U24" i="2" s="1"/>
  <c r="T42" i="2"/>
  <c r="T47" i="2"/>
  <c r="U47" i="2" s="1"/>
  <c r="S57" i="2"/>
  <c r="S79" i="2"/>
  <c r="S41" i="2"/>
  <c r="T61" i="2"/>
  <c r="S61" i="2"/>
  <c r="T73" i="2"/>
  <c r="S73" i="2"/>
  <c r="L18" i="2"/>
  <c r="T26" i="2"/>
  <c r="U26" i="2" s="1"/>
  <c r="T33" i="2"/>
  <c r="S33" i="2"/>
  <c r="L35" i="2"/>
  <c r="T39" i="2"/>
  <c r="T45" i="2"/>
  <c r="S63" i="2"/>
  <c r="T63" i="2"/>
  <c r="T68" i="2"/>
  <c r="S68" i="2"/>
  <c r="T89" i="2"/>
  <c r="S89" i="2"/>
  <c r="L23" i="2"/>
  <c r="L30" i="2"/>
  <c r="T43" i="2"/>
  <c r="U43" i="2" s="1"/>
  <c r="T49" i="2"/>
  <c r="S51" i="2"/>
  <c r="T51" i="2"/>
  <c r="S53" i="2"/>
  <c r="T53" i="2"/>
  <c r="T77" i="2"/>
  <c r="S77" i="2"/>
  <c r="S82" i="2"/>
  <c r="T85" i="2"/>
  <c r="S85" i="2"/>
  <c r="S65" i="2"/>
  <c r="T70" i="2"/>
  <c r="S70" i="2"/>
  <c r="S81" i="2"/>
  <c r="L88" i="2"/>
  <c r="L55" i="2"/>
  <c r="L58" i="2"/>
  <c r="T67" i="2"/>
  <c r="U67" i="2" s="1"/>
  <c r="L71" i="2"/>
  <c r="L74" i="2"/>
  <c r="T83" i="2"/>
  <c r="U83" i="2" s="1"/>
  <c r="L87" i="2"/>
  <c r="L90" i="2"/>
  <c r="L92" i="2"/>
  <c r="L48" i="2"/>
  <c r="S52" i="2"/>
  <c r="U52" i="2" s="1"/>
  <c r="L59" i="2"/>
  <c r="L62" i="2"/>
  <c r="S72" i="2"/>
  <c r="U72" i="2" s="1"/>
  <c r="L75" i="2"/>
  <c r="L78" i="2"/>
  <c r="L91" i="2"/>
  <c r="T59" i="3" l="1"/>
  <c r="S33" i="3"/>
  <c r="T75" i="3"/>
  <c r="T41" i="3"/>
  <c r="T42" i="3"/>
  <c r="T87" i="3"/>
  <c r="S60" i="3"/>
  <c r="T35" i="3"/>
  <c r="S9" i="3"/>
  <c r="S24" i="3"/>
  <c r="T21" i="3"/>
  <c r="T17" i="3"/>
  <c r="S3" i="3"/>
  <c r="S61" i="3"/>
  <c r="T40" i="3"/>
  <c r="S48" i="3"/>
  <c r="T6" i="3"/>
  <c r="T52" i="3"/>
  <c r="T85" i="3"/>
  <c r="S76" i="3"/>
  <c r="S50" i="3"/>
  <c r="S78" i="3"/>
  <c r="T47" i="3"/>
  <c r="T69" i="3"/>
  <c r="S31" i="3"/>
  <c r="S27" i="3"/>
  <c r="S23" i="3"/>
  <c r="T19" i="3"/>
  <c r="S38" i="3"/>
  <c r="T8" i="3"/>
  <c r="S5" i="3"/>
  <c r="T53" i="3"/>
  <c r="T2" i="3"/>
  <c r="S19" i="2"/>
  <c r="U19" i="2" s="1"/>
  <c r="T84" i="2"/>
  <c r="S69" i="2"/>
  <c r="S28" i="2"/>
  <c r="S14" i="2"/>
  <c r="S56" i="2"/>
  <c r="U56" i="2" s="1"/>
  <c r="S10" i="3"/>
  <c r="S65" i="3"/>
  <c r="T29" i="3"/>
  <c r="T4" i="3"/>
  <c r="S90" i="3"/>
  <c r="S15" i="3"/>
  <c r="T25" i="3"/>
  <c r="T36" i="3"/>
  <c r="T63" i="3"/>
  <c r="S66" i="2"/>
  <c r="S9" i="2"/>
  <c r="U9" i="2" s="1"/>
  <c r="U39" i="2"/>
  <c r="T27" i="2"/>
  <c r="U27" i="2" s="1"/>
  <c r="T3" i="2"/>
  <c r="S86" i="2"/>
  <c r="U86" i="2" s="1"/>
  <c r="U36" i="2"/>
  <c r="T44" i="2"/>
  <c r="U44" i="2" s="1"/>
  <c r="U42" i="2"/>
  <c r="U69" i="2"/>
  <c r="S21" i="2"/>
  <c r="U21" i="2" s="1"/>
  <c r="U70" i="2"/>
  <c r="U85" i="2"/>
  <c r="U77" i="2"/>
  <c r="U89" i="2"/>
  <c r="U25" i="2"/>
  <c r="T72" i="3"/>
  <c r="S51" i="3"/>
  <c r="T51" i="3"/>
  <c r="S58" i="3"/>
  <c r="S77" i="3"/>
  <c r="S91" i="3"/>
  <c r="T91" i="3"/>
  <c r="T43" i="3"/>
  <c r="S43" i="3"/>
  <c r="S83" i="3"/>
  <c r="T83" i="3"/>
  <c r="S67" i="3"/>
  <c r="T67" i="3"/>
  <c r="T39" i="3"/>
  <c r="S39" i="3"/>
  <c r="T18" i="3"/>
  <c r="S18" i="3"/>
  <c r="T7" i="3"/>
  <c r="S7" i="3"/>
  <c r="T13" i="3"/>
  <c r="S13" i="3"/>
  <c r="T37" i="3"/>
  <c r="S37" i="3"/>
  <c r="T16" i="3"/>
  <c r="S16" i="3"/>
  <c r="U2" i="3"/>
  <c r="S71" i="3"/>
  <c r="T71" i="3"/>
  <c r="T86" i="3"/>
  <c r="S86" i="3"/>
  <c r="T22" i="3"/>
  <c r="S22" i="3"/>
  <c r="T62" i="3"/>
  <c r="S62" i="3"/>
  <c r="T74" i="3"/>
  <c r="S74" i="3"/>
  <c r="T54" i="3"/>
  <c r="S54" i="3"/>
  <c r="S79" i="3"/>
  <c r="T79" i="3"/>
  <c r="T46" i="3"/>
  <c r="S46" i="3"/>
  <c r="T11" i="3"/>
  <c r="S11" i="3"/>
  <c r="T26" i="3"/>
  <c r="S26" i="3"/>
  <c r="T37" i="2"/>
  <c r="U37" i="2" s="1"/>
  <c r="U45" i="2"/>
  <c r="U73" i="2"/>
  <c r="U41" i="2"/>
  <c r="U46" i="2"/>
  <c r="U20" i="2"/>
  <c r="U2" i="2"/>
  <c r="T64" i="2"/>
  <c r="S64" i="2"/>
  <c r="U53" i="2"/>
  <c r="U6" i="2"/>
  <c r="T80" i="2"/>
  <c r="S80" i="2"/>
  <c r="T60" i="2"/>
  <c r="S60" i="2"/>
  <c r="T54" i="2"/>
  <c r="U54" i="2" s="1"/>
  <c r="S40" i="2"/>
  <c r="U40" i="2" s="1"/>
  <c r="S5" i="2"/>
  <c r="U5" i="2" s="1"/>
  <c r="U13" i="2"/>
  <c r="S34" i="2"/>
  <c r="T34" i="2"/>
  <c r="T76" i="2"/>
  <c r="S76" i="2"/>
  <c r="S38" i="2"/>
  <c r="T38" i="2"/>
  <c r="U49" i="2"/>
  <c r="T50" i="2"/>
  <c r="S50" i="2"/>
  <c r="T22" i="2"/>
  <c r="U22" i="2" s="1"/>
  <c r="U28" i="2"/>
  <c r="U16" i="2"/>
  <c r="S91" i="2"/>
  <c r="T91" i="2"/>
  <c r="T78" i="2"/>
  <c r="S78" i="2"/>
  <c r="S59" i="2"/>
  <c r="T59" i="2"/>
  <c r="T74" i="2"/>
  <c r="S74" i="2"/>
  <c r="S55" i="2"/>
  <c r="T55" i="2"/>
  <c r="T23" i="2"/>
  <c r="S23" i="2"/>
  <c r="U63" i="2"/>
  <c r="U79" i="2"/>
  <c r="U10" i="2"/>
  <c r="S7" i="2"/>
  <c r="T7" i="2"/>
  <c r="T62" i="2"/>
  <c r="S62" i="2"/>
  <c r="T58" i="2"/>
  <c r="S58" i="2"/>
  <c r="S75" i="2"/>
  <c r="T75" i="2"/>
  <c r="T90" i="2"/>
  <c r="S90" i="2"/>
  <c r="S71" i="2"/>
  <c r="T71" i="2"/>
  <c r="T88" i="2"/>
  <c r="S88" i="2"/>
  <c r="U81" i="2"/>
  <c r="U51" i="2"/>
  <c r="U68" i="2"/>
  <c r="T35" i="2"/>
  <c r="S35" i="2"/>
  <c r="U61" i="2"/>
  <c r="U84" i="2"/>
  <c r="U57" i="2"/>
  <c r="U11" i="2"/>
  <c r="T4" i="2"/>
  <c r="S4" i="2"/>
  <c r="U15" i="2"/>
  <c r="U14" i="2"/>
  <c r="U29" i="2"/>
  <c r="T48" i="2"/>
  <c r="S48" i="2"/>
  <c r="S30" i="2"/>
  <c r="T30" i="2"/>
  <c r="S87" i="2"/>
  <c r="T87" i="2"/>
  <c r="U65" i="2"/>
  <c r="U82" i="2"/>
  <c r="S18" i="2"/>
  <c r="T18" i="2"/>
  <c r="U66" i="2"/>
  <c r="U17" i="2"/>
  <c r="U12" i="2"/>
  <c r="T8" i="2"/>
  <c r="S8" i="2"/>
  <c r="U3" i="2"/>
  <c r="U64" i="2" l="1"/>
  <c r="U50" i="2"/>
  <c r="U38" i="2"/>
  <c r="U62" i="2"/>
  <c r="U35" i="2"/>
  <c r="U80" i="2"/>
  <c r="U4" i="2"/>
  <c r="V6" i="2" s="1"/>
  <c r="U88" i="2"/>
  <c r="U90" i="2"/>
  <c r="U58" i="2"/>
  <c r="U76" i="2"/>
  <c r="U60" i="2"/>
  <c r="U87" i="2"/>
  <c r="U55" i="2"/>
  <c r="U8" i="2"/>
  <c r="U23" i="2"/>
  <c r="U74" i="2"/>
  <c r="U7" i="2"/>
  <c r="U30" i="2"/>
  <c r="U59" i="2"/>
  <c r="U18" i="2"/>
  <c r="U48" i="2"/>
  <c r="U71" i="2"/>
  <c r="U75" i="2"/>
  <c r="U78" i="2"/>
  <c r="U91" i="2"/>
  <c r="W10" i="3" l="1"/>
  <c r="K57" i="1"/>
  <c r="K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D2" i="1"/>
  <c r="K2" i="1" s="1"/>
  <c r="S92" i="1" l="1"/>
  <c r="T92" i="1"/>
  <c r="T84" i="1"/>
  <c r="S84" i="1"/>
  <c r="T76" i="1"/>
  <c r="S76" i="1"/>
  <c r="S68" i="1"/>
  <c r="T68" i="1"/>
  <c r="T64" i="1"/>
  <c r="S64" i="1"/>
  <c r="T54" i="1"/>
  <c r="S54" i="1"/>
  <c r="T50" i="1"/>
  <c r="S50" i="1"/>
  <c r="T46" i="1"/>
  <c r="S46" i="1"/>
  <c r="T42" i="1"/>
  <c r="S42" i="1"/>
  <c r="T34" i="1"/>
  <c r="S34" i="1"/>
  <c r="T26" i="1"/>
  <c r="S26" i="1"/>
  <c r="T18" i="1"/>
  <c r="S18" i="1"/>
  <c r="T10" i="1"/>
  <c r="S10" i="1"/>
  <c r="T6" i="1"/>
  <c r="S6" i="1"/>
  <c r="T87" i="1"/>
  <c r="S87" i="1"/>
  <c r="T79" i="1"/>
  <c r="S79" i="1"/>
  <c r="T71" i="1"/>
  <c r="S71" i="1"/>
  <c r="T63" i="1"/>
  <c r="S63" i="1"/>
  <c r="S53" i="1"/>
  <c r="T53" i="1"/>
  <c r="S45" i="1"/>
  <c r="T45" i="1"/>
  <c r="T37" i="1"/>
  <c r="S37" i="1"/>
  <c r="T29" i="1"/>
  <c r="S29" i="1"/>
  <c r="T21" i="1"/>
  <c r="S21" i="1"/>
  <c r="T9" i="1"/>
  <c r="S9" i="1"/>
  <c r="S57" i="1"/>
  <c r="T57" i="1"/>
  <c r="T86" i="1"/>
  <c r="S86" i="1"/>
  <c r="T78" i="1"/>
  <c r="S78" i="1"/>
  <c r="T70" i="1"/>
  <c r="S70" i="1"/>
  <c r="T66" i="1"/>
  <c r="S66" i="1"/>
  <c r="T62" i="1"/>
  <c r="S62" i="1"/>
  <c r="S56" i="1"/>
  <c r="T56" i="1"/>
  <c r="T52" i="1"/>
  <c r="S52" i="1"/>
  <c r="S48" i="1"/>
  <c r="T48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2" i="1"/>
  <c r="T12" i="1"/>
  <c r="S8" i="1"/>
  <c r="T8" i="1"/>
  <c r="S4" i="1"/>
  <c r="T4" i="1"/>
  <c r="S88" i="1"/>
  <c r="T88" i="1"/>
  <c r="S80" i="1"/>
  <c r="T80" i="1"/>
  <c r="S72" i="1"/>
  <c r="T72" i="1"/>
  <c r="S60" i="1"/>
  <c r="T60" i="1"/>
  <c r="T38" i="1"/>
  <c r="S38" i="1"/>
  <c r="T30" i="1"/>
  <c r="S30" i="1"/>
  <c r="T22" i="1"/>
  <c r="S22" i="1"/>
  <c r="T14" i="1"/>
  <c r="S14" i="1"/>
  <c r="T58" i="1"/>
  <c r="S58" i="1"/>
  <c r="T91" i="1"/>
  <c r="S91" i="1"/>
  <c r="T83" i="1"/>
  <c r="S83" i="1"/>
  <c r="T75" i="1"/>
  <c r="S75" i="1"/>
  <c r="T67" i="1"/>
  <c r="S67" i="1"/>
  <c r="T59" i="1"/>
  <c r="S59" i="1"/>
  <c r="S49" i="1"/>
  <c r="T49" i="1"/>
  <c r="T41" i="1"/>
  <c r="S41" i="1"/>
  <c r="T33" i="1"/>
  <c r="S33" i="1"/>
  <c r="T25" i="1"/>
  <c r="S25" i="1"/>
  <c r="T17" i="1"/>
  <c r="S17" i="1"/>
  <c r="T13" i="1"/>
  <c r="S13" i="1"/>
  <c r="T5" i="1"/>
  <c r="S5" i="1"/>
  <c r="T90" i="1"/>
  <c r="S90" i="1"/>
  <c r="T82" i="1"/>
  <c r="S82" i="1"/>
  <c r="T74" i="1"/>
  <c r="S74" i="1"/>
  <c r="S89" i="1"/>
  <c r="T89" i="1"/>
  <c r="S85" i="1"/>
  <c r="T85" i="1"/>
  <c r="S81" i="1"/>
  <c r="T81" i="1"/>
  <c r="S77" i="1"/>
  <c r="T77" i="1"/>
  <c r="S73" i="1"/>
  <c r="T73" i="1"/>
  <c r="S69" i="1"/>
  <c r="T69" i="1"/>
  <c r="S65" i="1"/>
  <c r="T65" i="1"/>
  <c r="S61" i="1"/>
  <c r="T61" i="1"/>
  <c r="T55" i="1"/>
  <c r="S55" i="1"/>
  <c r="T51" i="1"/>
  <c r="S51" i="1"/>
  <c r="T47" i="1"/>
  <c r="S47" i="1"/>
  <c r="S43" i="1"/>
  <c r="T43" i="1"/>
  <c r="T39" i="1"/>
  <c r="S39" i="1"/>
  <c r="S35" i="1"/>
  <c r="T35" i="1"/>
  <c r="S31" i="1"/>
  <c r="T31" i="1"/>
  <c r="T27" i="1"/>
  <c r="S27" i="1"/>
  <c r="S23" i="1"/>
  <c r="T23" i="1"/>
  <c r="S19" i="1"/>
  <c r="T19" i="1"/>
  <c r="T15" i="1"/>
  <c r="S15" i="1"/>
  <c r="S11" i="1"/>
  <c r="T11" i="1"/>
  <c r="T7" i="1"/>
  <c r="S7" i="1"/>
  <c r="T3" i="1"/>
  <c r="S3" i="1"/>
  <c r="S44" i="1"/>
  <c r="T44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U71" i="1" l="1"/>
  <c r="U87" i="1"/>
  <c r="U66" i="1"/>
  <c r="U50" i="1"/>
  <c r="U37" i="1"/>
  <c r="U64" i="1"/>
  <c r="U21" i="1"/>
  <c r="U7" i="1"/>
  <c r="U23" i="1"/>
  <c r="U31" i="1"/>
  <c r="U65" i="1"/>
  <c r="U73" i="1"/>
  <c r="U81" i="1"/>
  <c r="U89" i="1"/>
  <c r="U49" i="1"/>
  <c r="U58" i="1"/>
  <c r="U22" i="1"/>
  <c r="U38" i="1"/>
  <c r="U72" i="1"/>
  <c r="U88" i="1"/>
  <c r="U8" i="1"/>
  <c r="U16" i="1"/>
  <c r="U24" i="1"/>
  <c r="U32" i="1"/>
  <c r="U40" i="1"/>
  <c r="U62" i="1"/>
  <c r="U70" i="1"/>
  <c r="U86" i="1"/>
  <c r="U45" i="1"/>
  <c r="U6" i="1"/>
  <c r="U46" i="1"/>
  <c r="U54" i="1"/>
  <c r="U11" i="1"/>
  <c r="U19" i="1"/>
  <c r="U35" i="1"/>
  <c r="U43" i="1"/>
  <c r="U61" i="1"/>
  <c r="U69" i="1"/>
  <c r="U77" i="1"/>
  <c r="U85" i="1"/>
  <c r="U91" i="1"/>
  <c r="U14" i="1"/>
  <c r="U30" i="1"/>
  <c r="U60" i="1"/>
  <c r="U80" i="1"/>
  <c r="U44" i="1"/>
  <c r="U74" i="1"/>
  <c r="U90" i="1"/>
  <c r="U4" i="1"/>
  <c r="U12" i="1"/>
  <c r="U20" i="1"/>
  <c r="U28" i="1"/>
  <c r="U15" i="1"/>
  <c r="U39" i="1"/>
  <c r="U55" i="1"/>
  <c r="U5" i="1"/>
  <c r="U33" i="1"/>
  <c r="U67" i="1"/>
  <c r="U9" i="1"/>
  <c r="U29" i="1"/>
  <c r="U79" i="1"/>
  <c r="U18" i="1"/>
  <c r="U34" i="1"/>
  <c r="U84" i="1"/>
  <c r="U36" i="1"/>
  <c r="U48" i="1"/>
  <c r="U56" i="1"/>
  <c r="U78" i="1"/>
  <c r="U57" i="1"/>
  <c r="U53" i="1"/>
  <c r="U10" i="1"/>
  <c r="U26" i="1"/>
  <c r="U42" i="1"/>
  <c r="U47" i="1"/>
  <c r="U82" i="1"/>
  <c r="U17" i="1"/>
  <c r="U83" i="1"/>
  <c r="U52" i="1"/>
  <c r="U63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4" i="1"/>
  <c r="T2" i="1"/>
  <c r="S2" i="1"/>
  <c r="U3" i="1"/>
  <c r="U27" i="1"/>
  <c r="U51" i="1"/>
  <c r="U13" i="1"/>
  <c r="U25" i="1"/>
  <c r="U41" i="1"/>
  <c r="U59" i="1"/>
  <c r="U75" i="1"/>
  <c r="U76" i="1"/>
  <c r="U92" i="1"/>
  <c r="U2" i="1" l="1"/>
</calcChain>
</file>

<file path=xl/sharedStrings.xml><?xml version="1.0" encoding="utf-8"?>
<sst xmlns="http://schemas.openxmlformats.org/spreadsheetml/2006/main" count="55" uniqueCount="17">
  <si>
    <t xml:space="preserve">t </t>
  </si>
  <si>
    <t>IH/IL</t>
  </si>
  <si>
    <t>IRRL</t>
  </si>
  <si>
    <t>RRL</t>
  </si>
  <si>
    <t>RRH</t>
  </si>
  <si>
    <t>LN(I)</t>
  </si>
  <si>
    <t>LN(R)</t>
  </si>
  <si>
    <t>HBOLIR</t>
  </si>
  <si>
    <t xml:space="preserve"> HBLR</t>
  </si>
  <si>
    <t>HBLIR</t>
  </si>
  <si>
    <t>HBOLR</t>
  </si>
  <si>
    <t>ROS</t>
  </si>
  <si>
    <t>KK</t>
  </si>
  <si>
    <t>LL</t>
  </si>
  <si>
    <t>SPO2</t>
  </si>
  <si>
    <t>IRRH</t>
  </si>
  <si>
    <t>filtered SPO2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</si>
</sst>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S1" zoomScale="110" zoomScaleNormal="110" workbookViewId="0">
      <selection activeCell="F1" sqref="F1:G1048576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4" max="24" width="13.5703125" style="4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4" t="s">
        <v>16</v>
      </c>
    </row>
    <row r="2" spans="1:26" x14ac:dyDescent="0.25">
      <c r="A2" s="4">
        <v>0</v>
      </c>
      <c r="B2" s="4">
        <v>1.159</v>
      </c>
      <c r="C2" s="4">
        <v>81.93</v>
      </c>
      <c r="D2" s="6">
        <f t="shared" ref="D2:D65" si="0">C2/B2</f>
        <v>70.690250215703202</v>
      </c>
      <c r="E2" s="4">
        <v>0</v>
      </c>
      <c r="F2" s="4">
        <v>4.7720000000000002</v>
      </c>
      <c r="G2" s="4">
        <v>82.74</v>
      </c>
      <c r="H2" s="6">
        <f>G2/F2</f>
        <v>17.338642078792958</v>
      </c>
      <c r="J2">
        <f t="shared" ref="J2:J33" si="1">LN(H2)</f>
        <v>2.8529376567975957</v>
      </c>
      <c r="K2">
        <f t="shared" ref="K2:K33" si="2">LN(D2)</f>
        <v>4.2583076597961087</v>
      </c>
      <c r="L2" s="6">
        <f>J2/K2</f>
        <v>0.66996982950128048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0.68075786514495107</v>
      </c>
      <c r="T2">
        <f>(O2-Q2)+(N2-P2)*L2</f>
        <v>0.75591134395301596</v>
      </c>
      <c r="U2">
        <f>S2/T2</f>
        <v>0.90057897740355108</v>
      </c>
      <c r="X2" s="4">
        <v>0.90057897740355108</v>
      </c>
      <c r="Z2">
        <f>SUM(X2:X92)/91</f>
        <v>0.83429871638672248</v>
      </c>
    </row>
    <row r="3" spans="1:26" x14ac:dyDescent="0.25">
      <c r="A3" s="4">
        <f>A2+1</f>
        <v>1</v>
      </c>
      <c r="B3" s="4">
        <v>73.55</v>
      </c>
      <c r="C3" s="4">
        <v>82.32</v>
      </c>
      <c r="D3" s="6">
        <f t="shared" si="0"/>
        <v>1.1192386131883072</v>
      </c>
      <c r="E3" s="4">
        <f>E2+1</f>
        <v>1</v>
      </c>
      <c r="F3" s="4">
        <v>73.959999999999994</v>
      </c>
      <c r="G3" s="4">
        <v>82.77</v>
      </c>
      <c r="H3" s="6">
        <f t="shared" ref="H3:H66" si="3">G3/F3</f>
        <v>1.1191184424012981</v>
      </c>
      <c r="J3">
        <f t="shared" si="1"/>
        <v>0.1125412703783804</v>
      </c>
      <c r="K3">
        <f t="shared" si="2"/>
        <v>0.11264864447834758</v>
      </c>
      <c r="L3" s="6">
        <f t="shared" ref="L3:L66" si="4">J3/K3</f>
        <v>0.99904682297364156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0.61678529761392409</v>
      </c>
      <c r="T3">
        <f t="shared" ref="T3:T66" si="6">(O3-Q3)+(N3-P3)*L3</f>
        <v>0.77746457071748176</v>
      </c>
      <c r="U3">
        <f t="shared" ref="U3:U66" si="7">S3/T3</f>
        <v>0.79332913787277137</v>
      </c>
      <c r="X3" s="4">
        <v>0.79332913787277137</v>
      </c>
    </row>
    <row r="4" spans="1:26" x14ac:dyDescent="0.25">
      <c r="A4" s="4">
        <f t="shared" ref="A4:A67" si="8">A3+1</f>
        <v>2</v>
      </c>
      <c r="B4" s="4">
        <v>74.75</v>
      </c>
      <c r="C4" s="4">
        <v>78.510000000000005</v>
      </c>
      <c r="D4" s="6">
        <f t="shared" si="0"/>
        <v>1.0503010033444817</v>
      </c>
      <c r="E4" s="4">
        <f t="shared" ref="E4:E67" si="9">E3+1</f>
        <v>2</v>
      </c>
      <c r="F4" s="4">
        <v>74.89</v>
      </c>
      <c r="G4" s="4">
        <v>78.08</v>
      </c>
      <c r="H4" s="6">
        <f t="shared" si="3"/>
        <v>1.0425958071838697</v>
      </c>
      <c r="J4">
        <f t="shared" si="1"/>
        <v>4.1713571843561337E-2</v>
      </c>
      <c r="K4">
        <f t="shared" si="2"/>
        <v>4.9076792939368494E-2</v>
      </c>
      <c r="L4" s="6">
        <f t="shared" si="4"/>
        <v>0.84996531650093787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0.64576674247221777</v>
      </c>
      <c r="T4">
        <f t="shared" si="6"/>
        <v>0.76770032836954549</v>
      </c>
      <c r="U4">
        <f t="shared" si="7"/>
        <v>0.84117033510159844</v>
      </c>
      <c r="W4">
        <f>SUM(U2:U92)/90</f>
        <v>0.84356870212435275</v>
      </c>
      <c r="X4" s="4">
        <v>0.84117033510159844</v>
      </c>
    </row>
    <row r="5" spans="1:26" x14ac:dyDescent="0.25">
      <c r="A5" s="4">
        <f t="shared" si="8"/>
        <v>3</v>
      </c>
      <c r="B5" s="4">
        <v>74.58</v>
      </c>
      <c r="C5" s="4">
        <v>78.319999999999993</v>
      </c>
      <c r="D5" s="6">
        <f t="shared" si="0"/>
        <v>1.0501474926253687</v>
      </c>
      <c r="E5" s="4">
        <f t="shared" si="9"/>
        <v>3</v>
      </c>
      <c r="F5" s="4">
        <v>74.81</v>
      </c>
      <c r="G5" s="4">
        <v>77.44</v>
      </c>
      <c r="H5" s="6">
        <f t="shared" si="3"/>
        <v>1.035155727843871</v>
      </c>
      <c r="J5">
        <f t="shared" si="1"/>
        <v>3.4551877084007893E-2</v>
      </c>
      <c r="K5">
        <f t="shared" si="2"/>
        <v>4.8930623471580129E-2</v>
      </c>
      <c r="L5" s="6">
        <f t="shared" si="4"/>
        <v>0.70614013541185117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0.67372635767593625</v>
      </c>
      <c r="T5">
        <f t="shared" si="6"/>
        <v>0.7582803543089347</v>
      </c>
      <c r="U5">
        <f t="shared" si="7"/>
        <v>0.88849243402849665</v>
      </c>
      <c r="X5" s="4">
        <v>0.88849243402849665</v>
      </c>
    </row>
    <row r="6" spans="1:26" x14ac:dyDescent="0.25">
      <c r="A6" s="4">
        <f t="shared" si="8"/>
        <v>4</v>
      </c>
      <c r="B6" s="4">
        <v>74.739999999999995</v>
      </c>
      <c r="C6" s="4">
        <v>80.5</v>
      </c>
      <c r="D6" s="6">
        <f t="shared" si="0"/>
        <v>1.0770671661760771</v>
      </c>
      <c r="E6" s="4">
        <f t="shared" si="9"/>
        <v>4</v>
      </c>
      <c r="F6" s="4">
        <v>75.33</v>
      </c>
      <c r="G6" s="4">
        <v>80.52</v>
      </c>
      <c r="H6" s="6">
        <f t="shared" si="3"/>
        <v>1.0688968538430903</v>
      </c>
      <c r="J6">
        <f t="shared" si="1"/>
        <v>6.6627138933987307E-2</v>
      </c>
      <c r="K6">
        <f t="shared" si="2"/>
        <v>7.4241760367179901E-2</v>
      </c>
      <c r="L6" s="6">
        <f t="shared" si="4"/>
        <v>0.89743479417065664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0.63653867601322445</v>
      </c>
      <c r="T6">
        <f t="shared" si="6"/>
        <v>0.77080938927900144</v>
      </c>
      <c r="U6">
        <f t="shared" si="7"/>
        <v>0.82580555564927549</v>
      </c>
      <c r="X6" s="4">
        <v>0.82580555564927549</v>
      </c>
    </row>
    <row r="7" spans="1:26" x14ac:dyDescent="0.25">
      <c r="A7" s="4">
        <f t="shared" si="8"/>
        <v>5</v>
      </c>
      <c r="B7" s="4">
        <v>74.28</v>
      </c>
      <c r="C7" s="4">
        <v>78.349999999999994</v>
      </c>
      <c r="D7" s="6">
        <f t="shared" si="0"/>
        <v>1.05479267635972</v>
      </c>
      <c r="E7" s="4">
        <f t="shared" si="9"/>
        <v>5</v>
      </c>
      <c r="F7" s="4">
        <v>74.989999999999995</v>
      </c>
      <c r="G7" s="4">
        <v>78.02</v>
      </c>
      <c r="H7" s="6">
        <f t="shared" si="3"/>
        <v>1.0404053873849848</v>
      </c>
      <c r="J7">
        <f t="shared" si="1"/>
        <v>3.9610432765212547E-2</v>
      </c>
      <c r="K7">
        <f t="shared" si="2"/>
        <v>5.3344232317524776E-2</v>
      </c>
      <c r="L7" s="6">
        <f t="shared" si="4"/>
        <v>0.74254387108687725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0.66664947146071118</v>
      </c>
      <c r="T7">
        <f t="shared" si="6"/>
        <v>0.76066465338070621</v>
      </c>
      <c r="U7">
        <f>S7/T7</f>
        <v>0.87640390347815833</v>
      </c>
      <c r="X7" s="4">
        <v>0.87640390347815833</v>
      </c>
    </row>
    <row r="8" spans="1:26" x14ac:dyDescent="0.25">
      <c r="A8" s="4">
        <f t="shared" si="8"/>
        <v>6</v>
      </c>
      <c r="B8" s="4">
        <v>71.97</v>
      </c>
      <c r="C8" s="4">
        <v>76.56</v>
      </c>
      <c r="D8" s="6">
        <f t="shared" si="0"/>
        <v>1.0637765735723219</v>
      </c>
      <c r="E8" s="4">
        <f t="shared" si="9"/>
        <v>6</v>
      </c>
      <c r="F8" s="4">
        <v>72.290000000000006</v>
      </c>
      <c r="G8" s="4">
        <v>76.760000000000005</v>
      </c>
      <c r="H8" s="6">
        <f t="shared" si="3"/>
        <v>1.0618342786000829</v>
      </c>
      <c r="J8">
        <f t="shared" si="1"/>
        <v>5.9997864127293341E-2</v>
      </c>
      <c r="K8">
        <f t="shared" si="2"/>
        <v>6.1825381624986034E-2</v>
      </c>
      <c r="L8" s="6">
        <f t="shared" si="4"/>
        <v>0.97044065965046755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0.62234633576394915</v>
      </c>
      <c r="T8">
        <f t="shared" si="6"/>
        <v>0.77559098144446714</v>
      </c>
      <c r="U8">
        <f t="shared" si="7"/>
        <v>0.80241564259151921</v>
      </c>
      <c r="X8" s="4">
        <v>0.80241564259151921</v>
      </c>
    </row>
    <row r="9" spans="1:26" x14ac:dyDescent="0.25">
      <c r="A9" s="4">
        <f t="shared" si="8"/>
        <v>7</v>
      </c>
      <c r="B9" s="4">
        <v>72.03</v>
      </c>
      <c r="C9" s="4">
        <v>73.47</v>
      </c>
      <c r="D9" s="6">
        <f t="shared" si="0"/>
        <v>1.0199916701374427</v>
      </c>
      <c r="E9" s="4">
        <f t="shared" si="9"/>
        <v>7</v>
      </c>
      <c r="F9" s="4">
        <v>72.209999999999994</v>
      </c>
      <c r="G9" s="4">
        <v>73.31</v>
      </c>
      <c r="H9" s="6">
        <f t="shared" si="3"/>
        <v>1.0152333471818309</v>
      </c>
      <c r="J9">
        <f t="shared" si="1"/>
        <v>1.5118484772405058E-2</v>
      </c>
      <c r="K9">
        <f t="shared" si="2"/>
        <v>1.9794460730914527E-2</v>
      </c>
      <c r="L9" s="6">
        <f t="shared" si="4"/>
        <v>0.76377351108097435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0.66252242944585871</v>
      </c>
      <c r="T9">
        <f t="shared" si="6"/>
        <v>0.76205510988175962</v>
      </c>
      <c r="U9">
        <f t="shared" si="7"/>
        <v>0.86938913059536549</v>
      </c>
      <c r="X9" s="4">
        <v>0.86938913059536549</v>
      </c>
    </row>
    <row r="10" spans="1:26" x14ac:dyDescent="0.25">
      <c r="A10" s="4">
        <f t="shared" si="8"/>
        <v>8</v>
      </c>
      <c r="B10" s="4">
        <v>72.680000000000007</v>
      </c>
      <c r="C10" s="4">
        <v>80.16</v>
      </c>
      <c r="D10" s="6">
        <f t="shared" si="0"/>
        <v>1.1029168959823885</v>
      </c>
      <c r="E10" s="4">
        <f t="shared" si="9"/>
        <v>8</v>
      </c>
      <c r="F10" s="4">
        <v>73</v>
      </c>
      <c r="G10" s="4">
        <v>79.61</v>
      </c>
      <c r="H10" s="6">
        <f t="shared" si="3"/>
        <v>1.0905479452054794</v>
      </c>
      <c r="J10">
        <f t="shared" si="1"/>
        <v>8.6680271952095628E-2</v>
      </c>
      <c r="K10">
        <f t="shared" si="2"/>
        <v>9.795839380858419E-2</v>
      </c>
      <c r="L10" s="6">
        <f t="shared" si="4"/>
        <v>0.88486824438417599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0.63898161329171621</v>
      </c>
      <c r="T10">
        <f t="shared" si="6"/>
        <v>0.76998633053418608</v>
      </c>
      <c r="U10">
        <f t="shared" si="7"/>
        <v>0.82986098317929358</v>
      </c>
      <c r="X10" s="4">
        <v>0.82986098317929358</v>
      </c>
    </row>
    <row r="11" spans="1:26" x14ac:dyDescent="0.25">
      <c r="A11" s="4">
        <f t="shared" si="8"/>
        <v>9</v>
      </c>
      <c r="B11" s="4">
        <v>71.77</v>
      </c>
      <c r="C11" s="4">
        <v>77.3</v>
      </c>
      <c r="D11" s="6">
        <f t="shared" si="0"/>
        <v>1.0770516929079001</v>
      </c>
      <c r="E11" s="4">
        <f t="shared" si="9"/>
        <v>9</v>
      </c>
      <c r="F11" s="4">
        <v>72.34</v>
      </c>
      <c r="G11" s="4">
        <v>76.91</v>
      </c>
      <c r="H11" s="6">
        <f t="shared" si="3"/>
        <v>1.0631739010229471</v>
      </c>
      <c r="J11">
        <f t="shared" si="1"/>
        <v>6.1258680545010429E-2</v>
      </c>
      <c r="K11">
        <f t="shared" si="2"/>
        <v>7.4227394151395676E-2</v>
      </c>
      <c r="L11" s="6">
        <f t="shared" si="4"/>
        <v>0.82528399717314604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0.65056479094954045</v>
      </c>
      <c r="T11">
        <f t="shared" si="6"/>
        <v>0.76608380067885251</v>
      </c>
      <c r="U11">
        <f t="shared" si="7"/>
        <v>0.84920838996080217</v>
      </c>
      <c r="X11" s="4">
        <v>0.84920838996080217</v>
      </c>
    </row>
    <row r="12" spans="1:26" x14ac:dyDescent="0.25">
      <c r="A12" s="4">
        <f t="shared" si="8"/>
        <v>10</v>
      </c>
      <c r="B12" s="4">
        <v>75.849999999999994</v>
      </c>
      <c r="C12" s="4">
        <v>77.08</v>
      </c>
      <c r="D12" s="6">
        <f t="shared" si="0"/>
        <v>1.0162162162162163</v>
      </c>
      <c r="E12" s="4">
        <f t="shared" si="9"/>
        <v>10</v>
      </c>
      <c r="F12" s="4">
        <v>76.05</v>
      </c>
      <c r="G12" s="4">
        <v>76.819999999999993</v>
      </c>
      <c r="H12" s="6">
        <f t="shared" si="3"/>
        <v>1.0101249178172254</v>
      </c>
      <c r="J12">
        <f t="shared" si="1"/>
        <v>1.0074004212456723E-2</v>
      </c>
      <c r="K12">
        <f t="shared" si="2"/>
        <v>1.6086137751624444E-2</v>
      </c>
      <c r="L12" s="6">
        <f t="shared" si="4"/>
        <v>0.62625375761434154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0.68925626951977204</v>
      </c>
      <c r="T12">
        <f t="shared" si="6"/>
        <v>0.75304811610870903</v>
      </c>
      <c r="U12">
        <f t="shared" si="7"/>
        <v>0.91528848525832029</v>
      </c>
      <c r="X12" s="4">
        <v>0.91528848525832029</v>
      </c>
    </row>
    <row r="13" spans="1:26" x14ac:dyDescent="0.25">
      <c r="A13" s="4">
        <f t="shared" si="8"/>
        <v>11</v>
      </c>
      <c r="B13" s="4">
        <v>72.900000000000006</v>
      </c>
      <c r="C13" s="4">
        <v>81.739999999999995</v>
      </c>
      <c r="D13" s="6">
        <f t="shared" si="0"/>
        <v>1.1212620027434841</v>
      </c>
      <c r="E13" s="4">
        <f t="shared" si="9"/>
        <v>11</v>
      </c>
      <c r="F13" s="4">
        <v>73.349999999999994</v>
      </c>
      <c r="G13" s="4">
        <v>81.33</v>
      </c>
      <c r="H13" s="6">
        <f t="shared" si="3"/>
        <v>1.1087934560327199</v>
      </c>
      <c r="J13">
        <f t="shared" si="1"/>
        <v>0.10327244758969323</v>
      </c>
      <c r="K13">
        <f t="shared" si="2"/>
        <v>0.11445483912151866</v>
      </c>
      <c r="L13" s="6">
        <f t="shared" si="4"/>
        <v>0.90229865667843978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0.63559314114171139</v>
      </c>
      <c r="T13">
        <f t="shared" si="6"/>
        <v>0.77112795281781121</v>
      </c>
      <c r="U13">
        <f t="shared" si="7"/>
        <v>0.82423823286286491</v>
      </c>
      <c r="X13" s="4">
        <v>0.82423823286286491</v>
      </c>
    </row>
    <row r="14" spans="1:26" x14ac:dyDescent="0.25">
      <c r="A14" s="4">
        <f t="shared" si="8"/>
        <v>12</v>
      </c>
      <c r="B14" s="4">
        <v>73.66</v>
      </c>
      <c r="C14" s="4">
        <v>79.849999999999994</v>
      </c>
      <c r="D14" s="6">
        <f t="shared" si="0"/>
        <v>1.0840347542764051</v>
      </c>
      <c r="E14" s="4">
        <f t="shared" si="9"/>
        <v>12</v>
      </c>
      <c r="F14" s="4">
        <v>73.900000000000006</v>
      </c>
      <c r="G14" s="4">
        <v>80.14</v>
      </c>
      <c r="H14" s="6">
        <f t="shared" si="3"/>
        <v>1.0844384303112313</v>
      </c>
      <c r="J14">
        <f t="shared" si="1"/>
        <v>8.1062277253842352E-2</v>
      </c>
      <c r="K14">
        <f t="shared" si="2"/>
        <v>8.068996364410215E-2</v>
      </c>
      <c r="L14" s="6">
        <f t="shared" si="4"/>
        <v>1.0046141253871717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0.61570301402473393</v>
      </c>
      <c r="T14">
        <f t="shared" si="6"/>
        <v>0.77782920675635836</v>
      </c>
      <c r="U14">
        <f t="shared" si="7"/>
        <v>0.79156582020401345</v>
      </c>
      <c r="X14" s="4">
        <v>0.79156582020401345</v>
      </c>
    </row>
    <row r="15" spans="1:26" x14ac:dyDescent="0.25">
      <c r="A15" s="4">
        <f t="shared" si="8"/>
        <v>13</v>
      </c>
      <c r="B15" s="4">
        <v>72.42</v>
      </c>
      <c r="C15" s="4">
        <v>82.35</v>
      </c>
      <c r="D15" s="6">
        <f t="shared" si="0"/>
        <v>1.1371168185584091</v>
      </c>
      <c r="E15" s="4">
        <f t="shared" si="9"/>
        <v>13</v>
      </c>
      <c r="F15" s="4">
        <v>72.7</v>
      </c>
      <c r="G15" s="4">
        <v>81.87</v>
      </c>
      <c r="H15" s="6">
        <f t="shared" si="3"/>
        <v>1.1261348005502063</v>
      </c>
      <c r="J15">
        <f t="shared" si="1"/>
        <v>0.1187912388488831</v>
      </c>
      <c r="K15">
        <f t="shared" si="2"/>
        <v>0.12849595228615401</v>
      </c>
      <c r="L15" s="6">
        <f t="shared" si="4"/>
        <v>0.92447455920121901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0.63128214569128305</v>
      </c>
      <c r="T15">
        <f t="shared" si="6"/>
        <v>0.7725803857294431</v>
      </c>
      <c r="U15">
        <f t="shared" si="7"/>
        <v>0.81710868843149409</v>
      </c>
      <c r="X15" s="4">
        <v>0.81710868843149409</v>
      </c>
    </row>
    <row r="16" spans="1:26" x14ac:dyDescent="0.25">
      <c r="A16" s="4">
        <f t="shared" si="8"/>
        <v>14</v>
      </c>
      <c r="B16" s="4">
        <v>76.319999999999993</v>
      </c>
      <c r="C16" s="4">
        <v>81.42</v>
      </c>
      <c r="D16" s="6">
        <f t="shared" si="0"/>
        <v>1.0668238993710693</v>
      </c>
      <c r="E16" s="4">
        <f t="shared" si="9"/>
        <v>14</v>
      </c>
      <c r="F16" s="4">
        <v>76.459999999999994</v>
      </c>
      <c r="G16" s="4">
        <v>81.59</v>
      </c>
      <c r="H16" s="6">
        <f t="shared" si="3"/>
        <v>1.0670939053099662</v>
      </c>
      <c r="J16">
        <f t="shared" si="1"/>
        <v>6.4938977172442264E-2</v>
      </c>
      <c r="K16">
        <f t="shared" si="2"/>
        <v>6.4685915934801747E-2</v>
      </c>
      <c r="L16" s="6">
        <f t="shared" si="4"/>
        <v>1.0039121535806277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0.61583947734392608</v>
      </c>
      <c r="T16">
        <f t="shared" si="6"/>
        <v>0.7777832304109169</v>
      </c>
      <c r="U16">
        <f t="shared" si="7"/>
        <v>0.79178806287526537</v>
      </c>
      <c r="X16" s="4">
        <v>0.79178806287526537</v>
      </c>
    </row>
    <row r="17" spans="1:24" x14ac:dyDescent="0.25">
      <c r="A17" s="5">
        <f t="shared" si="8"/>
        <v>15</v>
      </c>
      <c r="B17" s="5">
        <v>76.319999999999993</v>
      </c>
      <c r="C17" s="5">
        <v>78.319999999999993</v>
      </c>
      <c r="D17" s="6">
        <f t="shared" si="0"/>
        <v>1.0262054507337526</v>
      </c>
      <c r="E17" s="5">
        <f t="shared" si="9"/>
        <v>15</v>
      </c>
      <c r="F17" s="4">
        <v>76.87</v>
      </c>
      <c r="G17" s="4">
        <v>78.11</v>
      </c>
      <c r="H17" s="6">
        <f t="shared" si="3"/>
        <v>1.0161311304800311</v>
      </c>
      <c r="I17" s="3"/>
      <c r="J17" s="3">
        <f t="shared" si="1"/>
        <v>1.6002406261165218E-2</v>
      </c>
      <c r="K17" s="3">
        <f t="shared" si="2"/>
        <v>2.5867971082223815E-2</v>
      </c>
      <c r="L17" s="6">
        <f t="shared" si="4"/>
        <v>0.61861853062615701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0.69074055764627518</v>
      </c>
      <c r="T17" s="3">
        <f t="shared" si="6"/>
        <v>0.75254803928189085</v>
      </c>
      <c r="U17" s="3">
        <f t="shared" si="7"/>
        <v>0.91786905498472282</v>
      </c>
      <c r="X17" s="4">
        <v>0.91786905498472282</v>
      </c>
    </row>
    <row r="18" spans="1:24" x14ac:dyDescent="0.25">
      <c r="A18" s="4">
        <f t="shared" si="8"/>
        <v>16</v>
      </c>
      <c r="B18" s="4">
        <v>71.739999999999995</v>
      </c>
      <c r="C18" s="4">
        <v>77.650000000000006</v>
      </c>
      <c r="D18" s="6">
        <f t="shared" si="0"/>
        <v>1.0823808196264288</v>
      </c>
      <c r="E18" s="4">
        <f t="shared" si="9"/>
        <v>16</v>
      </c>
      <c r="F18" s="4">
        <v>72.180000000000007</v>
      </c>
      <c r="G18" s="4">
        <v>77.56</v>
      </c>
      <c r="H18" s="6">
        <f t="shared" si="3"/>
        <v>1.0745358825159324</v>
      </c>
      <c r="J18">
        <f t="shared" si="1"/>
        <v>7.1888831159808514E-2</v>
      </c>
      <c r="K18">
        <f t="shared" si="2"/>
        <v>7.9163077490559633E-2</v>
      </c>
      <c r="L18" s="6">
        <f t="shared" si="4"/>
        <v>0.90811061720511577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0.63446329601532558</v>
      </c>
      <c r="T18">
        <f t="shared" si="6"/>
        <v>0.77150861298446638</v>
      </c>
      <c r="U18">
        <f t="shared" si="7"/>
        <v>0.82236709394727125</v>
      </c>
      <c r="X18" s="4">
        <v>0.82236709394727125</v>
      </c>
    </row>
    <row r="19" spans="1:24" x14ac:dyDescent="0.25">
      <c r="A19" s="5">
        <f t="shared" si="8"/>
        <v>17</v>
      </c>
      <c r="B19" s="5">
        <v>73.02</v>
      </c>
      <c r="C19" s="5">
        <v>85.43</v>
      </c>
      <c r="D19" s="6">
        <f t="shared" si="0"/>
        <v>1.1699534374144072</v>
      </c>
      <c r="E19" s="5">
        <f t="shared" si="9"/>
        <v>17</v>
      </c>
      <c r="F19" s="4">
        <v>73.069999999999993</v>
      </c>
      <c r="G19" s="4">
        <v>84.53</v>
      </c>
      <c r="H19" s="6">
        <f t="shared" si="3"/>
        <v>1.1568359107704942</v>
      </c>
      <c r="I19" s="3"/>
      <c r="J19" s="3">
        <f t="shared" si="1"/>
        <v>0.14568861513770998</v>
      </c>
      <c r="K19" s="3">
        <f t="shared" si="2"/>
        <v>0.1569639509360366</v>
      </c>
      <c r="L19" s="6">
        <f t="shared" si="4"/>
        <v>0.9281660806122205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0.63056451392898438</v>
      </c>
      <c r="T19" s="3">
        <f t="shared" si="6"/>
        <v>0.7728221656157781</v>
      </c>
      <c r="U19" s="3">
        <f t="shared" si="7"/>
        <v>0.81592446746989455</v>
      </c>
      <c r="X19" s="4">
        <v>0.81592446746989455</v>
      </c>
    </row>
    <row r="20" spans="1:24" x14ac:dyDescent="0.25">
      <c r="A20" s="4">
        <f t="shared" si="8"/>
        <v>18</v>
      </c>
      <c r="B20" s="4">
        <v>75.73</v>
      </c>
      <c r="C20" s="4">
        <v>85.69</v>
      </c>
      <c r="D20" s="6">
        <f t="shared" si="0"/>
        <v>1.1315198732338569</v>
      </c>
      <c r="E20" s="4">
        <f t="shared" si="9"/>
        <v>18</v>
      </c>
      <c r="F20" s="4">
        <v>76.05</v>
      </c>
      <c r="G20" s="4">
        <v>85.01</v>
      </c>
      <c r="H20" s="6">
        <f t="shared" si="3"/>
        <v>1.1178172255095333</v>
      </c>
      <c r="J20">
        <f t="shared" si="1"/>
        <v>0.11137787792396574</v>
      </c>
      <c r="K20">
        <f t="shared" si="2"/>
        <v>0.12356174955529597</v>
      </c>
      <c r="L20" s="6">
        <f t="shared" si="4"/>
        <v>0.901394471386327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0.63576891476249808</v>
      </c>
      <c r="T20">
        <f t="shared" si="6"/>
        <v>0.77106873229791895</v>
      </c>
      <c r="U20">
        <f t="shared" si="7"/>
        <v>0.82452949799662623</v>
      </c>
      <c r="X20" s="4">
        <v>0.82452949799662623</v>
      </c>
    </row>
    <row r="21" spans="1:24" x14ac:dyDescent="0.25">
      <c r="A21" s="4">
        <f t="shared" si="8"/>
        <v>19</v>
      </c>
      <c r="B21" s="4">
        <v>77.27</v>
      </c>
      <c r="C21" s="4">
        <v>81.42</v>
      </c>
      <c r="D21" s="6">
        <f t="shared" si="0"/>
        <v>1.0537077779215738</v>
      </c>
      <c r="E21" s="4">
        <f t="shared" si="9"/>
        <v>19</v>
      </c>
      <c r="F21" s="4">
        <v>77.510000000000005</v>
      </c>
      <c r="G21" s="4">
        <v>81</v>
      </c>
      <c r="H21" s="6">
        <f t="shared" si="3"/>
        <v>1.045026448200232</v>
      </c>
      <c r="J21">
        <f t="shared" si="1"/>
        <v>4.4042194379018546E-2</v>
      </c>
      <c r="K21">
        <f t="shared" si="2"/>
        <v>5.2315161129340329E-2</v>
      </c>
      <c r="L21" s="6">
        <f t="shared" si="4"/>
        <v>0.84186292134572072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0.64734184809039197</v>
      </c>
      <c r="T21">
        <f t="shared" si="6"/>
        <v>0.76716965389645941</v>
      </c>
      <c r="U21">
        <f t="shared" si="7"/>
        <v>0.8438053366716719</v>
      </c>
      <c r="X21" s="4">
        <v>0.8438053366716719</v>
      </c>
    </row>
    <row r="22" spans="1:24" x14ac:dyDescent="0.25">
      <c r="A22" s="4">
        <f t="shared" si="8"/>
        <v>20</v>
      </c>
      <c r="B22" s="4">
        <v>75.349999999999994</v>
      </c>
      <c r="C22" s="4">
        <v>81.93</v>
      </c>
      <c r="D22" s="6">
        <f t="shared" si="0"/>
        <v>1.0873258128732584</v>
      </c>
      <c r="E22" s="4">
        <f t="shared" si="9"/>
        <v>20</v>
      </c>
      <c r="F22" s="4">
        <v>75.89</v>
      </c>
      <c r="G22" s="4">
        <v>81.7</v>
      </c>
      <c r="H22" s="6">
        <f t="shared" si="3"/>
        <v>1.076558176307814</v>
      </c>
      <c r="J22">
        <f t="shared" si="1"/>
        <v>7.3769078450135833E-2</v>
      </c>
      <c r="K22">
        <f t="shared" si="2"/>
        <v>8.3721299081219072E-2</v>
      </c>
      <c r="L22" s="6">
        <f t="shared" si="4"/>
        <v>0.88112677729201905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0.63970895449443155</v>
      </c>
      <c r="T22">
        <f t="shared" si="6"/>
        <v>0.76974127940551818</v>
      </c>
      <c r="U22">
        <f t="shared" si="7"/>
        <v>0.83107009018470157</v>
      </c>
      <c r="X22" s="4">
        <v>0.83107009018470157</v>
      </c>
    </row>
    <row r="23" spans="1:24" x14ac:dyDescent="0.25">
      <c r="A23" s="4">
        <f t="shared" si="8"/>
        <v>21</v>
      </c>
      <c r="B23" s="4">
        <v>75.569999999999993</v>
      </c>
      <c r="C23" s="4">
        <v>78.790000000000006</v>
      </c>
      <c r="D23" s="6">
        <f t="shared" si="0"/>
        <v>1.0426095011247851</v>
      </c>
      <c r="E23" s="4">
        <f t="shared" si="9"/>
        <v>21</v>
      </c>
      <c r="F23" s="4">
        <v>76.260000000000005</v>
      </c>
      <c r="G23" s="4">
        <v>78.400000000000006</v>
      </c>
      <c r="H23" s="6">
        <f t="shared" si="3"/>
        <v>1.028061893522161</v>
      </c>
      <c r="J23">
        <f t="shared" si="1"/>
        <v>2.7675372926944494E-2</v>
      </c>
      <c r="K23">
        <f t="shared" si="2"/>
        <v>4.1726706224968359E-2</v>
      </c>
      <c r="L23" s="6">
        <f t="shared" si="4"/>
        <v>0.66325323589486074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0.68206357094203907</v>
      </c>
      <c r="T23">
        <f t="shared" si="6"/>
        <v>0.75547143393816985</v>
      </c>
      <c r="U23">
        <f t="shared" si="7"/>
        <v>0.9028317158023228</v>
      </c>
      <c r="X23" s="4">
        <v>0.9028317158023228</v>
      </c>
    </row>
    <row r="24" spans="1:24" x14ac:dyDescent="0.25">
      <c r="A24" s="4">
        <f t="shared" si="8"/>
        <v>22</v>
      </c>
      <c r="B24" s="4">
        <v>70.989999999999995</v>
      </c>
      <c r="C24" s="4">
        <v>77.47</v>
      </c>
      <c r="D24" s="6">
        <f t="shared" si="0"/>
        <v>1.0912804620369068</v>
      </c>
      <c r="E24" s="4">
        <f t="shared" si="9"/>
        <v>22</v>
      </c>
      <c r="F24" s="4">
        <v>71.59</v>
      </c>
      <c r="G24" s="4">
        <v>77.42</v>
      </c>
      <c r="H24" s="6">
        <f t="shared" si="3"/>
        <v>1.0814359547422825</v>
      </c>
      <c r="J24">
        <f t="shared" si="1"/>
        <v>7.8289745741408442E-2</v>
      </c>
      <c r="K24">
        <f t="shared" si="2"/>
        <v>8.7351742592516768E-2</v>
      </c>
      <c r="L24" s="6">
        <f t="shared" si="4"/>
        <v>0.89625854525442927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0.636767338802539</v>
      </c>
      <c r="T24">
        <f t="shared" si="6"/>
        <v>0.77073234967998416</v>
      </c>
      <c r="U24">
        <f t="shared" si="7"/>
        <v>0.8261847826511125</v>
      </c>
      <c r="X24" s="4">
        <v>0.8261847826511125</v>
      </c>
    </row>
    <row r="25" spans="1:24" x14ac:dyDescent="0.25">
      <c r="A25" s="4">
        <f t="shared" si="8"/>
        <v>23</v>
      </c>
      <c r="B25" s="4">
        <v>74.989999999999995</v>
      </c>
      <c r="C25" s="4">
        <v>78.81</v>
      </c>
      <c r="D25" s="6">
        <f t="shared" si="0"/>
        <v>1.0509401253500468</v>
      </c>
      <c r="E25" s="4">
        <f t="shared" si="9"/>
        <v>23</v>
      </c>
      <c r="F25" s="4">
        <v>75.78</v>
      </c>
      <c r="G25" s="4">
        <v>78.08</v>
      </c>
      <c r="H25" s="6">
        <f t="shared" si="3"/>
        <v>1.0303510160992346</v>
      </c>
      <c r="J25">
        <f t="shared" si="1"/>
        <v>2.9899536514382308E-2</v>
      </c>
      <c r="K25">
        <f t="shared" si="2"/>
        <v>4.9685121052260264E-2</v>
      </c>
      <c r="L25" s="6">
        <f t="shared" si="4"/>
        <v>0.60178049043964488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0.69401387265853309</v>
      </c>
      <c r="T25">
        <f t="shared" si="6"/>
        <v>0.75144521500183503</v>
      </c>
      <c r="U25">
        <f t="shared" si="7"/>
        <v>0.92357214977653201</v>
      </c>
      <c r="X25" s="4">
        <v>0.92357214977653201</v>
      </c>
    </row>
    <row r="26" spans="1:24" x14ac:dyDescent="0.25">
      <c r="A26" s="4">
        <f t="shared" si="8"/>
        <v>24</v>
      </c>
      <c r="B26" s="4">
        <v>75.2</v>
      </c>
      <c r="C26" s="4">
        <v>78.7</v>
      </c>
      <c r="D26" s="6">
        <f t="shared" si="0"/>
        <v>1.0465425531914894</v>
      </c>
      <c r="E26" s="4">
        <f t="shared" si="9"/>
        <v>24</v>
      </c>
      <c r="F26" s="4">
        <v>75.69</v>
      </c>
      <c r="G26" s="4">
        <v>78.239999999999995</v>
      </c>
      <c r="H26" s="6">
        <f t="shared" si="3"/>
        <v>1.0336900515259611</v>
      </c>
      <c r="J26">
        <f t="shared" si="1"/>
        <v>3.3134974405485726E-2</v>
      </c>
      <c r="K26">
        <f t="shared" si="2"/>
        <v>4.5491924467563408E-2</v>
      </c>
      <c r="L26" s="6">
        <f t="shared" si="4"/>
        <v>0.72837046999652832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0.66940478063267495</v>
      </c>
      <c r="T26">
        <f t="shared" si="6"/>
        <v>0.75973635230289271</v>
      </c>
      <c r="U26">
        <f t="shared" si="7"/>
        <v>0.88110142235999755</v>
      </c>
      <c r="X26" s="4">
        <v>0.88110142235999755</v>
      </c>
    </row>
    <row r="27" spans="1:24" x14ac:dyDescent="0.25">
      <c r="A27" s="4">
        <f t="shared" si="8"/>
        <v>25</v>
      </c>
      <c r="B27" s="4">
        <v>78.38</v>
      </c>
      <c r="C27" s="4">
        <v>81.44</v>
      </c>
      <c r="D27" s="6">
        <f t="shared" si="0"/>
        <v>1.0390405715743813</v>
      </c>
      <c r="E27" s="4">
        <f t="shared" si="9"/>
        <v>25</v>
      </c>
      <c r="F27" s="4">
        <v>78.5</v>
      </c>
      <c r="G27" s="4">
        <v>81.08</v>
      </c>
      <c r="H27" s="6">
        <f t="shared" si="3"/>
        <v>1.0328662420382166</v>
      </c>
      <c r="J27">
        <f t="shared" si="1"/>
        <v>3.2337696795436618E-2</v>
      </c>
      <c r="K27">
        <f t="shared" si="2"/>
        <v>3.8297760030727331E-2</v>
      </c>
      <c r="L27" s="6">
        <f t="shared" si="4"/>
        <v>0.84437567026090321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0.64685336970128049</v>
      </c>
      <c r="T27">
        <f t="shared" si="6"/>
        <v>0.76733422889940828</v>
      </c>
      <c r="U27">
        <f t="shared" si="7"/>
        <v>0.84298776900525585</v>
      </c>
      <c r="X27" s="4">
        <v>0.84298776900525585</v>
      </c>
    </row>
    <row r="28" spans="1:24" x14ac:dyDescent="0.25">
      <c r="A28" s="4">
        <f t="shared" si="8"/>
        <v>26</v>
      </c>
      <c r="B28" s="4">
        <v>78.19</v>
      </c>
      <c r="C28" s="4">
        <v>85.99</v>
      </c>
      <c r="D28" s="6">
        <f t="shared" si="0"/>
        <v>1.0997570021741911</v>
      </c>
      <c r="E28" s="4">
        <f t="shared" si="9"/>
        <v>26</v>
      </c>
      <c r="F28" s="4">
        <v>78.89</v>
      </c>
      <c r="G28" s="4">
        <v>85.11</v>
      </c>
      <c r="H28" s="6">
        <f t="shared" si="3"/>
        <v>1.0788439599442261</v>
      </c>
      <c r="J28">
        <f t="shared" si="1"/>
        <v>7.5890060381871405E-2</v>
      </c>
      <c r="K28">
        <f t="shared" si="2"/>
        <v>9.5089248286382572E-2</v>
      </c>
      <c r="L28" s="6">
        <f t="shared" si="4"/>
        <v>0.79809296791695616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0.6558507270369438</v>
      </c>
      <c r="T28">
        <f t="shared" si="6"/>
        <v>0.76430289702668908</v>
      </c>
      <c r="U28">
        <f t="shared" si="7"/>
        <v>0.85810315463718811</v>
      </c>
      <c r="X28" s="4">
        <v>0.85810315463718811</v>
      </c>
    </row>
    <row r="29" spans="1:24" x14ac:dyDescent="0.25">
      <c r="A29" s="4">
        <f t="shared" si="8"/>
        <v>27</v>
      </c>
      <c r="B29" s="4">
        <v>77.06</v>
      </c>
      <c r="C29" s="4">
        <v>80.67</v>
      </c>
      <c r="D29" s="6">
        <f t="shared" si="0"/>
        <v>1.0468466130288088</v>
      </c>
      <c r="E29" s="4">
        <f t="shared" si="9"/>
        <v>27</v>
      </c>
      <c r="F29" s="4">
        <v>77.61</v>
      </c>
      <c r="G29" s="4">
        <v>80.430000000000007</v>
      </c>
      <c r="H29" s="6">
        <f t="shared" si="3"/>
        <v>1.0363355237727099</v>
      </c>
      <c r="J29">
        <f t="shared" si="1"/>
        <v>3.5690956049930334E-2</v>
      </c>
      <c r="K29">
        <f t="shared" si="2"/>
        <v>4.5782419750871509E-2</v>
      </c>
      <c r="L29" s="6">
        <f t="shared" si="4"/>
        <v>0.77957775591909217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0.65945008424932849</v>
      </c>
      <c r="T29">
        <f t="shared" si="6"/>
        <v>0.76309022470167698</v>
      </c>
      <c r="U29">
        <f t="shared" si="7"/>
        <v>0.86418363504411866</v>
      </c>
      <c r="X29" s="4">
        <v>0.86418363504411866</v>
      </c>
    </row>
    <row r="30" spans="1:24" x14ac:dyDescent="0.25">
      <c r="A30" s="4">
        <f t="shared" si="8"/>
        <v>28</v>
      </c>
      <c r="B30" s="4">
        <v>74.290000000000006</v>
      </c>
      <c r="C30" s="4">
        <v>78.290000000000006</v>
      </c>
      <c r="D30" s="6">
        <f t="shared" si="0"/>
        <v>1.0538430475164895</v>
      </c>
      <c r="E30" s="4">
        <f t="shared" si="9"/>
        <v>28</v>
      </c>
      <c r="F30" s="4">
        <v>74.36</v>
      </c>
      <c r="G30" s="4">
        <v>78.44</v>
      </c>
      <c r="H30" s="6">
        <f t="shared" si="3"/>
        <v>1.0548682087143626</v>
      </c>
      <c r="J30">
        <f t="shared" si="1"/>
        <v>5.3415838474902298E-2</v>
      </c>
      <c r="K30">
        <f t="shared" si="2"/>
        <v>5.244352775610802E-2</v>
      </c>
      <c r="L30" s="6">
        <f t="shared" si="4"/>
        <v>1.0185401470952922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0.6129957954046753</v>
      </c>
      <c r="T30">
        <f t="shared" si="6"/>
        <v>0.77874130547415332</v>
      </c>
      <c r="U30">
        <f t="shared" si="7"/>
        <v>0.78716229779469538</v>
      </c>
      <c r="X30" s="4">
        <v>0.78716229779469538</v>
      </c>
    </row>
    <row r="31" spans="1:24" x14ac:dyDescent="0.25">
      <c r="A31" s="4">
        <f t="shared" si="8"/>
        <v>29</v>
      </c>
      <c r="B31" s="4">
        <v>74.22</v>
      </c>
      <c r="C31" s="4">
        <v>81.7</v>
      </c>
      <c r="D31" s="6">
        <f t="shared" si="0"/>
        <v>1.1007814605227701</v>
      </c>
      <c r="E31" s="4">
        <f t="shared" si="9"/>
        <v>29</v>
      </c>
      <c r="F31" s="4">
        <v>74.540000000000006</v>
      </c>
      <c r="G31" s="4">
        <v>80.92</v>
      </c>
      <c r="H31" s="6">
        <f t="shared" si="3"/>
        <v>1.0855916286557552</v>
      </c>
      <c r="J31">
        <f t="shared" si="1"/>
        <v>8.2125118248432272E-2</v>
      </c>
      <c r="K31">
        <f t="shared" si="2"/>
        <v>9.602034623350568E-2</v>
      </c>
      <c r="L31" s="6">
        <f t="shared" si="4"/>
        <v>0.85528871192275746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0.64473187440221602</v>
      </c>
      <c r="T31">
        <f t="shared" si="6"/>
        <v>0.76804898947609301</v>
      </c>
      <c r="U31">
        <f t="shared" si="7"/>
        <v>0.8394410815409119</v>
      </c>
      <c r="X31" s="4">
        <v>0.8394410815409119</v>
      </c>
    </row>
    <row r="32" spans="1:24" x14ac:dyDescent="0.25">
      <c r="A32" s="5">
        <f t="shared" si="8"/>
        <v>30</v>
      </c>
      <c r="B32" s="5">
        <v>74.37</v>
      </c>
      <c r="C32" s="5">
        <v>78.13</v>
      </c>
      <c r="D32" s="6">
        <f t="shared" si="0"/>
        <v>1.0505580207072742</v>
      </c>
      <c r="E32" s="5">
        <f t="shared" si="9"/>
        <v>30</v>
      </c>
      <c r="F32" s="4">
        <v>74.7</v>
      </c>
      <c r="G32" s="4">
        <v>78.209999999999994</v>
      </c>
      <c r="H32" s="6">
        <f t="shared" si="3"/>
        <v>1.0469879518072287</v>
      </c>
      <c r="I32" s="3"/>
      <c r="J32" s="3">
        <f t="shared" si="1"/>
        <v>4.5917424474748225E-2</v>
      </c>
      <c r="K32" s="3">
        <f t="shared" si="2"/>
        <v>4.9321471293443914E-2</v>
      </c>
      <c r="L32" s="6">
        <f t="shared" si="4"/>
        <v>0.93098245592790796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0.63001701056761472</v>
      </c>
      <c r="T32" s="3">
        <f t="shared" si="6"/>
        <v>0.77300662693345434</v>
      </c>
      <c r="U32" s="3">
        <f t="shared" si="7"/>
        <v>0.81502148703034449</v>
      </c>
      <c r="X32" s="4">
        <v>0.81502148703034449</v>
      </c>
    </row>
    <row r="33" spans="1:24" x14ac:dyDescent="0.25">
      <c r="A33" s="4">
        <f t="shared" si="8"/>
        <v>31</v>
      </c>
      <c r="B33" s="4">
        <v>75.290000000000006</v>
      </c>
      <c r="C33" s="4">
        <v>80</v>
      </c>
      <c r="D33" s="6">
        <f t="shared" si="0"/>
        <v>1.0625581086465665</v>
      </c>
      <c r="E33" s="4">
        <f t="shared" si="9"/>
        <v>31</v>
      </c>
      <c r="F33" s="4">
        <v>75.77</v>
      </c>
      <c r="G33" s="4">
        <v>79.91</v>
      </c>
      <c r="H33" s="6">
        <f t="shared" si="3"/>
        <v>1.0546390391975715</v>
      </c>
      <c r="J33">
        <f t="shared" si="1"/>
        <v>5.3198565443089332E-2</v>
      </c>
      <c r="K33">
        <f t="shared" si="2"/>
        <v>6.0679310811850608E-2</v>
      </c>
      <c r="L33" s="6">
        <f t="shared" si="4"/>
        <v>0.87671670510634259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0.64056627252732712</v>
      </c>
      <c r="T33">
        <f t="shared" si="6"/>
        <v>0.76945243731764512</v>
      </c>
      <c r="U33">
        <f t="shared" si="7"/>
        <v>0.83249625507767255</v>
      </c>
      <c r="X33" s="4">
        <v>0.83249625507767255</v>
      </c>
    </row>
    <row r="34" spans="1:24" x14ac:dyDescent="0.25">
      <c r="A34" s="4">
        <f t="shared" si="8"/>
        <v>32</v>
      </c>
      <c r="B34" s="4">
        <v>70.94</v>
      </c>
      <c r="C34" s="4">
        <v>78.319999999999993</v>
      </c>
      <c r="D34" s="6">
        <f t="shared" si="0"/>
        <v>1.104031575979701</v>
      </c>
      <c r="E34" s="4">
        <f t="shared" si="9"/>
        <v>32</v>
      </c>
      <c r="F34" s="4">
        <v>71.34</v>
      </c>
      <c r="G34" s="4">
        <v>77.97</v>
      </c>
      <c r="H34" s="6">
        <f t="shared" si="3"/>
        <v>1.0929352396972245</v>
      </c>
      <c r="J34">
        <f t="shared" ref="J34:J65" si="10">LN(H34)</f>
        <v>8.8866957390763071E-2</v>
      </c>
      <c r="K34">
        <f t="shared" ref="K34:K65" si="11">LN(D34)</f>
        <v>9.8968548876779056E-2</v>
      </c>
      <c r="L34" s="6">
        <f t="shared" si="4"/>
        <v>0.8979312963495808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0.6364421559896416</v>
      </c>
      <c r="T34">
        <f t="shared" si="6"/>
        <v>0.7708419081857123</v>
      </c>
      <c r="U34">
        <f t="shared" si="7"/>
        <v>0.82564550426117866</v>
      </c>
      <c r="X34" s="4">
        <v>0.82564550426117866</v>
      </c>
    </row>
    <row r="35" spans="1:24" x14ac:dyDescent="0.25">
      <c r="A35" s="4">
        <f t="shared" si="8"/>
        <v>33</v>
      </c>
      <c r="B35" s="4">
        <v>76.430000000000007</v>
      </c>
      <c r="C35" s="4">
        <v>78.33</v>
      </c>
      <c r="D35" s="6">
        <f t="shared" si="0"/>
        <v>1.0248593484233939</v>
      </c>
      <c r="E35" s="4">
        <f t="shared" si="9"/>
        <v>33</v>
      </c>
      <c r="F35" s="4">
        <v>76.64</v>
      </c>
      <c r="G35" s="4">
        <v>77.900000000000006</v>
      </c>
      <c r="H35" s="6">
        <f t="shared" si="3"/>
        <v>1.0164405010438413</v>
      </c>
      <c r="J35">
        <f t="shared" si="10"/>
        <v>1.6306819214097455E-2</v>
      </c>
      <c r="K35">
        <f t="shared" si="11"/>
        <v>2.4555382124354375E-2</v>
      </c>
      <c r="L35" s="6">
        <f t="shared" si="4"/>
        <v>0.66408330082243439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0.68190220632011878</v>
      </c>
      <c r="T35">
        <f t="shared" si="6"/>
        <v>0.75552579987066626</v>
      </c>
      <c r="U35">
        <f t="shared" si="7"/>
        <v>0.90255317083394027</v>
      </c>
      <c r="X35" s="4">
        <v>0.90255317083394027</v>
      </c>
    </row>
    <row r="36" spans="1:24" x14ac:dyDescent="0.25">
      <c r="A36" s="4">
        <f t="shared" si="8"/>
        <v>34</v>
      </c>
      <c r="B36" s="4">
        <v>75.19</v>
      </c>
      <c r="C36" s="4">
        <v>78.099999999999994</v>
      </c>
      <c r="D36" s="6">
        <f t="shared" si="0"/>
        <v>1.0387019550472136</v>
      </c>
      <c r="E36" s="4">
        <f t="shared" si="9"/>
        <v>34</v>
      </c>
      <c r="F36" s="4">
        <v>75.34</v>
      </c>
      <c r="G36" s="4">
        <v>77.77</v>
      </c>
      <c r="H36" s="6">
        <f t="shared" si="3"/>
        <v>1.0322537828510749</v>
      </c>
      <c r="I36" s="8"/>
      <c r="J36" s="3">
        <f t="shared" si="10"/>
        <v>3.1744550442956744E-2</v>
      </c>
      <c r="K36" s="3">
        <f t="shared" si="11"/>
        <v>3.7971813455704662E-2</v>
      </c>
      <c r="L36" s="6">
        <f t="shared" si="4"/>
        <v>0.83600301260269749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0.64848101435003569</v>
      </c>
      <c r="T36" s="3">
        <f t="shared" si="6"/>
        <v>0.76678585331342641</v>
      </c>
      <c r="U36" s="3">
        <f t="shared" si="7"/>
        <v>0.84571332601902716</v>
      </c>
      <c r="X36" s="4">
        <v>0.84571332601902716</v>
      </c>
    </row>
    <row r="37" spans="1:24" x14ac:dyDescent="0.25">
      <c r="A37" s="5">
        <f t="shared" si="8"/>
        <v>35</v>
      </c>
      <c r="B37" s="5">
        <v>74.260000000000005</v>
      </c>
      <c r="C37" s="5">
        <v>79.3</v>
      </c>
      <c r="D37" s="6">
        <f t="shared" si="0"/>
        <v>1.0678696471855642</v>
      </c>
      <c r="E37" s="5">
        <f t="shared" si="9"/>
        <v>35</v>
      </c>
      <c r="F37" s="4">
        <v>75.010000000000005</v>
      </c>
      <c r="G37" s="4">
        <v>78.91</v>
      </c>
      <c r="H37" s="6">
        <f t="shared" si="3"/>
        <v>1.0519930675909877</v>
      </c>
      <c r="I37" s="8"/>
      <c r="J37" s="3">
        <f t="shared" si="10"/>
        <v>5.0686524551398493E-2</v>
      </c>
      <c r="K37" s="3">
        <f t="shared" si="11"/>
        <v>6.566567989186825E-2</v>
      </c>
      <c r="L37" s="6">
        <f t="shared" si="4"/>
        <v>0.77188760757315011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0.66094504908777973</v>
      </c>
      <c r="T37" s="3">
        <f t="shared" si="6"/>
        <v>0.7625865507456111</v>
      </c>
      <c r="U37" s="3">
        <f t="shared" si="7"/>
        <v>0.86671479905008497</v>
      </c>
      <c r="X37" s="4">
        <v>0.86671479905008497</v>
      </c>
    </row>
    <row r="38" spans="1:24" x14ac:dyDescent="0.25">
      <c r="A38" s="4">
        <f t="shared" si="8"/>
        <v>36</v>
      </c>
      <c r="B38" s="4">
        <v>71.23</v>
      </c>
      <c r="C38" s="4">
        <v>78.260000000000005</v>
      </c>
      <c r="D38" s="6">
        <f t="shared" si="0"/>
        <v>1.0986943703495717</v>
      </c>
      <c r="E38" s="4">
        <f t="shared" si="9"/>
        <v>36</v>
      </c>
      <c r="F38" s="4">
        <v>71.599999999999994</v>
      </c>
      <c r="G38" s="4">
        <v>78.73</v>
      </c>
      <c r="H38" s="6">
        <f t="shared" si="3"/>
        <v>1.0995810055865922</v>
      </c>
      <c r="J38">
        <f t="shared" si="10"/>
        <v>9.4929203229775938E-2</v>
      </c>
      <c r="K38">
        <f t="shared" si="11"/>
        <v>9.4122538792003899E-2</v>
      </c>
      <c r="L38" s="6">
        <f t="shared" si="4"/>
        <v>1.008570364209519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0.61493392119766954</v>
      </c>
      <c r="T38">
        <f t="shared" si="6"/>
        <v>0.7780883245742668</v>
      </c>
      <c r="U38" s="1">
        <f t="shared" si="7"/>
        <v>0.7903137751541669</v>
      </c>
      <c r="X38" s="4">
        <v>0.7903137751541669</v>
      </c>
    </row>
    <row r="39" spans="1:24" x14ac:dyDescent="0.25">
      <c r="A39" s="5">
        <f t="shared" si="8"/>
        <v>37</v>
      </c>
      <c r="B39" s="4">
        <v>76.03</v>
      </c>
      <c r="C39" s="5">
        <v>81.7</v>
      </c>
      <c r="D39" s="6">
        <f t="shared" si="0"/>
        <v>1.0745758253321058</v>
      </c>
      <c r="E39" s="5">
        <f t="shared" si="9"/>
        <v>37</v>
      </c>
      <c r="F39" s="4">
        <v>76.56</v>
      </c>
      <c r="G39" s="4">
        <v>80.73</v>
      </c>
      <c r="H39" s="6">
        <f t="shared" si="3"/>
        <v>1.0544670846394986</v>
      </c>
      <c r="I39" s="3"/>
      <c r="J39" s="3">
        <f t="shared" si="10"/>
        <v>5.3035506262225432E-2</v>
      </c>
      <c r="K39" s="3">
        <f t="shared" si="11"/>
        <v>7.1926002625611996E-2</v>
      </c>
      <c r="L39" s="6">
        <f t="shared" si="4"/>
        <v>0.73736207110361662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0.66765681337745697</v>
      </c>
      <c r="T39" s="3">
        <f t="shared" si="6"/>
        <v>0.76032526620900254</v>
      </c>
      <c r="U39" s="3">
        <f t="shared" si="7"/>
        <v>0.87811998765529342</v>
      </c>
      <c r="X39" s="4">
        <v>0.87811998765529342</v>
      </c>
    </row>
    <row r="40" spans="1:24" x14ac:dyDescent="0.25">
      <c r="A40" s="4">
        <f t="shared" si="8"/>
        <v>38</v>
      </c>
      <c r="B40" s="4">
        <v>75.489999999999995</v>
      </c>
      <c r="C40" s="4">
        <v>77.87</v>
      </c>
      <c r="D40" s="6">
        <f t="shared" si="0"/>
        <v>1.0315273546165056</v>
      </c>
      <c r="E40" s="4">
        <f t="shared" si="9"/>
        <v>38</v>
      </c>
      <c r="F40" s="4">
        <v>75.72</v>
      </c>
      <c r="G40" s="4">
        <v>77.709999999999994</v>
      </c>
      <c r="H40" s="6">
        <f t="shared" si="3"/>
        <v>1.0262810353935552</v>
      </c>
      <c r="J40">
        <f t="shared" si="10"/>
        <v>2.5941622880028731E-2</v>
      </c>
      <c r="K40">
        <f t="shared" si="11"/>
        <v>3.1040572437361316E-2</v>
      </c>
      <c r="L40" s="6">
        <f t="shared" si="4"/>
        <v>0.83573274727384395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0.64853355392996481</v>
      </c>
      <c r="T40">
        <f t="shared" si="6"/>
        <v>0.76676815201544779</v>
      </c>
      <c r="U40">
        <f t="shared" si="7"/>
        <v>0.84580137062982641</v>
      </c>
      <c r="X40" s="4">
        <v>0.84580137062982641</v>
      </c>
    </row>
    <row r="41" spans="1:24" x14ac:dyDescent="0.25">
      <c r="A41" s="4">
        <f t="shared" si="8"/>
        <v>39</v>
      </c>
      <c r="B41" s="4">
        <v>73.760000000000005</v>
      </c>
      <c r="C41" s="4">
        <v>78.680000000000007</v>
      </c>
      <c r="D41" s="6">
        <f t="shared" si="0"/>
        <v>1.066702819956616</v>
      </c>
      <c r="E41" s="4">
        <f t="shared" si="9"/>
        <v>39</v>
      </c>
      <c r="F41" s="4">
        <v>74.260000000000005</v>
      </c>
      <c r="G41" s="4">
        <v>78.459999999999994</v>
      </c>
      <c r="H41" s="6">
        <f t="shared" si="3"/>
        <v>1.0565580393213034</v>
      </c>
      <c r="J41">
        <f t="shared" si="10"/>
        <v>5.5016492032472393E-2</v>
      </c>
      <c r="K41">
        <f t="shared" si="11"/>
        <v>6.4572414272519862E-2</v>
      </c>
      <c r="L41" s="6">
        <f t="shared" si="4"/>
        <v>0.85201231287840828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0.64536880637643745</v>
      </c>
      <c r="T41">
        <f t="shared" si="6"/>
        <v>0.76783439844428436</v>
      </c>
      <c r="U41">
        <f t="shared" si="7"/>
        <v>0.84050520227281367</v>
      </c>
      <c r="X41" s="4">
        <v>0.84050520227281367</v>
      </c>
    </row>
    <row r="42" spans="1:24" x14ac:dyDescent="0.25">
      <c r="A42" s="4">
        <f t="shared" si="8"/>
        <v>40</v>
      </c>
      <c r="B42" s="4">
        <v>75.63</v>
      </c>
      <c r="C42" s="4">
        <v>82.98</v>
      </c>
      <c r="D42" s="6">
        <f t="shared" si="0"/>
        <v>1.0971836572788578</v>
      </c>
      <c r="E42" s="4">
        <f t="shared" si="9"/>
        <v>40</v>
      </c>
      <c r="F42" s="4">
        <v>75.83</v>
      </c>
      <c r="G42" s="4">
        <v>83.05</v>
      </c>
      <c r="H42" s="6">
        <f t="shared" si="3"/>
        <v>1.0952129763945668</v>
      </c>
      <c r="J42">
        <f t="shared" si="10"/>
        <v>9.0948843346459751E-2</v>
      </c>
      <c r="K42">
        <f t="shared" si="11"/>
        <v>9.2746585036783888E-2</v>
      </c>
      <c r="L42" s="6">
        <f t="shared" si="4"/>
        <v>0.9806166265894195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0.62036812779101691</v>
      </c>
      <c r="T42">
        <f t="shared" si="6"/>
        <v>0.77625746657510075</v>
      </c>
      <c r="U42">
        <f t="shared" si="7"/>
        <v>0.79917830681632229</v>
      </c>
      <c r="X42" s="4">
        <v>0.79917830681632229</v>
      </c>
    </row>
    <row r="43" spans="1:24" x14ac:dyDescent="0.25">
      <c r="A43" s="4">
        <f t="shared" si="8"/>
        <v>41</v>
      </c>
      <c r="B43" s="4">
        <v>73.95</v>
      </c>
      <c r="C43" s="4">
        <v>82.26</v>
      </c>
      <c r="D43" s="6">
        <f t="shared" si="0"/>
        <v>1.1123732251521299</v>
      </c>
      <c r="E43" s="4">
        <f t="shared" si="9"/>
        <v>41</v>
      </c>
      <c r="F43" s="4">
        <v>74.319999999999993</v>
      </c>
      <c r="G43" s="4">
        <v>82.38</v>
      </c>
      <c r="H43" s="6">
        <f t="shared" si="3"/>
        <v>1.1084499461786868</v>
      </c>
      <c r="J43">
        <f t="shared" si="10"/>
        <v>0.1029625945023516</v>
      </c>
      <c r="K43">
        <f t="shared" si="11"/>
        <v>0.10649577364546928</v>
      </c>
      <c r="L43" s="6">
        <f t="shared" si="4"/>
        <v>0.96682329239768849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0.62304955195788936</v>
      </c>
      <c r="T43">
        <f t="shared" si="6"/>
        <v>0.77535405835887916</v>
      </c>
      <c r="U43">
        <f t="shared" si="7"/>
        <v>0.803567796209955</v>
      </c>
      <c r="X43" s="4">
        <v>0.803567796209955</v>
      </c>
    </row>
    <row r="44" spans="1:24" x14ac:dyDescent="0.25">
      <c r="A44" s="4">
        <f t="shared" si="8"/>
        <v>42</v>
      </c>
      <c r="B44" s="4">
        <v>74.209999999999994</v>
      </c>
      <c r="C44" s="4">
        <v>77.8</v>
      </c>
      <c r="D44" s="6">
        <f t="shared" si="0"/>
        <v>1.0483762296186498</v>
      </c>
      <c r="E44" s="4">
        <f t="shared" si="9"/>
        <v>42</v>
      </c>
      <c r="F44" s="4">
        <v>74.180000000000007</v>
      </c>
      <c r="G44" s="4">
        <v>77.430000000000007</v>
      </c>
      <c r="H44" s="6">
        <f t="shared" si="3"/>
        <v>1.0438123483418711</v>
      </c>
      <c r="J44">
        <f t="shared" si="10"/>
        <v>4.2879730337187408E-2</v>
      </c>
      <c r="K44">
        <f t="shared" si="11"/>
        <v>4.7242519202303802E-2</v>
      </c>
      <c r="L44" s="6">
        <f t="shared" si="4"/>
        <v>0.90765122311886282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0.6345526022256931</v>
      </c>
      <c r="T44">
        <f t="shared" si="6"/>
        <v>0.77147852450939314</v>
      </c>
      <c r="U44">
        <f t="shared" si="7"/>
        <v>0.8225149269439801</v>
      </c>
      <c r="X44" s="4">
        <v>0.8225149269439801</v>
      </c>
    </row>
    <row r="45" spans="1:24" x14ac:dyDescent="0.25">
      <c r="A45" s="4">
        <f t="shared" si="8"/>
        <v>43</v>
      </c>
      <c r="B45" s="4">
        <v>74.89</v>
      </c>
      <c r="C45" s="4">
        <v>79.53</v>
      </c>
      <c r="D45" s="6">
        <f t="shared" si="0"/>
        <v>1.0619575377219923</v>
      </c>
      <c r="E45" s="4">
        <f t="shared" si="9"/>
        <v>43</v>
      </c>
      <c r="F45" s="4">
        <v>74.930000000000007</v>
      </c>
      <c r="G45" s="4">
        <v>79.09</v>
      </c>
      <c r="H45" s="6">
        <f t="shared" si="3"/>
        <v>1.0555184839183238</v>
      </c>
      <c r="J45">
        <f t="shared" si="10"/>
        <v>5.4032100155106552E-2</v>
      </c>
      <c r="K45">
        <f t="shared" si="11"/>
        <v>6.011393870776819E-2</v>
      </c>
      <c r="L45" s="6">
        <f t="shared" si="4"/>
        <v>0.89882814729164107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0.63626780816650508</v>
      </c>
      <c r="T45">
        <f t="shared" si="6"/>
        <v>0.77090064833501337</v>
      </c>
      <c r="U45">
        <f t="shared" si="7"/>
        <v>0.82535643152034244</v>
      </c>
      <c r="X45" s="4">
        <v>0.82535643152034244</v>
      </c>
    </row>
    <row r="46" spans="1:24" x14ac:dyDescent="0.25">
      <c r="A46" s="4">
        <f t="shared" si="8"/>
        <v>44</v>
      </c>
      <c r="B46" s="4">
        <v>79.900000000000006</v>
      </c>
      <c r="C46" s="4">
        <v>81.599999999999994</v>
      </c>
      <c r="D46" s="6">
        <f t="shared" si="0"/>
        <v>1.0212765957446808</v>
      </c>
      <c r="E46" s="4">
        <f t="shared" si="9"/>
        <v>44</v>
      </c>
      <c r="F46" s="4">
        <v>80.05</v>
      </c>
      <c r="G46" s="4">
        <v>81.42</v>
      </c>
      <c r="H46" s="6">
        <f t="shared" si="3"/>
        <v>1.017114303560275</v>
      </c>
      <c r="J46">
        <f t="shared" si="10"/>
        <v>1.696950363210924E-2</v>
      </c>
      <c r="K46">
        <f t="shared" si="11"/>
        <v>2.1053409197832263E-2</v>
      </c>
      <c r="L46" s="6">
        <f t="shared" si="4"/>
        <v>0.80602165058647524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0.65430939112598929</v>
      </c>
      <c r="T46">
        <f t="shared" si="6"/>
        <v>0.76482219402681184</v>
      </c>
      <c r="U46">
        <f t="shared" si="7"/>
        <v>0.85550523538161294</v>
      </c>
      <c r="X46" s="4">
        <v>0.85550523538161294</v>
      </c>
    </row>
    <row r="47" spans="1:24" x14ac:dyDescent="0.25">
      <c r="A47" s="4">
        <f t="shared" si="8"/>
        <v>45</v>
      </c>
      <c r="B47" s="4">
        <v>76.16</v>
      </c>
      <c r="C47" s="4">
        <v>82.61</v>
      </c>
      <c r="D47" s="6">
        <f t="shared" si="0"/>
        <v>1.0846901260504203</v>
      </c>
      <c r="E47" s="4">
        <f t="shared" si="9"/>
        <v>45</v>
      </c>
      <c r="F47" s="4">
        <v>76.31</v>
      </c>
      <c r="G47" s="4">
        <v>82.22</v>
      </c>
      <c r="H47" s="6">
        <f t="shared" si="3"/>
        <v>1.0774472546193159</v>
      </c>
      <c r="J47">
        <f t="shared" si="10"/>
        <v>7.4594590168190492E-2</v>
      </c>
      <c r="K47">
        <f t="shared" si="11"/>
        <v>8.1294348091304133E-2</v>
      </c>
      <c r="L47" s="6">
        <f t="shared" si="4"/>
        <v>0.91758642414366931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0.63262119914647075</v>
      </c>
      <c r="T47">
        <f t="shared" si="6"/>
        <v>0.77212924043571385</v>
      </c>
      <c r="U47">
        <f t="shared" si="7"/>
        <v>0.81932034951749988</v>
      </c>
      <c r="X47" s="4">
        <v>0.81932034951749988</v>
      </c>
    </row>
    <row r="48" spans="1:24" x14ac:dyDescent="0.25">
      <c r="A48" s="4">
        <f t="shared" si="8"/>
        <v>46</v>
      </c>
      <c r="B48" s="4">
        <v>77.03</v>
      </c>
      <c r="C48" s="4">
        <v>83.61</v>
      </c>
      <c r="D48" s="6">
        <f t="shared" si="0"/>
        <v>1.085421264442425</v>
      </c>
      <c r="E48" s="4">
        <f t="shared" si="9"/>
        <v>46</v>
      </c>
      <c r="F48" s="4">
        <v>77.260000000000005</v>
      </c>
      <c r="G48" s="4">
        <v>83.37</v>
      </c>
      <c r="H48" s="6">
        <f t="shared" si="3"/>
        <v>1.0790836137716799</v>
      </c>
      <c r="J48">
        <f t="shared" si="10"/>
        <v>7.6112175184386704E-2</v>
      </c>
      <c r="K48">
        <f t="shared" si="11"/>
        <v>8.1968173797092106E-2</v>
      </c>
      <c r="L48" s="6">
        <f t="shared" si="4"/>
        <v>0.92855765425247094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0.63048839201331974</v>
      </c>
      <c r="T48">
        <f t="shared" si="6"/>
        <v>0.77284781212291997</v>
      </c>
      <c r="U48">
        <f t="shared" si="7"/>
        <v>0.81579889613900047</v>
      </c>
      <c r="X48" s="4">
        <v>0.81579889613900047</v>
      </c>
    </row>
    <row r="49" spans="1:24" x14ac:dyDescent="0.25">
      <c r="A49" s="4">
        <f t="shared" si="8"/>
        <v>47</v>
      </c>
      <c r="B49" s="4">
        <v>72.709999999999994</v>
      </c>
      <c r="C49" s="4">
        <v>83.28</v>
      </c>
      <c r="D49" s="6">
        <f t="shared" si="0"/>
        <v>1.1453720258561408</v>
      </c>
      <c r="E49" s="4">
        <f t="shared" si="9"/>
        <v>47</v>
      </c>
      <c r="F49" s="4">
        <v>72.260000000000005</v>
      </c>
      <c r="G49" s="4">
        <v>82.87</v>
      </c>
      <c r="H49" s="6">
        <f t="shared" si="3"/>
        <v>1.1468308884583449</v>
      </c>
      <c r="I49" s="3"/>
      <c r="J49" s="3">
        <f t="shared" si="10"/>
        <v>0.13700238914145699</v>
      </c>
      <c r="K49" s="3">
        <f t="shared" si="11"/>
        <v>0.13572949764474798</v>
      </c>
      <c r="L49" s="6">
        <f t="shared" si="4"/>
        <v>1.0093781493249214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0.6147768877712354</v>
      </c>
      <c r="T49" s="3">
        <f t="shared" si="6"/>
        <v>0.77814123126818513</v>
      </c>
      <c r="U49" s="3">
        <f t="shared" si="7"/>
        <v>0.79005823501897632</v>
      </c>
      <c r="X49" s="4">
        <v>0.79005823501897632</v>
      </c>
    </row>
    <row r="50" spans="1:24" x14ac:dyDescent="0.25">
      <c r="A50" s="4">
        <f t="shared" si="8"/>
        <v>48</v>
      </c>
      <c r="B50" s="4">
        <v>73.61</v>
      </c>
      <c r="C50" s="4">
        <v>78.36</v>
      </c>
      <c r="D50" s="6">
        <f t="shared" si="0"/>
        <v>1.0645292759135987</v>
      </c>
      <c r="E50" s="4">
        <f t="shared" si="9"/>
        <v>48</v>
      </c>
      <c r="F50" s="4">
        <v>73.709999999999994</v>
      </c>
      <c r="G50" s="4">
        <v>77.88</v>
      </c>
      <c r="H50" s="6">
        <f t="shared" si="3"/>
        <v>1.0565730565730567</v>
      </c>
      <c r="J50">
        <f t="shared" si="10"/>
        <v>5.5030705302801589E-2</v>
      </c>
      <c r="K50">
        <f t="shared" si="11"/>
        <v>6.2532707005725441E-2</v>
      </c>
      <c r="L50" s="6">
        <f t="shared" si="4"/>
        <v>0.88003075411021348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0.63992202140097454</v>
      </c>
      <c r="T50">
        <f t="shared" si="6"/>
        <v>0.76966949427120268</v>
      </c>
      <c r="U50">
        <f t="shared" si="7"/>
        <v>0.83142443108897601</v>
      </c>
      <c r="X50" s="4">
        <v>0.83142443108897601</v>
      </c>
    </row>
    <row r="51" spans="1:24" x14ac:dyDescent="0.25">
      <c r="A51" s="4">
        <f t="shared" si="8"/>
        <v>49</v>
      </c>
      <c r="B51" s="4">
        <v>72.239999999999995</v>
      </c>
      <c r="C51" s="4">
        <v>78.09</v>
      </c>
      <c r="D51" s="6">
        <f t="shared" si="0"/>
        <v>1.0809800664451827</v>
      </c>
      <c r="E51" s="4">
        <f t="shared" si="9"/>
        <v>49</v>
      </c>
      <c r="F51" s="4">
        <v>73.010000000000005</v>
      </c>
      <c r="G51" s="4">
        <v>77.55</v>
      </c>
      <c r="H51" s="6">
        <f t="shared" si="3"/>
        <v>1.0621832625667715</v>
      </c>
      <c r="J51">
        <f t="shared" si="10"/>
        <v>6.0326471554553313E-2</v>
      </c>
      <c r="K51">
        <f t="shared" si="11"/>
        <v>7.7868098565853736E-2</v>
      </c>
      <c r="L51" s="6">
        <f t="shared" si="4"/>
        <v>0.77472639843047775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0.66039318814511516</v>
      </c>
      <c r="T51">
        <f t="shared" si="6"/>
        <v>0.76277248019160271</v>
      </c>
      <c r="U51">
        <f t="shared" si="7"/>
        <v>0.86578003965118056</v>
      </c>
      <c r="X51" s="4">
        <v>0.86578003965118056</v>
      </c>
    </row>
    <row r="52" spans="1:24" x14ac:dyDescent="0.25">
      <c r="A52" s="4">
        <f t="shared" si="8"/>
        <v>50</v>
      </c>
      <c r="B52" s="4">
        <v>70.91</v>
      </c>
      <c r="C52" s="4">
        <v>78.02</v>
      </c>
      <c r="D52" s="6">
        <f t="shared" si="0"/>
        <v>1.1002679452827528</v>
      </c>
      <c r="E52" s="4">
        <f t="shared" si="9"/>
        <v>50</v>
      </c>
      <c r="F52" s="4">
        <v>71.489999999999995</v>
      </c>
      <c r="G52" s="4">
        <v>77.52</v>
      </c>
      <c r="H52" s="6">
        <f t="shared" si="3"/>
        <v>1.0843474611833823</v>
      </c>
      <c r="J52">
        <f t="shared" si="10"/>
        <v>8.0978387803750371E-2</v>
      </c>
      <c r="K52">
        <f t="shared" si="11"/>
        <v>9.5553736762605188E-2</v>
      </c>
      <c r="L52" s="6">
        <f t="shared" si="4"/>
        <v>0.84746437499282756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0.64625292550139435</v>
      </c>
      <c r="T52">
        <f t="shared" si="6"/>
        <v>0.76753652670453032</v>
      </c>
      <c r="U52">
        <f t="shared" si="7"/>
        <v>0.84198328420423807</v>
      </c>
      <c r="X52" s="4">
        <v>0.84198328420423807</v>
      </c>
    </row>
    <row r="53" spans="1:24" x14ac:dyDescent="0.25">
      <c r="A53" s="4">
        <f t="shared" si="8"/>
        <v>51</v>
      </c>
      <c r="B53" s="4">
        <v>75</v>
      </c>
      <c r="C53" s="4">
        <v>83.01</v>
      </c>
      <c r="D53" s="6">
        <f t="shared" si="0"/>
        <v>1.1068</v>
      </c>
      <c r="E53" s="4">
        <f t="shared" si="9"/>
        <v>51</v>
      </c>
      <c r="F53" s="4">
        <v>75.87</v>
      </c>
      <c r="G53" s="4">
        <v>82.11</v>
      </c>
      <c r="H53" s="6">
        <f t="shared" si="3"/>
        <v>1.0822459470146302</v>
      </c>
      <c r="I53" s="3"/>
      <c r="J53" s="3">
        <f t="shared" si="10"/>
        <v>7.9038462370713825E-2</v>
      </c>
      <c r="K53" s="3">
        <f t="shared" si="11"/>
        <v>0.10147296893063379</v>
      </c>
      <c r="L53" s="6">
        <f t="shared" si="4"/>
        <v>0.77891149932494796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0.65957960453123021</v>
      </c>
      <c r="T53" s="3">
        <f t="shared" si="6"/>
        <v>0.76304658755978694</v>
      </c>
      <c r="U53" s="3">
        <f t="shared" si="7"/>
        <v>0.86440279700425271</v>
      </c>
      <c r="X53" s="4">
        <v>0.86440279700425271</v>
      </c>
    </row>
    <row r="54" spans="1:24" x14ac:dyDescent="0.25">
      <c r="A54" s="4">
        <f t="shared" si="8"/>
        <v>52</v>
      </c>
      <c r="B54" s="4">
        <v>74.53</v>
      </c>
      <c r="C54" s="4">
        <v>79.3</v>
      </c>
      <c r="D54" s="6">
        <f t="shared" si="0"/>
        <v>1.0640010733932643</v>
      </c>
      <c r="E54" s="4">
        <f t="shared" si="9"/>
        <v>52</v>
      </c>
      <c r="F54" s="4">
        <v>74.819999999999993</v>
      </c>
      <c r="G54" s="4">
        <v>79.069999999999993</v>
      </c>
      <c r="H54" s="6">
        <f t="shared" si="3"/>
        <v>1.0568029938519112</v>
      </c>
      <c r="J54">
        <f t="shared" si="10"/>
        <v>5.5248307162835568E-2</v>
      </c>
      <c r="K54">
        <f t="shared" si="11"/>
        <v>6.2036399747199725E-2</v>
      </c>
      <c r="L54" s="6">
        <f t="shared" si="4"/>
        <v>0.8905788760787885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0.63787146649028359</v>
      </c>
      <c r="T54">
        <f t="shared" si="6"/>
        <v>0.77036035406765646</v>
      </c>
      <c r="U54">
        <f t="shared" si="7"/>
        <v>0.82801699636046289</v>
      </c>
      <c r="X54" s="4">
        <v>0.82801699636046289</v>
      </c>
    </row>
    <row r="55" spans="1:24" x14ac:dyDescent="0.25">
      <c r="A55" s="4">
        <f t="shared" si="8"/>
        <v>53</v>
      </c>
      <c r="B55" s="4">
        <v>75.3</v>
      </c>
      <c r="C55" s="4">
        <v>79.3</v>
      </c>
      <c r="D55" s="6">
        <f t="shared" si="0"/>
        <v>1.0531208499335989</v>
      </c>
      <c r="E55" s="4">
        <f t="shared" si="9"/>
        <v>53</v>
      </c>
      <c r="F55" s="4">
        <v>75.81</v>
      </c>
      <c r="G55" s="4">
        <v>78.95</v>
      </c>
      <c r="H55" s="6">
        <f t="shared" si="3"/>
        <v>1.0414193378182297</v>
      </c>
      <c r="J55">
        <f t="shared" si="10"/>
        <v>4.0584530633438476E-2</v>
      </c>
      <c r="K55">
        <f t="shared" si="11"/>
        <v>5.1757993834954365E-2</v>
      </c>
      <c r="L55" s="6">
        <f t="shared" si="4"/>
        <v>0.7841210144824049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0.6585668747846205</v>
      </c>
      <c r="T55">
        <f t="shared" si="6"/>
        <v>0.76338778996453971</v>
      </c>
      <c r="U55">
        <f t="shared" si="7"/>
        <v>0.86268981956760371</v>
      </c>
      <c r="X55" s="4">
        <v>0.86268981956760371</v>
      </c>
    </row>
    <row r="56" spans="1:24" x14ac:dyDescent="0.25">
      <c r="A56" s="4">
        <f t="shared" si="8"/>
        <v>54</v>
      </c>
      <c r="B56" s="4">
        <v>74.16</v>
      </c>
      <c r="C56" s="4">
        <v>75.16</v>
      </c>
      <c r="D56" s="6">
        <f t="shared" si="0"/>
        <v>1.0134843581445523</v>
      </c>
      <c r="E56" s="4">
        <f t="shared" si="9"/>
        <v>54</v>
      </c>
      <c r="F56" s="4">
        <v>74.52</v>
      </c>
      <c r="G56" s="4">
        <v>75.53</v>
      </c>
      <c r="H56" s="6">
        <f t="shared" si="3"/>
        <v>1.0135534084809448</v>
      </c>
      <c r="J56">
        <f t="shared" si="10"/>
        <v>1.3462382591968948E-2</v>
      </c>
      <c r="K56">
        <f t="shared" si="11"/>
        <v>1.3394253287664823E-2</v>
      </c>
      <c r="L56" s="6">
        <f t="shared" si="4"/>
        <v>1.0050864578144769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0.61561119260086572</v>
      </c>
      <c r="T56">
        <f t="shared" si="6"/>
        <v>0.7778601426410171</v>
      </c>
      <c r="U56">
        <f t="shared" si="7"/>
        <v>0.7914162956218862</v>
      </c>
      <c r="X56" s="4">
        <v>0.7914162956218862</v>
      </c>
    </row>
    <row r="57" spans="1:24" x14ac:dyDescent="0.25">
      <c r="A57" s="4">
        <f t="shared" si="8"/>
        <v>55</v>
      </c>
      <c r="B57" s="4">
        <v>73.45</v>
      </c>
      <c r="C57" s="4">
        <v>78.959999999999994</v>
      </c>
      <c r="D57" s="6">
        <f t="shared" si="0"/>
        <v>1.0750170183798502</v>
      </c>
      <c r="E57" s="4">
        <f t="shared" si="9"/>
        <v>55</v>
      </c>
      <c r="F57" s="4">
        <v>74.150000000000006</v>
      </c>
      <c r="G57" s="4">
        <v>78.58</v>
      </c>
      <c r="H57" s="6">
        <f t="shared" si="3"/>
        <v>1.0597437626432906</v>
      </c>
      <c r="J57">
        <f t="shared" si="10"/>
        <v>5.8027145546372595E-2</v>
      </c>
      <c r="K57">
        <f t="shared" si="11"/>
        <v>7.23364925053398E-2</v>
      </c>
      <c r="L57" s="6">
        <f t="shared" si="4"/>
        <v>0.80218356650468081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0.65505551467149015</v>
      </c>
      <c r="T57">
        <f t="shared" si="6"/>
        <v>0.76457081487179068</v>
      </c>
      <c r="U57">
        <f t="shared" si="7"/>
        <v>0.85676238476528177</v>
      </c>
      <c r="X57" s="4">
        <v>0.85676238476528177</v>
      </c>
    </row>
    <row r="58" spans="1:24" x14ac:dyDescent="0.25">
      <c r="A58" s="4">
        <f t="shared" si="8"/>
        <v>56</v>
      </c>
      <c r="B58" s="4">
        <v>75.42</v>
      </c>
      <c r="C58" s="4">
        <v>78.83</v>
      </c>
      <c r="D58" s="6">
        <f t="shared" si="0"/>
        <v>1.045213471227791</v>
      </c>
      <c r="E58" s="4">
        <f t="shared" si="9"/>
        <v>56</v>
      </c>
      <c r="F58" s="4">
        <v>75.81</v>
      </c>
      <c r="G58" s="4">
        <v>78.56</v>
      </c>
      <c r="H58" s="6">
        <f t="shared" si="3"/>
        <v>1.0362748977707426</v>
      </c>
      <c r="J58">
        <f t="shared" si="10"/>
        <v>3.5632453977997809E-2</v>
      </c>
      <c r="K58">
        <f t="shared" si="11"/>
        <v>4.4221143241605733E-2</v>
      </c>
      <c r="L58" s="6">
        <f t="shared" si="4"/>
        <v>0.80577866979415391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0.65435662659201654</v>
      </c>
      <c r="T58">
        <f t="shared" si="6"/>
        <v>0.76480627975683801</v>
      </c>
      <c r="U58">
        <f t="shared" si="7"/>
        <v>0.85558479828390299</v>
      </c>
      <c r="X58" s="4">
        <v>0.85558479828390299</v>
      </c>
    </row>
    <row r="59" spans="1:24" x14ac:dyDescent="0.25">
      <c r="A59" s="4">
        <f t="shared" si="8"/>
        <v>57</v>
      </c>
      <c r="B59" s="4">
        <v>78.540000000000006</v>
      </c>
      <c r="C59" s="4">
        <v>82.1</v>
      </c>
      <c r="D59" s="6">
        <f t="shared" si="0"/>
        <v>1.0453272217978098</v>
      </c>
      <c r="E59" s="4">
        <f t="shared" si="9"/>
        <v>57</v>
      </c>
      <c r="F59" s="4">
        <v>78.97</v>
      </c>
      <c r="G59" s="4">
        <v>81.58</v>
      </c>
      <c r="H59" s="6">
        <f t="shared" si="3"/>
        <v>1.0330505255160187</v>
      </c>
      <c r="I59" s="3"/>
      <c r="J59" s="3">
        <f t="shared" si="10"/>
        <v>3.2516100379922773E-2</v>
      </c>
      <c r="K59" s="3">
        <f t="shared" si="11"/>
        <v>4.4329967308518743E-2</v>
      </c>
      <c r="L59" s="6">
        <f t="shared" si="4"/>
        <v>0.73350156461031857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0.66840729583975411</v>
      </c>
      <c r="T59" s="3">
        <f t="shared" si="6"/>
        <v>0.76007241847571749</v>
      </c>
      <c r="U59" s="3">
        <f t="shared" si="7"/>
        <v>0.87939948824903735</v>
      </c>
      <c r="X59" s="4">
        <v>0.87939948824903735</v>
      </c>
    </row>
    <row r="60" spans="1:24" x14ac:dyDescent="0.25">
      <c r="A60" s="4">
        <f t="shared" si="8"/>
        <v>58</v>
      </c>
      <c r="B60" s="4">
        <v>77.41</v>
      </c>
      <c r="C60" s="4">
        <v>82.61</v>
      </c>
      <c r="D60" s="6">
        <f t="shared" si="0"/>
        <v>1.0671747836196874</v>
      </c>
      <c r="E60" s="4">
        <f t="shared" si="9"/>
        <v>58</v>
      </c>
      <c r="F60" s="4">
        <v>77.58</v>
      </c>
      <c r="G60" s="4">
        <v>82.1</v>
      </c>
      <c r="H60" s="6">
        <f t="shared" si="3"/>
        <v>1.0582624387728796</v>
      </c>
      <c r="J60">
        <f t="shared" si="10"/>
        <v>5.6628354446561439E-2</v>
      </c>
      <c r="K60">
        <f t="shared" si="11"/>
        <v>6.5014767357791922E-2</v>
      </c>
      <c r="L60" s="6">
        <f t="shared" si="4"/>
        <v>0.87100756871007423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0.64167612864276169</v>
      </c>
      <c r="T60">
        <f t="shared" si="6"/>
        <v>0.76907851172023511</v>
      </c>
      <c r="U60">
        <f t="shared" si="7"/>
        <v>0.83434411294042488</v>
      </c>
      <c r="X60" s="4">
        <v>0.83434411294042488</v>
      </c>
    </row>
    <row r="61" spans="1:24" x14ac:dyDescent="0.25">
      <c r="A61" s="4">
        <f t="shared" si="8"/>
        <v>59</v>
      </c>
      <c r="B61" s="4">
        <v>73.14</v>
      </c>
      <c r="C61" s="4">
        <v>82.08</v>
      </c>
      <c r="D61" s="6">
        <f t="shared" si="0"/>
        <v>1.1222313371616079</v>
      </c>
      <c r="E61" s="4">
        <f t="shared" si="9"/>
        <v>59</v>
      </c>
      <c r="F61" s="4">
        <v>73.430000000000007</v>
      </c>
      <c r="G61" s="4">
        <v>81.58</v>
      </c>
      <c r="H61" s="6">
        <f t="shared" si="3"/>
        <v>1.1109900585591719</v>
      </c>
      <c r="J61">
        <f t="shared" si="10"/>
        <v>0.10525156242589317</v>
      </c>
      <c r="K61">
        <f t="shared" si="11"/>
        <v>0.11531896870122431</v>
      </c>
      <c r="L61" s="6">
        <f t="shared" si="4"/>
        <v>0.91269947703560883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0.63357122166427771</v>
      </c>
      <c r="T61">
        <f t="shared" si="6"/>
        <v>0.7718091649479244</v>
      </c>
      <c r="U61">
        <f t="shared" si="7"/>
        <v>0.82089103166716881</v>
      </c>
      <c r="X61" s="4">
        <v>0.82089103166716881</v>
      </c>
    </row>
    <row r="62" spans="1:24" x14ac:dyDescent="0.25">
      <c r="A62" s="4">
        <f t="shared" si="8"/>
        <v>60</v>
      </c>
      <c r="B62" s="4">
        <v>74.19</v>
      </c>
      <c r="C62" s="4">
        <v>79.319999999999993</v>
      </c>
      <c r="D62" s="6">
        <f t="shared" si="0"/>
        <v>1.069146785281035</v>
      </c>
      <c r="E62" s="4">
        <f t="shared" si="9"/>
        <v>60</v>
      </c>
      <c r="F62" s="4">
        <v>74.42</v>
      </c>
      <c r="G62" s="4">
        <v>78.86</v>
      </c>
      <c r="H62" s="6">
        <f t="shared" si="3"/>
        <v>1.0596613813490996</v>
      </c>
      <c r="J62">
        <f t="shared" si="10"/>
        <v>5.7949405531004576E-2</v>
      </c>
      <c r="K62">
        <f t="shared" si="11"/>
        <v>6.6860933450160545E-2</v>
      </c>
      <c r="L62" s="6">
        <f t="shared" si="4"/>
        <v>0.8667154725591919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0.64251051213449317</v>
      </c>
      <c r="T62">
        <f t="shared" si="6"/>
        <v>0.76879739659073698</v>
      </c>
      <c r="U62">
        <f t="shared" si="7"/>
        <v>0.83573450558460771</v>
      </c>
      <c r="X62" s="4">
        <v>0.83573450558460771</v>
      </c>
    </row>
    <row r="63" spans="1:24" x14ac:dyDescent="0.25">
      <c r="A63" s="4">
        <f t="shared" si="8"/>
        <v>61</v>
      </c>
      <c r="B63" s="4">
        <v>76.69</v>
      </c>
      <c r="C63" s="4">
        <v>84.59</v>
      </c>
      <c r="D63" s="6">
        <f t="shared" si="0"/>
        <v>1.1030121267440345</v>
      </c>
      <c r="E63" s="4">
        <f t="shared" si="9"/>
        <v>61</v>
      </c>
      <c r="F63" s="4">
        <v>77.239999999999995</v>
      </c>
      <c r="G63" s="4">
        <v>83.52</v>
      </c>
      <c r="H63" s="6">
        <f t="shared" si="3"/>
        <v>1.0813050233039876</v>
      </c>
      <c r="J63">
        <f t="shared" si="10"/>
        <v>7.8168666574014917E-2</v>
      </c>
      <c r="K63">
        <f t="shared" si="11"/>
        <v>9.8044734539155326E-2</v>
      </c>
      <c r="L63" s="6">
        <f t="shared" si="4"/>
        <v>0.79727551858276835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0.65600963918750987</v>
      </c>
      <c r="T63">
        <f t="shared" si="6"/>
        <v>0.76424935736509714</v>
      </c>
      <c r="U63">
        <f t="shared" si="7"/>
        <v>0.85837120157906921</v>
      </c>
      <c r="X63" s="4">
        <v>0.85837120157906921</v>
      </c>
    </row>
    <row r="64" spans="1:24" x14ac:dyDescent="0.25">
      <c r="A64" s="4">
        <f t="shared" si="8"/>
        <v>62</v>
      </c>
      <c r="B64" s="4">
        <v>76.69</v>
      </c>
      <c r="C64" s="4">
        <v>80.61</v>
      </c>
      <c r="D64" s="6">
        <f t="shared" si="0"/>
        <v>1.0511148780805841</v>
      </c>
      <c r="E64" s="4">
        <f t="shared" si="9"/>
        <v>62</v>
      </c>
      <c r="F64" s="4">
        <v>76.89</v>
      </c>
      <c r="G64" s="4">
        <v>80.31</v>
      </c>
      <c r="H64" s="6">
        <f t="shared" si="3"/>
        <v>1.0444791260241904</v>
      </c>
      <c r="J64">
        <f t="shared" si="10"/>
        <v>4.351831715628135E-2</v>
      </c>
      <c r="K64">
        <f t="shared" si="11"/>
        <v>4.9851389518741629E-2</v>
      </c>
      <c r="L64" s="6">
        <f t="shared" si="4"/>
        <v>0.87296096611149909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0.64129638818792467</v>
      </c>
      <c r="T64">
        <f t="shared" si="6"/>
        <v>0.76920645143643884</v>
      </c>
      <c r="U64">
        <f t="shared" si="7"/>
        <v>0.8337116608816123</v>
      </c>
      <c r="X64" s="4">
        <v>0.8337116608816123</v>
      </c>
    </row>
    <row r="65" spans="1:24" x14ac:dyDescent="0.25">
      <c r="A65" s="4">
        <f t="shared" si="8"/>
        <v>63</v>
      </c>
      <c r="B65" s="4">
        <v>73.52</v>
      </c>
      <c r="C65" s="4">
        <v>81.069999999999993</v>
      </c>
      <c r="D65" s="6">
        <f t="shared" si="0"/>
        <v>1.1026931447225246</v>
      </c>
      <c r="E65" s="4">
        <f t="shared" si="9"/>
        <v>63</v>
      </c>
      <c r="F65" s="4">
        <v>73.010000000000005</v>
      </c>
      <c r="G65" s="4">
        <v>79.31</v>
      </c>
      <c r="H65" s="6">
        <f t="shared" si="3"/>
        <v>1.0862895493767977</v>
      </c>
      <c r="J65">
        <f t="shared" si="10"/>
        <v>8.276780602723384E-2</v>
      </c>
      <c r="K65">
        <f t="shared" si="11"/>
        <v>9.7755500952184229E-2</v>
      </c>
      <c r="L65" s="6">
        <f t="shared" si="4"/>
        <v>0.84668182579022933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0.64640505306637952</v>
      </c>
      <c r="T65">
        <f t="shared" si="6"/>
        <v>0.767485272861957</v>
      </c>
      <c r="U65">
        <f t="shared" si="7"/>
        <v>0.84223772875267211</v>
      </c>
      <c r="X65" s="4">
        <v>0.84223772875267211</v>
      </c>
    </row>
    <row r="66" spans="1:24" x14ac:dyDescent="0.25">
      <c r="A66" s="4">
        <f t="shared" si="8"/>
        <v>64</v>
      </c>
      <c r="B66" s="4">
        <v>73.42</v>
      </c>
      <c r="C66" s="4">
        <v>81.52</v>
      </c>
      <c r="D66" s="6">
        <f t="shared" ref="D66:D92" si="12">C66/B66</f>
        <v>1.110324162353582</v>
      </c>
      <c r="E66" s="4">
        <f t="shared" si="9"/>
        <v>64</v>
      </c>
      <c r="F66" s="4">
        <v>73.84</v>
      </c>
      <c r="G66" s="4">
        <v>80.94</v>
      </c>
      <c r="H66" s="6">
        <f t="shared" si="3"/>
        <v>1.096153846153846</v>
      </c>
      <c r="J66">
        <f t="shared" ref="J66:J92" si="13">LN(H66)</f>
        <v>9.1807549253122692E-2</v>
      </c>
      <c r="K66">
        <f t="shared" ref="K66:K92" si="14">LN(D66)</f>
        <v>0.10465201084578102</v>
      </c>
      <c r="L66" s="6">
        <f t="shared" si="4"/>
        <v>0.87726502826986874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0.6404596785043376</v>
      </c>
      <c r="T66">
        <f t="shared" si="6"/>
        <v>0.76948835029156348</v>
      </c>
      <c r="U66">
        <f t="shared" si="7"/>
        <v>0.83231887560307294</v>
      </c>
      <c r="X66" s="4">
        <v>0.83231887560307294</v>
      </c>
    </row>
    <row r="67" spans="1:24" x14ac:dyDescent="0.25">
      <c r="A67" s="5">
        <f t="shared" si="8"/>
        <v>65</v>
      </c>
      <c r="B67" s="5">
        <v>75.7</v>
      </c>
      <c r="C67" s="5">
        <v>80.98</v>
      </c>
      <c r="D67" s="6">
        <f t="shared" si="12"/>
        <v>1.0697490092470276</v>
      </c>
      <c r="E67" s="5">
        <f t="shared" si="9"/>
        <v>65</v>
      </c>
      <c r="F67" s="4">
        <v>75.739999999999995</v>
      </c>
      <c r="G67" s="4">
        <v>80.36</v>
      </c>
      <c r="H67" s="6">
        <f t="shared" ref="H67:H92" si="15">G67/F67</f>
        <v>1.0609981515711646</v>
      </c>
      <c r="I67" s="3"/>
      <c r="J67" s="3">
        <f t="shared" si="13"/>
        <v>5.9210117473084994E-2</v>
      </c>
      <c r="K67" s="3">
        <f t="shared" si="14"/>
        <v>6.7424050160611884E-2</v>
      </c>
      <c r="L67" s="6">
        <f t="shared" ref="L67:L92" si="16">J67/K67</f>
        <v>0.8781750329747271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7">O67-P67*L67</f>
        <v>0.64028277358971308</v>
      </c>
      <c r="T67" s="3">
        <f t="shared" ref="T67:T92" si="18">(O67-Q67)+(N67-P67)*L67</f>
        <v>0.76954795195971282</v>
      </c>
      <c r="U67" s="3">
        <f t="shared" ref="U67:U92" si="19">S67/T67</f>
        <v>0.83202453071206794</v>
      </c>
      <c r="X67" s="4">
        <v>0.83202453071206794</v>
      </c>
    </row>
    <row r="68" spans="1:24" x14ac:dyDescent="0.25">
      <c r="A68" s="4">
        <f t="shared" ref="A68:A92" si="20">A67+1</f>
        <v>66</v>
      </c>
      <c r="B68" s="4">
        <v>73.87</v>
      </c>
      <c r="C68" s="4">
        <v>79.959999999999994</v>
      </c>
      <c r="D68" s="6">
        <f t="shared" si="12"/>
        <v>1.0824421280628129</v>
      </c>
      <c r="E68" s="4">
        <f t="shared" ref="E68:E92" si="21">E67+1</f>
        <v>66</v>
      </c>
      <c r="F68" s="4">
        <v>79.94</v>
      </c>
      <c r="G68" s="4">
        <v>79.760000000000005</v>
      </c>
      <c r="H68" s="6">
        <f t="shared" si="15"/>
        <v>0.99774831123342511</v>
      </c>
      <c r="J68">
        <f t="shared" si="13"/>
        <v>-2.2542276295945299E-3</v>
      </c>
      <c r="K68">
        <f t="shared" si="14"/>
        <v>7.9219718091552802E-2</v>
      </c>
      <c r="L68" s="6">
        <f t="shared" si="16"/>
        <v>-2.8455385652715395E-2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7"/>
        <v>0.81653172697088794</v>
      </c>
      <c r="T68">
        <f t="shared" si="18"/>
        <v>0.71016728606128987</v>
      </c>
    </row>
    <row r="69" spans="1:24" x14ac:dyDescent="0.25">
      <c r="A69" s="4">
        <f t="shared" si="20"/>
        <v>67</v>
      </c>
      <c r="B69" s="4">
        <v>71.75</v>
      </c>
      <c r="C69" s="4">
        <v>80.78</v>
      </c>
      <c r="D69" s="6">
        <f t="shared" si="12"/>
        <v>1.1258536585365855</v>
      </c>
      <c r="E69" s="4">
        <f t="shared" si="21"/>
        <v>67</v>
      </c>
      <c r="F69" s="4">
        <v>72.599999999999994</v>
      </c>
      <c r="G69" s="4">
        <v>79.94</v>
      </c>
      <c r="H69" s="6">
        <f t="shared" si="15"/>
        <v>1.1011019283746557</v>
      </c>
      <c r="J69">
        <f t="shared" si="13"/>
        <v>9.6311431452427113E-2</v>
      </c>
      <c r="K69">
        <f t="shared" si="14"/>
        <v>0.11854155549553641</v>
      </c>
      <c r="L69" s="6">
        <f t="shared" si="16"/>
        <v>0.81246977947791177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7"/>
        <v>0.65305587486949401</v>
      </c>
      <c r="T69">
        <f t="shared" si="18"/>
        <v>0.76524452067668536</v>
      </c>
      <c r="U69">
        <f t="shared" si="19"/>
        <v>0.85339503547443119</v>
      </c>
      <c r="X69" s="4">
        <v>0.85339503547443119</v>
      </c>
    </row>
    <row r="70" spans="1:24" x14ac:dyDescent="0.25">
      <c r="A70" s="4">
        <f t="shared" si="20"/>
        <v>68</v>
      </c>
      <c r="B70" s="4">
        <v>77.25</v>
      </c>
      <c r="C70" s="4">
        <v>79.97</v>
      </c>
      <c r="D70" s="6">
        <f t="shared" si="12"/>
        <v>1.0352103559870549</v>
      </c>
      <c r="E70" s="4">
        <f t="shared" si="21"/>
        <v>68</v>
      </c>
      <c r="F70" s="4">
        <v>77.58</v>
      </c>
      <c r="G70" s="4">
        <v>79.099999999999994</v>
      </c>
      <c r="H70" s="6">
        <f t="shared" si="15"/>
        <v>1.019592678525393</v>
      </c>
      <c r="J70">
        <f t="shared" si="13"/>
        <v>1.9403212761786973E-2</v>
      </c>
      <c r="K70">
        <f t="shared" si="14"/>
        <v>3.4604648565943592E-2</v>
      </c>
      <c r="L70" s="6">
        <f t="shared" si="16"/>
        <v>0.56071116355398509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7"/>
        <v>0.70199774980510532</v>
      </c>
      <c r="T70">
        <f t="shared" si="18"/>
        <v>0.74875533836813191</v>
      </c>
      <c r="U70">
        <f t="shared" si="19"/>
        <v>0.93755291459432932</v>
      </c>
      <c r="X70" s="4">
        <v>0.93755291459432932</v>
      </c>
    </row>
    <row r="71" spans="1:24" x14ac:dyDescent="0.25">
      <c r="A71" s="4">
        <f t="shared" si="20"/>
        <v>69</v>
      </c>
      <c r="B71" s="4">
        <v>68.73</v>
      </c>
      <c r="C71" s="4">
        <v>78.22</v>
      </c>
      <c r="D71" s="6">
        <f t="shared" si="12"/>
        <v>1.1380765313545758</v>
      </c>
      <c r="E71" s="4">
        <f t="shared" si="21"/>
        <v>69</v>
      </c>
      <c r="F71" s="4">
        <v>69.790000000000006</v>
      </c>
      <c r="G71" s="4">
        <v>77.569999999999993</v>
      </c>
      <c r="H71" s="6">
        <f t="shared" si="15"/>
        <v>1.1114772890098865</v>
      </c>
      <c r="J71">
        <f t="shared" si="13"/>
        <v>0.10569002147371968</v>
      </c>
      <c r="K71">
        <f t="shared" si="14"/>
        <v>0.12933958419385411</v>
      </c>
      <c r="L71" s="6">
        <f t="shared" si="16"/>
        <v>0.81715139361598321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7"/>
        <v>0.65214576908105293</v>
      </c>
      <c r="T71">
        <f t="shared" si="18"/>
        <v>0.76555114767627253</v>
      </c>
      <c r="U71">
        <f t="shared" si="19"/>
        <v>0.85186439999541985</v>
      </c>
      <c r="X71" s="4">
        <v>0.85186439999541985</v>
      </c>
    </row>
    <row r="72" spans="1:24" x14ac:dyDescent="0.25">
      <c r="A72" s="4">
        <f t="shared" si="20"/>
        <v>70</v>
      </c>
      <c r="B72" s="4">
        <v>74.319999999999993</v>
      </c>
      <c r="C72" s="4">
        <v>83.35</v>
      </c>
      <c r="D72" s="6">
        <f t="shared" si="12"/>
        <v>1.1215016146393972</v>
      </c>
      <c r="E72" s="4">
        <f t="shared" si="21"/>
        <v>70</v>
      </c>
      <c r="F72" s="4">
        <v>74.87</v>
      </c>
      <c r="G72" s="4">
        <v>82.52</v>
      </c>
      <c r="H72" s="6">
        <f t="shared" si="15"/>
        <v>1.1021771069854414</v>
      </c>
      <c r="J72">
        <f t="shared" si="13"/>
        <v>9.7287411960457162E-2</v>
      </c>
      <c r="K72">
        <f t="shared" si="14"/>
        <v>0.11466851469121997</v>
      </c>
      <c r="L72" s="6">
        <f t="shared" si="16"/>
        <v>0.8484230586088366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7"/>
        <v>0.64606655740644225</v>
      </c>
      <c r="T72">
        <f t="shared" si="18"/>
        <v>0.76759931664664449</v>
      </c>
      <c r="U72">
        <f t="shared" si="19"/>
        <v>0.84167161616149744</v>
      </c>
      <c r="X72" s="4">
        <v>0.84167161616149744</v>
      </c>
    </row>
    <row r="73" spans="1:24" x14ac:dyDescent="0.25">
      <c r="A73" s="5">
        <f t="shared" si="20"/>
        <v>71</v>
      </c>
      <c r="B73" s="5">
        <v>74.19</v>
      </c>
      <c r="C73" s="5">
        <v>81.37</v>
      </c>
      <c r="D73" s="6">
        <f t="shared" si="12"/>
        <v>1.0967785415824236</v>
      </c>
      <c r="E73" s="5">
        <f t="shared" si="21"/>
        <v>71</v>
      </c>
      <c r="F73" s="4">
        <v>74.48</v>
      </c>
      <c r="G73" s="4">
        <v>80.930000000000007</v>
      </c>
      <c r="H73" s="6">
        <f t="shared" si="15"/>
        <v>1.0866004296455425</v>
      </c>
      <c r="I73" s="3"/>
      <c r="J73" s="3">
        <f t="shared" si="13"/>
        <v>8.3053950538798937E-2</v>
      </c>
      <c r="K73" s="3">
        <f t="shared" si="14"/>
        <v>9.2377284507131452E-2</v>
      </c>
      <c r="L73" s="6">
        <f t="shared" si="16"/>
        <v>0.89907330554176701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7"/>
        <v>0.63622014940268057</v>
      </c>
      <c r="T73" s="3">
        <f t="shared" si="18"/>
        <v>0.77091670521976363</v>
      </c>
      <c r="U73" s="3">
        <f t="shared" si="19"/>
        <v>0.82527741984954728</v>
      </c>
      <c r="X73" s="4">
        <v>0.82527741984954728</v>
      </c>
    </row>
    <row r="74" spans="1:24" x14ac:dyDescent="0.25">
      <c r="A74" s="4">
        <f t="shared" si="20"/>
        <v>72</v>
      </c>
      <c r="B74" s="4">
        <v>77.55</v>
      </c>
      <c r="C74" s="4">
        <v>79.55</v>
      </c>
      <c r="D74" s="6">
        <f t="shared" si="12"/>
        <v>1.0257898130238556</v>
      </c>
      <c r="E74" s="4">
        <f t="shared" si="21"/>
        <v>72</v>
      </c>
      <c r="F74" s="4">
        <v>77.52</v>
      </c>
      <c r="G74" s="4">
        <v>79.95</v>
      </c>
      <c r="H74" s="6">
        <f t="shared" si="15"/>
        <v>1.0313467492260062</v>
      </c>
      <c r="I74" s="3"/>
      <c r="J74" s="3">
        <f t="shared" si="13"/>
        <v>3.0865471697452473E-2</v>
      </c>
      <c r="K74" s="3">
        <f t="shared" si="14"/>
        <v>2.5462865161248103E-2</v>
      </c>
      <c r="L74" s="6">
        <f t="shared" si="16"/>
        <v>1.212175908013156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7"/>
        <v>0.5753530034822425</v>
      </c>
      <c r="T74" s="3">
        <f t="shared" si="18"/>
        <v>0.79142367327122976</v>
      </c>
      <c r="U74" s="3">
        <f t="shared" si="19"/>
        <v>0.72698482862422864</v>
      </c>
      <c r="X74" s="4">
        <v>0.72698482862422864</v>
      </c>
    </row>
    <row r="75" spans="1:24" x14ac:dyDescent="0.25">
      <c r="A75" s="4">
        <f t="shared" si="20"/>
        <v>73</v>
      </c>
      <c r="B75" s="4">
        <v>80.37</v>
      </c>
      <c r="C75" s="4">
        <v>83.67</v>
      </c>
      <c r="D75" s="6">
        <f t="shared" si="12"/>
        <v>1.0410600970511386</v>
      </c>
      <c r="E75" s="4">
        <f t="shared" si="21"/>
        <v>73</v>
      </c>
      <c r="F75" s="4">
        <v>80.7</v>
      </c>
      <c r="G75" s="4">
        <v>83.43</v>
      </c>
      <c r="H75" s="6">
        <f t="shared" si="15"/>
        <v>1.033828996282528</v>
      </c>
      <c r="J75">
        <f t="shared" si="13"/>
        <v>3.3269381638080173E-2</v>
      </c>
      <c r="K75">
        <f t="shared" si="14"/>
        <v>4.0239518082880281E-2</v>
      </c>
      <c r="L75" s="6">
        <f t="shared" si="16"/>
        <v>0.82678379918855138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7"/>
        <v>0.65027322943774568</v>
      </c>
      <c r="T75">
        <f t="shared" si="18"/>
        <v>0.76618203171165344</v>
      </c>
      <c r="U75">
        <f t="shared" si="19"/>
        <v>0.84871897607025959</v>
      </c>
      <c r="X75" s="4">
        <v>0.84871897607025959</v>
      </c>
    </row>
    <row r="76" spans="1:24" x14ac:dyDescent="0.25">
      <c r="A76" s="4">
        <f t="shared" si="20"/>
        <v>74</v>
      </c>
      <c r="B76" s="4">
        <v>74.03</v>
      </c>
      <c r="C76" s="4">
        <v>80.569999999999993</v>
      </c>
      <c r="D76" s="6">
        <f t="shared" si="12"/>
        <v>1.088342563825476</v>
      </c>
      <c r="E76" s="4">
        <f t="shared" si="21"/>
        <v>74</v>
      </c>
      <c r="F76" s="4">
        <v>74.650000000000006</v>
      </c>
      <c r="G76" s="4">
        <v>80.260000000000005</v>
      </c>
      <c r="H76" s="6">
        <f t="shared" si="15"/>
        <v>1.0751507032819825</v>
      </c>
      <c r="J76">
        <f t="shared" si="13"/>
        <v>7.2460840853571171E-2</v>
      </c>
      <c r="K76">
        <f t="shared" si="14"/>
        <v>8.4655955334097463E-2</v>
      </c>
      <c r="L76" s="6">
        <f t="shared" si="16"/>
        <v>0.85594499013804903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7"/>
        <v>0.64460429391716334</v>
      </c>
      <c r="T76">
        <f t="shared" si="18"/>
        <v>0.76809197307408172</v>
      </c>
      <c r="U76">
        <f t="shared" si="19"/>
        <v>0.83922800460641178</v>
      </c>
      <c r="X76" s="4">
        <v>0.83922800460641178</v>
      </c>
    </row>
    <row r="77" spans="1:24" x14ac:dyDescent="0.25">
      <c r="A77" s="4">
        <f t="shared" si="20"/>
        <v>75</v>
      </c>
      <c r="B77" s="4">
        <v>73.819999999999993</v>
      </c>
      <c r="C77" s="4">
        <v>77.89</v>
      </c>
      <c r="D77" s="6">
        <f t="shared" si="12"/>
        <v>1.0551341099972908</v>
      </c>
      <c r="E77" s="4">
        <f t="shared" si="21"/>
        <v>75</v>
      </c>
      <c r="F77" s="4">
        <v>74.13</v>
      </c>
      <c r="G77" s="4">
        <v>76.959999999999994</v>
      </c>
      <c r="H77" s="6">
        <f t="shared" si="15"/>
        <v>1.0381761769863753</v>
      </c>
      <c r="J77">
        <f t="shared" si="13"/>
        <v>3.7465497688822687E-2</v>
      </c>
      <c r="K77">
        <f t="shared" si="14"/>
        <v>5.3667877330004776E-2</v>
      </c>
      <c r="L77" s="6">
        <f t="shared" si="16"/>
        <v>0.69809911538790037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7"/>
        <v>0.6752895319685922</v>
      </c>
      <c r="T77">
        <f t="shared" si="18"/>
        <v>0.75775369966144601</v>
      </c>
      <c r="U77">
        <f t="shared" si="19"/>
        <v>0.89117286035066845</v>
      </c>
      <c r="X77" s="4">
        <v>0.89117286035066845</v>
      </c>
    </row>
    <row r="78" spans="1:24" x14ac:dyDescent="0.25">
      <c r="A78" s="4">
        <f t="shared" si="20"/>
        <v>76</v>
      </c>
      <c r="B78" s="4">
        <v>75.66</v>
      </c>
      <c r="C78" s="4">
        <v>80.239999999999995</v>
      </c>
      <c r="D78" s="6">
        <f t="shared" si="12"/>
        <v>1.0605339677504626</v>
      </c>
      <c r="E78" s="4">
        <f t="shared" si="21"/>
        <v>76</v>
      </c>
      <c r="F78" s="4">
        <v>75.88</v>
      </c>
      <c r="G78" s="4">
        <v>79.97</v>
      </c>
      <c r="H78" s="6">
        <f t="shared" si="15"/>
        <v>1.0539008961518188</v>
      </c>
      <c r="J78">
        <f t="shared" si="13"/>
        <v>5.2498419276985231E-2</v>
      </c>
      <c r="K78">
        <f t="shared" si="14"/>
        <v>5.8772524448796909E-2</v>
      </c>
      <c r="L78" s="6">
        <f t="shared" si="16"/>
        <v>0.89324764878395302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7"/>
        <v>0.63735265707639965</v>
      </c>
      <c r="T78">
        <f t="shared" si="18"/>
        <v>0.77053514800475387</v>
      </c>
      <c r="U78">
        <f t="shared" si="19"/>
        <v>0.82715585230184396</v>
      </c>
      <c r="X78" s="4">
        <v>0.82715585230184396</v>
      </c>
    </row>
    <row r="79" spans="1:24" x14ac:dyDescent="0.25">
      <c r="A79" s="4">
        <f t="shared" si="20"/>
        <v>77</v>
      </c>
      <c r="B79" s="4">
        <v>74</v>
      </c>
      <c r="C79" s="4">
        <v>80.33</v>
      </c>
      <c r="D79" s="6">
        <f t="shared" si="12"/>
        <v>1.0855405405405405</v>
      </c>
      <c r="E79" s="4">
        <f t="shared" si="21"/>
        <v>77</v>
      </c>
      <c r="F79" s="4">
        <v>74.28</v>
      </c>
      <c r="G79" s="4">
        <v>79.459999999999994</v>
      </c>
      <c r="H79" s="6">
        <f t="shared" si="15"/>
        <v>1.0697361335487343</v>
      </c>
      <c r="J79">
        <f t="shared" si="13"/>
        <v>6.7412013901947648E-2</v>
      </c>
      <c r="K79">
        <f t="shared" si="14"/>
        <v>8.2078056981551364E-2</v>
      </c>
      <c r="L79" s="6">
        <f t="shared" si="16"/>
        <v>0.82131590806419563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7"/>
        <v>0.65133618747232047</v>
      </c>
      <c r="T79">
        <f t="shared" si="18"/>
        <v>0.76582390671457268</v>
      </c>
      <c r="U79">
        <f t="shared" si="19"/>
        <v>0.8505038583433483</v>
      </c>
      <c r="X79" s="4">
        <v>0.8505038583433483</v>
      </c>
    </row>
    <row r="80" spans="1:24" x14ac:dyDescent="0.25">
      <c r="A80" s="4">
        <f t="shared" si="20"/>
        <v>78</v>
      </c>
      <c r="B80" s="4">
        <v>75.040000000000006</v>
      </c>
      <c r="C80" s="4">
        <v>79.17</v>
      </c>
      <c r="D80" s="6">
        <f t="shared" si="12"/>
        <v>1.0550373134328357</v>
      </c>
      <c r="E80" s="4">
        <f t="shared" si="21"/>
        <v>78</v>
      </c>
      <c r="F80" s="4">
        <v>74.599999999999994</v>
      </c>
      <c r="G80" s="4">
        <v>78.92</v>
      </c>
      <c r="H80" s="6">
        <f t="shared" si="15"/>
        <v>1.0579088471849867</v>
      </c>
      <c r="J80">
        <f t="shared" si="13"/>
        <v>5.6294173944699509E-2</v>
      </c>
      <c r="K80">
        <f t="shared" si="14"/>
        <v>5.3576134485373031E-2</v>
      </c>
      <c r="L80" s="6">
        <f t="shared" si="16"/>
        <v>1.0507322800615364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7"/>
        <v>0.60673764475603742</v>
      </c>
      <c r="T80">
        <f t="shared" si="18"/>
        <v>0.78084976141491047</v>
      </c>
      <c r="U80">
        <f t="shared" si="19"/>
        <v>0.77702225797779656</v>
      </c>
      <c r="X80" s="4">
        <v>0.77702225797779656</v>
      </c>
    </row>
    <row r="81" spans="1:24" x14ac:dyDescent="0.25">
      <c r="A81" s="4">
        <f t="shared" si="20"/>
        <v>79</v>
      </c>
      <c r="B81" s="4">
        <v>74.31</v>
      </c>
      <c r="C81" s="4">
        <v>79.260000000000005</v>
      </c>
      <c r="D81" s="6">
        <f t="shared" si="12"/>
        <v>1.0666128381106177</v>
      </c>
      <c r="E81" s="4">
        <f t="shared" si="21"/>
        <v>79</v>
      </c>
      <c r="F81" s="4">
        <v>74.14</v>
      </c>
      <c r="G81" s="4">
        <v>79.58</v>
      </c>
      <c r="H81" s="6">
        <f t="shared" si="15"/>
        <v>1.073374696520097</v>
      </c>
      <c r="J81">
        <f t="shared" si="13"/>
        <v>7.0807607276196241E-2</v>
      </c>
      <c r="K81">
        <f t="shared" si="14"/>
        <v>6.448805559291107E-2</v>
      </c>
      <c r="L81" s="6">
        <f t="shared" si="16"/>
        <v>1.0979956927710479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7"/>
        <v>0.59754963732530841</v>
      </c>
      <c r="T81">
        <f t="shared" si="18"/>
        <v>0.78394532589373267</v>
      </c>
      <c r="U81">
        <f t="shared" si="19"/>
        <v>0.76223381604332563</v>
      </c>
      <c r="X81" s="4">
        <v>0.76223381604332563</v>
      </c>
    </row>
    <row r="82" spans="1:24" x14ac:dyDescent="0.25">
      <c r="A82" s="4">
        <f t="shared" si="20"/>
        <v>80</v>
      </c>
      <c r="B82" s="4">
        <v>75.599999999999994</v>
      </c>
      <c r="C82" s="4">
        <v>81.56</v>
      </c>
      <c r="D82" s="6">
        <f t="shared" si="12"/>
        <v>1.0788359788359789</v>
      </c>
      <c r="E82" s="4">
        <f t="shared" si="21"/>
        <v>80</v>
      </c>
      <c r="F82" s="4">
        <v>75.150000000000006</v>
      </c>
      <c r="G82" s="4">
        <v>80.900000000000006</v>
      </c>
      <c r="H82" s="6">
        <f t="shared" si="15"/>
        <v>1.0765136393878909</v>
      </c>
      <c r="I82" s="3"/>
      <c r="J82" s="3">
        <f t="shared" si="13"/>
        <v>7.3727707865462525E-2</v>
      </c>
      <c r="K82" s="3">
        <f t="shared" si="14"/>
        <v>7.5882662520767197E-2</v>
      </c>
      <c r="L82" s="6">
        <f t="shared" si="16"/>
        <v>0.97160148861783924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7"/>
        <v>0.62212067061269205</v>
      </c>
      <c r="T82" s="3">
        <f t="shared" si="18"/>
        <v>0.7756670110985141</v>
      </c>
      <c r="U82" s="3">
        <f t="shared" si="19"/>
        <v>0.80204606063062178</v>
      </c>
      <c r="X82" s="4">
        <v>0.80204606063062178</v>
      </c>
    </row>
    <row r="83" spans="1:24" x14ac:dyDescent="0.25">
      <c r="A83" s="4">
        <f t="shared" si="20"/>
        <v>81</v>
      </c>
      <c r="B83" s="4">
        <v>71.87</v>
      </c>
      <c r="C83" s="4">
        <v>80.05</v>
      </c>
      <c r="D83" s="6">
        <f t="shared" si="12"/>
        <v>1.1138166133296228</v>
      </c>
      <c r="E83" s="4">
        <f t="shared" si="21"/>
        <v>81</v>
      </c>
      <c r="F83" s="4">
        <v>72.540000000000006</v>
      </c>
      <c r="G83" s="4">
        <v>78.81</v>
      </c>
      <c r="H83" s="6">
        <f t="shared" si="15"/>
        <v>1.0864350703060379</v>
      </c>
      <c r="J83">
        <f t="shared" si="13"/>
        <v>8.2901758510801768E-2</v>
      </c>
      <c r="K83">
        <f t="shared" si="14"/>
        <v>0.10779250796237232</v>
      </c>
      <c r="L83" s="6">
        <f t="shared" si="16"/>
        <v>0.76908646136836067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7"/>
        <v>0.66148959190999079</v>
      </c>
      <c r="T83">
        <f t="shared" si="18"/>
        <v>0.76240308687378222</v>
      </c>
      <c r="U83">
        <f t="shared" si="19"/>
        <v>0.86763760968284498</v>
      </c>
      <c r="X83" s="4">
        <v>0.86763760968284498</v>
      </c>
    </row>
    <row r="84" spans="1:24" x14ac:dyDescent="0.25">
      <c r="A84" s="4">
        <f t="shared" si="20"/>
        <v>82</v>
      </c>
      <c r="B84" s="4">
        <v>74.33</v>
      </c>
      <c r="C84" s="4">
        <v>80.84</v>
      </c>
      <c r="D84" s="6">
        <f t="shared" si="12"/>
        <v>1.0875824027983318</v>
      </c>
      <c r="E84" s="4">
        <f t="shared" si="21"/>
        <v>82</v>
      </c>
      <c r="F84" s="4">
        <v>74.3</v>
      </c>
      <c r="G84" s="4">
        <v>80.34</v>
      </c>
      <c r="H84" s="6">
        <f t="shared" si="15"/>
        <v>1.0812920592193809</v>
      </c>
      <c r="J84">
        <f t="shared" si="13"/>
        <v>7.8156677207422642E-2</v>
      </c>
      <c r="K84">
        <f t="shared" si="14"/>
        <v>8.3957253798218223E-2</v>
      </c>
      <c r="L84" s="6">
        <f t="shared" si="16"/>
        <v>0.9309103582075634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7"/>
        <v>0.63003102636444974</v>
      </c>
      <c r="T84">
        <f t="shared" si="18"/>
        <v>0.77300190482116271</v>
      </c>
      <c r="U84">
        <f t="shared" si="19"/>
        <v>0.81504459747768687</v>
      </c>
      <c r="X84" s="4">
        <v>0.81504459747768687</v>
      </c>
    </row>
    <row r="85" spans="1:24" x14ac:dyDescent="0.25">
      <c r="A85" s="4">
        <f t="shared" si="20"/>
        <v>83</v>
      </c>
      <c r="B85" s="4">
        <v>71.89</v>
      </c>
      <c r="C85" s="4">
        <v>75.180000000000007</v>
      </c>
      <c r="D85" s="6">
        <f t="shared" si="12"/>
        <v>1.0457643622200585</v>
      </c>
      <c r="E85" s="4">
        <f t="shared" si="21"/>
        <v>83</v>
      </c>
      <c r="F85" s="4">
        <v>72.14</v>
      </c>
      <c r="G85" s="4">
        <v>75.28</v>
      </c>
      <c r="H85" s="6">
        <f t="shared" si="15"/>
        <v>1.043526476296091</v>
      </c>
      <c r="J85">
        <f t="shared" si="13"/>
        <v>4.2605819801731289E-2</v>
      </c>
      <c r="K85">
        <f t="shared" si="14"/>
        <v>4.4748065140251869E-2</v>
      </c>
      <c r="L85" s="6">
        <f t="shared" si="16"/>
        <v>0.95212652587757174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7"/>
        <v>0.62590660336940007</v>
      </c>
      <c r="T85">
        <f t="shared" si="18"/>
        <v>0.7743914789388775</v>
      </c>
      <c r="U85">
        <f t="shared" si="19"/>
        <v>0.80825605703598236</v>
      </c>
      <c r="X85" s="4">
        <v>0.80825605703598236</v>
      </c>
    </row>
    <row r="86" spans="1:24" x14ac:dyDescent="0.25">
      <c r="A86" s="4">
        <f t="shared" si="20"/>
        <v>84</v>
      </c>
      <c r="B86" s="4">
        <v>74.34</v>
      </c>
      <c r="C86" s="4">
        <v>77.28</v>
      </c>
      <c r="D86" s="6">
        <f t="shared" si="12"/>
        <v>1.03954802259887</v>
      </c>
      <c r="E86" s="4">
        <f t="shared" si="21"/>
        <v>84</v>
      </c>
      <c r="F86" s="4">
        <v>74.540000000000006</v>
      </c>
      <c r="G86" s="4">
        <v>77</v>
      </c>
      <c r="H86" s="6">
        <f t="shared" si="15"/>
        <v>1.0330024148108397</v>
      </c>
      <c r="I86" s="3"/>
      <c r="J86" s="3">
        <f t="shared" si="13"/>
        <v>3.2469527802571334E-2</v>
      </c>
      <c r="K86" s="3">
        <f t="shared" si="14"/>
        <v>3.8786025035156449E-2</v>
      </c>
      <c r="L86" s="6">
        <f t="shared" si="16"/>
        <v>0.83714502254717482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7"/>
        <v>0.64825900761682931</v>
      </c>
      <c r="T86" s="3">
        <f t="shared" si="18"/>
        <v>0.76686065039674989</v>
      </c>
      <c r="U86" s="3">
        <f t="shared" si="19"/>
        <v>0.84534133715354964</v>
      </c>
      <c r="X86" s="4">
        <v>0.84534133715354964</v>
      </c>
    </row>
    <row r="87" spans="1:24" x14ac:dyDescent="0.25">
      <c r="A87" s="5">
        <f t="shared" si="20"/>
        <v>85</v>
      </c>
      <c r="B87" s="4">
        <v>75.37</v>
      </c>
      <c r="C87" s="4">
        <v>79.28</v>
      </c>
      <c r="D87" s="6">
        <f t="shared" si="12"/>
        <v>1.051877404802972</v>
      </c>
      <c r="E87" s="5">
        <f t="shared" si="21"/>
        <v>85</v>
      </c>
      <c r="F87" s="4">
        <v>75.95</v>
      </c>
      <c r="G87" s="4">
        <v>79.16</v>
      </c>
      <c r="H87" s="6">
        <f t="shared" si="15"/>
        <v>1.0422646477946016</v>
      </c>
      <c r="I87" s="3"/>
      <c r="J87" s="3">
        <f t="shared" si="13"/>
        <v>4.1395891692583002E-2</v>
      </c>
      <c r="K87" s="3">
        <f t="shared" si="14"/>
        <v>5.0576572166354007E-2</v>
      </c>
      <c r="L87" s="6">
        <f t="shared" si="16"/>
        <v>0.81847958292676781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7"/>
        <v>0.65188756907903644</v>
      </c>
      <c r="T87" s="3">
        <f t="shared" si="18"/>
        <v>0.76563813876337172</v>
      </c>
      <c r="U87" s="3">
        <f t="shared" si="19"/>
        <v>0.85143037692968027</v>
      </c>
      <c r="X87" s="4">
        <v>0.85143037692968027</v>
      </c>
    </row>
    <row r="88" spans="1:24" x14ac:dyDescent="0.25">
      <c r="A88" s="5">
        <f t="shared" si="20"/>
        <v>86</v>
      </c>
      <c r="B88" s="4">
        <v>77.16</v>
      </c>
      <c r="C88" s="4">
        <v>80.87</v>
      </c>
      <c r="D88" s="6">
        <f t="shared" si="12"/>
        <v>1.0480819077242096</v>
      </c>
      <c r="E88" s="5">
        <f t="shared" si="21"/>
        <v>86</v>
      </c>
      <c r="F88" s="4">
        <v>77.3</v>
      </c>
      <c r="G88" s="4">
        <v>80.55</v>
      </c>
      <c r="H88" s="6">
        <f t="shared" si="15"/>
        <v>1.0420439844760672</v>
      </c>
      <c r="I88" s="3"/>
      <c r="J88" s="3">
        <f t="shared" si="13"/>
        <v>4.1184154029607005E-2</v>
      </c>
      <c r="K88" s="3">
        <f t="shared" si="14"/>
        <v>4.6961739070202617E-2</v>
      </c>
      <c r="L88" s="6">
        <f t="shared" si="16"/>
        <v>0.87697250666209869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7"/>
        <v>0.64051654470488806</v>
      </c>
      <c r="T88" s="3">
        <f t="shared" si="18"/>
        <v>0.76946919129634095</v>
      </c>
      <c r="U88" s="3">
        <f t="shared" si="19"/>
        <v>0.83241350264563074</v>
      </c>
      <c r="X88" s="4">
        <v>0.83241350264563074</v>
      </c>
    </row>
    <row r="89" spans="1:24" x14ac:dyDescent="0.25">
      <c r="A89" s="4">
        <f t="shared" si="20"/>
        <v>87</v>
      </c>
      <c r="B89" s="4">
        <v>75.86</v>
      </c>
      <c r="C89" s="4">
        <v>77.900000000000006</v>
      </c>
      <c r="D89" s="6">
        <f t="shared" si="12"/>
        <v>1.0268916424993411</v>
      </c>
      <c r="E89" s="4">
        <f t="shared" si="21"/>
        <v>87</v>
      </c>
      <c r="F89" s="4">
        <v>76.13</v>
      </c>
      <c r="G89" s="4">
        <v>77.650000000000006</v>
      </c>
      <c r="H89" s="6">
        <f t="shared" si="15"/>
        <v>1.0199658478917641</v>
      </c>
      <c r="J89">
        <f t="shared" si="13"/>
        <v>1.9769144276574908E-2</v>
      </c>
      <c r="K89">
        <f t="shared" si="14"/>
        <v>2.6536416615949868E-2</v>
      </c>
      <c r="L89" s="6">
        <f t="shared" si="16"/>
        <v>0.74498168168992907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7"/>
        <v>0.66617556107947784</v>
      </c>
      <c r="T89">
        <f t="shared" si="18"/>
        <v>0.76082432022396373</v>
      </c>
      <c r="U89">
        <f t="shared" si="19"/>
        <v>0.8755970903813588</v>
      </c>
      <c r="X89" s="4">
        <v>0.8755970903813588</v>
      </c>
    </row>
    <row r="90" spans="1:24" x14ac:dyDescent="0.25">
      <c r="A90" s="4">
        <f t="shared" si="20"/>
        <v>88</v>
      </c>
      <c r="B90" s="4">
        <v>75.400000000000006</v>
      </c>
      <c r="C90" s="4">
        <v>78.36</v>
      </c>
      <c r="D90" s="6">
        <f t="shared" si="12"/>
        <v>1.039257294429708</v>
      </c>
      <c r="E90" s="4">
        <f t="shared" si="21"/>
        <v>88</v>
      </c>
      <c r="F90" s="4">
        <v>75.58</v>
      </c>
      <c r="G90" s="4">
        <v>78.09</v>
      </c>
      <c r="H90" s="6">
        <f t="shared" si="15"/>
        <v>1.0332098438740409</v>
      </c>
      <c r="J90">
        <f t="shared" si="13"/>
        <v>3.2670309753240943E-2</v>
      </c>
      <c r="K90">
        <f t="shared" si="14"/>
        <v>3.8506318062429441E-2</v>
      </c>
      <c r="L90" s="6">
        <f t="shared" si="16"/>
        <v>0.84844024038531274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2" si="22">O90-Q90*L90</f>
        <v>0.72703071784930606</v>
      </c>
      <c r="T90">
        <f t="shared" si="18"/>
        <v>0.76760044198427657</v>
      </c>
      <c r="U90">
        <f t="shared" si="19"/>
        <v>0.94714734135627099</v>
      </c>
      <c r="X90" s="4">
        <v>0.94714734135627099</v>
      </c>
    </row>
    <row r="91" spans="1:24" x14ac:dyDescent="0.25">
      <c r="A91" s="4">
        <f t="shared" si="20"/>
        <v>89</v>
      </c>
      <c r="B91" s="4">
        <v>74.52</v>
      </c>
      <c r="C91" s="4">
        <v>79.459999999999994</v>
      </c>
      <c r="D91" s="6">
        <f t="shared" si="12"/>
        <v>1.0662909286097693</v>
      </c>
      <c r="E91" s="4">
        <f t="shared" si="21"/>
        <v>89</v>
      </c>
      <c r="F91" s="4">
        <v>74.819999999999993</v>
      </c>
      <c r="G91" s="4">
        <v>79.08</v>
      </c>
      <c r="H91" s="6">
        <f t="shared" si="15"/>
        <v>1.0569366479550923</v>
      </c>
      <c r="J91">
        <f t="shared" si="13"/>
        <v>5.5374769382416193E-2</v>
      </c>
      <c r="K91">
        <f t="shared" si="14"/>
        <v>6.4186204653065251E-2</v>
      </c>
      <c r="L91" s="6">
        <f t="shared" si="16"/>
        <v>0.86272073075085209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2"/>
        <v>0.72561739199831898</v>
      </c>
      <c r="T91">
        <f t="shared" si="18"/>
        <v>0.76853575698125787</v>
      </c>
      <c r="U91">
        <f t="shared" si="19"/>
        <v>0.94415566928008854</v>
      </c>
      <c r="X91" s="4">
        <v>0.94415566928008854</v>
      </c>
    </row>
    <row r="92" spans="1:24" x14ac:dyDescent="0.25">
      <c r="A92" s="4">
        <f t="shared" si="20"/>
        <v>90</v>
      </c>
      <c r="B92" s="4">
        <v>74.95</v>
      </c>
      <c r="C92" s="4">
        <v>79.650000000000006</v>
      </c>
      <c r="D92" s="6">
        <f t="shared" si="12"/>
        <v>1.0627084723148765</v>
      </c>
      <c r="E92" s="4">
        <f t="shared" si="21"/>
        <v>90</v>
      </c>
      <c r="F92" s="4">
        <v>75.34</v>
      </c>
      <c r="G92" s="4">
        <v>79.03</v>
      </c>
      <c r="H92" s="6">
        <f t="shared" si="15"/>
        <v>1.0489779665516326</v>
      </c>
      <c r="J92">
        <f t="shared" si="13"/>
        <v>4.7816324952988903E-2</v>
      </c>
      <c r="K92">
        <f t="shared" si="14"/>
        <v>6.0820811807450768E-2</v>
      </c>
      <c r="L92" s="6">
        <f t="shared" si="16"/>
        <v>0.78618360281621946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  <c r="S92">
        <f t="shared" si="22"/>
        <v>0.73319219501288169</v>
      </c>
      <c r="T92">
        <f t="shared" si="18"/>
        <v>0.76352288125005119</v>
      </c>
      <c r="U92">
        <f t="shared" si="19"/>
        <v>0.96027534081557364</v>
      </c>
      <c r="X92" s="4">
        <v>0.96027534081557364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G3" workbookViewId="0">
      <selection activeCell="Z6" sqref="Z6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2" t="s">
        <v>14</v>
      </c>
    </row>
    <row r="2" spans="1:26" x14ac:dyDescent="0.25">
      <c r="A2" s="4">
        <v>0</v>
      </c>
      <c r="B2" s="4">
        <v>1.159</v>
      </c>
      <c r="C2" s="4">
        <v>81.93</v>
      </c>
      <c r="D2" s="6">
        <f>C2/B3</f>
        <v>1.1139360978925903</v>
      </c>
      <c r="F2" s="4">
        <v>4.7720000000000002</v>
      </c>
      <c r="G2" s="4">
        <v>82.74</v>
      </c>
      <c r="H2" s="6">
        <f>G2/F3</f>
        <v>1.1187128177393186</v>
      </c>
      <c r="J2">
        <f t="shared" ref="J2:J33" si="0">LN(H2)</f>
        <v>0.11217875451434142</v>
      </c>
      <c r="K2">
        <f t="shared" ref="K2:K33" si="1">LN(D2)</f>
        <v>0.107899777106277</v>
      </c>
      <c r="L2" s="6">
        <f>J2/K2</f>
        <v>1.0396569624407082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0.60889068650152645</v>
      </c>
      <c r="T2">
        <f>(O2-Q2)+(N2-P2)*L2</f>
        <v>0.78012437241201671</v>
      </c>
      <c r="U2">
        <f>S2/T2</f>
        <v>0.78050463238180368</v>
      </c>
      <c r="X2">
        <v>0.78050463238180368</v>
      </c>
    </row>
    <row r="3" spans="1:26" x14ac:dyDescent="0.25">
      <c r="A3" s="4">
        <f>A2+1</f>
        <v>1</v>
      </c>
      <c r="B3" s="4">
        <v>73.55</v>
      </c>
      <c r="C3" s="4">
        <v>82.32</v>
      </c>
      <c r="D3" s="6">
        <f t="shared" ref="D3:D66" si="2">C3/B4</f>
        <v>1.1012709030100334</v>
      </c>
      <c r="F3" s="4">
        <v>73.959999999999994</v>
      </c>
      <c r="G3" s="4">
        <v>82.77</v>
      </c>
      <c r="H3" s="6">
        <f t="shared" ref="H3:H66" si="3">G3/F4</f>
        <v>1.1052209907864867</v>
      </c>
      <c r="J3">
        <f t="shared" si="0"/>
        <v>0.10004530663602858</v>
      </c>
      <c r="K3">
        <f t="shared" si="1"/>
        <v>9.6464879254998304E-2</v>
      </c>
      <c r="L3" s="6">
        <f t="shared" ref="L3:L66" si="4">J3/K3</f>
        <v>1.0371163827569374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0.60938457519205147</v>
      </c>
      <c r="T3">
        <f t="shared" ref="T3:T66" si="6">(O3-Q3)+(N3-P3)*L3</f>
        <v>0.77995797460504845</v>
      </c>
      <c r="U3">
        <f t="shared" ref="U3:U66" si="7">S3/T3</f>
        <v>0.78130437156005594</v>
      </c>
      <c r="X3">
        <v>0.78130437156005594</v>
      </c>
    </row>
    <row r="4" spans="1:26" x14ac:dyDescent="0.25">
      <c r="A4" s="4">
        <f t="shared" ref="A4:A67" si="8">A3+1</f>
        <v>2</v>
      </c>
      <c r="B4" s="4">
        <v>74.75</v>
      </c>
      <c r="C4" s="4">
        <v>78.510000000000005</v>
      </c>
      <c r="D4" s="6">
        <f t="shared" si="2"/>
        <v>1.0526950925181016</v>
      </c>
      <c r="F4" s="4">
        <v>74.89</v>
      </c>
      <c r="G4" s="4">
        <v>78.08</v>
      </c>
      <c r="H4" s="6">
        <f t="shared" si="3"/>
        <v>1.0437107338591096</v>
      </c>
      <c r="J4">
        <f t="shared" si="0"/>
        <v>4.2782376220523381E-2</v>
      </c>
      <c r="K4">
        <f t="shared" si="1"/>
        <v>5.1353630459489617E-2</v>
      </c>
      <c r="L4" s="6">
        <f t="shared" si="4"/>
        <v>0.83309350941161442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0.64904662177038219</v>
      </c>
      <c r="T4">
        <f t="shared" si="6"/>
        <v>0.7665952924924232</v>
      </c>
      <c r="U4">
        <f t="shared" si="7"/>
        <v>0.84666137155648813</v>
      </c>
      <c r="X4">
        <v>0.84666137155648813</v>
      </c>
    </row>
    <row r="5" spans="1:26" x14ac:dyDescent="0.25">
      <c r="A5" s="4">
        <f t="shared" si="8"/>
        <v>3</v>
      </c>
      <c r="B5" s="4">
        <v>74.58</v>
      </c>
      <c r="C5" s="4">
        <v>78.319999999999993</v>
      </c>
      <c r="D5" s="6">
        <f t="shared" si="2"/>
        <v>1.047899384533048</v>
      </c>
      <c r="F5" s="4">
        <v>74.81</v>
      </c>
      <c r="G5" s="4">
        <v>77.44</v>
      </c>
      <c r="H5" s="6">
        <f t="shared" si="3"/>
        <v>1.0280100889419885</v>
      </c>
      <c r="J5">
        <f t="shared" si="0"/>
        <v>2.762498113071819E-2</v>
      </c>
      <c r="K5">
        <f t="shared" si="1"/>
        <v>4.6787574164917189E-2</v>
      </c>
      <c r="L5" s="6">
        <f t="shared" si="4"/>
        <v>0.59043414034131048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0.6962196031176493</v>
      </c>
      <c r="T5">
        <f t="shared" si="6"/>
        <v>0.75070207445579462</v>
      </c>
      <c r="U5">
        <f t="shared" si="7"/>
        <v>0.92742464262185342</v>
      </c>
      <c r="X5">
        <v>0.92742464262185342</v>
      </c>
      <c r="Z5">
        <f>SUM(X2:X88)/87</f>
        <v>0.83864919089602508</v>
      </c>
    </row>
    <row r="6" spans="1:26" x14ac:dyDescent="0.25">
      <c r="A6" s="4">
        <f t="shared" si="8"/>
        <v>4</v>
      </c>
      <c r="B6" s="4">
        <v>74.739999999999995</v>
      </c>
      <c r="C6" s="4">
        <v>80.5</v>
      </c>
      <c r="D6" s="6">
        <f t="shared" si="2"/>
        <v>1.0837372105546581</v>
      </c>
      <c r="F6" s="4">
        <v>75.33</v>
      </c>
      <c r="G6" s="4">
        <v>80.52</v>
      </c>
      <c r="H6" s="6">
        <f t="shared" si="3"/>
        <v>1.0737431657554342</v>
      </c>
      <c r="J6">
        <f t="shared" si="0"/>
        <v>7.1150829458292819E-2</v>
      </c>
      <c r="K6">
        <f t="shared" si="1"/>
        <v>8.0415447940012694E-2</v>
      </c>
      <c r="L6" s="6">
        <f t="shared" si="4"/>
        <v>0.88479056301929726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0.63899671454904872</v>
      </c>
      <c r="T6">
        <f t="shared" si="6"/>
        <v>0.76998124271551205</v>
      </c>
      <c r="U6">
        <f t="shared" si="7"/>
        <v>0.82988607916666002</v>
      </c>
      <c r="V6">
        <f>SUM(U2:U91)/88</f>
        <v>0.87845240234693545</v>
      </c>
      <c r="X6">
        <v>0.82988607916666002</v>
      </c>
    </row>
    <row r="7" spans="1:26" x14ac:dyDescent="0.25">
      <c r="A7" s="4">
        <f t="shared" si="8"/>
        <v>5</v>
      </c>
      <c r="B7" s="4">
        <v>74.28</v>
      </c>
      <c r="C7" s="4">
        <v>78.349999999999994</v>
      </c>
      <c r="D7" s="6">
        <f t="shared" si="2"/>
        <v>1.0886480477976934</v>
      </c>
      <c r="F7" s="4">
        <v>74.989999999999995</v>
      </c>
      <c r="G7" s="4">
        <v>78.02</v>
      </c>
      <c r="H7" s="6">
        <f t="shared" si="3"/>
        <v>1.0792640752524552</v>
      </c>
      <c r="J7">
        <f t="shared" si="0"/>
        <v>7.6279397066304475E-2</v>
      </c>
      <c r="K7">
        <f t="shared" si="1"/>
        <v>8.4936603282316878E-2</v>
      </c>
      <c r="L7" s="6">
        <f t="shared" si="4"/>
        <v>0.89807449460585198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0.63641431824862238</v>
      </c>
      <c r="T7">
        <f t="shared" si="6"/>
        <v>0.77085128709870498</v>
      </c>
      <c r="U7">
        <f t="shared" si="7"/>
        <v>0.82559934568434024</v>
      </c>
      <c r="X7">
        <v>0.82559934568434024</v>
      </c>
    </row>
    <row r="8" spans="1:26" x14ac:dyDescent="0.25">
      <c r="A8" s="4">
        <f t="shared" si="8"/>
        <v>6</v>
      </c>
      <c r="B8" s="4">
        <v>71.97</v>
      </c>
      <c r="C8" s="4">
        <v>76.56</v>
      </c>
      <c r="D8" s="6">
        <f t="shared" si="2"/>
        <v>1.0628904623073721</v>
      </c>
      <c r="F8" s="4">
        <v>72.290000000000006</v>
      </c>
      <c r="G8" s="4">
        <v>76.760000000000005</v>
      </c>
      <c r="H8" s="6">
        <f t="shared" si="3"/>
        <v>1.0630106633430274</v>
      </c>
      <c r="J8">
        <f t="shared" si="0"/>
        <v>6.1105130676409006E-2</v>
      </c>
      <c r="K8">
        <f t="shared" si="1"/>
        <v>6.0992048243427396E-2</v>
      </c>
      <c r="L8" s="6">
        <f t="shared" si="4"/>
        <v>1.0018540520647918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0.61623957227860449</v>
      </c>
      <c r="T8">
        <f t="shared" si="6"/>
        <v>0.77764843299403574</v>
      </c>
      <c r="U8">
        <f t="shared" si="7"/>
        <v>0.7924398045862594</v>
      </c>
      <c r="X8">
        <v>0.7924398045862594</v>
      </c>
    </row>
    <row r="9" spans="1:26" x14ac:dyDescent="0.25">
      <c r="A9" s="4">
        <f t="shared" si="8"/>
        <v>7</v>
      </c>
      <c r="B9" s="4">
        <v>72.03</v>
      </c>
      <c r="C9" s="4">
        <v>73.47</v>
      </c>
      <c r="D9" s="6">
        <f t="shared" si="2"/>
        <v>1.0108695652173911</v>
      </c>
      <c r="F9" s="4">
        <v>72.209999999999994</v>
      </c>
      <c r="G9" s="4">
        <v>73.31</v>
      </c>
      <c r="H9" s="6">
        <f t="shared" si="3"/>
        <v>1.0042465753424659</v>
      </c>
      <c r="J9">
        <f t="shared" si="0"/>
        <v>4.2375840871041945E-3</v>
      </c>
      <c r="K9">
        <f t="shared" si="1"/>
        <v>1.0810916104215456E-2</v>
      </c>
      <c r="L9" s="6">
        <f t="shared" si="4"/>
        <v>0.39197271038407661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0.73480050510133554</v>
      </c>
      <c r="T9">
        <f t="shared" si="6"/>
        <v>0.73770364463931559</v>
      </c>
      <c r="U9">
        <f t="shared" si="7"/>
        <v>0.99606462627767078</v>
      </c>
      <c r="X9">
        <v>0.99606462627767078</v>
      </c>
    </row>
    <row r="10" spans="1:26" x14ac:dyDescent="0.25">
      <c r="A10" s="4">
        <f t="shared" si="8"/>
        <v>8</v>
      </c>
      <c r="B10" s="4">
        <v>72.680000000000007</v>
      </c>
      <c r="C10" s="4">
        <v>80.16</v>
      </c>
      <c r="D10" s="6">
        <f t="shared" si="2"/>
        <v>1.116901212205657</v>
      </c>
      <c r="F10" s="4">
        <v>73</v>
      </c>
      <c r="G10" s="4">
        <v>79.61</v>
      </c>
      <c r="H10" s="6">
        <f t="shared" si="3"/>
        <v>1.1004976499861763</v>
      </c>
      <c r="J10">
        <f t="shared" si="0"/>
        <v>9.5762486576534828E-2</v>
      </c>
      <c r="K10">
        <f t="shared" si="1"/>
        <v>0.11055807589457416</v>
      </c>
      <c r="L10" s="6">
        <f t="shared" si="4"/>
        <v>0.86617359972736785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0.64261585221299977</v>
      </c>
      <c r="T10">
        <f t="shared" si="6"/>
        <v>0.76876190608774375</v>
      </c>
      <c r="U10">
        <f t="shared" si="7"/>
        <v>0.83591011355296507</v>
      </c>
      <c r="X10">
        <v>0.83591011355296507</v>
      </c>
    </row>
    <row r="11" spans="1:26" x14ac:dyDescent="0.25">
      <c r="A11" s="4">
        <f t="shared" si="8"/>
        <v>9</v>
      </c>
      <c r="B11" s="4">
        <v>71.77</v>
      </c>
      <c r="C11" s="4">
        <v>77.3</v>
      </c>
      <c r="D11" s="6">
        <f t="shared" si="2"/>
        <v>1.019116677653263</v>
      </c>
      <c r="F11" s="4">
        <v>72.34</v>
      </c>
      <c r="G11" s="4">
        <v>76.91</v>
      </c>
      <c r="H11" s="6">
        <f t="shared" si="3"/>
        <v>1.0113083497698883</v>
      </c>
      <c r="J11">
        <f t="shared" si="0"/>
        <v>1.1244888363660607E-2</v>
      </c>
      <c r="K11">
        <f t="shared" si="1"/>
        <v>1.8936249798834976E-2</v>
      </c>
      <c r="L11" s="6">
        <f t="shared" si="4"/>
        <v>0.59382868747075945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0.69555970315568438</v>
      </c>
      <c r="T11">
        <f t="shared" si="6"/>
        <v>0.75092440371458491</v>
      </c>
      <c r="U11">
        <f t="shared" si="7"/>
        <v>0.92627127273394116</v>
      </c>
      <c r="X11">
        <v>0.92627127273394116</v>
      </c>
    </row>
    <row r="12" spans="1:26" x14ac:dyDescent="0.25">
      <c r="A12" s="4">
        <f t="shared" si="8"/>
        <v>10</v>
      </c>
      <c r="B12" s="4">
        <v>75.849999999999994</v>
      </c>
      <c r="C12" s="4">
        <v>77.08</v>
      </c>
      <c r="D12" s="6">
        <f t="shared" si="2"/>
        <v>1.0573388203017831</v>
      </c>
      <c r="F12" s="4">
        <v>76.05</v>
      </c>
      <c r="G12" s="4">
        <v>76.819999999999993</v>
      </c>
      <c r="H12" s="6">
        <f t="shared" si="3"/>
        <v>1.047307430129516</v>
      </c>
      <c r="J12">
        <f t="shared" si="0"/>
        <v>4.6222518328767989E-2</v>
      </c>
      <c r="K12">
        <f t="shared" si="1"/>
        <v>5.5755204531552978E-2</v>
      </c>
      <c r="L12" s="6">
        <f t="shared" si="4"/>
        <v>0.82902607419563401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0.64983733117636877</v>
      </c>
      <c r="T12">
        <f t="shared" si="6"/>
        <v>0.76632889175551733</v>
      </c>
      <c r="U12">
        <f t="shared" si="7"/>
        <v>0.84798751315210363</v>
      </c>
      <c r="X12">
        <v>0.84798751315210363</v>
      </c>
    </row>
    <row r="13" spans="1:26" x14ac:dyDescent="0.25">
      <c r="A13" s="4">
        <f t="shared" si="8"/>
        <v>11</v>
      </c>
      <c r="B13" s="4">
        <v>72.900000000000006</v>
      </c>
      <c r="C13" s="4">
        <v>81.739999999999995</v>
      </c>
      <c r="D13" s="6">
        <f t="shared" si="2"/>
        <v>1.1096931849036111</v>
      </c>
      <c r="F13" s="4">
        <v>73.349999999999994</v>
      </c>
      <c r="G13" s="4">
        <v>81.33</v>
      </c>
      <c r="H13" s="6">
        <f t="shared" si="3"/>
        <v>1.1005412719891745</v>
      </c>
      <c r="J13">
        <f t="shared" si="0"/>
        <v>9.5802124224527704E-2</v>
      </c>
      <c r="K13">
        <f t="shared" si="1"/>
        <v>0.10408356711921196</v>
      </c>
      <c r="L13" s="6">
        <f t="shared" si="4"/>
        <v>0.92043467452264471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0.63206749927279793</v>
      </c>
      <c r="T13">
        <f t="shared" si="6"/>
        <v>0.77231578944253521</v>
      </c>
      <c r="U13">
        <f t="shared" si="7"/>
        <v>0.8184055122439361</v>
      </c>
      <c r="X13">
        <v>0.8184055122439361</v>
      </c>
    </row>
    <row r="14" spans="1:26" x14ac:dyDescent="0.25">
      <c r="A14" s="4">
        <f t="shared" si="8"/>
        <v>12</v>
      </c>
      <c r="B14" s="4">
        <v>73.66</v>
      </c>
      <c r="C14" s="4">
        <v>79.849999999999994</v>
      </c>
      <c r="D14" s="6">
        <f t="shared" si="2"/>
        <v>1.1025959679646506</v>
      </c>
      <c r="F14" s="4">
        <v>73.900000000000006</v>
      </c>
      <c r="G14" s="4">
        <v>80.14</v>
      </c>
      <c r="H14" s="6">
        <f t="shared" si="3"/>
        <v>1.1023383768913342</v>
      </c>
      <c r="J14">
        <f t="shared" si="0"/>
        <v>9.7433720668524751E-2</v>
      </c>
      <c r="K14">
        <f t="shared" si="1"/>
        <v>9.7667370323526306E-2</v>
      </c>
      <c r="L14" s="6">
        <f t="shared" si="4"/>
        <v>0.99760769994904563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0.61706506312990561</v>
      </c>
      <c r="T14">
        <f t="shared" si="6"/>
        <v>0.77737031391586275</v>
      </c>
      <c r="U14">
        <f t="shared" si="7"/>
        <v>0.79378521675409963</v>
      </c>
      <c r="X14">
        <v>0.79378521675409963</v>
      </c>
    </row>
    <row r="15" spans="1:26" x14ac:dyDescent="0.25">
      <c r="A15" s="4">
        <f t="shared" si="8"/>
        <v>13</v>
      </c>
      <c r="B15" s="4">
        <v>72.42</v>
      </c>
      <c r="C15" s="4">
        <v>82.35</v>
      </c>
      <c r="D15" s="6">
        <f t="shared" si="2"/>
        <v>1.0790094339622642</v>
      </c>
      <c r="F15" s="4">
        <v>72.7</v>
      </c>
      <c r="G15" s="4">
        <v>81.87</v>
      </c>
      <c r="H15" s="6">
        <f t="shared" si="3"/>
        <v>1.0707559508239604</v>
      </c>
      <c r="J15">
        <f t="shared" si="0"/>
        <v>6.8364895120090169E-2</v>
      </c>
      <c r="K15">
        <f t="shared" si="1"/>
        <v>7.6043429483618322E-2</v>
      </c>
      <c r="L15" s="6">
        <f t="shared" si="4"/>
        <v>0.8990243546921789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0.63622966544784054</v>
      </c>
      <c r="T15">
        <f t="shared" si="6"/>
        <v>0.77091349913491902</v>
      </c>
      <c r="U15">
        <f t="shared" si="7"/>
        <v>0.8252931958796752</v>
      </c>
      <c r="X15">
        <v>0.8252931958796752</v>
      </c>
    </row>
    <row r="16" spans="1:26" x14ac:dyDescent="0.25">
      <c r="A16" s="4">
        <f t="shared" si="8"/>
        <v>14</v>
      </c>
      <c r="B16" s="4">
        <v>76.319999999999993</v>
      </c>
      <c r="C16" s="4">
        <v>81.42</v>
      </c>
      <c r="D16" s="6">
        <f t="shared" si="2"/>
        <v>1.0668238993710693</v>
      </c>
      <c r="F16" s="4">
        <v>76.459999999999994</v>
      </c>
      <c r="G16" s="4">
        <v>81.59</v>
      </c>
      <c r="H16" s="6">
        <f t="shared" si="3"/>
        <v>1.0614023676336672</v>
      </c>
      <c r="J16">
        <f t="shared" si="0"/>
        <v>5.9591022079668224E-2</v>
      </c>
      <c r="K16">
        <f t="shared" si="1"/>
        <v>6.4685915934801747E-2</v>
      </c>
      <c r="L16" s="6">
        <f t="shared" si="4"/>
        <v>0.92123642710309972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0.63191163857115751</v>
      </c>
      <c r="T16">
        <f t="shared" si="6"/>
        <v>0.77236830102954468</v>
      </c>
      <c r="U16">
        <f t="shared" si="7"/>
        <v>0.81814807486122554</v>
      </c>
      <c r="X16">
        <v>0.81814807486122554</v>
      </c>
    </row>
    <row r="17" spans="1:24" x14ac:dyDescent="0.25">
      <c r="A17" s="5">
        <f t="shared" si="8"/>
        <v>15</v>
      </c>
      <c r="B17" s="5">
        <v>76.319999999999993</v>
      </c>
      <c r="C17" s="5">
        <v>78.319999999999993</v>
      </c>
      <c r="D17" s="3">
        <f t="shared" si="2"/>
        <v>1.0917201003624197</v>
      </c>
      <c r="E17" s="3"/>
      <c r="F17" s="4">
        <v>76.87</v>
      </c>
      <c r="G17" s="4">
        <v>78.11</v>
      </c>
      <c r="H17" s="3">
        <f t="shared" si="3"/>
        <v>1.0821557218065945</v>
      </c>
      <c r="I17" s="3"/>
      <c r="J17" s="3">
        <f t="shared" si="0"/>
        <v>7.895509040756328E-2</v>
      </c>
      <c r="K17" s="3">
        <f t="shared" si="1"/>
        <v>8.775452611811832E-2</v>
      </c>
      <c r="L17" s="3">
        <f t="shared" si="4"/>
        <v>0.89972670243001562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0.63609312904760507</v>
      </c>
      <c r="T17" s="3">
        <f t="shared" si="6"/>
        <v>0.77095950010235637</v>
      </c>
      <c r="U17" s="3">
        <f t="shared" si="7"/>
        <v>0.82506685365853094</v>
      </c>
      <c r="X17">
        <v>0.82506685365853094</v>
      </c>
    </row>
    <row r="18" spans="1:24" x14ac:dyDescent="0.25">
      <c r="A18" s="4">
        <f t="shared" si="8"/>
        <v>16</v>
      </c>
      <c r="B18" s="4">
        <v>71.739999999999995</v>
      </c>
      <c r="C18" s="4">
        <v>77.650000000000006</v>
      </c>
      <c r="D18" s="6">
        <f t="shared" si="2"/>
        <v>1.0634072856751575</v>
      </c>
      <c r="F18" s="4">
        <v>72.180000000000007</v>
      </c>
      <c r="G18" s="4">
        <v>77.56</v>
      </c>
      <c r="H18" s="6">
        <f t="shared" si="3"/>
        <v>1.0614479266456824</v>
      </c>
      <c r="J18">
        <f t="shared" si="0"/>
        <v>5.9633944571324808E-2</v>
      </c>
      <c r="K18">
        <f t="shared" si="1"/>
        <v>6.1478173367205298E-2</v>
      </c>
      <c r="L18" s="6">
        <f t="shared" si="4"/>
        <v>0.97000189343842369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0.62243163191557049</v>
      </c>
      <c r="T18">
        <f t="shared" si="6"/>
        <v>0.77556224401264307</v>
      </c>
      <c r="U18">
        <f t="shared" si="7"/>
        <v>0.80255535480324869</v>
      </c>
      <c r="X18">
        <v>0.80255535480324869</v>
      </c>
    </row>
    <row r="19" spans="1:24" x14ac:dyDescent="0.25">
      <c r="A19" s="5">
        <f t="shared" si="8"/>
        <v>17</v>
      </c>
      <c r="B19" s="5">
        <v>73.02</v>
      </c>
      <c r="C19" s="5">
        <v>85.43</v>
      </c>
      <c r="D19" s="3">
        <f t="shared" si="2"/>
        <v>1.1280866235309652</v>
      </c>
      <c r="E19" s="3"/>
      <c r="F19" s="4">
        <v>73.069999999999993</v>
      </c>
      <c r="G19" s="4">
        <v>84.53</v>
      </c>
      <c r="H19" s="3">
        <f t="shared" si="3"/>
        <v>1.1115055884286653</v>
      </c>
      <c r="I19" s="3"/>
      <c r="J19" s="3">
        <f t="shared" si="0"/>
        <v>0.10571548223553441</v>
      </c>
      <c r="K19" s="3">
        <f t="shared" si="1"/>
        <v>0.12052294403779593</v>
      </c>
      <c r="L19" s="3">
        <f t="shared" si="4"/>
        <v>0.87713989298487516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0.64048400480374035</v>
      </c>
      <c r="T19" s="3">
        <f t="shared" si="6"/>
        <v>0.76948015443093754</v>
      </c>
      <c r="U19" s="3">
        <f t="shared" si="7"/>
        <v>0.83235935470929046</v>
      </c>
      <c r="X19">
        <v>0.83235935470929046</v>
      </c>
    </row>
    <row r="20" spans="1:24" x14ac:dyDescent="0.25">
      <c r="A20" s="4">
        <f t="shared" si="8"/>
        <v>18</v>
      </c>
      <c r="B20" s="4">
        <v>75.73</v>
      </c>
      <c r="C20" s="4">
        <v>85.69</v>
      </c>
      <c r="D20" s="6">
        <f t="shared" si="2"/>
        <v>1.1089685518312411</v>
      </c>
      <c r="F20" s="4">
        <v>76.05</v>
      </c>
      <c r="G20" s="4">
        <v>85.01</v>
      </c>
      <c r="H20" s="6">
        <f t="shared" si="3"/>
        <v>1.0967617081666881</v>
      </c>
      <c r="J20">
        <f t="shared" si="0"/>
        <v>9.2361936335847342E-2</v>
      </c>
      <c r="K20">
        <f t="shared" si="1"/>
        <v>0.10343035073553493</v>
      </c>
      <c r="L20" s="6">
        <f t="shared" si="4"/>
        <v>0.8929867846238978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0.63740336906911432</v>
      </c>
      <c r="T20">
        <f t="shared" si="6"/>
        <v>0.77051806244572696</v>
      </c>
      <c r="U20">
        <f t="shared" si="7"/>
        <v>0.82724000920356255</v>
      </c>
      <c r="X20">
        <v>0.82724000920356255</v>
      </c>
    </row>
    <row r="21" spans="1:24" x14ac:dyDescent="0.25">
      <c r="A21" s="4">
        <f t="shared" si="8"/>
        <v>19</v>
      </c>
      <c r="B21" s="4">
        <v>77.27</v>
      </c>
      <c r="C21" s="4">
        <v>81.42</v>
      </c>
      <c r="D21" s="6">
        <f t="shared" si="2"/>
        <v>1.0805573988055741</v>
      </c>
      <c r="F21" s="4">
        <v>77.510000000000005</v>
      </c>
      <c r="G21" s="4">
        <v>81</v>
      </c>
      <c r="H21" s="6">
        <f t="shared" si="3"/>
        <v>1.0673342996442219</v>
      </c>
      <c r="J21">
        <f t="shared" si="0"/>
        <v>6.51642312566173E-2</v>
      </c>
      <c r="K21">
        <f t="shared" si="1"/>
        <v>7.7477018002328424E-2</v>
      </c>
      <c r="L21" s="6">
        <f t="shared" si="4"/>
        <v>0.84107820534160094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0.64749439688159283</v>
      </c>
      <c r="T21">
        <f t="shared" si="6"/>
        <v>0.76711825813705359</v>
      </c>
      <c r="U21">
        <f t="shared" si="7"/>
        <v>0.84406072989845493</v>
      </c>
      <c r="X21">
        <v>0.84406072989845493</v>
      </c>
    </row>
    <row r="22" spans="1:24" x14ac:dyDescent="0.25">
      <c r="A22" s="4">
        <f t="shared" si="8"/>
        <v>20</v>
      </c>
      <c r="B22" s="4">
        <v>75.349999999999994</v>
      </c>
      <c r="C22" s="4">
        <v>81.93</v>
      </c>
      <c r="D22" s="6">
        <f t="shared" si="2"/>
        <v>1.0841603811036127</v>
      </c>
      <c r="F22" s="4">
        <v>75.89</v>
      </c>
      <c r="G22" s="4">
        <v>81.7</v>
      </c>
      <c r="H22" s="6">
        <f t="shared" si="3"/>
        <v>1.071334906897456</v>
      </c>
      <c r="J22">
        <f t="shared" si="0"/>
        <v>6.890544743653948E-2</v>
      </c>
      <c r="K22">
        <f t="shared" si="1"/>
        <v>8.0805845121094941E-2</v>
      </c>
      <c r="L22" s="6">
        <f t="shared" si="4"/>
        <v>0.8527285041481637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0.6452295787935971</v>
      </c>
      <c r="T22">
        <f t="shared" si="6"/>
        <v>0.76788130610768823</v>
      </c>
      <c r="U22">
        <f t="shared" si="7"/>
        <v>0.84027254428708498</v>
      </c>
      <c r="X22">
        <v>0.84027254428708498</v>
      </c>
    </row>
    <row r="23" spans="1:24" x14ac:dyDescent="0.25">
      <c r="A23" s="4">
        <f t="shared" si="8"/>
        <v>21</v>
      </c>
      <c r="B23" s="4">
        <v>75.569999999999993</v>
      </c>
      <c r="C23" s="4">
        <v>78.790000000000006</v>
      </c>
      <c r="D23" s="6">
        <f t="shared" si="2"/>
        <v>1.1098746302296101</v>
      </c>
      <c r="F23" s="4">
        <v>76.260000000000005</v>
      </c>
      <c r="G23" s="4">
        <v>78.400000000000006</v>
      </c>
      <c r="H23" s="6">
        <f t="shared" si="3"/>
        <v>1.0951250174605391</v>
      </c>
      <c r="J23">
        <f t="shared" si="0"/>
        <v>9.0868527948268482E-2</v>
      </c>
      <c r="K23">
        <f t="shared" si="1"/>
        <v>0.10424706320630245</v>
      </c>
      <c r="L23" s="6">
        <f t="shared" si="4"/>
        <v>0.87166511126017843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0.64154830237102134</v>
      </c>
      <c r="T23">
        <f t="shared" si="6"/>
        <v>0.76912157812709681</v>
      </c>
      <c r="U23">
        <f t="shared" si="7"/>
        <v>0.83413119670009561</v>
      </c>
      <c r="X23">
        <v>0.83413119670009561</v>
      </c>
    </row>
    <row r="24" spans="1:24" x14ac:dyDescent="0.25">
      <c r="A24" s="4">
        <f t="shared" si="8"/>
        <v>22</v>
      </c>
      <c r="B24" s="4">
        <v>70.989999999999995</v>
      </c>
      <c r="C24" s="4">
        <v>77.47</v>
      </c>
      <c r="D24" s="6">
        <f t="shared" si="2"/>
        <v>1.0330710761434858</v>
      </c>
      <c r="F24" s="4">
        <v>71.59</v>
      </c>
      <c r="G24" s="4">
        <v>77.42</v>
      </c>
      <c r="H24" s="6">
        <f t="shared" si="3"/>
        <v>1.0216415940881498</v>
      </c>
      <c r="J24">
        <f t="shared" si="0"/>
        <v>2.1410739559047206E-2</v>
      </c>
      <c r="K24">
        <f t="shared" si="1"/>
        <v>3.2535993330513151E-2</v>
      </c>
      <c r="L24" s="6">
        <f t="shared" si="4"/>
        <v>0.65806318994317059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0.68307251587504769</v>
      </c>
      <c r="T24">
        <f t="shared" si="6"/>
        <v>0.75513150668851803</v>
      </c>
      <c r="U24">
        <f t="shared" si="7"/>
        <v>0.90457424941852715</v>
      </c>
      <c r="X24">
        <v>0.90457424941852715</v>
      </c>
    </row>
    <row r="25" spans="1:24" x14ac:dyDescent="0.25">
      <c r="A25" s="4">
        <f t="shared" si="8"/>
        <v>23</v>
      </c>
      <c r="B25" s="4">
        <v>74.989999999999995</v>
      </c>
      <c r="C25" s="4">
        <v>78.81</v>
      </c>
      <c r="D25" s="6">
        <f t="shared" si="2"/>
        <v>1.0480053191489362</v>
      </c>
      <c r="F25" s="4">
        <v>75.78</v>
      </c>
      <c r="G25" s="4">
        <v>78.08</v>
      </c>
      <c r="H25" s="6">
        <f t="shared" si="3"/>
        <v>1.0315761659400184</v>
      </c>
      <c r="J25">
        <f t="shared" si="0"/>
        <v>3.1087890783760924E-2</v>
      </c>
      <c r="K25">
        <f t="shared" si="1"/>
        <v>4.6888661409764117E-2</v>
      </c>
      <c r="L25" s="6">
        <f t="shared" si="4"/>
        <v>0.66301510533817809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0.68210986352225822</v>
      </c>
      <c r="T25">
        <f t="shared" si="6"/>
        <v>0.75545583733922939</v>
      </c>
      <c r="U25">
        <f t="shared" si="7"/>
        <v>0.90291163269675556</v>
      </c>
      <c r="X25">
        <v>0.90291163269675556</v>
      </c>
    </row>
    <row r="26" spans="1:24" x14ac:dyDescent="0.25">
      <c r="A26" s="4">
        <f t="shared" si="8"/>
        <v>24</v>
      </c>
      <c r="B26" s="4">
        <v>75.2</v>
      </c>
      <c r="C26" s="4">
        <v>78.7</v>
      </c>
      <c r="D26" s="6">
        <f t="shared" si="2"/>
        <v>1.0040826741515694</v>
      </c>
      <c r="F26" s="4">
        <v>75.69</v>
      </c>
      <c r="G26" s="4">
        <v>78.239999999999995</v>
      </c>
      <c r="H26" s="6">
        <f t="shared" si="3"/>
        <v>0.99668789808917191</v>
      </c>
      <c r="J26">
        <f t="shared" si="0"/>
        <v>-3.3175990618009191E-3</v>
      </c>
      <c r="K26">
        <f t="shared" si="1"/>
        <v>4.07436265187224E-3</v>
      </c>
      <c r="L26" s="6">
        <f t="shared" si="4"/>
        <v>-0.81426209330591248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0.96929255093866939</v>
      </c>
      <c r="T26">
        <f t="shared" si="6"/>
        <v>0.65870008993683604</v>
      </c>
      <c r="U26">
        <f t="shared" si="7"/>
        <v>1.4715233317056577</v>
      </c>
      <c r="X26">
        <v>0.8997769271040128</v>
      </c>
    </row>
    <row r="27" spans="1:24" x14ac:dyDescent="0.25">
      <c r="A27" s="4">
        <f t="shared" si="8"/>
        <v>25</v>
      </c>
      <c r="B27" s="4">
        <v>78.38</v>
      </c>
      <c r="C27" s="4">
        <v>81.44</v>
      </c>
      <c r="D27" s="6">
        <f t="shared" si="2"/>
        <v>1.0415654175725797</v>
      </c>
      <c r="F27" s="4">
        <v>78.5</v>
      </c>
      <c r="G27" s="4">
        <v>81.08</v>
      </c>
      <c r="H27" s="6">
        <f t="shared" si="3"/>
        <v>1.0277601723919381</v>
      </c>
      <c r="J27">
        <f t="shared" si="0"/>
        <v>2.7381844476800973E-2</v>
      </c>
      <c r="K27">
        <f t="shared" si="1"/>
        <v>4.0724790665790052E-2</v>
      </c>
      <c r="L27" s="6">
        <f t="shared" si="4"/>
        <v>0.67236305034718025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0.68029262301250826</v>
      </c>
      <c r="T27">
        <f t="shared" si="6"/>
        <v>0.75606809034553901</v>
      </c>
      <c r="U27">
        <f t="shared" si="7"/>
        <v>0.8997769271040128</v>
      </c>
      <c r="X27">
        <v>0.84398109631541629</v>
      </c>
    </row>
    <row r="28" spans="1:24" x14ac:dyDescent="0.25">
      <c r="A28" s="4">
        <f t="shared" si="8"/>
        <v>26</v>
      </c>
      <c r="B28" s="4">
        <v>78.19</v>
      </c>
      <c r="C28" s="4">
        <v>85.99</v>
      </c>
      <c r="D28" s="6">
        <f t="shared" si="2"/>
        <v>1.1158837269660005</v>
      </c>
      <c r="F28" s="4">
        <v>78.89</v>
      </c>
      <c r="G28" s="4">
        <v>85.11</v>
      </c>
      <c r="H28" s="6">
        <f t="shared" si="3"/>
        <v>1.0966370313103981</v>
      </c>
      <c r="J28">
        <f t="shared" si="0"/>
        <v>9.2248252622822213E-2</v>
      </c>
      <c r="K28">
        <f t="shared" si="1"/>
        <v>0.10964667122479357</v>
      </c>
      <c r="L28" s="6">
        <f t="shared" si="4"/>
        <v>0.84132287457863852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0.64744683318191276</v>
      </c>
      <c r="T28">
        <f t="shared" si="6"/>
        <v>0.76713428299340258</v>
      </c>
      <c r="U28">
        <f t="shared" si="7"/>
        <v>0.84398109631541629</v>
      </c>
      <c r="X28">
        <v>0.80816694643963527</v>
      </c>
    </row>
    <row r="29" spans="1:24" x14ac:dyDescent="0.25">
      <c r="A29" s="4">
        <f t="shared" si="8"/>
        <v>27</v>
      </c>
      <c r="B29" s="4">
        <v>77.06</v>
      </c>
      <c r="C29" s="4">
        <v>80.67</v>
      </c>
      <c r="D29" s="6">
        <f t="shared" si="2"/>
        <v>1.0858796607888006</v>
      </c>
      <c r="F29" s="4">
        <v>77.61</v>
      </c>
      <c r="G29" s="4">
        <v>80.430000000000007</v>
      </c>
      <c r="H29" s="6">
        <f t="shared" si="3"/>
        <v>1.0816299085529857</v>
      </c>
      <c r="J29">
        <f t="shared" si="0"/>
        <v>7.8469078062734551E-2</v>
      </c>
      <c r="K29">
        <f t="shared" si="1"/>
        <v>8.2390405785168097E-2</v>
      </c>
      <c r="L29" s="6">
        <f t="shared" si="4"/>
        <v>0.95240552968438641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0.62585236502935537</v>
      </c>
      <c r="T29">
        <f t="shared" si="6"/>
        <v>0.77440975257220868</v>
      </c>
      <c r="U29">
        <f t="shared" si="7"/>
        <v>0.80816694643963527</v>
      </c>
      <c r="X29">
        <v>0.80725322065634486</v>
      </c>
    </row>
    <row r="30" spans="1:24" x14ac:dyDescent="0.25">
      <c r="A30" s="4">
        <f t="shared" si="8"/>
        <v>28</v>
      </c>
      <c r="B30" s="4">
        <v>74.290000000000006</v>
      </c>
      <c r="C30" s="4">
        <v>78.290000000000006</v>
      </c>
      <c r="D30" s="6">
        <f t="shared" si="2"/>
        <v>1.0548369711668015</v>
      </c>
      <c r="F30" s="4">
        <v>74.36</v>
      </c>
      <c r="G30" s="4">
        <v>78.44</v>
      </c>
      <c r="H30" s="6">
        <f t="shared" si="3"/>
        <v>1.0523209015293802</v>
      </c>
      <c r="J30">
        <f t="shared" si="0"/>
        <v>5.0998107277033161E-2</v>
      </c>
      <c r="K30">
        <f t="shared" si="1"/>
        <v>5.3386225287371414E-2</v>
      </c>
      <c r="L30" s="6">
        <f t="shared" si="4"/>
        <v>0.95526714995332018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0.62529606604907462</v>
      </c>
      <c r="T30">
        <f t="shared" si="6"/>
        <v>0.77459717725334276</v>
      </c>
      <c r="U30">
        <f t="shared" si="7"/>
        <v>0.80725322065634486</v>
      </c>
      <c r="X30">
        <v>0.84088333998617859</v>
      </c>
    </row>
    <row r="31" spans="1:24" x14ac:dyDescent="0.25">
      <c r="A31" s="4">
        <f t="shared" si="8"/>
        <v>29</v>
      </c>
      <c r="B31" s="4">
        <v>74.22</v>
      </c>
      <c r="C31" s="4">
        <v>81.7</v>
      </c>
      <c r="D31" s="6">
        <f t="shared" si="2"/>
        <v>1.0985612478149791</v>
      </c>
      <c r="F31" s="4">
        <v>74.540000000000006</v>
      </c>
      <c r="G31" s="4">
        <v>80.92</v>
      </c>
      <c r="H31" s="6">
        <f t="shared" si="3"/>
        <v>1.0832663989290494</v>
      </c>
      <c r="J31">
        <f t="shared" si="0"/>
        <v>7.9980920160772989E-2</v>
      </c>
      <c r="K31">
        <f t="shared" si="1"/>
        <v>9.4001367150748319E-2</v>
      </c>
      <c r="L31" s="6">
        <f t="shared" si="4"/>
        <v>0.85084847790042262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0.64559505589615784</v>
      </c>
      <c r="T31">
        <f t="shared" si="6"/>
        <v>0.76775817190856621</v>
      </c>
      <c r="U31">
        <f t="shared" si="7"/>
        <v>0.84088333998617859</v>
      </c>
      <c r="X31">
        <v>0.83920878498929441</v>
      </c>
    </row>
    <row r="32" spans="1:24" x14ac:dyDescent="0.25">
      <c r="A32" s="5">
        <f t="shared" si="8"/>
        <v>30</v>
      </c>
      <c r="B32" s="5">
        <v>74.37</v>
      </c>
      <c r="C32" s="5">
        <v>78.13</v>
      </c>
      <c r="D32" s="3">
        <f t="shared" si="2"/>
        <v>1.0377208128569531</v>
      </c>
      <c r="E32" s="3"/>
      <c r="F32" s="4">
        <v>74.7</v>
      </c>
      <c r="G32" s="4">
        <v>78.209999999999994</v>
      </c>
      <c r="H32" s="3">
        <f t="shared" si="3"/>
        <v>1.0322027187541243</v>
      </c>
      <c r="I32" s="3"/>
      <c r="J32" s="3">
        <f t="shared" si="0"/>
        <v>3.1695080670237998E-2</v>
      </c>
      <c r="K32" s="3">
        <f t="shared" si="1"/>
        <v>3.7026782146621973E-2</v>
      </c>
      <c r="L32" s="3">
        <f t="shared" si="4"/>
        <v>0.85600419028391328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0.64459278540880738</v>
      </c>
      <c r="T32" s="3">
        <f t="shared" si="6"/>
        <v>0.76809585044683526</v>
      </c>
      <c r="U32">
        <f t="shared" si="7"/>
        <v>0.83920878498929441</v>
      </c>
      <c r="X32">
        <v>0.81090026085227973</v>
      </c>
    </row>
    <row r="33" spans="1:24" x14ac:dyDescent="0.25">
      <c r="A33" s="4">
        <f t="shared" si="8"/>
        <v>31</v>
      </c>
      <c r="B33" s="4">
        <v>75.290000000000006</v>
      </c>
      <c r="C33" s="4">
        <v>80</v>
      </c>
      <c r="D33" s="6">
        <f t="shared" si="2"/>
        <v>1.1277135607555682</v>
      </c>
      <c r="F33" s="4">
        <v>75.77</v>
      </c>
      <c r="G33" s="4">
        <v>79.91</v>
      </c>
      <c r="H33" s="6">
        <f t="shared" si="3"/>
        <v>1.1201289599102886</v>
      </c>
      <c r="J33">
        <f t="shared" si="0"/>
        <v>0.11344382145562582</v>
      </c>
      <c r="K33">
        <f t="shared" si="1"/>
        <v>0.12019218532840591</v>
      </c>
      <c r="L33" s="6">
        <f t="shared" si="4"/>
        <v>0.94385355541758997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0.62751486882682062</v>
      </c>
      <c r="T33">
        <f t="shared" si="6"/>
        <v>0.77384963246563054</v>
      </c>
      <c r="U33">
        <f t="shared" si="7"/>
        <v>0.81090026085227973</v>
      </c>
      <c r="X33">
        <v>0.88909775241032896</v>
      </c>
    </row>
    <row r="34" spans="1:24" x14ac:dyDescent="0.25">
      <c r="A34" s="4">
        <f t="shared" si="8"/>
        <v>32</v>
      </c>
      <c r="B34" s="4">
        <v>70.94</v>
      </c>
      <c r="C34" s="4">
        <v>78.319999999999993</v>
      </c>
      <c r="D34" s="6">
        <f t="shared" si="2"/>
        <v>1.0247285097474812</v>
      </c>
      <c r="F34" s="4">
        <v>71.34</v>
      </c>
      <c r="G34" s="4">
        <v>77.97</v>
      </c>
      <c r="H34" s="6">
        <f t="shared" si="3"/>
        <v>1.0173538622129437</v>
      </c>
      <c r="J34">
        <f t="shared" ref="J34:J65" si="9">LN(H34)</f>
        <v>1.7205003658903505E-2</v>
      </c>
      <c r="K34">
        <f t="shared" ref="K34:K65" si="10">LN(D34)</f>
        <v>2.4427708967462068E-2</v>
      </c>
      <c r="L34" s="6">
        <f t="shared" si="4"/>
        <v>0.70432326182617977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0.67407955790099072</v>
      </c>
      <c r="T34">
        <f t="shared" si="6"/>
        <v>0.75816135635656756</v>
      </c>
      <c r="U34">
        <f t="shared" si="7"/>
        <v>0.88909775241032896</v>
      </c>
      <c r="X34">
        <v>0.8519993802354997</v>
      </c>
    </row>
    <row r="35" spans="1:24" x14ac:dyDescent="0.25">
      <c r="A35" s="4">
        <f t="shared" si="8"/>
        <v>33</v>
      </c>
      <c r="B35" s="4">
        <v>76.430000000000007</v>
      </c>
      <c r="C35" s="4">
        <v>78.33</v>
      </c>
      <c r="D35" s="6">
        <f t="shared" si="2"/>
        <v>1.0417608724564438</v>
      </c>
      <c r="F35" s="4">
        <v>76.64</v>
      </c>
      <c r="G35" s="4">
        <v>77.900000000000006</v>
      </c>
      <c r="H35" s="6">
        <f t="shared" si="3"/>
        <v>1.0339792938677994</v>
      </c>
      <c r="J35">
        <f t="shared" si="9"/>
        <v>3.3414750612807666E-2</v>
      </c>
      <c r="K35">
        <f t="shared" si="10"/>
        <v>4.0912427989211735E-2</v>
      </c>
      <c r="L35" s="6">
        <f t="shared" si="4"/>
        <v>0.81673839112210245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0.65222605676586332</v>
      </c>
      <c r="T35">
        <f t="shared" si="6"/>
        <v>0.76552409766493335</v>
      </c>
      <c r="U35">
        <f t="shared" si="7"/>
        <v>0.8519993802354997</v>
      </c>
      <c r="X35">
        <v>0.8849779172011194</v>
      </c>
    </row>
    <row r="36" spans="1:24" x14ac:dyDescent="0.25">
      <c r="A36" s="4">
        <f t="shared" si="8"/>
        <v>34</v>
      </c>
      <c r="B36" s="4">
        <v>75.19</v>
      </c>
      <c r="C36" s="4">
        <v>78.099999999999994</v>
      </c>
      <c r="D36" s="6">
        <f t="shared" si="2"/>
        <v>1.0517102073794773</v>
      </c>
      <c r="F36" s="4">
        <v>75.34</v>
      </c>
      <c r="G36" s="4">
        <v>77.77</v>
      </c>
      <c r="H36" s="3">
        <f t="shared" si="3"/>
        <v>1.0367950939874682</v>
      </c>
      <c r="I36" s="8"/>
      <c r="J36" s="3">
        <f t="shared" si="9"/>
        <v>3.6134314725306836E-2</v>
      </c>
      <c r="K36" s="3">
        <f t="shared" si="10"/>
        <v>5.0417608096706049E-2</v>
      </c>
      <c r="L36" s="3">
        <f t="shared" si="4"/>
        <v>0.71670029756266074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0.67167346215381885</v>
      </c>
      <c r="T36" s="3">
        <f t="shared" si="6"/>
        <v>0.75897200268916409</v>
      </c>
      <c r="U36" s="3">
        <f>S36/T36</f>
        <v>0.8849779172011194</v>
      </c>
      <c r="X36">
        <v>0.82311447620856659</v>
      </c>
    </row>
    <row r="37" spans="1:24" x14ac:dyDescent="0.25">
      <c r="A37" s="5">
        <f t="shared" si="8"/>
        <v>35</v>
      </c>
      <c r="B37" s="5">
        <v>74.260000000000005</v>
      </c>
      <c r="C37" s="5">
        <v>79.3</v>
      </c>
      <c r="D37" s="3">
        <f t="shared" si="2"/>
        <v>1.1132949599887687</v>
      </c>
      <c r="E37" s="3"/>
      <c r="F37" s="4">
        <v>75.010000000000005</v>
      </c>
      <c r="G37" s="4">
        <v>78.91</v>
      </c>
      <c r="H37" s="3">
        <f t="shared" si="3"/>
        <v>1.1020949720670392</v>
      </c>
      <c r="I37" s="8"/>
      <c r="J37" s="3">
        <f t="shared" si="9"/>
        <v>9.7212888566343802E-2</v>
      </c>
      <c r="K37" s="3">
        <f t="shared" si="10"/>
        <v>0.10732405065053979</v>
      </c>
      <c r="L37" s="3">
        <f t="shared" si="4"/>
        <v>0.9057884786969217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0.63491471974131852</v>
      </c>
      <c r="T37" s="3">
        <f t="shared" si="6"/>
        <v>0.7713565222007337</v>
      </c>
      <c r="U37" s="3">
        <f t="shared" si="7"/>
        <v>0.82311447620856659</v>
      </c>
      <c r="X37">
        <v>0.80356773822674155</v>
      </c>
    </row>
    <row r="38" spans="1:24" x14ac:dyDescent="0.25">
      <c r="A38" s="4">
        <f t="shared" si="8"/>
        <v>36</v>
      </c>
      <c r="B38" s="4">
        <v>71.23</v>
      </c>
      <c r="C38" s="4">
        <v>78.260000000000005</v>
      </c>
      <c r="D38" s="6">
        <f t="shared" si="2"/>
        <v>1.0293305274233855</v>
      </c>
      <c r="F38" s="4">
        <v>71.599999999999994</v>
      </c>
      <c r="G38" s="4">
        <v>78.73</v>
      </c>
      <c r="H38" s="6">
        <f t="shared" si="3"/>
        <v>1.0283437826541275</v>
      </c>
      <c r="J38">
        <f t="shared" si="9"/>
        <v>2.7949530051677038E-2</v>
      </c>
      <c r="K38">
        <f t="shared" si="10"/>
        <v>2.8908617541921113E-2</v>
      </c>
      <c r="L38" s="6">
        <f t="shared" si="4"/>
        <v>0.9668234743894869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0.62304951657868379</v>
      </c>
      <c r="T38">
        <f t="shared" si="6"/>
        <v>0.77535407027861392</v>
      </c>
      <c r="U38" s="3">
        <f t="shared" si="7"/>
        <v>0.80356773822674155</v>
      </c>
      <c r="X38">
        <v>0.85406085980043167</v>
      </c>
    </row>
    <row r="39" spans="1:24" x14ac:dyDescent="0.25">
      <c r="A39" s="5">
        <f t="shared" si="8"/>
        <v>37</v>
      </c>
      <c r="B39" s="4">
        <v>76.03</v>
      </c>
      <c r="C39" s="5">
        <v>81.7</v>
      </c>
      <c r="D39" s="3">
        <f t="shared" si="2"/>
        <v>1.0822625513313022</v>
      </c>
      <c r="E39" s="3"/>
      <c r="F39" s="4">
        <v>76.56</v>
      </c>
      <c r="G39" s="4">
        <v>80.73</v>
      </c>
      <c r="H39" s="3">
        <f t="shared" si="3"/>
        <v>1.0661648177496039</v>
      </c>
      <c r="I39" s="3"/>
      <c r="J39" s="3">
        <f t="shared" si="9"/>
        <v>6.4067927065802138E-2</v>
      </c>
      <c r="K39" s="3">
        <f t="shared" si="10"/>
        <v>7.9053804714423789E-2</v>
      </c>
      <c r="L39" s="3">
        <f t="shared" si="4"/>
        <v>0.81043445406888304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0.65345154212900924</v>
      </c>
      <c r="T39" s="3">
        <f t="shared" si="6"/>
        <v>0.76511121500369561</v>
      </c>
      <c r="U39" s="3">
        <f t="shared" si="7"/>
        <v>0.85406085980043167</v>
      </c>
      <c r="X39">
        <v>0.84523328594189429</v>
      </c>
    </row>
    <row r="40" spans="1:24" x14ac:dyDescent="0.25">
      <c r="A40" s="4">
        <f t="shared" si="8"/>
        <v>38</v>
      </c>
      <c r="B40" s="4">
        <v>75.489999999999995</v>
      </c>
      <c r="C40" s="4">
        <v>77.87</v>
      </c>
      <c r="D40" s="6">
        <f t="shared" si="2"/>
        <v>1.0557212581344901</v>
      </c>
      <c r="F40" s="4">
        <v>75.72</v>
      </c>
      <c r="G40" s="4">
        <v>77.709999999999994</v>
      </c>
      <c r="H40" s="6">
        <f t="shared" si="3"/>
        <v>1.0464583894424992</v>
      </c>
      <c r="J40">
        <f t="shared" si="9"/>
        <v>4.5411500472216738E-2</v>
      </c>
      <c r="K40">
        <f t="shared" si="10"/>
        <v>5.4224190340556234E-2</v>
      </c>
      <c r="L40" s="6">
        <f t="shared" si="4"/>
        <v>0.83747678272388759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0.64819451343847634</v>
      </c>
      <c r="T40">
        <f t="shared" si="6"/>
        <v>0.76688237936128389</v>
      </c>
      <c r="U40">
        <f t="shared" si="7"/>
        <v>0.84523328594189429</v>
      </c>
      <c r="X40">
        <v>0.83714060793979528</v>
      </c>
    </row>
    <row r="41" spans="1:24" x14ac:dyDescent="0.25">
      <c r="A41" s="4">
        <f t="shared" si="8"/>
        <v>39</v>
      </c>
      <c r="B41" s="4">
        <v>73.760000000000005</v>
      </c>
      <c r="C41" s="4">
        <v>78.680000000000007</v>
      </c>
      <c r="D41" s="6">
        <f t="shared" si="2"/>
        <v>1.040327912204152</v>
      </c>
      <c r="F41" s="4">
        <v>74.260000000000005</v>
      </c>
      <c r="G41" s="4">
        <v>78.459999999999994</v>
      </c>
      <c r="H41" s="6">
        <f t="shared" si="3"/>
        <v>1.0346828432018988</v>
      </c>
      <c r="J41">
        <f t="shared" si="9"/>
        <v>3.4094948068562211E-2</v>
      </c>
      <c r="K41">
        <f t="shared" si="10"/>
        <v>3.9535963652920371E-2</v>
      </c>
      <c r="L41" s="6">
        <f t="shared" si="4"/>
        <v>0.86237807096030517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0.64335370300531669</v>
      </c>
      <c r="T41">
        <f t="shared" si="6"/>
        <v>0.7685133141356163</v>
      </c>
      <c r="U41">
        <f t="shared" si="7"/>
        <v>0.83714060793979528</v>
      </c>
      <c r="X41">
        <v>0.80446782268384964</v>
      </c>
    </row>
    <row r="42" spans="1:24" x14ac:dyDescent="0.25">
      <c r="A42" s="4">
        <f t="shared" si="8"/>
        <v>40</v>
      </c>
      <c r="B42" s="4">
        <v>75.63</v>
      </c>
      <c r="C42" s="4">
        <v>82.98</v>
      </c>
      <c r="D42" s="6">
        <f t="shared" si="2"/>
        <v>1.1221095334685598</v>
      </c>
      <c r="F42" s="4">
        <v>75.83</v>
      </c>
      <c r="G42" s="4">
        <v>83.05</v>
      </c>
      <c r="H42" s="6">
        <f t="shared" si="3"/>
        <v>1.1174650161463939</v>
      </c>
      <c r="J42">
        <f t="shared" si="9"/>
        <v>0.11106274155372077</v>
      </c>
      <c r="K42">
        <f t="shared" si="10"/>
        <v>0.115210425747913</v>
      </c>
      <c r="L42" s="6">
        <f t="shared" si="4"/>
        <v>0.963999055057156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0.62359858369688892</v>
      </c>
      <c r="T42">
        <f t="shared" si="6"/>
        <v>0.77516908211002356</v>
      </c>
      <c r="U42">
        <f t="shared" si="7"/>
        <v>0.80446782268384964</v>
      </c>
      <c r="X42">
        <v>0.78730739505662928</v>
      </c>
    </row>
    <row r="43" spans="1:24" x14ac:dyDescent="0.25">
      <c r="A43" s="4">
        <f t="shared" si="8"/>
        <v>41</v>
      </c>
      <c r="B43" s="4">
        <v>73.95</v>
      </c>
      <c r="C43" s="4">
        <v>82.26</v>
      </c>
      <c r="D43" s="6">
        <f t="shared" si="2"/>
        <v>1.1084759466379195</v>
      </c>
      <c r="F43" s="4">
        <v>74.319999999999993</v>
      </c>
      <c r="G43" s="4">
        <v>82.38</v>
      </c>
      <c r="H43" s="6">
        <f t="shared" si="3"/>
        <v>1.1105419250471824</v>
      </c>
      <c r="J43">
        <f t="shared" si="9"/>
        <v>0.10484811694648984</v>
      </c>
      <c r="K43">
        <f t="shared" si="10"/>
        <v>0.1029860508202359</v>
      </c>
      <c r="L43" s="6">
        <f t="shared" si="4"/>
        <v>1.0180807605634301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0.61308510014646922</v>
      </c>
      <c r="T43">
        <f t="shared" si="6"/>
        <v>0.77871121749386252</v>
      </c>
      <c r="U43">
        <f t="shared" si="7"/>
        <v>0.78730739505662928</v>
      </c>
      <c r="X43">
        <v>0.83760693176490286</v>
      </c>
    </row>
    <row r="44" spans="1:24" x14ac:dyDescent="0.25">
      <c r="A44" s="4">
        <f t="shared" si="8"/>
        <v>42</v>
      </c>
      <c r="B44" s="4">
        <v>74.209999999999994</v>
      </c>
      <c r="C44" s="4">
        <v>77.8</v>
      </c>
      <c r="D44" s="6">
        <f t="shared" si="2"/>
        <v>1.0388569902523701</v>
      </c>
      <c r="F44" s="4">
        <v>74.180000000000007</v>
      </c>
      <c r="G44" s="4">
        <v>77.430000000000007</v>
      </c>
      <c r="H44" s="6">
        <f t="shared" si="3"/>
        <v>1.0333644735086081</v>
      </c>
      <c r="J44">
        <f t="shared" si="9"/>
        <v>3.2819958022412846E-2</v>
      </c>
      <c r="K44">
        <f t="shared" si="10"/>
        <v>3.812106092307016E-2</v>
      </c>
      <c r="L44" s="6">
        <f t="shared" si="4"/>
        <v>0.86094031036137331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0.64363320366574905</v>
      </c>
      <c r="T44">
        <f t="shared" si="6"/>
        <v>0.7684191465674286</v>
      </c>
      <c r="U44">
        <f t="shared" si="7"/>
        <v>0.83760693176490286</v>
      </c>
      <c r="X44">
        <v>0.34647406229899863</v>
      </c>
    </row>
    <row r="45" spans="1:24" x14ac:dyDescent="0.25">
      <c r="A45" s="4">
        <f t="shared" si="8"/>
        <v>43</v>
      </c>
      <c r="B45" s="4">
        <v>74.89</v>
      </c>
      <c r="C45" s="4">
        <v>79.53</v>
      </c>
      <c r="D45" s="6">
        <f t="shared" si="2"/>
        <v>0.99536921151439295</v>
      </c>
      <c r="F45" s="4">
        <v>74.930000000000007</v>
      </c>
      <c r="G45" s="4">
        <v>79.09</v>
      </c>
      <c r="H45" s="6">
        <f t="shared" si="3"/>
        <v>0.98800749531542797</v>
      </c>
      <c r="J45">
        <f t="shared" si="9"/>
        <v>-1.206499491139771E-2</v>
      </c>
      <c r="K45">
        <f t="shared" si="10"/>
        <v>-4.6415438031851631E-3</v>
      </c>
      <c r="L45" s="6">
        <f t="shared" si="4"/>
        <v>2.5993495748372251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0.30568644265164358</v>
      </c>
      <c r="T45">
        <f t="shared" si="6"/>
        <v>0.88227799975353904</v>
      </c>
      <c r="U45">
        <f t="shared" si="7"/>
        <v>0.34647406229899863</v>
      </c>
      <c r="X45">
        <v>0.81230181756127373</v>
      </c>
    </row>
    <row r="46" spans="1:24" x14ac:dyDescent="0.25">
      <c r="A46" s="4">
        <f t="shared" si="8"/>
        <v>44</v>
      </c>
      <c r="B46" s="4">
        <v>79.900000000000006</v>
      </c>
      <c r="C46" s="4">
        <v>81.599999999999994</v>
      </c>
      <c r="D46" s="6">
        <f t="shared" si="2"/>
        <v>1.0714285714285714</v>
      </c>
      <c r="F46" s="4">
        <v>80.05</v>
      </c>
      <c r="G46" s="4">
        <v>81.42</v>
      </c>
      <c r="H46" s="6">
        <f t="shared" si="3"/>
        <v>1.0669637006945354</v>
      </c>
      <c r="J46">
        <f t="shared" si="9"/>
        <v>6.4816951773290901E-2</v>
      </c>
      <c r="K46">
        <f t="shared" si="10"/>
        <v>6.8992871486951421E-2</v>
      </c>
      <c r="L46" s="6">
        <f t="shared" si="4"/>
        <v>0.93947317130509189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0.6283664154982902</v>
      </c>
      <c r="T46">
        <f t="shared" si="6"/>
        <v>0.77356273482779836</v>
      </c>
      <c r="U46">
        <f t="shared" si="7"/>
        <v>0.81230181756127373</v>
      </c>
      <c r="X46">
        <v>0.82829901645079207</v>
      </c>
    </row>
    <row r="47" spans="1:24" x14ac:dyDescent="0.25">
      <c r="A47" s="4">
        <f t="shared" si="8"/>
        <v>45</v>
      </c>
      <c r="B47" s="4">
        <v>76.16</v>
      </c>
      <c r="C47" s="4">
        <v>82.61</v>
      </c>
      <c r="D47" s="6">
        <f t="shared" si="2"/>
        <v>1.0724393093599895</v>
      </c>
      <c r="F47" s="4">
        <v>76.31</v>
      </c>
      <c r="G47" s="4">
        <v>82.22</v>
      </c>
      <c r="H47" s="6">
        <f t="shared" si="3"/>
        <v>1.0641988092156354</v>
      </c>
      <c r="J47">
        <f t="shared" si="9"/>
        <v>6.2222224231596963E-2</v>
      </c>
      <c r="K47">
        <f t="shared" si="10"/>
        <v>6.9935782209539429E-2</v>
      </c>
      <c r="L47" s="6">
        <f t="shared" si="4"/>
        <v>0.889705130417626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0.63804132264681357</v>
      </c>
      <c r="T47">
        <f t="shared" si="6"/>
        <v>0.77030312722183292</v>
      </c>
      <c r="U47">
        <f t="shared" si="7"/>
        <v>0.82829901645079207</v>
      </c>
      <c r="X47">
        <v>0.78548117087888847</v>
      </c>
    </row>
    <row r="48" spans="1:24" x14ac:dyDescent="0.25">
      <c r="A48" s="4">
        <f t="shared" si="8"/>
        <v>46</v>
      </c>
      <c r="B48" s="4">
        <v>77.03</v>
      </c>
      <c r="C48" s="4">
        <v>83.61</v>
      </c>
      <c r="D48" s="6">
        <f t="shared" si="2"/>
        <v>1.149910603768395</v>
      </c>
      <c r="F48" s="4">
        <v>77.260000000000005</v>
      </c>
      <c r="G48" s="4">
        <v>83.37</v>
      </c>
      <c r="H48" s="6">
        <f t="shared" si="3"/>
        <v>1.1537503459728757</v>
      </c>
      <c r="J48">
        <f t="shared" si="9"/>
        <v>0.14301780670302788</v>
      </c>
      <c r="K48">
        <f t="shared" si="10"/>
        <v>0.1396842035000011</v>
      </c>
      <c r="L48" s="6">
        <f t="shared" si="4"/>
        <v>1.0238652841158717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0.61196058876787462</v>
      </c>
      <c r="T48">
        <f t="shared" si="6"/>
        <v>0.7790900806484532</v>
      </c>
      <c r="U48">
        <f t="shared" si="7"/>
        <v>0.78548117087888847</v>
      </c>
      <c r="X48">
        <v>0.80924998654794145</v>
      </c>
    </row>
    <row r="49" spans="1:24" x14ac:dyDescent="0.25">
      <c r="A49" s="4">
        <f t="shared" si="8"/>
        <v>47</v>
      </c>
      <c r="B49" s="4">
        <v>72.709999999999994</v>
      </c>
      <c r="C49" s="4">
        <v>83.28</v>
      </c>
      <c r="D49" s="6">
        <f t="shared" si="2"/>
        <v>1.1313680206493684</v>
      </c>
      <c r="F49" s="4">
        <v>72.260000000000005</v>
      </c>
      <c r="G49" s="4">
        <v>82.87</v>
      </c>
      <c r="H49" s="3">
        <f t="shared" si="3"/>
        <v>1.1242707909374579</v>
      </c>
      <c r="I49" s="3"/>
      <c r="J49" s="3">
        <f t="shared" si="9"/>
        <v>0.11713463965975389</v>
      </c>
      <c r="K49" s="3">
        <f t="shared" si="10"/>
        <v>0.12342753823609895</v>
      </c>
      <c r="L49" s="3">
        <f t="shared" si="4"/>
        <v>0.94901544123558834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0.62651139822380175</v>
      </c>
      <c r="T49" s="3">
        <f t="shared" si="6"/>
        <v>0.77418771533916619</v>
      </c>
      <c r="U49" s="3">
        <f t="shared" si="7"/>
        <v>0.80924998654794145</v>
      </c>
      <c r="X49">
        <v>0.85942573688869006</v>
      </c>
    </row>
    <row r="50" spans="1:24" x14ac:dyDescent="0.25">
      <c r="A50" s="4">
        <f t="shared" si="8"/>
        <v>48</v>
      </c>
      <c r="B50" s="4">
        <v>73.61</v>
      </c>
      <c r="C50" s="4">
        <v>78.36</v>
      </c>
      <c r="D50" s="6">
        <f t="shared" si="2"/>
        <v>1.084717607973422</v>
      </c>
      <c r="F50" s="4">
        <v>73.709999999999994</v>
      </c>
      <c r="G50" s="4">
        <v>77.88</v>
      </c>
      <c r="H50" s="6">
        <f t="shared" si="3"/>
        <v>1.0667031913436513</v>
      </c>
      <c r="J50">
        <f t="shared" si="9"/>
        <v>6.4572762436004336E-2</v>
      </c>
      <c r="K50">
        <f t="shared" si="10"/>
        <v>8.1319683967610079E-2</v>
      </c>
      <c r="L50" s="6">
        <f t="shared" si="4"/>
        <v>0.79406066631695094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0.65663460646798477</v>
      </c>
      <c r="T50">
        <f t="shared" si="6"/>
        <v>0.76403879740109515</v>
      </c>
      <c r="U50">
        <f t="shared" si="7"/>
        <v>0.85942573688869006</v>
      </c>
      <c r="X50">
        <v>0.84324134431284747</v>
      </c>
    </row>
    <row r="51" spans="1:24" x14ac:dyDescent="0.25">
      <c r="A51" s="4">
        <f t="shared" si="8"/>
        <v>49</v>
      </c>
      <c r="B51" s="4">
        <v>72.239999999999995</v>
      </c>
      <c r="C51" s="4">
        <v>78.09</v>
      </c>
      <c r="D51" s="6">
        <f t="shared" si="2"/>
        <v>1.1012551121139473</v>
      </c>
      <c r="F51" s="4">
        <v>73.010000000000005</v>
      </c>
      <c r="G51" s="4">
        <v>77.55</v>
      </c>
      <c r="H51" s="6">
        <f t="shared" si="3"/>
        <v>1.0847671002937473</v>
      </c>
      <c r="J51">
        <f t="shared" si="9"/>
        <v>8.1365309843787356E-2</v>
      </c>
      <c r="K51">
        <f t="shared" si="10"/>
        <v>9.6450540358678449E-2</v>
      </c>
      <c r="L51" s="6">
        <f t="shared" si="4"/>
        <v>0.84359620528000756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0.64700489769356662</v>
      </c>
      <c r="T51">
        <f t="shared" si="6"/>
        <v>0.76728317706101945</v>
      </c>
      <c r="U51">
        <f t="shared" si="7"/>
        <v>0.84324134431284747</v>
      </c>
      <c r="X51">
        <v>0.94293132585018091</v>
      </c>
    </row>
    <row r="52" spans="1:24" x14ac:dyDescent="0.25">
      <c r="A52" s="4">
        <f t="shared" si="8"/>
        <v>50</v>
      </c>
      <c r="B52" s="4">
        <v>70.91</v>
      </c>
      <c r="C52" s="4">
        <v>78.02</v>
      </c>
      <c r="D52" s="6">
        <f t="shared" si="2"/>
        <v>1.0402666666666667</v>
      </c>
      <c r="F52" s="4">
        <v>71.489999999999995</v>
      </c>
      <c r="G52" s="4">
        <v>77.52</v>
      </c>
      <c r="H52" s="6">
        <f t="shared" si="3"/>
        <v>1.0217477263740609</v>
      </c>
      <c r="J52">
        <f t="shared" si="9"/>
        <v>2.1514618232527288E-2</v>
      </c>
      <c r="K52">
        <f t="shared" si="10"/>
        <v>3.947709054220002E-2</v>
      </c>
      <c r="L52" s="6">
        <f t="shared" si="4"/>
        <v>0.54498996600392069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0.70505395060883791</v>
      </c>
      <c r="T52">
        <f t="shared" si="6"/>
        <v>0.74772566281339292</v>
      </c>
      <c r="U52">
        <f t="shared" si="7"/>
        <v>0.94293132585018091</v>
      </c>
      <c r="X52">
        <v>0.83700434512697663</v>
      </c>
    </row>
    <row r="53" spans="1:24" x14ac:dyDescent="0.25">
      <c r="A53" s="4">
        <f t="shared" si="8"/>
        <v>51</v>
      </c>
      <c r="B53" s="4">
        <v>75</v>
      </c>
      <c r="C53" s="4">
        <v>83.01</v>
      </c>
      <c r="D53" s="6">
        <f t="shared" si="2"/>
        <v>1.1137796860324702</v>
      </c>
      <c r="F53" s="4">
        <v>75.87</v>
      </c>
      <c r="G53" s="4">
        <v>82.11</v>
      </c>
      <c r="H53" s="3">
        <f t="shared" si="3"/>
        <v>1.0974338412189255</v>
      </c>
      <c r="I53" s="3"/>
      <c r="J53" s="3">
        <f t="shared" si="9"/>
        <v>9.2974582800697397E-2</v>
      </c>
      <c r="K53" s="3">
        <f t="shared" si="10"/>
        <v>0.10775935357334186</v>
      </c>
      <c r="L53" s="3">
        <f t="shared" si="4"/>
        <v>0.86279826036092699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0.64327201818583579</v>
      </c>
      <c r="T53" s="3">
        <f t="shared" si="6"/>
        <v>0.76854083486059932</v>
      </c>
      <c r="U53" s="3">
        <f t="shared" si="7"/>
        <v>0.83700434512697663</v>
      </c>
      <c r="X53">
        <v>0.853069488952791</v>
      </c>
    </row>
    <row r="54" spans="1:24" x14ac:dyDescent="0.25">
      <c r="A54" s="4">
        <f t="shared" si="8"/>
        <v>52</v>
      </c>
      <c r="B54" s="4">
        <v>74.53</v>
      </c>
      <c r="C54" s="4">
        <v>79.3</v>
      </c>
      <c r="D54" s="6">
        <f t="shared" si="2"/>
        <v>1.0531208499335989</v>
      </c>
      <c r="F54" s="4">
        <v>74.819999999999993</v>
      </c>
      <c r="G54" s="4">
        <v>79.069999999999993</v>
      </c>
      <c r="H54" s="6">
        <f t="shared" si="3"/>
        <v>1.0430022424482257</v>
      </c>
      <c r="J54">
        <f t="shared" si="9"/>
        <v>4.2103326014623001E-2</v>
      </c>
      <c r="K54">
        <f t="shared" si="10"/>
        <v>5.1757993834954365E-2</v>
      </c>
      <c r="L54" s="6">
        <f t="shared" si="4"/>
        <v>0.81346518469942786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0.65286236809443132</v>
      </c>
      <c r="T54">
        <f t="shared" si="6"/>
        <v>0.76530971573707385</v>
      </c>
      <c r="U54">
        <f t="shared" si="7"/>
        <v>0.853069488952791</v>
      </c>
      <c r="X54">
        <v>0.83735125511983832</v>
      </c>
    </row>
    <row r="55" spans="1:24" x14ac:dyDescent="0.25">
      <c r="A55" s="4">
        <f t="shared" si="8"/>
        <v>53</v>
      </c>
      <c r="B55" s="4">
        <v>75.3</v>
      </c>
      <c r="C55" s="4">
        <v>79.3</v>
      </c>
      <c r="D55" s="6">
        <f t="shared" si="2"/>
        <v>1.069309600862999</v>
      </c>
      <c r="F55" s="4">
        <v>75.81</v>
      </c>
      <c r="G55" s="4">
        <v>78.95</v>
      </c>
      <c r="H55" s="6">
        <f t="shared" si="3"/>
        <v>1.059447128287708</v>
      </c>
      <c r="J55">
        <f t="shared" si="9"/>
        <v>5.7747194968263429E-2</v>
      </c>
      <c r="K55">
        <f t="shared" si="10"/>
        <v>6.7013207383202641E-2</v>
      </c>
      <c r="L55" s="6">
        <f t="shared" si="4"/>
        <v>0.86172856401346032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0.64347996715578337</v>
      </c>
      <c r="T55">
        <f t="shared" si="6"/>
        <v>0.76847077402862574</v>
      </c>
      <c r="U55">
        <f t="shared" si="7"/>
        <v>0.83735125511983832</v>
      </c>
      <c r="X55">
        <v>0.85707293267450224</v>
      </c>
    </row>
    <row r="56" spans="1:24" x14ac:dyDescent="0.25">
      <c r="A56" s="4">
        <f t="shared" si="8"/>
        <v>54</v>
      </c>
      <c r="B56" s="4">
        <v>74.16</v>
      </c>
      <c r="C56" s="4">
        <v>75.16</v>
      </c>
      <c r="D56" s="6">
        <f t="shared" si="2"/>
        <v>1.0232811436351259</v>
      </c>
      <c r="F56" s="4">
        <v>74.52</v>
      </c>
      <c r="G56" s="4">
        <v>75.53</v>
      </c>
      <c r="H56" s="6">
        <f t="shared" si="3"/>
        <v>1.0186109238031018</v>
      </c>
      <c r="J56">
        <f t="shared" si="9"/>
        <v>1.8439859741415484E-2</v>
      </c>
      <c r="K56">
        <f t="shared" si="10"/>
        <v>2.3014271925378221E-2</v>
      </c>
      <c r="L56" s="6">
        <f t="shared" si="4"/>
        <v>0.80123585057155522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0.65523975064888973</v>
      </c>
      <c r="T56">
        <f t="shared" si="6"/>
        <v>0.76450874326903473</v>
      </c>
      <c r="U56">
        <f t="shared" si="7"/>
        <v>0.85707293267450224</v>
      </c>
      <c r="X56">
        <v>0.8632614685909501</v>
      </c>
    </row>
    <row r="57" spans="1:24" x14ac:dyDescent="0.25">
      <c r="A57" s="4">
        <f t="shared" si="8"/>
        <v>55</v>
      </c>
      <c r="B57" s="4">
        <v>73.45</v>
      </c>
      <c r="C57" s="4">
        <v>78.959999999999994</v>
      </c>
      <c r="D57" s="6">
        <f t="shared" si="2"/>
        <v>1.0469371519490851</v>
      </c>
      <c r="F57" s="4">
        <v>74.150000000000006</v>
      </c>
      <c r="G57" s="4">
        <v>78.58</v>
      </c>
      <c r="H57" s="6">
        <f t="shared" si="3"/>
        <v>1.0365387152090753</v>
      </c>
      <c r="J57">
        <f t="shared" si="9"/>
        <v>3.5887004062101095E-2</v>
      </c>
      <c r="K57">
        <f t="shared" si="10"/>
        <v>4.5868903295015064E-2</v>
      </c>
      <c r="L57" s="6">
        <f t="shared" si="4"/>
        <v>0.78238199486232796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0.65890494019876344</v>
      </c>
      <c r="T57">
        <f t="shared" si="6"/>
        <v>0.76327389113550315</v>
      </c>
      <c r="U57">
        <f t="shared" si="7"/>
        <v>0.8632614685909501</v>
      </c>
      <c r="X57">
        <v>0.83963627270432317</v>
      </c>
    </row>
    <row r="58" spans="1:24" x14ac:dyDescent="0.25">
      <c r="A58" s="4">
        <f t="shared" si="8"/>
        <v>56</v>
      </c>
      <c r="B58" s="4">
        <v>75.42</v>
      </c>
      <c r="C58" s="4">
        <v>78.83</v>
      </c>
      <c r="D58" s="6">
        <f t="shared" si="2"/>
        <v>1.0036923860453271</v>
      </c>
      <c r="F58" s="4">
        <v>75.81</v>
      </c>
      <c r="G58" s="4">
        <v>78.56</v>
      </c>
      <c r="H58" s="6">
        <f t="shared" si="3"/>
        <v>0.99480815499556796</v>
      </c>
      <c r="J58">
        <f t="shared" si="9"/>
        <v>-5.2053694632791343E-3</v>
      </c>
      <c r="K58">
        <f t="shared" si="10"/>
        <v>3.68558592195315E-3</v>
      </c>
      <c r="L58" s="6">
        <f t="shared" si="4"/>
        <v>-1.4123587330506695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1.0855625377050502</v>
      </c>
      <c r="T58">
        <f t="shared" si="6"/>
        <v>0.61952715242011336</v>
      </c>
      <c r="U58">
        <f t="shared" si="7"/>
        <v>1.7522436804656936</v>
      </c>
      <c r="X58">
        <v>0.81962537378858691</v>
      </c>
    </row>
    <row r="59" spans="1:24" x14ac:dyDescent="0.25">
      <c r="A59" s="4">
        <f t="shared" si="8"/>
        <v>57</v>
      </c>
      <c r="B59" s="4">
        <v>78.540000000000006</v>
      </c>
      <c r="C59" s="4">
        <v>82.1</v>
      </c>
      <c r="D59" s="6">
        <f t="shared" si="2"/>
        <v>1.0605864875339104</v>
      </c>
      <c r="F59" s="4">
        <v>78.97</v>
      </c>
      <c r="G59" s="4">
        <v>81.58</v>
      </c>
      <c r="H59" s="3">
        <f t="shared" si="3"/>
        <v>1.051559680329982</v>
      </c>
      <c r="I59" s="3"/>
      <c r="J59" s="3">
        <f t="shared" si="9"/>
        <v>5.0274471877591362E-2</v>
      </c>
      <c r="K59" s="3">
        <f t="shared" si="10"/>
        <v>5.8822045241760525E-2</v>
      </c>
      <c r="L59" s="3">
        <f t="shared" si="4"/>
        <v>0.85468758644759191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0.64484873319458824</v>
      </c>
      <c r="T59" s="3">
        <f t="shared" si="6"/>
        <v>0.76800961816197155</v>
      </c>
      <c r="U59" s="3">
        <f t="shared" si="7"/>
        <v>0.83963627270432317</v>
      </c>
      <c r="X59">
        <v>0.82210856967491297</v>
      </c>
    </row>
    <row r="60" spans="1:24" x14ac:dyDescent="0.25">
      <c r="A60" s="4">
        <f t="shared" si="8"/>
        <v>58</v>
      </c>
      <c r="B60" s="4">
        <v>77.41</v>
      </c>
      <c r="C60" s="4">
        <v>82.61</v>
      </c>
      <c r="D60" s="6">
        <f t="shared" si="2"/>
        <v>1.129477713973202</v>
      </c>
      <c r="F60" s="4">
        <v>77.58</v>
      </c>
      <c r="G60" s="4">
        <v>82.1</v>
      </c>
      <c r="H60" s="6">
        <f t="shared" si="3"/>
        <v>1.1180716328476097</v>
      </c>
      <c r="J60">
        <f t="shared" si="9"/>
        <v>0.11160544499486318</v>
      </c>
      <c r="K60">
        <f t="shared" si="10"/>
        <v>0.12175532585317865</v>
      </c>
      <c r="L60" s="6">
        <f t="shared" si="4"/>
        <v>0.91663706875085749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0.6328057538348334</v>
      </c>
      <c r="T60">
        <f t="shared" si="6"/>
        <v>0.77206706145490622</v>
      </c>
      <c r="U60">
        <f t="shared" si="7"/>
        <v>0.81962537378858691</v>
      </c>
      <c r="X60">
        <v>0.91889757994486931</v>
      </c>
    </row>
    <row r="61" spans="1:24" x14ac:dyDescent="0.25">
      <c r="A61" s="4">
        <f t="shared" si="8"/>
        <v>59</v>
      </c>
      <c r="B61" s="4">
        <v>73.14</v>
      </c>
      <c r="C61" s="4">
        <v>82.08</v>
      </c>
      <c r="D61" s="6">
        <f t="shared" si="2"/>
        <v>1.1063485644965629</v>
      </c>
      <c r="F61" s="4">
        <v>73.430000000000007</v>
      </c>
      <c r="G61" s="4">
        <v>81.58</v>
      </c>
      <c r="H61" s="6">
        <f t="shared" si="3"/>
        <v>1.0962106960494491</v>
      </c>
      <c r="J61">
        <f t="shared" si="9"/>
        <v>9.1859410970935973E-2</v>
      </c>
      <c r="K61">
        <f t="shared" si="10"/>
        <v>0.10106501122102493</v>
      </c>
      <c r="L61" s="6">
        <f t="shared" si="4"/>
        <v>0.90891407284409542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0.63430710423910797</v>
      </c>
      <c r="T61">
        <f t="shared" si="6"/>
        <v>0.77156123611499694</v>
      </c>
      <c r="U61">
        <f t="shared" si="7"/>
        <v>0.82210856967491297</v>
      </c>
      <c r="X61">
        <v>0.84324091596973638</v>
      </c>
    </row>
    <row r="62" spans="1:24" x14ac:dyDescent="0.25">
      <c r="A62" s="4">
        <f t="shared" si="8"/>
        <v>60</v>
      </c>
      <c r="B62" s="4">
        <v>74.19</v>
      </c>
      <c r="C62" s="4">
        <v>79.319999999999993</v>
      </c>
      <c r="D62" s="6">
        <f t="shared" si="2"/>
        <v>1.0342939105489632</v>
      </c>
      <c r="F62" s="4">
        <v>74.42</v>
      </c>
      <c r="G62" s="4">
        <v>78.86</v>
      </c>
      <c r="H62" s="6">
        <f t="shared" si="3"/>
        <v>1.0209735888140861</v>
      </c>
      <c r="J62">
        <f t="shared" si="9"/>
        <v>2.0756670889167522E-2</v>
      </c>
      <c r="K62">
        <f t="shared" si="10"/>
        <v>3.371898187482724E-2</v>
      </c>
      <c r="L62" s="6">
        <f t="shared" si="4"/>
        <v>0.61557822137753582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0.69133159376420705</v>
      </c>
      <c r="T62">
        <f t="shared" si="6"/>
        <v>0.75234891118734315</v>
      </c>
      <c r="U62">
        <f t="shared" si="7"/>
        <v>0.91889757994486931</v>
      </c>
      <c r="X62">
        <v>0.78193590493180243</v>
      </c>
    </row>
    <row r="63" spans="1:24" x14ac:dyDescent="0.25">
      <c r="A63" s="4">
        <f t="shared" si="8"/>
        <v>61</v>
      </c>
      <c r="B63" s="4">
        <v>76.69</v>
      </c>
      <c r="C63" s="4">
        <v>84.59</v>
      </c>
      <c r="D63" s="6">
        <f t="shared" si="2"/>
        <v>1.1030121267440345</v>
      </c>
      <c r="F63" s="4">
        <v>77.239999999999995</v>
      </c>
      <c r="G63" s="4">
        <v>83.52</v>
      </c>
      <c r="H63" s="6">
        <f t="shared" si="3"/>
        <v>1.0862270776433867</v>
      </c>
      <c r="J63">
        <f t="shared" si="9"/>
        <v>8.2710295090239166E-2</v>
      </c>
      <c r="K63">
        <f t="shared" si="10"/>
        <v>9.8044734539155326E-2</v>
      </c>
      <c r="L63" s="6">
        <f t="shared" si="4"/>
        <v>0.8435975218761782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0.64700464174727101</v>
      </c>
      <c r="T63">
        <f t="shared" si="6"/>
        <v>0.76728326329280228</v>
      </c>
      <c r="U63">
        <f t="shared" si="7"/>
        <v>0.84324091596973638</v>
      </c>
      <c r="X63">
        <v>0.88354687917751062</v>
      </c>
    </row>
    <row r="64" spans="1:24" x14ac:dyDescent="0.25">
      <c r="A64" s="4">
        <f t="shared" si="8"/>
        <v>62</v>
      </c>
      <c r="B64" s="4">
        <v>76.69</v>
      </c>
      <c r="C64" s="4">
        <v>80.61</v>
      </c>
      <c r="D64" s="6">
        <f t="shared" si="2"/>
        <v>1.0964363438520131</v>
      </c>
      <c r="F64" s="4">
        <v>76.89</v>
      </c>
      <c r="G64" s="4">
        <v>80.31</v>
      </c>
      <c r="H64" s="6">
        <f t="shared" si="3"/>
        <v>1.0999863032461306</v>
      </c>
      <c r="J64">
        <f t="shared" si="9"/>
        <v>9.5297728132376344E-2</v>
      </c>
      <c r="K64">
        <f t="shared" si="10"/>
        <v>9.206523324807793E-2</v>
      </c>
      <c r="L64" s="6">
        <f t="shared" si="4"/>
        <v>1.0351109183158009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0.6097744374794084</v>
      </c>
      <c r="T64">
        <f t="shared" si="6"/>
        <v>0.77982662470601183</v>
      </c>
      <c r="U64">
        <f t="shared" si="7"/>
        <v>0.78193590493180243</v>
      </c>
      <c r="X64">
        <v>0.82611669356465856</v>
      </c>
    </row>
    <row r="65" spans="1:24" x14ac:dyDescent="0.25">
      <c r="A65" s="4">
        <f t="shared" si="8"/>
        <v>63</v>
      </c>
      <c r="B65" s="4">
        <v>73.52</v>
      </c>
      <c r="C65" s="4">
        <v>81.069999999999993</v>
      </c>
      <c r="D65" s="6">
        <f t="shared" si="2"/>
        <v>1.1041950422228275</v>
      </c>
      <c r="F65" s="4">
        <v>73.010000000000005</v>
      </c>
      <c r="G65" s="4">
        <v>79.31</v>
      </c>
      <c r="H65" s="6">
        <f t="shared" si="3"/>
        <v>1.0740790899241603</v>
      </c>
      <c r="J65">
        <f t="shared" si="9"/>
        <v>7.146363390063154E-2</v>
      </c>
      <c r="K65">
        <f t="shared" si="10"/>
        <v>9.9116600930927473E-2</v>
      </c>
      <c r="L65" s="6">
        <f t="shared" si="4"/>
        <v>0.72100569661820046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0.67083649257742195</v>
      </c>
      <c r="T65">
        <f t="shared" si="6"/>
        <v>0.75925398910570574</v>
      </c>
      <c r="U65">
        <f t="shared" si="7"/>
        <v>0.88354687917751062</v>
      </c>
      <c r="X65">
        <v>0.83526071515623879</v>
      </c>
    </row>
    <row r="66" spans="1:24" x14ac:dyDescent="0.25">
      <c r="A66" s="4">
        <f t="shared" si="8"/>
        <v>64</v>
      </c>
      <c r="B66" s="4">
        <v>73.42</v>
      </c>
      <c r="C66" s="4">
        <v>81.52</v>
      </c>
      <c r="D66" s="6">
        <f t="shared" si="2"/>
        <v>1.0768824306472919</v>
      </c>
      <c r="F66" s="4">
        <v>73.84</v>
      </c>
      <c r="G66" s="4">
        <v>80.94</v>
      </c>
      <c r="H66" s="6">
        <f t="shared" si="3"/>
        <v>1.0686559281753367</v>
      </c>
      <c r="J66">
        <f t="shared" ref="J66:J92" si="11">LN(H66)</f>
        <v>6.6401716974070782E-2</v>
      </c>
      <c r="K66">
        <f t="shared" ref="K66:K92" si="12">LN(D66)</f>
        <v>7.4070228471066285E-2</v>
      </c>
      <c r="L66" s="6">
        <f t="shared" si="4"/>
        <v>0.89646971994974989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0.63672628644176865</v>
      </c>
      <c r="T66">
        <f t="shared" si="6"/>
        <v>0.77074618077782897</v>
      </c>
      <c r="U66">
        <f t="shared" si="7"/>
        <v>0.82611669356465856</v>
      </c>
      <c r="X66">
        <v>0.90034817152354052</v>
      </c>
    </row>
    <row r="67" spans="1:24" x14ac:dyDescent="0.25">
      <c r="A67" s="5">
        <f t="shared" si="8"/>
        <v>65</v>
      </c>
      <c r="B67" s="5">
        <v>75.7</v>
      </c>
      <c r="C67" s="5">
        <v>80.98</v>
      </c>
      <c r="D67" s="3">
        <f t="shared" ref="D67:D92" si="13">C67/B68</f>
        <v>1.0962501692161906</v>
      </c>
      <c r="E67" s="3"/>
      <c r="F67" s="4">
        <v>75.739999999999995</v>
      </c>
      <c r="G67" s="4">
        <v>80.36</v>
      </c>
      <c r="H67" s="3">
        <f t="shared" ref="H67:H92" si="14">G67/F68</f>
        <v>1.0052539404553416</v>
      </c>
      <c r="I67" s="3"/>
      <c r="J67" s="3">
        <f t="shared" si="11"/>
        <v>5.2401866635562499E-3</v>
      </c>
      <c r="K67" s="3">
        <f t="shared" si="12"/>
        <v>9.1895419063368636E-2</v>
      </c>
      <c r="L67" s="3">
        <f t="shared" ref="L67:L92" si="15">J67/K67</f>
        <v>5.7023371969638185E-2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6">O67-P67*L67</f>
        <v>0.79991465648910243</v>
      </c>
      <c r="T67" s="3">
        <f t="shared" ref="T67:T91" si="17">(O67-Q67)+(N67-P67)*L67</f>
        <v>0.71576580277052348</v>
      </c>
      <c r="U67" s="3">
        <f t="shared" ref="U67:U91" si="18">S67/T67</f>
        <v>1.1175647864048031</v>
      </c>
      <c r="X67">
        <v>0.84873472420862184</v>
      </c>
    </row>
    <row r="68" spans="1:24" x14ac:dyDescent="0.25">
      <c r="A68" s="4">
        <f t="shared" ref="A68:A92" si="19">A67+1</f>
        <v>66</v>
      </c>
      <c r="B68" s="4">
        <v>73.87</v>
      </c>
      <c r="C68" s="4">
        <v>79.959999999999994</v>
      </c>
      <c r="D68" s="6">
        <f t="shared" si="13"/>
        <v>1.1144250871080139</v>
      </c>
      <c r="F68" s="4">
        <v>79.94</v>
      </c>
      <c r="G68" s="4">
        <v>79.760000000000005</v>
      </c>
      <c r="H68" s="6">
        <f t="shared" si="14"/>
        <v>1.0986225895316806</v>
      </c>
      <c r="J68">
        <f t="shared" si="11"/>
        <v>9.40572038228326E-2</v>
      </c>
      <c r="K68">
        <f t="shared" si="12"/>
        <v>0.10833865499246881</v>
      </c>
      <c r="L68" s="6">
        <f t="shared" si="15"/>
        <v>0.86817769548062984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6"/>
        <v>0.64222625599856564</v>
      </c>
      <c r="T68">
        <f t="shared" si="17"/>
        <v>0.76889316634319949</v>
      </c>
      <c r="U68">
        <f t="shared" si="18"/>
        <v>0.83526071515623879</v>
      </c>
      <c r="X68">
        <v>0.89298028772826687</v>
      </c>
    </row>
    <row r="69" spans="1:24" x14ac:dyDescent="0.25">
      <c r="A69" s="4">
        <f t="shared" si="19"/>
        <v>67</v>
      </c>
      <c r="B69" s="4">
        <v>71.75</v>
      </c>
      <c r="C69" s="4">
        <v>80.78</v>
      </c>
      <c r="D69" s="6">
        <f t="shared" si="13"/>
        <v>1.0456957928802588</v>
      </c>
      <c r="F69" s="4">
        <v>72.599999999999994</v>
      </c>
      <c r="G69" s="4">
        <v>79.94</v>
      </c>
      <c r="H69" s="6">
        <f t="shared" si="14"/>
        <v>1.0304202113946894</v>
      </c>
      <c r="J69">
        <f t="shared" si="11"/>
        <v>2.996669127135642E-2</v>
      </c>
      <c r="K69">
        <f t="shared" si="12"/>
        <v>4.4682494357411895E-2</v>
      </c>
      <c r="L69" s="6">
        <f t="shared" si="15"/>
        <v>0.67065842456455371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6"/>
        <v>0.68062400226465081</v>
      </c>
      <c r="T69">
        <f t="shared" si="17"/>
        <v>0.75595644417528007</v>
      </c>
      <c r="U69">
        <f t="shared" si="18"/>
        <v>0.90034817152354052</v>
      </c>
      <c r="X69">
        <v>0.83126462136014512</v>
      </c>
    </row>
    <row r="70" spans="1:24" x14ac:dyDescent="0.25">
      <c r="A70" s="4">
        <f t="shared" si="19"/>
        <v>68</v>
      </c>
      <c r="B70" s="4">
        <v>77.25</v>
      </c>
      <c r="C70" s="4">
        <v>79.97</v>
      </c>
      <c r="D70" s="6">
        <f t="shared" si="13"/>
        <v>1.1635384839225955</v>
      </c>
      <c r="F70" s="4">
        <v>77.58</v>
      </c>
      <c r="G70" s="4">
        <v>79.099999999999994</v>
      </c>
      <c r="H70" s="6">
        <f t="shared" si="14"/>
        <v>1.1334002006018051</v>
      </c>
      <c r="J70">
        <f t="shared" si="11"/>
        <v>0.12522214174454768</v>
      </c>
      <c r="K70">
        <f t="shared" si="12"/>
        <v>0.15146577921028456</v>
      </c>
      <c r="L70" s="6">
        <f t="shared" si="15"/>
        <v>0.82673553325004168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6"/>
        <v>0.650282612336192</v>
      </c>
      <c r="T70">
        <f t="shared" si="17"/>
        <v>0.76617887048574485</v>
      </c>
      <c r="U70">
        <f t="shared" si="18"/>
        <v>0.84873472420862184</v>
      </c>
      <c r="X70">
        <v>0.82649910157141615</v>
      </c>
    </row>
    <row r="71" spans="1:24" x14ac:dyDescent="0.25">
      <c r="A71" s="4">
        <f t="shared" si="19"/>
        <v>69</v>
      </c>
      <c r="B71" s="4">
        <v>68.73</v>
      </c>
      <c r="C71" s="4">
        <v>78.22</v>
      </c>
      <c r="D71" s="6">
        <f t="shared" si="13"/>
        <v>1.0524757804090421</v>
      </c>
      <c r="F71" s="4">
        <v>69.790000000000006</v>
      </c>
      <c r="G71" s="4">
        <v>77.569999999999993</v>
      </c>
      <c r="H71" s="6">
        <f t="shared" si="14"/>
        <v>1.0360625083478028</v>
      </c>
      <c r="J71">
        <f t="shared" si="11"/>
        <v>3.5427478260186294E-2</v>
      </c>
      <c r="K71">
        <f t="shared" si="12"/>
        <v>5.1145274821785103E-2</v>
      </c>
      <c r="L71" s="6">
        <f t="shared" si="15"/>
        <v>0.69268331011286532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6"/>
        <v>0.67634236451405905</v>
      </c>
      <c r="T71">
        <f t="shared" si="17"/>
        <v>0.75739898607915235</v>
      </c>
      <c r="U71">
        <f t="shared" si="18"/>
        <v>0.89298028772826687</v>
      </c>
      <c r="X71">
        <v>0.82160588806030388</v>
      </c>
    </row>
    <row r="72" spans="1:24" x14ac:dyDescent="0.25">
      <c r="A72" s="4">
        <f t="shared" si="19"/>
        <v>70</v>
      </c>
      <c r="B72" s="4">
        <v>74.319999999999993</v>
      </c>
      <c r="C72" s="4">
        <v>83.35</v>
      </c>
      <c r="D72" s="6">
        <f t="shared" si="13"/>
        <v>1.1234667744979108</v>
      </c>
      <c r="F72" s="4">
        <v>74.87</v>
      </c>
      <c r="G72" s="4">
        <v>82.52</v>
      </c>
      <c r="H72" s="6">
        <f t="shared" si="14"/>
        <v>1.1079484425349087</v>
      </c>
      <c r="J72">
        <f t="shared" si="11"/>
        <v>0.10251005523423939</v>
      </c>
      <c r="K72">
        <f t="shared" si="12"/>
        <v>0.11641923899536848</v>
      </c>
      <c r="L72" s="6">
        <f t="shared" si="15"/>
        <v>0.88052504138356003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6"/>
        <v>0.63982593195503601</v>
      </c>
      <c r="T72">
        <f t="shared" si="17"/>
        <v>0.76970186811045771</v>
      </c>
      <c r="U72">
        <f t="shared" si="18"/>
        <v>0.83126462136014512</v>
      </c>
      <c r="X72">
        <v>0.82227365621985338</v>
      </c>
    </row>
    <row r="73" spans="1:24" x14ac:dyDescent="0.25">
      <c r="A73" s="5">
        <f t="shared" si="19"/>
        <v>71</v>
      </c>
      <c r="B73" s="5">
        <v>74.19</v>
      </c>
      <c r="C73" s="5">
        <v>81.37</v>
      </c>
      <c r="D73" s="3">
        <f t="shared" si="13"/>
        <v>1.0492585428755643</v>
      </c>
      <c r="E73" s="3"/>
      <c r="F73" s="4">
        <v>74.48</v>
      </c>
      <c r="G73" s="4">
        <v>80.930000000000007</v>
      </c>
      <c r="H73" s="3">
        <f t="shared" si="14"/>
        <v>1.0439886480908154</v>
      </c>
      <c r="I73" s="3"/>
      <c r="J73" s="3">
        <f t="shared" si="11"/>
        <v>4.3048615925099822E-2</v>
      </c>
      <c r="K73" s="3">
        <f t="shared" si="12"/>
        <v>4.8083765086018214E-2</v>
      </c>
      <c r="L73" s="3">
        <f t="shared" si="15"/>
        <v>0.89528380001210617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6"/>
        <v>0.63695682927764663</v>
      </c>
      <c r="T73" s="3">
        <f t="shared" si="17"/>
        <v>0.77066850776559304</v>
      </c>
      <c r="U73" s="3">
        <f t="shared" si="18"/>
        <v>0.82649910157141615</v>
      </c>
      <c r="X73">
        <v>0.8223876989063742</v>
      </c>
    </row>
    <row r="74" spans="1:24" x14ac:dyDescent="0.25">
      <c r="A74" s="4">
        <f t="shared" si="19"/>
        <v>72</v>
      </c>
      <c r="B74" s="4">
        <v>77.55</v>
      </c>
      <c r="C74" s="4">
        <v>79.55</v>
      </c>
      <c r="D74" s="6">
        <f t="shared" si="13"/>
        <v>0.98979718800547456</v>
      </c>
      <c r="F74" s="4">
        <v>77.52</v>
      </c>
      <c r="G74" s="4">
        <v>79.95</v>
      </c>
      <c r="H74" s="3">
        <f t="shared" si="14"/>
        <v>0.99070631970260226</v>
      </c>
      <c r="I74" s="3"/>
      <c r="J74" s="3">
        <f t="shared" si="11"/>
        <v>-9.3371359959398496E-3</v>
      </c>
      <c r="K74" s="3">
        <f t="shared" si="12"/>
        <v>-1.0255217440831308E-2</v>
      </c>
      <c r="L74" s="3">
        <f t="shared" si="15"/>
        <v>0.91047664760026414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6"/>
        <v>0.63400333970650868</v>
      </c>
      <c r="T74" s="3">
        <f t="shared" si="17"/>
        <v>0.77166357851122702</v>
      </c>
      <c r="U74" s="3">
        <f t="shared" si="18"/>
        <v>0.82160588806030388</v>
      </c>
      <c r="X74">
        <v>0.96306229294766033</v>
      </c>
    </row>
    <row r="75" spans="1:24" x14ac:dyDescent="0.25">
      <c r="A75" s="4">
        <f t="shared" si="19"/>
        <v>73</v>
      </c>
      <c r="B75" s="4">
        <v>80.37</v>
      </c>
      <c r="C75" s="4">
        <v>83.67</v>
      </c>
      <c r="D75" s="6">
        <f t="shared" si="13"/>
        <v>1.1302174794002431</v>
      </c>
      <c r="F75" s="4">
        <v>80.7</v>
      </c>
      <c r="G75" s="4">
        <v>83.43</v>
      </c>
      <c r="H75" s="6">
        <f t="shared" si="14"/>
        <v>1.1176155391828533</v>
      </c>
      <c r="J75">
        <f t="shared" si="11"/>
        <v>0.11119743292878374</v>
      </c>
      <c r="K75">
        <f t="shared" si="12"/>
        <v>0.12241007385250025</v>
      </c>
      <c r="L75" s="6">
        <f t="shared" si="15"/>
        <v>0.90840099535249585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6"/>
        <v>0.6344068465034749</v>
      </c>
      <c r="T75">
        <f t="shared" si="17"/>
        <v>0.7715276315916072</v>
      </c>
      <c r="U75">
        <f t="shared" si="18"/>
        <v>0.82227365621985338</v>
      </c>
      <c r="X75">
        <v>0.82120732326517221</v>
      </c>
    </row>
    <row r="76" spans="1:24" x14ac:dyDescent="0.25">
      <c r="A76" s="4">
        <f t="shared" si="19"/>
        <v>74</v>
      </c>
      <c r="B76" s="4">
        <v>74.03</v>
      </c>
      <c r="C76" s="4">
        <v>80.569999999999993</v>
      </c>
      <c r="D76" s="6">
        <f t="shared" si="13"/>
        <v>1.0914386345163913</v>
      </c>
      <c r="F76" s="4">
        <v>74.650000000000006</v>
      </c>
      <c r="G76" s="4">
        <v>80.260000000000005</v>
      </c>
      <c r="H76" s="6">
        <f t="shared" si="14"/>
        <v>1.0826925671118306</v>
      </c>
      <c r="J76">
        <f t="shared" si="11"/>
        <v>7.9451056170142295E-2</v>
      </c>
      <c r="K76">
        <f t="shared" si="12"/>
        <v>8.7496674187252169E-2</v>
      </c>
      <c r="L76" s="6">
        <f t="shared" si="15"/>
        <v>0.90804658472056443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6"/>
        <v>0.63447574393032236</v>
      </c>
      <c r="T76">
        <f t="shared" si="17"/>
        <v>0.77150441911285816</v>
      </c>
      <c r="U76">
        <f t="shared" si="18"/>
        <v>0.8223876989063742</v>
      </c>
      <c r="X76">
        <v>0.81646659990611259</v>
      </c>
    </row>
    <row r="77" spans="1:24" x14ac:dyDescent="0.25">
      <c r="A77" s="4">
        <f t="shared" si="19"/>
        <v>75</v>
      </c>
      <c r="B77" s="4">
        <v>73.819999999999993</v>
      </c>
      <c r="C77" s="4">
        <v>77.89</v>
      </c>
      <c r="D77" s="6">
        <f t="shared" si="13"/>
        <v>1.0294739624636533</v>
      </c>
      <c r="F77" s="4">
        <v>74.13</v>
      </c>
      <c r="G77" s="4">
        <v>76.959999999999994</v>
      </c>
      <c r="H77" s="6">
        <f t="shared" si="14"/>
        <v>1.0142329994728518</v>
      </c>
      <c r="J77">
        <f t="shared" si="11"/>
        <v>1.413266129063756E-2</v>
      </c>
      <c r="K77">
        <f t="shared" si="12"/>
        <v>2.9047955726974082E-2</v>
      </c>
      <c r="L77" s="6">
        <f t="shared" si="15"/>
        <v>0.48652860199431858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6"/>
        <v>0.71641883977230458</v>
      </c>
      <c r="T77">
        <f t="shared" si="17"/>
        <v>0.74389667731622</v>
      </c>
      <c r="U77">
        <f t="shared" si="18"/>
        <v>0.96306229294766033</v>
      </c>
      <c r="X77">
        <v>0.79739521169034178</v>
      </c>
    </row>
    <row r="78" spans="1:24" x14ac:dyDescent="0.25">
      <c r="A78" s="4">
        <f t="shared" si="19"/>
        <v>76</v>
      </c>
      <c r="B78" s="4">
        <v>75.66</v>
      </c>
      <c r="C78" s="4">
        <v>80.239999999999995</v>
      </c>
      <c r="D78" s="6">
        <f t="shared" si="13"/>
        <v>1.0843243243243244</v>
      </c>
      <c r="F78" s="4">
        <v>75.88</v>
      </c>
      <c r="G78" s="4">
        <v>79.97</v>
      </c>
      <c r="H78" s="6">
        <f t="shared" si="14"/>
        <v>1.0766020463112547</v>
      </c>
      <c r="J78">
        <f t="shared" si="11"/>
        <v>7.380982785929345E-2</v>
      </c>
      <c r="K78">
        <f t="shared" si="12"/>
        <v>8.0957050449510362E-2</v>
      </c>
      <c r="L78" s="6">
        <f t="shared" si="15"/>
        <v>0.91171587217503258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6"/>
        <v>0.63376243444917368</v>
      </c>
      <c r="T78">
        <f t="shared" si="17"/>
        <v>0.77174474276397609</v>
      </c>
      <c r="U78">
        <f t="shared" si="18"/>
        <v>0.82120732326517221</v>
      </c>
      <c r="X78">
        <v>0.72719001481088952</v>
      </c>
    </row>
    <row r="79" spans="1:24" x14ac:dyDescent="0.25">
      <c r="A79" s="4">
        <f t="shared" si="19"/>
        <v>77</v>
      </c>
      <c r="B79" s="4">
        <v>74</v>
      </c>
      <c r="C79" s="4">
        <v>80.33</v>
      </c>
      <c r="D79" s="6">
        <f t="shared" si="13"/>
        <v>1.0704957356076759</v>
      </c>
      <c r="F79" s="4">
        <v>74.28</v>
      </c>
      <c r="G79" s="4">
        <v>79.459999999999994</v>
      </c>
      <c r="H79" s="6">
        <f t="shared" si="14"/>
        <v>1.06514745308311</v>
      </c>
      <c r="J79">
        <f t="shared" si="11"/>
        <v>6.3113243176737777E-2</v>
      </c>
      <c r="K79">
        <f t="shared" si="12"/>
        <v>6.8121845487751881E-2</v>
      </c>
      <c r="L79" s="6">
        <f t="shared" si="15"/>
        <v>0.92647582761223579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6"/>
        <v>0.63089309911218139</v>
      </c>
      <c r="T79">
        <f t="shared" si="17"/>
        <v>0.77271146080529107</v>
      </c>
      <c r="U79">
        <f t="shared" si="18"/>
        <v>0.81646659990611259</v>
      </c>
      <c r="X79">
        <v>0.83713522466370516</v>
      </c>
    </row>
    <row r="80" spans="1:24" x14ac:dyDescent="0.25">
      <c r="A80" s="4">
        <f t="shared" si="19"/>
        <v>78</v>
      </c>
      <c r="B80" s="4">
        <v>75.040000000000006</v>
      </c>
      <c r="C80" s="4">
        <v>79.17</v>
      </c>
      <c r="D80" s="6">
        <f t="shared" si="13"/>
        <v>1.0654016955995156</v>
      </c>
      <c r="F80" s="4">
        <v>74.599999999999994</v>
      </c>
      <c r="G80" s="4">
        <v>78.92</v>
      </c>
      <c r="H80" s="6">
        <f t="shared" si="14"/>
        <v>1.0644726193687619</v>
      </c>
      <c r="J80">
        <f t="shared" si="11"/>
        <v>6.2479483431828499E-2</v>
      </c>
      <c r="K80">
        <f t="shared" si="12"/>
        <v>6.3351907013964551E-2</v>
      </c>
      <c r="L80" s="6">
        <f t="shared" si="15"/>
        <v>0.98622892943153639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6"/>
        <v>0.61927709611850945</v>
      </c>
      <c r="T80">
        <f t="shared" si="17"/>
        <v>0.77662504996204795</v>
      </c>
      <c r="U80">
        <f t="shared" si="18"/>
        <v>0.79739521169034178</v>
      </c>
      <c r="X80">
        <v>0.85916099291728354</v>
      </c>
    </row>
    <row r="81" spans="1:24" x14ac:dyDescent="0.25">
      <c r="A81" s="4">
        <f t="shared" si="19"/>
        <v>79</v>
      </c>
      <c r="B81" s="4">
        <v>74.31</v>
      </c>
      <c r="C81" s="4">
        <v>79.260000000000005</v>
      </c>
      <c r="D81" s="6">
        <f t="shared" si="13"/>
        <v>1.0484126984126985</v>
      </c>
      <c r="F81" s="4">
        <v>74.14</v>
      </c>
      <c r="G81" s="4">
        <v>79.58</v>
      </c>
      <c r="H81" s="6">
        <f t="shared" si="14"/>
        <v>1.0589487691284099</v>
      </c>
      <c r="J81">
        <f t="shared" si="11"/>
        <v>5.7276688799799087E-2</v>
      </c>
      <c r="K81">
        <f t="shared" si="12"/>
        <v>4.7277304576801682E-2</v>
      </c>
      <c r="L81" s="6">
        <f t="shared" si="15"/>
        <v>1.2115049559721296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6"/>
        <v>0.57548343655901801</v>
      </c>
      <c r="T81">
        <f t="shared" si="17"/>
        <v>0.79137972859635075</v>
      </c>
      <c r="U81">
        <f t="shared" si="18"/>
        <v>0.72719001481088952</v>
      </c>
      <c r="X81">
        <v>0.81933620921933503</v>
      </c>
    </row>
    <row r="82" spans="1:24" x14ac:dyDescent="0.25">
      <c r="A82" s="4">
        <f t="shared" si="19"/>
        <v>80</v>
      </c>
      <c r="B82" s="4">
        <v>75.599999999999994</v>
      </c>
      <c r="C82" s="4">
        <v>81.56</v>
      </c>
      <c r="D82" s="6">
        <f t="shared" si="13"/>
        <v>1.1348267705579518</v>
      </c>
      <c r="F82" s="4">
        <v>75.150000000000006</v>
      </c>
      <c r="G82" s="4">
        <v>80.900000000000006</v>
      </c>
      <c r="H82" s="3">
        <f t="shared" si="14"/>
        <v>1.1152467604080507</v>
      </c>
      <c r="I82" s="3"/>
      <c r="J82" s="3">
        <f t="shared" si="11"/>
        <v>0.10907569020968969</v>
      </c>
      <c r="K82" s="3">
        <f t="shared" si="12"/>
        <v>0.1264800142259031</v>
      </c>
      <c r="L82" s="3">
        <f t="shared" si="15"/>
        <v>0.86239467063050812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6"/>
        <v>0.6433504760294293</v>
      </c>
      <c r="T82" s="3">
        <f t="shared" si="17"/>
        <v>0.76851440134761584</v>
      </c>
      <c r="U82" s="3">
        <f t="shared" si="18"/>
        <v>0.83713522466370516</v>
      </c>
      <c r="X82">
        <v>0.83169749870071497</v>
      </c>
    </row>
    <row r="83" spans="1:24" x14ac:dyDescent="0.25">
      <c r="A83" s="4">
        <f t="shared" si="19"/>
        <v>81</v>
      </c>
      <c r="B83" s="4">
        <v>71.87</v>
      </c>
      <c r="C83" s="4">
        <v>80.05</v>
      </c>
      <c r="D83" s="6">
        <f t="shared" si="13"/>
        <v>1.076954123503296</v>
      </c>
      <c r="F83" s="4">
        <v>72.540000000000006</v>
      </c>
      <c r="G83" s="4">
        <v>78.81</v>
      </c>
      <c r="H83" s="6">
        <f t="shared" si="14"/>
        <v>1.060699865410498</v>
      </c>
      <c r="J83">
        <f t="shared" si="11"/>
        <v>5.8928940641844715E-2</v>
      </c>
      <c r="K83">
        <f t="shared" si="12"/>
        <v>7.4136800705521477E-2</v>
      </c>
      <c r="L83" s="6">
        <f t="shared" si="15"/>
        <v>0.79486759721283562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6"/>
        <v>0.65647773910182483</v>
      </c>
      <c r="T83">
        <f t="shared" si="17"/>
        <v>0.76409164814705199</v>
      </c>
      <c r="U83">
        <f t="shared" si="18"/>
        <v>0.85916099291728354</v>
      </c>
      <c r="X83">
        <v>0.94168130757011592</v>
      </c>
    </row>
    <row r="84" spans="1:24" x14ac:dyDescent="0.25">
      <c r="A84" s="4">
        <f t="shared" si="19"/>
        <v>82</v>
      </c>
      <c r="B84" s="4">
        <v>74.33</v>
      </c>
      <c r="C84" s="4">
        <v>80.84</v>
      </c>
      <c r="D84" s="6">
        <f t="shared" si="13"/>
        <v>1.1244957574071499</v>
      </c>
      <c r="F84" s="4">
        <v>74.3</v>
      </c>
      <c r="G84" s="4">
        <v>80.34</v>
      </c>
      <c r="H84" s="6">
        <f t="shared" si="14"/>
        <v>1.1136678680343777</v>
      </c>
      <c r="J84">
        <f t="shared" si="11"/>
        <v>0.10765895345574326</v>
      </c>
      <c r="K84">
        <f t="shared" si="12"/>
        <v>0.11733471953964018</v>
      </c>
      <c r="L84" s="6">
        <f t="shared" si="15"/>
        <v>0.91753705875072999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6"/>
        <v>0.63263079577885817</v>
      </c>
      <c r="T84">
        <f t="shared" si="17"/>
        <v>0.77212600719993796</v>
      </c>
      <c r="U84">
        <f t="shared" si="18"/>
        <v>0.81933620921933503</v>
      </c>
      <c r="X84">
        <v>0.83232892456037555</v>
      </c>
    </row>
    <row r="85" spans="1:24" x14ac:dyDescent="0.25">
      <c r="A85" s="4">
        <f t="shared" si="19"/>
        <v>83</v>
      </c>
      <c r="B85" s="4">
        <v>71.89</v>
      </c>
      <c r="C85" s="4">
        <v>75.180000000000007</v>
      </c>
      <c r="D85" s="6">
        <f t="shared" si="13"/>
        <v>1.0112994350282487</v>
      </c>
      <c r="F85" s="4">
        <v>72.14</v>
      </c>
      <c r="G85" s="4">
        <v>75.28</v>
      </c>
      <c r="H85" s="6">
        <f t="shared" si="14"/>
        <v>1.0099275556748053</v>
      </c>
      <c r="J85">
        <f t="shared" si="11"/>
        <v>9.8786012260116667E-3</v>
      </c>
      <c r="K85">
        <f t="shared" si="12"/>
        <v>1.123607326692597E-2</v>
      </c>
      <c r="L85" s="6">
        <f t="shared" si="15"/>
        <v>0.87918625941056283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6"/>
        <v>0.64008619117058663</v>
      </c>
      <c r="T85">
        <f t="shared" si="17"/>
        <v>0.76961418324635433</v>
      </c>
      <c r="U85">
        <f t="shared" si="18"/>
        <v>0.83169749870071497</v>
      </c>
      <c r="X85">
        <v>0.83064220981646164</v>
      </c>
    </row>
    <row r="86" spans="1:24" x14ac:dyDescent="0.25">
      <c r="A86" s="4">
        <f t="shared" si="19"/>
        <v>84</v>
      </c>
      <c r="B86" s="4">
        <v>74.34</v>
      </c>
      <c r="C86" s="4">
        <v>77.28</v>
      </c>
      <c r="D86" s="6">
        <f t="shared" si="13"/>
        <v>1.0253416478705055</v>
      </c>
      <c r="F86" s="4">
        <v>74.540000000000006</v>
      </c>
      <c r="G86" s="4">
        <v>77</v>
      </c>
      <c r="H86" s="3">
        <f t="shared" si="14"/>
        <v>1.0138248847926268</v>
      </c>
      <c r="I86" s="3"/>
      <c r="J86" s="3">
        <f t="shared" si="11"/>
        <v>1.3730192811902037E-2</v>
      </c>
      <c r="K86" s="3">
        <f t="shared" si="12"/>
        <v>2.5025872048884051E-2</v>
      </c>
      <c r="L86" s="3">
        <f t="shared" si="15"/>
        <v>0.54863993490745477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6"/>
        <v>0.70434439665399085</v>
      </c>
      <c r="T86" s="3">
        <f t="shared" si="17"/>
        <v>0.74796472117669877</v>
      </c>
      <c r="U86" s="3">
        <f t="shared" si="18"/>
        <v>0.94168130757011592</v>
      </c>
      <c r="X86">
        <v>0.84820633025183012</v>
      </c>
    </row>
    <row r="87" spans="1:24" x14ac:dyDescent="0.25">
      <c r="A87" s="5">
        <f t="shared" si="19"/>
        <v>85</v>
      </c>
      <c r="B87" s="4">
        <v>75.37</v>
      </c>
      <c r="C87" s="4">
        <v>79.28</v>
      </c>
      <c r="D87" s="3">
        <f t="shared" si="13"/>
        <v>1.0274753758424056</v>
      </c>
      <c r="E87" s="3"/>
      <c r="F87" s="4">
        <v>75.95</v>
      </c>
      <c r="G87" s="4">
        <v>79.16</v>
      </c>
      <c r="H87" s="3">
        <f t="shared" si="14"/>
        <v>1.0240620957309186</v>
      </c>
      <c r="I87" s="3"/>
      <c r="J87" s="3">
        <f t="shared" si="11"/>
        <v>2.3777165140988755E-2</v>
      </c>
      <c r="K87" s="3">
        <f t="shared" si="12"/>
        <v>2.7104701984204383E-2</v>
      </c>
      <c r="L87" s="3">
        <f t="shared" si="15"/>
        <v>0.87723396312732771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6"/>
        <v>0.64046571756804749</v>
      </c>
      <c r="T87" s="3">
        <f t="shared" si="17"/>
        <v>0.76948631564898751</v>
      </c>
      <c r="U87" s="3">
        <f t="shared" si="18"/>
        <v>0.83232892456037555</v>
      </c>
      <c r="X87">
        <v>0.94653798189772775</v>
      </c>
    </row>
    <row r="88" spans="1:24" x14ac:dyDescent="0.25">
      <c r="A88" s="5">
        <f t="shared" si="19"/>
        <v>86</v>
      </c>
      <c r="B88" s="4">
        <v>77.16</v>
      </c>
      <c r="C88" s="4">
        <v>80.87</v>
      </c>
      <c r="D88" s="3">
        <f t="shared" si="13"/>
        <v>1.0660427102557344</v>
      </c>
      <c r="E88" s="3"/>
      <c r="F88" s="4">
        <v>77.3</v>
      </c>
      <c r="G88" s="4">
        <v>80.55</v>
      </c>
      <c r="H88" s="3">
        <f t="shared" si="14"/>
        <v>1.0580585840010508</v>
      </c>
      <c r="I88" s="3"/>
      <c r="J88" s="3">
        <f t="shared" si="11"/>
        <v>5.6435704304862125E-2</v>
      </c>
      <c r="K88" s="3">
        <f t="shared" si="12"/>
        <v>6.3953390846978028E-2</v>
      </c>
      <c r="L88" s="3">
        <f t="shared" si="15"/>
        <v>0.8824505402676216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6"/>
        <v>0.63945161497197445</v>
      </c>
      <c r="T88" s="3">
        <f t="shared" si="17"/>
        <v>0.76982798058536828</v>
      </c>
      <c r="U88" s="3">
        <f t="shared" si="18"/>
        <v>0.83064220981646164</v>
      </c>
      <c r="X88">
        <v>0.95120203778905843</v>
      </c>
    </row>
    <row r="89" spans="1:24" x14ac:dyDescent="0.25">
      <c r="A89" s="4">
        <f t="shared" si="19"/>
        <v>87</v>
      </c>
      <c r="B89" s="4">
        <v>75.86</v>
      </c>
      <c r="C89" s="4">
        <v>77.900000000000006</v>
      </c>
      <c r="D89" s="6">
        <f t="shared" si="13"/>
        <v>1.03315649867374</v>
      </c>
      <c r="F89" s="4">
        <v>76.13</v>
      </c>
      <c r="G89" s="4">
        <v>77.650000000000006</v>
      </c>
      <c r="H89" s="6">
        <f t="shared" si="14"/>
        <v>1.027388197935962</v>
      </c>
      <c r="J89">
        <f t="shared" si="11"/>
        <v>2.7019851673353301E-2</v>
      </c>
      <c r="K89">
        <f t="shared" si="12"/>
        <v>3.2618677862792184E-2</v>
      </c>
      <c r="L89" s="6">
        <f t="shared" si="15"/>
        <v>0.8283552076209254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6"/>
        <v>0.64996774763849219</v>
      </c>
      <c r="T89">
        <f t="shared" si="17"/>
        <v>0.76628495267834018</v>
      </c>
      <c r="U89">
        <f t="shared" si="18"/>
        <v>0.84820633025183012</v>
      </c>
    </row>
    <row r="90" spans="1:24" x14ac:dyDescent="0.25">
      <c r="A90" s="4">
        <f t="shared" si="19"/>
        <v>88</v>
      </c>
      <c r="B90" s="4">
        <v>75.400000000000006</v>
      </c>
      <c r="C90" s="4">
        <v>78.36</v>
      </c>
      <c r="D90" s="6">
        <f t="shared" si="13"/>
        <v>1.0515297906602254</v>
      </c>
      <c r="F90" s="4">
        <v>75.58</v>
      </c>
      <c r="G90" s="4">
        <v>78.09</v>
      </c>
      <c r="H90" s="6">
        <f t="shared" si="14"/>
        <v>1.0437048917401766</v>
      </c>
      <c r="J90">
        <f t="shared" si="11"/>
        <v>4.2776778754583744E-2</v>
      </c>
      <c r="K90">
        <f t="shared" si="12"/>
        <v>5.0246047342952301E-2</v>
      </c>
      <c r="L90" s="6">
        <f t="shared" si="15"/>
        <v>0.8513461459488072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0.72674312328159252</v>
      </c>
      <c r="T90">
        <f t="shared" si="17"/>
        <v>0.76779076717506323</v>
      </c>
      <c r="U90">
        <f t="shared" si="18"/>
        <v>0.94653798189772775</v>
      </c>
    </row>
    <row r="91" spans="1:24" x14ac:dyDescent="0.25">
      <c r="A91" s="4">
        <f t="shared" si="19"/>
        <v>89</v>
      </c>
      <c r="B91" s="4">
        <v>74.52</v>
      </c>
      <c r="C91" s="4">
        <v>79.459999999999994</v>
      </c>
      <c r="D91" s="6">
        <f t="shared" si="13"/>
        <v>1.0601734489659771</v>
      </c>
      <c r="F91" s="4">
        <v>74.819999999999993</v>
      </c>
      <c r="G91" s="4">
        <v>79.08</v>
      </c>
      <c r="H91" s="6">
        <f t="shared" si="14"/>
        <v>1.049641624634988</v>
      </c>
      <c r="J91">
        <f t="shared" si="11"/>
        <v>4.8448796038521098E-2</v>
      </c>
      <c r="K91">
        <f t="shared" si="12"/>
        <v>5.8432525837845965E-2</v>
      </c>
      <c r="L91" s="6">
        <f t="shared" si="15"/>
        <v>0.82914088247647622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0.72894075600218566</v>
      </c>
      <c r="T91">
        <f t="shared" si="17"/>
        <v>0.76633641123867935</v>
      </c>
      <c r="U91">
        <f t="shared" si="18"/>
        <v>0.95120203778905843</v>
      </c>
    </row>
    <row r="92" spans="1:24" x14ac:dyDescent="0.25">
      <c r="A92" s="4">
        <f t="shared" si="19"/>
        <v>90</v>
      </c>
      <c r="B92" s="4">
        <v>74.95</v>
      </c>
      <c r="C92" s="4">
        <v>79.650000000000006</v>
      </c>
      <c r="D92" s="6" t="e">
        <f t="shared" si="13"/>
        <v>#DIV/0!</v>
      </c>
      <c r="F92" s="4">
        <v>75.34</v>
      </c>
      <c r="G92" s="4">
        <v>79.03</v>
      </c>
      <c r="H92" s="6" t="e">
        <f t="shared" si="14"/>
        <v>#DIV/0!</v>
      </c>
      <c r="J92" t="e">
        <f t="shared" si="11"/>
        <v>#DIV/0!</v>
      </c>
      <c r="K92" t="e">
        <f t="shared" si="12"/>
        <v>#DIV/0!</v>
      </c>
      <c r="L92" s="6" t="e">
        <f t="shared" si="15"/>
        <v>#DIV/0!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G1" workbookViewId="0">
      <selection activeCell="Y11" sqref="Y11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Z1" s="1"/>
    </row>
    <row r="2" spans="1:26" x14ac:dyDescent="0.25">
      <c r="A2" s="4">
        <v>0</v>
      </c>
      <c r="B2" s="4">
        <v>1.159</v>
      </c>
      <c r="C2" s="4">
        <v>81.93</v>
      </c>
      <c r="D2" s="6">
        <f>C3/B2</f>
        <v>71.026747195858491</v>
      </c>
      <c r="F2" s="4">
        <v>4.7720000000000002</v>
      </c>
      <c r="G2" s="4">
        <v>82.74</v>
      </c>
      <c r="H2" s="6">
        <f>G3/F2</f>
        <v>17.344928751047778</v>
      </c>
      <c r="J2">
        <f t="shared" ref="J2:J33" si="0">LN(H2)</f>
        <v>2.8533001726616347</v>
      </c>
      <c r="K2">
        <f t="shared" ref="K2:K33" si="1">LN(D2)</f>
        <v>4.2630565271681791</v>
      </c>
      <c r="L2" s="6">
        <f>J2/K2</f>
        <v>0.66930854762955649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0.68088641834081431</v>
      </c>
      <c r="T2">
        <f>(O2-Q2)+(N2-P2)*L2</f>
        <v>0.75586803263554558</v>
      </c>
      <c r="U2">
        <f>S2/T2</f>
        <v>0.90080065427123979</v>
      </c>
      <c r="X2">
        <v>0.90080065427123979</v>
      </c>
    </row>
    <row r="3" spans="1:26" x14ac:dyDescent="0.25">
      <c r="A3" s="4">
        <f>A2+1</f>
        <v>1</v>
      </c>
      <c r="B3" s="4">
        <v>73.55</v>
      </c>
      <c r="C3" s="4">
        <v>82.32</v>
      </c>
      <c r="D3" s="6">
        <f t="shared" ref="D3:D66" si="2">C4/B3</f>
        <v>1.0674371176070701</v>
      </c>
      <c r="F3" s="4">
        <v>73.959999999999994</v>
      </c>
      <c r="G3" s="4">
        <v>82.77</v>
      </c>
      <c r="H3" s="6">
        <f t="shared" ref="H3:H66" si="3">G4/F3</f>
        <v>1.0557057869118442</v>
      </c>
      <c r="J3">
        <f t="shared" si="0"/>
        <v>5.4209535585912953E-2</v>
      </c>
      <c r="K3">
        <f t="shared" si="1"/>
        <v>6.5260558162717683E-2</v>
      </c>
      <c r="L3" s="6">
        <f t="shared" ref="L3:L66" si="4">J3/K3</f>
        <v>0.83066306988593908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0.6495190992141735</v>
      </c>
      <c r="T3">
        <f t="shared" ref="T3:T66" si="6">(O3-Q3)+(N3-P3)*L3</f>
        <v>0.76643610842524956</v>
      </c>
      <c r="U3">
        <f t="shared" ref="U3:U66" si="7">S3/T3</f>
        <v>0.84745367823118556</v>
      </c>
      <c r="X3">
        <v>0.84745367823118556</v>
      </c>
    </row>
    <row r="4" spans="1:26" x14ac:dyDescent="0.25">
      <c r="A4" s="4">
        <f t="shared" ref="A4:A67" si="8">A3+1</f>
        <v>2</v>
      </c>
      <c r="B4" s="4">
        <v>74.75</v>
      </c>
      <c r="C4" s="4">
        <v>78.510000000000005</v>
      </c>
      <c r="D4" s="6">
        <f t="shared" si="2"/>
        <v>1.0477591973244147</v>
      </c>
      <c r="F4" s="4">
        <v>74.89</v>
      </c>
      <c r="G4" s="4">
        <v>78.08</v>
      </c>
      <c r="H4" s="6">
        <f t="shared" si="3"/>
        <v>1.0340499399118708</v>
      </c>
      <c r="J4">
        <f t="shared" si="0"/>
        <v>3.348307270704589E-2</v>
      </c>
      <c r="K4">
        <f t="shared" si="1"/>
        <v>4.6653785951459116E-2</v>
      </c>
      <c r="L4" s="6">
        <f t="shared" si="4"/>
        <v>0.71769250928281192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0.67148057619542145</v>
      </c>
      <c r="T4">
        <f t="shared" si="6"/>
        <v>0.75903698858798718</v>
      </c>
      <c r="U4">
        <f t="shared" si="7"/>
        <v>0.88464802939914144</v>
      </c>
      <c r="X4">
        <v>0.88464802939914144</v>
      </c>
    </row>
    <row r="5" spans="1:26" x14ac:dyDescent="0.25">
      <c r="A5" s="4">
        <f t="shared" si="8"/>
        <v>3</v>
      </c>
      <c r="B5" s="4">
        <v>74.58</v>
      </c>
      <c r="C5" s="4">
        <v>78.319999999999993</v>
      </c>
      <c r="D5" s="6">
        <f t="shared" si="2"/>
        <v>1.0793778492893538</v>
      </c>
      <c r="F5" s="4">
        <v>74.81</v>
      </c>
      <c r="G5" s="4">
        <v>77.44</v>
      </c>
      <c r="H5" s="6">
        <f t="shared" si="3"/>
        <v>1.0763266942922067</v>
      </c>
      <c r="J5">
        <f t="shared" si="0"/>
        <v>7.3554034887277006E-2</v>
      </c>
      <c r="K5">
        <f t="shared" si="1"/>
        <v>7.6384809673842993E-2</v>
      </c>
      <c r="L5" s="6">
        <f t="shared" si="4"/>
        <v>0.96294060561709627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0.62380434626803649</v>
      </c>
      <c r="T5">
        <f t="shared" si="6"/>
        <v>0.77509975790549746</v>
      </c>
      <c r="U5">
        <f t="shared" si="7"/>
        <v>0.80480523946195404</v>
      </c>
      <c r="X5">
        <v>0.80480523946195404</v>
      </c>
    </row>
    <row r="6" spans="1:26" x14ac:dyDescent="0.25">
      <c r="A6" s="4">
        <f t="shared" si="8"/>
        <v>4</v>
      </c>
      <c r="B6" s="4">
        <v>74.739999999999995</v>
      </c>
      <c r="C6" s="4">
        <v>80.5</v>
      </c>
      <c r="D6" s="6">
        <f t="shared" si="2"/>
        <v>1.0483007760235483</v>
      </c>
      <c r="F6" s="4">
        <v>75.33</v>
      </c>
      <c r="G6" s="4">
        <v>80.52</v>
      </c>
      <c r="H6" s="6">
        <f t="shared" si="3"/>
        <v>1.0357095446701181</v>
      </c>
      <c r="J6">
        <f t="shared" si="0"/>
        <v>3.5086742240907083E-2</v>
      </c>
      <c r="K6">
        <f t="shared" si="1"/>
        <v>4.7170544744692018E-2</v>
      </c>
      <c r="L6" s="6">
        <f t="shared" si="4"/>
        <v>0.74382737004230393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0.66639995926377615</v>
      </c>
      <c r="T6">
        <f t="shared" si="6"/>
        <v>0.76074871742829087</v>
      </c>
      <c r="U6">
        <f t="shared" si="7"/>
        <v>0.87597907692376997</v>
      </c>
      <c r="X6">
        <v>0.87597907692376997</v>
      </c>
    </row>
    <row r="7" spans="1:26" x14ac:dyDescent="0.25">
      <c r="A7" s="4">
        <f t="shared" si="8"/>
        <v>5</v>
      </c>
      <c r="B7" s="4">
        <v>74.28</v>
      </c>
      <c r="C7" s="4">
        <v>78.349999999999994</v>
      </c>
      <c r="D7" s="6">
        <f t="shared" si="2"/>
        <v>1.0306946688206786</v>
      </c>
      <c r="F7" s="4">
        <v>74.989999999999995</v>
      </c>
      <c r="G7" s="4">
        <v>78.02</v>
      </c>
      <c r="H7" s="6">
        <f t="shared" si="3"/>
        <v>1.0236031470862783</v>
      </c>
      <c r="J7">
        <f t="shared" si="0"/>
        <v>2.3328899826201281E-2</v>
      </c>
      <c r="K7">
        <f t="shared" si="1"/>
        <v>3.023301066019388E-2</v>
      </c>
      <c r="L7" s="6">
        <f t="shared" si="4"/>
        <v>0.77163667516967283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0.66099383034701564</v>
      </c>
      <c r="T7">
        <f t="shared" si="6"/>
        <v>0.76257011567691302</v>
      </c>
      <c r="U7">
        <f t="shared" si="7"/>
        <v>0.86679744820614846</v>
      </c>
      <c r="X7">
        <v>0.86679744820614846</v>
      </c>
    </row>
    <row r="8" spans="1:26" x14ac:dyDescent="0.25">
      <c r="A8" s="4">
        <f t="shared" si="8"/>
        <v>6</v>
      </c>
      <c r="B8" s="4">
        <v>71.97</v>
      </c>
      <c r="C8" s="4">
        <v>76.56</v>
      </c>
      <c r="D8" s="6">
        <f t="shared" si="2"/>
        <v>1.0208420175072948</v>
      </c>
      <c r="F8" s="4">
        <v>72.290000000000006</v>
      </c>
      <c r="G8" s="4">
        <v>76.760000000000005</v>
      </c>
      <c r="H8" s="6">
        <f t="shared" si="3"/>
        <v>1.0141098353852538</v>
      </c>
      <c r="J8">
        <f t="shared" si="0"/>
        <v>1.4011218223289395E-2</v>
      </c>
      <c r="K8">
        <f t="shared" si="1"/>
        <v>2.0627794112473213E-2</v>
      </c>
      <c r="L8" s="6">
        <f t="shared" si="4"/>
        <v>0.6792397745921408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0.67895578781928789</v>
      </c>
      <c r="T8">
        <f t="shared" si="6"/>
        <v>0.756518488276687</v>
      </c>
      <c r="U8">
        <f t="shared" si="7"/>
        <v>0.89747415078502146</v>
      </c>
      <c r="X8">
        <v>0.89747415078502146</v>
      </c>
    </row>
    <row r="9" spans="1:26" x14ac:dyDescent="0.25">
      <c r="A9" s="4">
        <f t="shared" si="8"/>
        <v>7</v>
      </c>
      <c r="B9" s="4">
        <v>72.03</v>
      </c>
      <c r="C9" s="4">
        <v>73.47</v>
      </c>
      <c r="D9" s="6">
        <f t="shared" si="2"/>
        <v>1.1128696376509788</v>
      </c>
      <c r="F9" s="4">
        <v>72.209999999999994</v>
      </c>
      <c r="G9" s="4">
        <v>73.31</v>
      </c>
      <c r="H9" s="6">
        <f t="shared" si="3"/>
        <v>1.102478881041407</v>
      </c>
      <c r="J9">
        <f t="shared" si="0"/>
        <v>9.7561172637396554E-2</v>
      </c>
      <c r="K9">
        <f t="shared" si="1"/>
        <v>0.10694193843528316</v>
      </c>
      <c r="L9" s="6">
        <f t="shared" si="4"/>
        <v>0.91228169289671657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0.63365243890087841</v>
      </c>
      <c r="T9">
        <f t="shared" si="6"/>
        <v>0.7717818017579634</v>
      </c>
      <c r="U9">
        <f t="shared" si="7"/>
        <v>0.82102536942118332</v>
      </c>
      <c r="X9">
        <v>0.82102536942118332</v>
      </c>
    </row>
    <row r="10" spans="1:26" x14ac:dyDescent="0.25">
      <c r="A10" s="4">
        <f t="shared" si="8"/>
        <v>8</v>
      </c>
      <c r="B10" s="4">
        <v>72.680000000000007</v>
      </c>
      <c r="C10" s="4">
        <v>80.16</v>
      </c>
      <c r="D10" s="6">
        <f t="shared" si="2"/>
        <v>1.0635663181067692</v>
      </c>
      <c r="F10" s="4">
        <v>73</v>
      </c>
      <c r="G10" s="4">
        <v>79.61</v>
      </c>
      <c r="H10" s="6">
        <f t="shared" si="3"/>
        <v>1.0535616438356163</v>
      </c>
      <c r="J10">
        <f t="shared" si="0"/>
        <v>5.2176465920571222E-2</v>
      </c>
      <c r="K10">
        <f t="shared" si="1"/>
        <v>6.1627712065405613E-2</v>
      </c>
      <c r="L10" s="6">
        <f t="shared" si="4"/>
        <v>0.84663967186054601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0.64641324779030995</v>
      </c>
      <c r="T10">
        <f t="shared" si="6"/>
        <v>0.7674825119481784</v>
      </c>
      <c r="U10">
        <f t="shared" si="7"/>
        <v>0.84225143599618169</v>
      </c>
      <c r="W10">
        <f xml:space="preserve"> SUM(U2:U91)/90</f>
        <v>0.8639034938867689</v>
      </c>
      <c r="X10">
        <v>0.84225143599618169</v>
      </c>
      <c r="Y10">
        <f>SUM(X2:X88)/87</f>
        <v>0.84239737034418605</v>
      </c>
    </row>
    <row r="11" spans="1:26" x14ac:dyDescent="0.25">
      <c r="A11" s="4">
        <f t="shared" si="8"/>
        <v>9</v>
      </c>
      <c r="B11" s="4">
        <v>71.77</v>
      </c>
      <c r="C11" s="4">
        <v>77.3</v>
      </c>
      <c r="D11" s="6">
        <f t="shared" si="2"/>
        <v>1.0739863452696112</v>
      </c>
      <c r="F11" s="4">
        <v>72.34</v>
      </c>
      <c r="G11" s="4">
        <v>76.91</v>
      </c>
      <c r="H11" s="6">
        <f t="shared" si="3"/>
        <v>1.0619297760575062</v>
      </c>
      <c r="J11">
        <f t="shared" si="0"/>
        <v>6.0087796393806792E-2</v>
      </c>
      <c r="K11">
        <f t="shared" si="1"/>
        <v>7.1377282104185091E-2</v>
      </c>
      <c r="L11" s="6">
        <f t="shared" si="4"/>
        <v>0.84183362860609179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0.64734754259897587</v>
      </c>
      <c r="T11">
        <f t="shared" si="6"/>
        <v>0.7671677353391847</v>
      </c>
      <c r="U11">
        <f t="shared" si="7"/>
        <v>0.84381486965528707</v>
      </c>
      <c r="X11">
        <v>0.84381486965528707</v>
      </c>
    </row>
    <row r="12" spans="1:26" x14ac:dyDescent="0.25">
      <c r="A12" s="4">
        <f t="shared" si="8"/>
        <v>10</v>
      </c>
      <c r="B12" s="4">
        <v>75.849999999999994</v>
      </c>
      <c r="C12" s="4">
        <v>77.08</v>
      </c>
      <c r="D12" s="6">
        <f t="shared" si="2"/>
        <v>1.0776532630191167</v>
      </c>
      <c r="F12" s="4">
        <v>76.05</v>
      </c>
      <c r="G12" s="4">
        <v>76.819999999999993</v>
      </c>
      <c r="H12" s="6">
        <f t="shared" si="3"/>
        <v>1.0694280078895464</v>
      </c>
      <c r="J12">
        <f t="shared" si="0"/>
        <v>6.7123933473382025E-2</v>
      </c>
      <c r="K12">
        <f t="shared" si="1"/>
        <v>7.4785772341589993E-2</v>
      </c>
      <c r="L12" s="6">
        <f t="shared" si="4"/>
        <v>0.8975495120487369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0.63651637485772561</v>
      </c>
      <c r="T12">
        <f t="shared" si="6"/>
        <v>0.77081690284114412</v>
      </c>
      <c r="U12">
        <f t="shared" si="7"/>
        <v>0.82576857423805583</v>
      </c>
      <c r="X12">
        <v>0.82576857423805583</v>
      </c>
    </row>
    <row r="13" spans="1:26" x14ac:dyDescent="0.25">
      <c r="A13" s="4">
        <f t="shared" si="8"/>
        <v>11</v>
      </c>
      <c r="B13" s="4">
        <v>72.900000000000006</v>
      </c>
      <c r="C13" s="4">
        <v>81.739999999999995</v>
      </c>
      <c r="D13" s="6">
        <f t="shared" si="2"/>
        <v>1.0953360768175582</v>
      </c>
      <c r="F13" s="4">
        <v>73.349999999999994</v>
      </c>
      <c r="G13" s="4">
        <v>81.33</v>
      </c>
      <c r="H13" s="6">
        <f t="shared" si="3"/>
        <v>1.092569870483981</v>
      </c>
      <c r="J13">
        <f t="shared" si="0"/>
        <v>8.8532600619007876E-2</v>
      </c>
      <c r="K13">
        <f t="shared" si="1"/>
        <v>9.1061235646408861E-2</v>
      </c>
      <c r="L13" s="6">
        <f t="shared" si="4"/>
        <v>0.97223148786142455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0.62199819875973916</v>
      </c>
      <c r="T13">
        <f t="shared" si="6"/>
        <v>0.77570827352897198</v>
      </c>
      <c r="U13">
        <f t="shared" si="7"/>
        <v>0.80184551330108778</v>
      </c>
      <c r="X13">
        <v>0.80184551330108778</v>
      </c>
    </row>
    <row r="14" spans="1:26" x14ac:dyDescent="0.25">
      <c r="A14" s="4">
        <f t="shared" si="8"/>
        <v>12</v>
      </c>
      <c r="B14" s="4">
        <v>73.66</v>
      </c>
      <c r="C14" s="4">
        <v>79.849999999999994</v>
      </c>
      <c r="D14" s="6">
        <f t="shared" si="2"/>
        <v>1.1179744773282649</v>
      </c>
      <c r="F14" s="4">
        <v>73.900000000000006</v>
      </c>
      <c r="G14" s="4">
        <v>80.14</v>
      </c>
      <c r="H14" s="6">
        <f t="shared" si="3"/>
        <v>1.1078484438430312</v>
      </c>
      <c r="J14">
        <f t="shared" si="0"/>
        <v>0.10241979543420074</v>
      </c>
      <c r="K14">
        <f t="shared" si="1"/>
        <v>0.11151854560673002</v>
      </c>
      <c r="L14" s="6">
        <f t="shared" si="4"/>
        <v>0.918410430094596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0.63246101238961061</v>
      </c>
      <c r="T14">
        <f t="shared" si="6"/>
        <v>0.77218320952947572</v>
      </c>
      <c r="U14">
        <f t="shared" si="7"/>
        <v>0.819055639366979</v>
      </c>
      <c r="X14">
        <v>0.819055639366979</v>
      </c>
    </row>
    <row r="15" spans="1:26" x14ac:dyDescent="0.25">
      <c r="A15" s="4">
        <f t="shared" si="8"/>
        <v>13</v>
      </c>
      <c r="B15" s="4">
        <v>72.42</v>
      </c>
      <c r="C15" s="4">
        <v>82.35</v>
      </c>
      <c r="D15" s="6">
        <f t="shared" si="2"/>
        <v>1.124275062137531</v>
      </c>
      <c r="F15" s="4">
        <v>72.7</v>
      </c>
      <c r="G15" s="4">
        <v>81.87</v>
      </c>
      <c r="H15" s="6">
        <f t="shared" si="3"/>
        <v>1.122283356258597</v>
      </c>
      <c r="J15">
        <f t="shared" si="0"/>
        <v>0.11536532090123516</v>
      </c>
      <c r="K15">
        <f t="shared" si="1"/>
        <v>0.11713843873733761</v>
      </c>
      <c r="L15" s="6">
        <f t="shared" si="4"/>
        <v>0.98486305729173707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0.61954262166248641</v>
      </c>
      <c r="T15">
        <f t="shared" si="6"/>
        <v>0.7765355908003797</v>
      </c>
      <c r="U15">
        <f t="shared" si="7"/>
        <v>0.79782901003149165</v>
      </c>
      <c r="X15">
        <v>0.79782901003149165</v>
      </c>
    </row>
    <row r="16" spans="1:26" x14ac:dyDescent="0.25">
      <c r="A16" s="4">
        <f t="shared" si="8"/>
        <v>14</v>
      </c>
      <c r="B16" s="4">
        <v>76.319999999999993</v>
      </c>
      <c r="C16" s="4">
        <v>81.42</v>
      </c>
      <c r="D16" s="6">
        <f t="shared" si="2"/>
        <v>1.0262054507337526</v>
      </c>
      <c r="F16" s="4">
        <v>76.459999999999994</v>
      </c>
      <c r="G16" s="4">
        <v>81.59</v>
      </c>
      <c r="H16" s="6">
        <f t="shared" si="3"/>
        <v>1.0215799110646091</v>
      </c>
      <c r="J16">
        <f t="shared" si="0"/>
        <v>2.1350361353939355E-2</v>
      </c>
      <c r="K16">
        <f t="shared" si="1"/>
        <v>2.5867971082223815E-2</v>
      </c>
      <c r="L16" s="6">
        <f t="shared" si="4"/>
        <v>0.82535894624573358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0.6505502208498295</v>
      </c>
      <c r="T16">
        <f t="shared" si="6"/>
        <v>0.76608870954331065</v>
      </c>
      <c r="U16">
        <f t="shared" si="7"/>
        <v>0.84918392967524969</v>
      </c>
      <c r="X16">
        <v>0.84918392967524969</v>
      </c>
    </row>
    <row r="17" spans="1:24" x14ac:dyDescent="0.25">
      <c r="A17" s="5">
        <f t="shared" si="8"/>
        <v>15</v>
      </c>
      <c r="B17" s="5">
        <v>76.319999999999993</v>
      </c>
      <c r="C17" s="5">
        <v>78.319999999999993</v>
      </c>
      <c r="D17" s="6">
        <f t="shared" si="2"/>
        <v>1.0174266247379458</v>
      </c>
      <c r="E17" s="3"/>
      <c r="F17" s="4">
        <v>76.87</v>
      </c>
      <c r="G17" s="4">
        <v>78.11</v>
      </c>
      <c r="H17" s="6">
        <f t="shared" si="3"/>
        <v>1.0089761935735657</v>
      </c>
      <c r="I17" s="3"/>
      <c r="J17" s="3">
        <f t="shared" si="0"/>
        <v>8.9361470134103945E-3</v>
      </c>
      <c r="K17" s="3">
        <f t="shared" si="1"/>
        <v>1.7276522454665252E-2</v>
      </c>
      <c r="L17" s="3">
        <f t="shared" si="4"/>
        <v>0.51724223071277453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0.71044811034943667</v>
      </c>
      <c r="T17" s="3">
        <f t="shared" si="6"/>
        <v>0.74590829714276397</v>
      </c>
      <c r="U17">
        <f t="shared" si="7"/>
        <v>0.95246039368490854</v>
      </c>
      <c r="X17">
        <v>0.95246039368490854</v>
      </c>
    </row>
    <row r="18" spans="1:24" x14ac:dyDescent="0.25">
      <c r="A18" s="4">
        <f t="shared" si="8"/>
        <v>16</v>
      </c>
      <c r="B18" s="4">
        <v>71.739999999999995</v>
      </c>
      <c r="C18" s="4">
        <v>77.650000000000006</v>
      </c>
      <c r="D18" s="6">
        <f t="shared" si="2"/>
        <v>1.1908279899637582</v>
      </c>
      <c r="F18" s="4">
        <v>72.180000000000007</v>
      </c>
      <c r="G18" s="4">
        <v>77.56</v>
      </c>
      <c r="H18" s="6">
        <f t="shared" si="3"/>
        <v>1.1711000277085064</v>
      </c>
      <c r="J18">
        <f t="shared" si="0"/>
        <v>0.1579435017261937</v>
      </c>
      <c r="K18">
        <f t="shared" si="1"/>
        <v>0.17464885505939087</v>
      </c>
      <c r="L18" s="6">
        <f t="shared" si="4"/>
        <v>0.90434891011729579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0.63519457187319772</v>
      </c>
      <c r="T18">
        <f t="shared" si="6"/>
        <v>0.77126223621704249</v>
      </c>
      <c r="U18">
        <f t="shared" si="7"/>
        <v>0.82357795059272976</v>
      </c>
      <c r="X18">
        <v>0.82357795059272976</v>
      </c>
    </row>
    <row r="19" spans="1:24" x14ac:dyDescent="0.25">
      <c r="A19" s="5">
        <f t="shared" si="8"/>
        <v>17</v>
      </c>
      <c r="B19" s="5">
        <v>73.02</v>
      </c>
      <c r="C19" s="5">
        <v>85.43</v>
      </c>
      <c r="D19" s="6">
        <f t="shared" si="2"/>
        <v>1.1735141057244591</v>
      </c>
      <c r="E19" s="3"/>
      <c r="F19" s="4">
        <v>73.069999999999993</v>
      </c>
      <c r="G19" s="4">
        <v>84.53</v>
      </c>
      <c r="H19" s="6">
        <f t="shared" si="3"/>
        <v>1.1634049541535516</v>
      </c>
      <c r="I19" s="3"/>
      <c r="J19" s="3">
        <f t="shared" si="0"/>
        <v>0.15135101082614122</v>
      </c>
      <c r="K19" s="3">
        <f t="shared" si="1"/>
        <v>0.1600027564535367</v>
      </c>
      <c r="L19" s="3">
        <f t="shared" si="4"/>
        <v>0.94592752138049652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0.62711168984363153</v>
      </c>
      <c r="T19" s="3">
        <f t="shared" si="6"/>
        <v>0.77398546894033715</v>
      </c>
      <c r="U19">
        <f t="shared" si="7"/>
        <v>0.81023703287635307</v>
      </c>
      <c r="X19">
        <v>0.81023703287635307</v>
      </c>
    </row>
    <row r="20" spans="1:24" x14ac:dyDescent="0.25">
      <c r="A20" s="4">
        <f t="shared" si="8"/>
        <v>18</v>
      </c>
      <c r="B20" s="4">
        <v>75.73</v>
      </c>
      <c r="C20" s="4">
        <v>85.69</v>
      </c>
      <c r="D20" s="6">
        <f t="shared" si="2"/>
        <v>1.0751353492671332</v>
      </c>
      <c r="F20" s="4">
        <v>76.05</v>
      </c>
      <c r="G20" s="4">
        <v>85.01</v>
      </c>
      <c r="H20" s="6">
        <f t="shared" si="3"/>
        <v>1.0650887573964498</v>
      </c>
      <c r="J20">
        <f t="shared" si="0"/>
        <v>6.3058135967137011E-2</v>
      </c>
      <c r="K20">
        <f t="shared" si="1"/>
        <v>7.2446559949101402E-2</v>
      </c>
      <c r="L20" s="6">
        <f t="shared" si="4"/>
        <v>0.87040897471791079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0.64179249531483817</v>
      </c>
      <c r="T20">
        <f t="shared" si="6"/>
        <v>0.76903930620812444</v>
      </c>
      <c r="U20">
        <f t="shared" si="7"/>
        <v>0.83453796201822539</v>
      </c>
      <c r="X20">
        <v>0.83453796201822539</v>
      </c>
    </row>
    <row r="21" spans="1:24" x14ac:dyDescent="0.25">
      <c r="A21" s="4">
        <f t="shared" si="8"/>
        <v>19</v>
      </c>
      <c r="B21" s="4">
        <v>77.27</v>
      </c>
      <c r="C21" s="4">
        <v>81.42</v>
      </c>
      <c r="D21" s="6">
        <f t="shared" si="2"/>
        <v>1.0603080108709722</v>
      </c>
      <c r="F21" s="4">
        <v>77.510000000000005</v>
      </c>
      <c r="G21" s="4">
        <v>81</v>
      </c>
      <c r="H21" s="6">
        <f t="shared" si="3"/>
        <v>1.0540575409624564</v>
      </c>
      <c r="J21">
        <f t="shared" si="0"/>
        <v>5.2647041572537107E-2</v>
      </c>
      <c r="K21">
        <f t="shared" si="1"/>
        <v>5.855944220823104E-2</v>
      </c>
      <c r="L21" s="6">
        <f t="shared" si="4"/>
        <v>0.89903591269414629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0.63622741857225806</v>
      </c>
      <c r="T21">
        <f t="shared" si="6"/>
        <v>0.77091425613781595</v>
      </c>
      <c r="U21">
        <f t="shared" si="7"/>
        <v>0.82528947091947413</v>
      </c>
      <c r="X21">
        <v>0.82528947091947413</v>
      </c>
    </row>
    <row r="22" spans="1:24" x14ac:dyDescent="0.25">
      <c r="A22" s="4">
        <f t="shared" si="8"/>
        <v>20</v>
      </c>
      <c r="B22" s="4">
        <v>75.349999999999994</v>
      </c>
      <c r="C22" s="4">
        <v>81.93</v>
      </c>
      <c r="D22" s="6">
        <f t="shared" si="2"/>
        <v>1.0456536164565364</v>
      </c>
      <c r="F22" s="4">
        <v>75.89</v>
      </c>
      <c r="G22" s="4">
        <v>81.7</v>
      </c>
      <c r="H22" s="6">
        <f t="shared" si="3"/>
        <v>1.0330741863223087</v>
      </c>
      <c r="J22">
        <f t="shared" si="0"/>
        <v>3.253900394054085E-2</v>
      </c>
      <c r="K22">
        <f t="shared" si="1"/>
        <v>4.4642160185092511E-2</v>
      </c>
      <c r="L22" s="6">
        <f t="shared" si="4"/>
        <v>0.72888506751531923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0.66930474287502206</v>
      </c>
      <c r="T22">
        <f t="shared" si="6"/>
        <v>0.75977005638198347</v>
      </c>
      <c r="U22">
        <f t="shared" si="7"/>
        <v>0.88093066744725868</v>
      </c>
      <c r="X22">
        <v>0.88093066744725868</v>
      </c>
    </row>
    <row r="23" spans="1:24" x14ac:dyDescent="0.25">
      <c r="A23" s="4">
        <f t="shared" si="8"/>
        <v>21</v>
      </c>
      <c r="B23" s="4">
        <v>75.569999999999993</v>
      </c>
      <c r="C23" s="4">
        <v>78.790000000000006</v>
      </c>
      <c r="D23" s="6">
        <f t="shared" si="2"/>
        <v>1.0251422522164881</v>
      </c>
      <c r="F23" s="4">
        <v>76.260000000000005</v>
      </c>
      <c r="G23" s="4">
        <v>78.400000000000006</v>
      </c>
      <c r="H23" s="6">
        <f t="shared" si="3"/>
        <v>1.0152111198531339</v>
      </c>
      <c r="J23">
        <f t="shared" si="0"/>
        <v>1.5096590720084296E-2</v>
      </c>
      <c r="K23">
        <f t="shared" si="1"/>
        <v>2.4831385611182748E-2</v>
      </c>
      <c r="L23" s="6">
        <f t="shared" si="4"/>
        <v>0.60796408853179695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0.69281178118941877</v>
      </c>
      <c r="T23">
        <f t="shared" si="6"/>
        <v>0.75185021594247869</v>
      </c>
      <c r="U23">
        <f t="shared" si="7"/>
        <v>0.92147580262505802</v>
      </c>
      <c r="X23">
        <v>0.92147580262505802</v>
      </c>
    </row>
    <row r="24" spans="1:24" x14ac:dyDescent="0.25">
      <c r="A24" s="4">
        <f t="shared" si="8"/>
        <v>22</v>
      </c>
      <c r="B24" s="4">
        <v>70.989999999999995</v>
      </c>
      <c r="C24" s="4">
        <v>77.47</v>
      </c>
      <c r="D24" s="6">
        <f t="shared" si="2"/>
        <v>1.1101563600507114</v>
      </c>
      <c r="F24" s="4">
        <v>71.59</v>
      </c>
      <c r="G24" s="4">
        <v>77.42</v>
      </c>
      <c r="H24" s="6">
        <f t="shared" si="3"/>
        <v>1.090655119430088</v>
      </c>
      <c r="J24">
        <f t="shared" si="0"/>
        <v>8.6778542696743372E-2</v>
      </c>
      <c r="K24">
        <f t="shared" si="1"/>
        <v>0.10450087031426368</v>
      </c>
      <c r="L24" s="6">
        <f t="shared" si="4"/>
        <v>0.83040976056731153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0.64956834254571472</v>
      </c>
      <c r="T24">
        <f t="shared" si="6"/>
        <v>0.76641951767811678</v>
      </c>
      <c r="U24">
        <f t="shared" si="7"/>
        <v>0.84753627427651501</v>
      </c>
      <c r="X24">
        <v>0.84753627427651501</v>
      </c>
    </row>
    <row r="25" spans="1:24" x14ac:dyDescent="0.25">
      <c r="A25" s="4">
        <f t="shared" si="8"/>
        <v>23</v>
      </c>
      <c r="B25" s="4">
        <v>74.989999999999995</v>
      </c>
      <c r="C25" s="4">
        <v>78.81</v>
      </c>
      <c r="D25" s="6">
        <f t="shared" si="2"/>
        <v>1.0494732631017469</v>
      </c>
      <c r="F25" s="4">
        <v>75.78</v>
      </c>
      <c r="G25" s="4">
        <v>78.08</v>
      </c>
      <c r="H25" s="6">
        <f t="shared" si="3"/>
        <v>1.0324623911322248</v>
      </c>
      <c r="J25">
        <f t="shared" si="0"/>
        <v>3.1946620136107114E-2</v>
      </c>
      <c r="K25">
        <f t="shared" si="1"/>
        <v>4.8288384110059562E-2</v>
      </c>
      <c r="L25" s="6">
        <f t="shared" si="4"/>
        <v>0.66157981313464387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0.68238888432662526</v>
      </c>
      <c r="T25">
        <f t="shared" si="6"/>
        <v>0.75536183144106672</v>
      </c>
      <c r="U25">
        <f t="shared" si="7"/>
        <v>0.90339338833784477</v>
      </c>
      <c r="X25">
        <v>0.90339338833784477</v>
      </c>
    </row>
    <row r="26" spans="1:24" x14ac:dyDescent="0.25">
      <c r="A26" s="4">
        <f t="shared" si="8"/>
        <v>24</v>
      </c>
      <c r="B26" s="4">
        <v>75.2</v>
      </c>
      <c r="C26" s="4">
        <v>78.7</v>
      </c>
      <c r="D26" s="6">
        <f t="shared" si="2"/>
        <v>1.0829787234042552</v>
      </c>
      <c r="F26" s="4">
        <v>75.69</v>
      </c>
      <c r="G26" s="4">
        <v>78.239999999999995</v>
      </c>
      <c r="H26" s="6">
        <f t="shared" si="3"/>
        <v>1.0712115206764434</v>
      </c>
      <c r="J26">
        <f t="shared" si="0"/>
        <v>6.879027026272326E-2</v>
      </c>
      <c r="K26">
        <f t="shared" si="1"/>
        <v>7.971532184641833E-2</v>
      </c>
      <c r="L26" s="6">
        <f t="shared" si="4"/>
        <v>0.86294916296338153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0.64324268271991869</v>
      </c>
      <c r="T26">
        <f t="shared" si="6"/>
        <v>0.7685507183774497</v>
      </c>
      <c r="U26">
        <f t="shared" si="7"/>
        <v>0.8369554114501655</v>
      </c>
      <c r="X26">
        <v>0.8369554114501655</v>
      </c>
    </row>
    <row r="27" spans="1:24" x14ac:dyDescent="0.25">
      <c r="A27" s="4">
        <f t="shared" si="8"/>
        <v>25</v>
      </c>
      <c r="B27" s="4">
        <v>78.38</v>
      </c>
      <c r="C27" s="4">
        <v>81.44</v>
      </c>
      <c r="D27" s="6">
        <f t="shared" si="2"/>
        <v>1.0970910946670069</v>
      </c>
      <c r="F27" s="4">
        <v>78.5</v>
      </c>
      <c r="G27" s="4">
        <v>81.08</v>
      </c>
      <c r="H27" s="6">
        <f t="shared" si="3"/>
        <v>1.084203821656051</v>
      </c>
      <c r="J27">
        <f t="shared" si="0"/>
        <v>8.0845912700506964E-2</v>
      </c>
      <c r="K27">
        <f t="shared" si="1"/>
        <v>9.2662217651319795E-2</v>
      </c>
      <c r="L27" s="6">
        <f t="shared" si="4"/>
        <v>0.87247979542992804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0.64138992776842207</v>
      </c>
      <c r="T27">
        <f t="shared" si="6"/>
        <v>0.76917493668147863</v>
      </c>
      <c r="U27">
        <f t="shared" si="7"/>
        <v>0.83386743012666142</v>
      </c>
      <c r="X27">
        <v>0.83386743012666142</v>
      </c>
    </row>
    <row r="28" spans="1:24" x14ac:dyDescent="0.25">
      <c r="A28" s="4">
        <f t="shared" si="8"/>
        <v>26</v>
      </c>
      <c r="B28" s="4">
        <v>78.19</v>
      </c>
      <c r="C28" s="4">
        <v>85.99</v>
      </c>
      <c r="D28" s="6">
        <f t="shared" si="2"/>
        <v>1.0317176109476915</v>
      </c>
      <c r="F28" s="4">
        <v>78.89</v>
      </c>
      <c r="G28" s="4">
        <v>85.11</v>
      </c>
      <c r="H28" s="6">
        <f t="shared" si="3"/>
        <v>1.0195208518189884</v>
      </c>
      <c r="J28">
        <f t="shared" si="0"/>
        <v>1.9332763808979355E-2</v>
      </c>
      <c r="K28">
        <f t="shared" si="1"/>
        <v>3.1224996812460368E-2</v>
      </c>
      <c r="L28" s="6">
        <f t="shared" si="4"/>
        <v>0.61914382009687174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0.69063844137316821</v>
      </c>
      <c r="T28">
        <f t="shared" si="6"/>
        <v>0.75258244364106486</v>
      </c>
      <c r="U28">
        <f t="shared" si="7"/>
        <v>0.91769140671392002</v>
      </c>
      <c r="X28">
        <v>0.91769140671392002</v>
      </c>
    </row>
    <row r="29" spans="1:24" x14ac:dyDescent="0.25">
      <c r="A29" s="4">
        <f t="shared" si="8"/>
        <v>27</v>
      </c>
      <c r="B29" s="4">
        <v>77.06</v>
      </c>
      <c r="C29" s="4">
        <v>80.67</v>
      </c>
      <c r="D29" s="6">
        <f t="shared" si="2"/>
        <v>1.0159615883726967</v>
      </c>
      <c r="F29" s="4">
        <v>77.61</v>
      </c>
      <c r="G29" s="4">
        <v>80.430000000000007</v>
      </c>
      <c r="H29" s="6">
        <f t="shared" si="3"/>
        <v>1.0106944981316841</v>
      </c>
      <c r="J29">
        <f t="shared" si="0"/>
        <v>1.0637716462098117E-2</v>
      </c>
      <c r="K29">
        <f t="shared" si="1"/>
        <v>1.5835541721811369E-2</v>
      </c>
      <c r="L29" s="6">
        <f t="shared" si="4"/>
        <v>0.67176208108157531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0.68040945143774179</v>
      </c>
      <c r="T29">
        <f t="shared" si="6"/>
        <v>0.75602872926251896</v>
      </c>
      <c r="U29">
        <f t="shared" si="7"/>
        <v>0.89997830122336586</v>
      </c>
      <c r="X29">
        <v>0.89997830122336586</v>
      </c>
    </row>
    <row r="30" spans="1:24" x14ac:dyDescent="0.25">
      <c r="A30" s="4">
        <f t="shared" si="8"/>
        <v>28</v>
      </c>
      <c r="B30" s="4">
        <v>74.290000000000006</v>
      </c>
      <c r="C30" s="4">
        <v>78.290000000000006</v>
      </c>
      <c r="D30" s="6">
        <f t="shared" si="2"/>
        <v>1.0997442455242967</v>
      </c>
      <c r="F30" s="4">
        <v>74.36</v>
      </c>
      <c r="G30" s="4">
        <v>78.44</v>
      </c>
      <c r="H30" s="6">
        <f t="shared" si="3"/>
        <v>1.0882194728348575</v>
      </c>
      <c r="J30">
        <f t="shared" si="0"/>
        <v>8.4542849446301527E-2</v>
      </c>
      <c r="K30">
        <f t="shared" si="1"/>
        <v>9.5077648702242376E-2</v>
      </c>
      <c r="L30" s="6">
        <f t="shared" si="4"/>
        <v>0.88919794084377279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0.63813992029997069</v>
      </c>
      <c r="T30">
        <f t="shared" si="6"/>
        <v>0.77026990833350384</v>
      </c>
      <c r="U30">
        <f t="shared" si="7"/>
        <v>0.82846274195054648</v>
      </c>
      <c r="X30">
        <v>0.82846274195054648</v>
      </c>
    </row>
    <row r="31" spans="1:24" x14ac:dyDescent="0.25">
      <c r="A31" s="4">
        <f t="shared" si="8"/>
        <v>29</v>
      </c>
      <c r="B31" s="4">
        <v>74.22</v>
      </c>
      <c r="C31" s="4">
        <v>81.7</v>
      </c>
      <c r="D31" s="6">
        <f t="shared" si="2"/>
        <v>1.0526812180005389</v>
      </c>
      <c r="F31" s="4">
        <v>74.540000000000006</v>
      </c>
      <c r="G31" s="4">
        <v>80.92</v>
      </c>
      <c r="H31" s="6">
        <f t="shared" si="3"/>
        <v>1.0492353099007243</v>
      </c>
      <c r="J31">
        <f t="shared" si="0"/>
        <v>4.8061622562407591E-2</v>
      </c>
      <c r="K31">
        <f t="shared" si="1"/>
        <v>5.1340450376201406E-2</v>
      </c>
      <c r="L31" s="6">
        <f t="shared" si="4"/>
        <v>0.93613558529837715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0.62901524221799554</v>
      </c>
      <c r="T31">
        <f t="shared" si="6"/>
        <v>0.77334413629470267</v>
      </c>
      <c r="U31">
        <f t="shared" si="7"/>
        <v>0.81337041647690611</v>
      </c>
      <c r="X31">
        <v>0.81337041647690611</v>
      </c>
    </row>
    <row r="32" spans="1:24" x14ac:dyDescent="0.25">
      <c r="A32" s="5">
        <f t="shared" si="8"/>
        <v>30</v>
      </c>
      <c r="B32" s="5">
        <v>74.37</v>
      </c>
      <c r="C32" s="5">
        <v>78.13</v>
      </c>
      <c r="D32" s="6">
        <f t="shared" si="2"/>
        <v>1.0757025682398815</v>
      </c>
      <c r="E32" s="3"/>
      <c r="F32" s="4">
        <v>74.7</v>
      </c>
      <c r="G32" s="4">
        <v>78.209999999999994</v>
      </c>
      <c r="H32" s="6">
        <f t="shared" si="3"/>
        <v>1.0697456492637214</v>
      </c>
      <c r="I32" s="3"/>
      <c r="J32" s="3">
        <f t="shared" si="0"/>
        <v>6.7420909247599664E-2</v>
      </c>
      <c r="K32" s="3">
        <f t="shared" si="1"/>
        <v>7.2973999958672653E-2</v>
      </c>
      <c r="L32" s="3">
        <f t="shared" si="4"/>
        <v>0.92390316120511595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0.63139322546172549</v>
      </c>
      <c r="T32" s="3">
        <f t="shared" si="6"/>
        <v>0.77254296144629042</v>
      </c>
      <c r="U32">
        <f t="shared" si="7"/>
        <v>0.81729205619799294</v>
      </c>
      <c r="X32">
        <v>0.81729205619799294</v>
      </c>
    </row>
    <row r="33" spans="1:24" x14ac:dyDescent="0.25">
      <c r="A33" s="4">
        <f t="shared" si="8"/>
        <v>31</v>
      </c>
      <c r="B33" s="4">
        <v>75.290000000000006</v>
      </c>
      <c r="C33" s="4">
        <v>80</v>
      </c>
      <c r="D33" s="6">
        <f t="shared" si="2"/>
        <v>1.0402443883649886</v>
      </c>
      <c r="F33" s="4">
        <v>75.77</v>
      </c>
      <c r="G33" s="4">
        <v>79.91</v>
      </c>
      <c r="H33" s="6">
        <f t="shared" si="3"/>
        <v>1.0290352382209318</v>
      </c>
      <c r="J33">
        <f t="shared" si="0"/>
        <v>2.8621701378226592E-2</v>
      </c>
      <c r="K33">
        <f t="shared" si="1"/>
        <v>3.9455674360223875E-2</v>
      </c>
      <c r="L33" s="6">
        <f t="shared" si="4"/>
        <v>0.72541407141885661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0.66997950451617427</v>
      </c>
      <c r="T33">
        <f t="shared" si="6"/>
        <v>0.75954272002164958</v>
      </c>
      <c r="U33">
        <f t="shared" si="7"/>
        <v>0.88208271484331724</v>
      </c>
      <c r="X33">
        <v>0.88208271484331724</v>
      </c>
    </row>
    <row r="34" spans="1:24" x14ac:dyDescent="0.25">
      <c r="A34" s="4">
        <f t="shared" si="8"/>
        <v>32</v>
      </c>
      <c r="B34" s="4">
        <v>70.94</v>
      </c>
      <c r="C34" s="4">
        <v>78.319999999999993</v>
      </c>
      <c r="D34" s="6">
        <f t="shared" si="2"/>
        <v>1.1041725401747957</v>
      </c>
      <c r="F34" s="4">
        <v>71.34</v>
      </c>
      <c r="G34" s="4">
        <v>77.97</v>
      </c>
      <c r="H34" s="6">
        <f t="shared" si="3"/>
        <v>1.0919540229885059</v>
      </c>
      <c r="J34">
        <f t="shared" ref="J34:J65" si="9">LN(H34)</f>
        <v>8.7968772945957216E-2</v>
      </c>
      <c r="K34">
        <f t="shared" ref="K34:K65" si="10">LN(D34)</f>
        <v>9.9096222033671494E-2</v>
      </c>
      <c r="L34" s="6">
        <f t="shared" si="4"/>
        <v>0.88771066283502387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0.63842904714487148</v>
      </c>
      <c r="T34">
        <f t="shared" si="6"/>
        <v>0.77017249757304285</v>
      </c>
      <c r="U34">
        <f t="shared" si="7"/>
        <v>0.82894293052099421</v>
      </c>
      <c r="X34">
        <v>0.82894293052099421</v>
      </c>
    </row>
    <row r="35" spans="1:24" x14ac:dyDescent="0.25">
      <c r="A35" s="4">
        <f t="shared" si="8"/>
        <v>33</v>
      </c>
      <c r="B35" s="4">
        <v>76.430000000000007</v>
      </c>
      <c r="C35" s="4">
        <v>78.33</v>
      </c>
      <c r="D35" s="6">
        <f t="shared" si="2"/>
        <v>1.021850058877404</v>
      </c>
      <c r="F35" s="4">
        <v>76.64</v>
      </c>
      <c r="G35" s="4">
        <v>77.900000000000006</v>
      </c>
      <c r="H35" s="6">
        <f t="shared" si="3"/>
        <v>1.0147442588726514</v>
      </c>
      <c r="J35">
        <f t="shared" si="9"/>
        <v>1.4636619044246875E-2</v>
      </c>
      <c r="K35">
        <f t="shared" si="10"/>
        <v>2.1614767590847392E-2</v>
      </c>
      <c r="L35" s="6">
        <f t="shared" si="4"/>
        <v>0.67715828924501786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0.67936042857076862</v>
      </c>
      <c r="T35">
        <f t="shared" si="6"/>
        <v>0.75638215931239183</v>
      </c>
      <c r="U35">
        <f t="shared" si="7"/>
        <v>0.89817087857857225</v>
      </c>
      <c r="X35">
        <v>0.89817087857857225</v>
      </c>
    </row>
    <row r="36" spans="1:24" x14ac:dyDescent="0.25">
      <c r="A36" s="4">
        <f t="shared" si="8"/>
        <v>34</v>
      </c>
      <c r="B36" s="4">
        <v>75.19</v>
      </c>
      <c r="C36" s="4">
        <v>78.099999999999994</v>
      </c>
      <c r="D36" s="6">
        <f t="shared" si="2"/>
        <v>1.0546615241388482</v>
      </c>
      <c r="F36" s="4">
        <v>75.34</v>
      </c>
      <c r="G36" s="4">
        <v>77.77</v>
      </c>
      <c r="H36" s="6">
        <f t="shared" si="3"/>
        <v>1.0473851871515794</v>
      </c>
      <c r="I36" s="8"/>
      <c r="J36" s="3">
        <f t="shared" si="9"/>
        <v>4.6296760269048477E-2</v>
      </c>
      <c r="K36" s="3">
        <f t="shared" si="10"/>
        <v>5.3219885250866697E-2</v>
      </c>
      <c r="L36" s="3">
        <f t="shared" si="4"/>
        <v>0.86991469543415678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0.64188858320760001</v>
      </c>
      <c r="T36" s="3">
        <f t="shared" si="6"/>
        <v>0.7690069328921556</v>
      </c>
      <c r="U36">
        <f t="shared" si="7"/>
        <v>0.83469804465029118</v>
      </c>
      <c r="X36">
        <v>0.83469804465029118</v>
      </c>
    </row>
    <row r="37" spans="1:24" x14ac:dyDescent="0.25">
      <c r="A37" s="5">
        <f t="shared" si="8"/>
        <v>35</v>
      </c>
      <c r="B37" s="5">
        <v>74.260000000000005</v>
      </c>
      <c r="C37" s="5">
        <v>79.3</v>
      </c>
      <c r="D37" s="6">
        <f t="shared" si="2"/>
        <v>1.0538647993536223</v>
      </c>
      <c r="E37" s="3"/>
      <c r="F37" s="4">
        <v>75.010000000000005</v>
      </c>
      <c r="G37" s="4">
        <v>78.91</v>
      </c>
      <c r="H37" s="6">
        <f t="shared" si="3"/>
        <v>1.0495933875483268</v>
      </c>
      <c r="I37" s="8"/>
      <c r="J37" s="3">
        <f t="shared" si="9"/>
        <v>4.8402839214830781E-2</v>
      </c>
      <c r="K37" s="3">
        <f t="shared" si="10"/>
        <v>5.2464168033332301E-2</v>
      </c>
      <c r="L37" s="3">
        <f t="shared" si="4"/>
        <v>0.92258852144722436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0.63164879143065966</v>
      </c>
      <c r="T37" s="3">
        <f t="shared" si="6"/>
        <v>0.7724568578007075</v>
      </c>
      <c r="U37">
        <f t="shared" si="7"/>
        <v>0.81771400571036668</v>
      </c>
      <c r="X37">
        <v>0.81771400571036668</v>
      </c>
    </row>
    <row r="38" spans="1:24" x14ac:dyDescent="0.25">
      <c r="A38" s="4">
        <f t="shared" si="8"/>
        <v>36</v>
      </c>
      <c r="B38" s="4">
        <v>71.23</v>
      </c>
      <c r="C38" s="4">
        <v>78.260000000000005</v>
      </c>
      <c r="D38" s="6">
        <f t="shared" si="2"/>
        <v>1.1469886283869155</v>
      </c>
      <c r="F38" s="4">
        <v>71.599999999999994</v>
      </c>
      <c r="G38" s="4">
        <v>78.73</v>
      </c>
      <c r="H38" s="6">
        <f t="shared" si="3"/>
        <v>1.127513966480447</v>
      </c>
      <c r="J38">
        <f t="shared" si="9"/>
        <v>0.12001517944032426</v>
      </c>
      <c r="K38">
        <f t="shared" si="10"/>
        <v>0.13713992387569465</v>
      </c>
      <c r="L38" s="6">
        <f t="shared" si="4"/>
        <v>0.87512940104230719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0.64087484443737552</v>
      </c>
      <c r="T38">
        <f t="shared" si="6"/>
        <v>0.76934847525066707</v>
      </c>
      <c r="U38">
        <f t="shared" si="7"/>
        <v>0.83300983241510607</v>
      </c>
      <c r="X38">
        <v>0.83300983241510607</v>
      </c>
    </row>
    <row r="39" spans="1:24" x14ac:dyDescent="0.25">
      <c r="A39" s="5">
        <f t="shared" si="8"/>
        <v>37</v>
      </c>
      <c r="B39" s="4">
        <v>76.03</v>
      </c>
      <c r="C39" s="5">
        <v>81.7</v>
      </c>
      <c r="D39" s="6">
        <f t="shared" si="2"/>
        <v>1.0242009733000133</v>
      </c>
      <c r="E39" s="3"/>
      <c r="F39" s="4">
        <v>76.56</v>
      </c>
      <c r="G39" s="4">
        <v>80.73</v>
      </c>
      <c r="H39" s="6">
        <f t="shared" si="3"/>
        <v>1.0150208986415883</v>
      </c>
      <c r="I39" s="3"/>
      <c r="J39" s="3">
        <f t="shared" si="9"/>
        <v>1.4909202076452006E-2</v>
      </c>
      <c r="K39" s="3">
        <f t="shared" si="10"/>
        <v>2.3912770348549536E-2</v>
      </c>
      <c r="L39" s="3">
        <f t="shared" si="4"/>
        <v>0.62348284448591063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0.689794935031939</v>
      </c>
      <c r="T39" s="3">
        <f t="shared" si="6"/>
        <v>0.75286663238244933</v>
      </c>
      <c r="U39">
        <f t="shared" si="7"/>
        <v>0.91622460786856808</v>
      </c>
      <c r="X39">
        <v>0.91622460786856808</v>
      </c>
    </row>
    <row r="40" spans="1:24" x14ac:dyDescent="0.25">
      <c r="A40" s="4">
        <f t="shared" si="8"/>
        <v>38</v>
      </c>
      <c r="B40" s="4">
        <v>75.489999999999995</v>
      </c>
      <c r="C40" s="4">
        <v>77.87</v>
      </c>
      <c r="D40" s="6">
        <f t="shared" si="2"/>
        <v>1.0422572526162408</v>
      </c>
      <c r="F40" s="4">
        <v>75.72</v>
      </c>
      <c r="G40" s="4">
        <v>77.709999999999994</v>
      </c>
      <c r="H40" s="6">
        <f t="shared" si="3"/>
        <v>1.0361859482303222</v>
      </c>
      <c r="J40">
        <f t="shared" si="9"/>
        <v>3.5546614440284341E-2</v>
      </c>
      <c r="K40">
        <f t="shared" si="10"/>
        <v>4.1388796369325076E-2</v>
      </c>
      <c r="L40" s="6">
        <f t="shared" si="4"/>
        <v>0.85884629557938497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0.64404028013936765</v>
      </c>
      <c r="T40">
        <f t="shared" si="6"/>
        <v>0.76828199697526744</v>
      </c>
      <c r="U40">
        <f t="shared" si="7"/>
        <v>0.8382863098119695</v>
      </c>
      <c r="X40">
        <v>0.8382863098119695</v>
      </c>
    </row>
    <row r="41" spans="1:24" x14ac:dyDescent="0.25">
      <c r="A41" s="4">
        <f t="shared" si="8"/>
        <v>39</v>
      </c>
      <c r="B41" s="4">
        <v>73.760000000000005</v>
      </c>
      <c r="C41" s="4">
        <v>78.680000000000007</v>
      </c>
      <c r="D41" s="6">
        <f t="shared" si="2"/>
        <v>1.125</v>
      </c>
      <c r="F41" s="4">
        <v>74.260000000000005</v>
      </c>
      <c r="G41" s="4">
        <v>78.459999999999994</v>
      </c>
      <c r="H41" s="6">
        <f t="shared" si="3"/>
        <v>1.1183678965795851</v>
      </c>
      <c r="J41">
        <f t="shared" si="9"/>
        <v>0.11187038731036976</v>
      </c>
      <c r="K41">
        <f t="shared" si="10"/>
        <v>0.11778303565638346</v>
      </c>
      <c r="L41" s="6">
        <f t="shared" si="4"/>
        <v>0.94980050978425223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0.62635878089794139</v>
      </c>
      <c r="T41">
        <f t="shared" si="6"/>
        <v>0.7742391341888295</v>
      </c>
      <c r="U41">
        <f t="shared" si="7"/>
        <v>0.80899912344805147</v>
      </c>
      <c r="X41">
        <v>0.80899912344805147</v>
      </c>
    </row>
    <row r="42" spans="1:24" x14ac:dyDescent="0.25">
      <c r="A42" s="4">
        <f t="shared" si="8"/>
        <v>40</v>
      </c>
      <c r="B42" s="4">
        <v>75.63</v>
      </c>
      <c r="C42" s="4">
        <v>82.98</v>
      </c>
      <c r="D42" s="6">
        <f t="shared" si="2"/>
        <v>1.0876636255454186</v>
      </c>
      <c r="F42" s="4">
        <v>75.83</v>
      </c>
      <c r="G42" s="4">
        <v>83.05</v>
      </c>
      <c r="H42" s="6">
        <f t="shared" si="3"/>
        <v>1.0863774231834367</v>
      </c>
      <c r="J42">
        <f t="shared" si="9"/>
        <v>8.2848696295090549E-2</v>
      </c>
      <c r="K42">
        <f t="shared" si="10"/>
        <v>8.4031932934339998E-2</v>
      </c>
      <c r="L42" s="6">
        <f t="shared" si="4"/>
        <v>0.98591920240399566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0.61933730705266332</v>
      </c>
      <c r="T42">
        <f t="shared" si="6"/>
        <v>0.77660476408065215</v>
      </c>
      <c r="U42">
        <f t="shared" si="7"/>
        <v>0.79749357163142998</v>
      </c>
      <c r="X42">
        <v>0.79749357163142998</v>
      </c>
    </row>
    <row r="43" spans="1:24" x14ac:dyDescent="0.25">
      <c r="A43" s="4">
        <f t="shared" si="8"/>
        <v>41</v>
      </c>
      <c r="B43" s="4">
        <v>73.95</v>
      </c>
      <c r="C43" s="4">
        <v>82.26</v>
      </c>
      <c r="D43" s="6">
        <f t="shared" si="2"/>
        <v>1.0520622041920216</v>
      </c>
      <c r="F43" s="4">
        <v>74.319999999999993</v>
      </c>
      <c r="G43" s="4">
        <v>82.38</v>
      </c>
      <c r="H43" s="6">
        <f t="shared" si="3"/>
        <v>1.0418460710441337</v>
      </c>
      <c r="J43">
        <f t="shared" si="9"/>
        <v>4.0994207893049361E-2</v>
      </c>
      <c r="K43">
        <f t="shared" si="10"/>
        <v>5.0752242027537045E-2</v>
      </c>
      <c r="L43" s="6">
        <f t="shared" si="4"/>
        <v>0.80773195932520203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0.65397690710718082</v>
      </c>
      <c r="T43">
        <f t="shared" si="6"/>
        <v>0.76493421240796355</v>
      </c>
      <c r="U43">
        <f t="shared" si="7"/>
        <v>0.85494529660074126</v>
      </c>
      <c r="X43">
        <v>0.85494529660074126</v>
      </c>
    </row>
    <row r="44" spans="1:24" x14ac:dyDescent="0.25">
      <c r="A44" s="4">
        <f t="shared" si="8"/>
        <v>42</v>
      </c>
      <c r="B44" s="4">
        <v>74.209999999999994</v>
      </c>
      <c r="C44" s="4">
        <v>77.8</v>
      </c>
      <c r="D44" s="6">
        <f t="shared" si="2"/>
        <v>1.0716884516911469</v>
      </c>
      <c r="F44" s="4">
        <v>74.180000000000007</v>
      </c>
      <c r="G44" s="4">
        <v>77.430000000000007</v>
      </c>
      <c r="H44" s="6">
        <f t="shared" si="3"/>
        <v>1.0661903478026422</v>
      </c>
      <c r="J44">
        <f t="shared" si="9"/>
        <v>6.4091872469881114E-2</v>
      </c>
      <c r="K44">
        <f t="shared" si="10"/>
        <v>6.9235396987001832E-2</v>
      </c>
      <c r="L44" s="6">
        <f t="shared" si="4"/>
        <v>0.92570961183213329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0.63104205145983339</v>
      </c>
      <c r="T44">
        <f t="shared" si="6"/>
        <v>0.77266127673655749</v>
      </c>
      <c r="U44">
        <f t="shared" si="7"/>
        <v>0.81671240744084828</v>
      </c>
      <c r="X44">
        <v>0.81671240744084828</v>
      </c>
    </row>
    <row r="45" spans="1:24" x14ac:dyDescent="0.25">
      <c r="A45" s="4">
        <f t="shared" si="8"/>
        <v>43</v>
      </c>
      <c r="B45" s="4">
        <v>74.89</v>
      </c>
      <c r="C45" s="4">
        <v>79.53</v>
      </c>
      <c r="D45" s="6">
        <f t="shared" si="2"/>
        <v>1.0895980771798637</v>
      </c>
      <c r="F45" s="4">
        <v>74.930000000000007</v>
      </c>
      <c r="G45" s="4">
        <v>79.09</v>
      </c>
      <c r="H45" s="6">
        <f t="shared" si="3"/>
        <v>1.0866141732283463</v>
      </c>
      <c r="J45">
        <f t="shared" si="9"/>
        <v>8.3066598698613284E-2</v>
      </c>
      <c r="K45">
        <f t="shared" si="10"/>
        <v>8.5808891708785501E-2</v>
      </c>
      <c r="L45" s="6">
        <f t="shared" si="4"/>
        <v>0.96804185492246075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0.62281266340307373</v>
      </c>
      <c r="T45">
        <f t="shared" si="6"/>
        <v>0.77543386933000158</v>
      </c>
      <c r="U45">
        <f t="shared" si="7"/>
        <v>0.80317959794715033</v>
      </c>
      <c r="X45">
        <v>0.80317959794715033</v>
      </c>
    </row>
    <row r="46" spans="1:24" x14ac:dyDescent="0.25">
      <c r="A46" s="4">
        <f t="shared" si="8"/>
        <v>44</v>
      </c>
      <c r="B46" s="4">
        <v>79.900000000000006</v>
      </c>
      <c r="C46" s="4">
        <v>81.599999999999994</v>
      </c>
      <c r="D46" s="6">
        <f t="shared" si="2"/>
        <v>1.0339173967459323</v>
      </c>
      <c r="F46" s="4">
        <v>80.05</v>
      </c>
      <c r="G46" s="4">
        <v>81.42</v>
      </c>
      <c r="H46" s="6">
        <f t="shared" si="3"/>
        <v>1.027108057464085</v>
      </c>
      <c r="J46">
        <f t="shared" si="9"/>
        <v>2.6747142027008668E-2</v>
      </c>
      <c r="K46">
        <f t="shared" si="10"/>
        <v>3.3354885802184833E-2</v>
      </c>
      <c r="L46" s="6">
        <f t="shared" si="4"/>
        <v>0.80189577579835869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0.65511146118479913</v>
      </c>
      <c r="T46">
        <f t="shared" si="6"/>
        <v>0.76455196573168938</v>
      </c>
      <c r="U46">
        <f t="shared" si="7"/>
        <v>0.85685668279963967</v>
      </c>
      <c r="X46">
        <v>0.85685668279963967</v>
      </c>
    </row>
    <row r="47" spans="1:24" x14ac:dyDescent="0.25">
      <c r="A47" s="4">
        <f t="shared" si="8"/>
        <v>45</v>
      </c>
      <c r="B47" s="4">
        <v>76.16</v>
      </c>
      <c r="C47" s="4">
        <v>82.61</v>
      </c>
      <c r="D47" s="6">
        <f t="shared" si="2"/>
        <v>1.0978203781512605</v>
      </c>
      <c r="F47" s="4">
        <v>76.31</v>
      </c>
      <c r="G47" s="4">
        <v>82.22</v>
      </c>
      <c r="H47" s="6">
        <f t="shared" si="3"/>
        <v>1.092517363386188</v>
      </c>
      <c r="J47">
        <f t="shared" si="9"/>
        <v>8.8484541120980295E-2</v>
      </c>
      <c r="K47">
        <f t="shared" si="10"/>
        <v>9.3326739678856699E-2</v>
      </c>
      <c r="L47" s="6">
        <f t="shared" si="4"/>
        <v>0.94811563572735191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0.62668632041460282</v>
      </c>
      <c r="T47">
        <f t="shared" si="6"/>
        <v>0.7741287816775988</v>
      </c>
      <c r="U47">
        <f t="shared" si="7"/>
        <v>0.80953755401849747</v>
      </c>
      <c r="X47">
        <v>0.80953755401849747</v>
      </c>
    </row>
    <row r="48" spans="1:24" x14ac:dyDescent="0.25">
      <c r="A48" s="4">
        <f t="shared" si="8"/>
        <v>46</v>
      </c>
      <c r="B48" s="4">
        <v>77.03</v>
      </c>
      <c r="C48" s="4">
        <v>83.61</v>
      </c>
      <c r="D48" s="6">
        <f t="shared" si="2"/>
        <v>1.0811372192652213</v>
      </c>
      <c r="F48" s="4">
        <v>77.260000000000005</v>
      </c>
      <c r="G48" s="4">
        <v>83.37</v>
      </c>
      <c r="H48" s="6">
        <f t="shared" si="3"/>
        <v>1.0726119596168782</v>
      </c>
      <c r="J48">
        <f t="shared" si="9"/>
        <v>7.0096757622815947E-2</v>
      </c>
      <c r="K48">
        <f t="shared" si="10"/>
        <v>7.8013467941838999E-2</v>
      </c>
      <c r="L48" s="6">
        <f t="shared" si="4"/>
        <v>0.89852123578296561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0.63632747176379156</v>
      </c>
      <c r="T48">
        <f t="shared" si="6"/>
        <v>0.77088054685884122</v>
      </c>
      <c r="U48">
        <f t="shared" si="7"/>
        <v>0.82545535019229355</v>
      </c>
      <c r="X48">
        <v>0.82545535019229355</v>
      </c>
    </row>
    <row r="49" spans="1:24" x14ac:dyDescent="0.25">
      <c r="A49" s="4">
        <f t="shared" si="8"/>
        <v>47</v>
      </c>
      <c r="B49" s="4">
        <v>72.709999999999994</v>
      </c>
      <c r="C49" s="4">
        <v>83.28</v>
      </c>
      <c r="D49" s="6">
        <f t="shared" si="2"/>
        <v>1.0777059551643515</v>
      </c>
      <c r="F49" s="4">
        <v>72.260000000000005</v>
      </c>
      <c r="G49" s="4">
        <v>82.87</v>
      </c>
      <c r="H49" s="6">
        <f t="shared" si="3"/>
        <v>1.0777747024633266</v>
      </c>
      <c r="I49" s="3"/>
      <c r="J49" s="3">
        <f t="shared" si="9"/>
        <v>7.4898454784504548E-2</v>
      </c>
      <c r="K49" s="3">
        <f t="shared" si="10"/>
        <v>7.4834666414374529E-2</v>
      </c>
      <c r="L49" s="3">
        <f t="shared" si="4"/>
        <v>1.0008523906524391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0.61643429525716587</v>
      </c>
      <c r="T49" s="3">
        <f t="shared" si="6"/>
        <v>0.77758282817817226</v>
      </c>
      <c r="U49">
        <f t="shared" si="7"/>
        <v>0.79275708377129772</v>
      </c>
      <c r="X49">
        <v>0.79275708377129772</v>
      </c>
    </row>
    <row r="50" spans="1:24" x14ac:dyDescent="0.25">
      <c r="A50" s="4">
        <f t="shared" si="8"/>
        <v>48</v>
      </c>
      <c r="B50" s="4">
        <v>73.61</v>
      </c>
      <c r="C50" s="4">
        <v>78.36</v>
      </c>
      <c r="D50" s="6">
        <f t="shared" si="2"/>
        <v>1.0608612960195627</v>
      </c>
      <c r="F50" s="4">
        <v>73.709999999999994</v>
      </c>
      <c r="G50" s="4">
        <v>77.88</v>
      </c>
      <c r="H50" s="6">
        <f t="shared" si="3"/>
        <v>1.0520960520960521</v>
      </c>
      <c r="J50">
        <f t="shared" si="9"/>
        <v>5.0784414421350357E-2</v>
      </c>
      <c r="K50">
        <f t="shared" si="10"/>
        <v>5.9081121603969264E-2</v>
      </c>
      <c r="L50" s="6">
        <f t="shared" si="4"/>
        <v>0.85957092625571441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0.64389941193588918</v>
      </c>
      <c r="T50">
        <f t="shared" si="6"/>
        <v>0.76832945738604441</v>
      </c>
      <c r="U50">
        <f t="shared" si="7"/>
        <v>0.83805118461358719</v>
      </c>
      <c r="X50">
        <v>0.83805118461358719</v>
      </c>
    </row>
    <row r="51" spans="1:24" x14ac:dyDescent="0.25">
      <c r="A51" s="4">
        <f t="shared" si="8"/>
        <v>49</v>
      </c>
      <c r="B51" s="4">
        <v>72.239999999999995</v>
      </c>
      <c r="C51" s="4">
        <v>78.09</v>
      </c>
      <c r="D51" s="6">
        <f t="shared" si="2"/>
        <v>1.0800110741971207</v>
      </c>
      <c r="F51" s="4">
        <v>73.010000000000005</v>
      </c>
      <c r="G51" s="4">
        <v>77.55</v>
      </c>
      <c r="H51" s="6">
        <f t="shared" si="3"/>
        <v>1.0617723599506916</v>
      </c>
      <c r="J51">
        <f t="shared" si="9"/>
        <v>5.9939549514516362E-2</v>
      </c>
      <c r="K51">
        <f t="shared" si="10"/>
        <v>7.6971294969780488E-2</v>
      </c>
      <c r="L51" s="6">
        <f t="shared" si="4"/>
        <v>0.77872601127536023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0.6596156634080701</v>
      </c>
      <c r="T51">
        <f t="shared" si="6"/>
        <v>0.76303443883449107</v>
      </c>
      <c r="U51">
        <f t="shared" si="7"/>
        <v>0.86446381688303664</v>
      </c>
      <c r="X51">
        <v>0.86446381688303664</v>
      </c>
    </row>
    <row r="52" spans="1:24" x14ac:dyDescent="0.25">
      <c r="A52" s="4">
        <f t="shared" si="8"/>
        <v>50</v>
      </c>
      <c r="B52" s="4">
        <v>70.91</v>
      </c>
      <c r="C52" s="4">
        <v>78.02</v>
      </c>
      <c r="D52" s="6">
        <f t="shared" si="2"/>
        <v>1.1706388379636159</v>
      </c>
      <c r="F52" s="4">
        <v>71.489999999999995</v>
      </c>
      <c r="G52" s="4">
        <v>77.52</v>
      </c>
      <c r="H52" s="6">
        <f t="shared" si="3"/>
        <v>1.1485522450692405</v>
      </c>
      <c r="J52">
        <f t="shared" si="9"/>
        <v>0.13850223194193698</v>
      </c>
      <c r="K52">
        <f t="shared" si="10"/>
        <v>0.15754961515103896</v>
      </c>
      <c r="L52" s="6">
        <f t="shared" si="4"/>
        <v>0.87910231839765696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0.64010250930349555</v>
      </c>
      <c r="T52">
        <f t="shared" si="6"/>
        <v>0.7696086854457731</v>
      </c>
      <c r="U52">
        <f t="shared" si="7"/>
        <v>0.83172464319673711</v>
      </c>
      <c r="X52">
        <v>0.83172464319673711</v>
      </c>
    </row>
    <row r="53" spans="1:24" x14ac:dyDescent="0.25">
      <c r="A53" s="4">
        <f t="shared" si="8"/>
        <v>51</v>
      </c>
      <c r="B53" s="4">
        <v>75</v>
      </c>
      <c r="C53" s="4">
        <v>83.01</v>
      </c>
      <c r="D53" s="6">
        <f t="shared" si="2"/>
        <v>1.0573333333333332</v>
      </c>
      <c r="F53" s="4">
        <v>75.87</v>
      </c>
      <c r="G53" s="4">
        <v>82.11</v>
      </c>
      <c r="H53" s="6">
        <f t="shared" si="3"/>
        <v>1.0421774087254512</v>
      </c>
      <c r="I53" s="3"/>
      <c r="J53" s="3">
        <f t="shared" si="9"/>
        <v>4.1312186732851953E-2</v>
      </c>
      <c r="K53" s="3">
        <f t="shared" si="10"/>
        <v>5.5750015104491769E-2</v>
      </c>
      <c r="L53" s="3">
        <f t="shared" si="4"/>
        <v>0.7410255702248848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0.66694462914828245</v>
      </c>
      <c r="T53" s="3">
        <f t="shared" si="6"/>
        <v>0.76056521074744921</v>
      </c>
      <c r="U53">
        <f t="shared" si="7"/>
        <v>0.87690656859369009</v>
      </c>
      <c r="X53">
        <v>0.87690656859369009</v>
      </c>
    </row>
    <row r="54" spans="1:24" x14ac:dyDescent="0.25">
      <c r="A54" s="4">
        <f t="shared" si="8"/>
        <v>52</v>
      </c>
      <c r="B54" s="4">
        <v>74.53</v>
      </c>
      <c r="C54" s="4">
        <v>79.3</v>
      </c>
      <c r="D54" s="6">
        <f t="shared" si="2"/>
        <v>1.0640010733932643</v>
      </c>
      <c r="F54" s="4">
        <v>74.819999999999993</v>
      </c>
      <c r="G54" s="4">
        <v>79.069999999999993</v>
      </c>
      <c r="H54" s="6">
        <f t="shared" si="3"/>
        <v>1.0551991446137399</v>
      </c>
      <c r="J54">
        <f t="shared" si="9"/>
        <v>5.372951178165123E-2</v>
      </c>
      <c r="K54">
        <f t="shared" si="10"/>
        <v>6.2036399747199725E-2</v>
      </c>
      <c r="L54" s="6">
        <f t="shared" si="4"/>
        <v>0.86609654977723849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0.64263083072330485</v>
      </c>
      <c r="T54">
        <f t="shared" si="6"/>
        <v>0.76875685962421014</v>
      </c>
      <c r="U54">
        <f t="shared" si="7"/>
        <v>0.83593508490765311</v>
      </c>
      <c r="X54">
        <v>0.83593508490765311</v>
      </c>
    </row>
    <row r="55" spans="1:24" x14ac:dyDescent="0.25">
      <c r="A55" s="4">
        <f t="shared" si="8"/>
        <v>53</v>
      </c>
      <c r="B55" s="4">
        <v>75.3</v>
      </c>
      <c r="C55" s="4">
        <v>79.3</v>
      </c>
      <c r="D55" s="6">
        <f t="shared" si="2"/>
        <v>0.99814077025232406</v>
      </c>
      <c r="F55" s="4">
        <v>75.81</v>
      </c>
      <c r="G55" s="4">
        <v>78.95</v>
      </c>
      <c r="H55" s="6">
        <f t="shared" si="3"/>
        <v>0.9963065558633426</v>
      </c>
      <c r="J55">
        <f t="shared" si="9"/>
        <v>-3.7002817428559167E-3</v>
      </c>
      <c r="K55">
        <f t="shared" si="10"/>
        <v>-1.8609602605833037E-3</v>
      </c>
      <c r="L55" s="6">
        <f t="shared" si="4"/>
        <v>1.9883722512677899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0.42446043435354169</v>
      </c>
      <c r="T55">
        <f t="shared" si="6"/>
        <v>0.84226142896903533</v>
      </c>
      <c r="U55">
        <f t="shared" si="7"/>
        <v>0.50395330921552439</v>
      </c>
      <c r="X55">
        <v>0.50395330921552439</v>
      </c>
    </row>
    <row r="56" spans="1:24" x14ac:dyDescent="0.25">
      <c r="A56" s="4">
        <f t="shared" si="8"/>
        <v>54</v>
      </c>
      <c r="B56" s="4">
        <v>74.16</v>
      </c>
      <c r="C56" s="4">
        <v>75.16</v>
      </c>
      <c r="D56" s="6">
        <f t="shared" si="2"/>
        <v>1.064724919093851</v>
      </c>
      <c r="F56" s="4">
        <v>74.52</v>
      </c>
      <c r="G56" s="4">
        <v>75.53</v>
      </c>
      <c r="H56" s="6">
        <f t="shared" si="3"/>
        <v>1.0544820182501342</v>
      </c>
      <c r="J56">
        <f t="shared" si="9"/>
        <v>5.3049668396926014E-2</v>
      </c>
      <c r="K56">
        <f t="shared" si="10"/>
        <v>6.2716473867626327E-2</v>
      </c>
      <c r="L56" s="6">
        <f t="shared" si="4"/>
        <v>0.84586497175999187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0.64656384948985768</v>
      </c>
      <c r="T56">
        <f t="shared" si="6"/>
        <v>0.76743177219039249</v>
      </c>
      <c r="U56">
        <f t="shared" si="7"/>
        <v>0.84250336371198786</v>
      </c>
      <c r="X56">
        <v>0.84250336371198786</v>
      </c>
    </row>
    <row r="57" spans="1:24" x14ac:dyDescent="0.25">
      <c r="A57" s="4">
        <f t="shared" si="8"/>
        <v>55</v>
      </c>
      <c r="B57" s="4">
        <v>73.45</v>
      </c>
      <c r="C57" s="4">
        <v>78.959999999999994</v>
      </c>
      <c r="D57" s="6">
        <f t="shared" si="2"/>
        <v>1.0732471068754255</v>
      </c>
      <c r="F57" s="4">
        <v>74.150000000000006</v>
      </c>
      <c r="G57" s="4">
        <v>78.58</v>
      </c>
      <c r="H57" s="6">
        <f t="shared" si="3"/>
        <v>1.0594740391099122</v>
      </c>
      <c r="J57">
        <f t="shared" si="9"/>
        <v>5.777259546226924E-2</v>
      </c>
      <c r="K57">
        <f t="shared" si="10"/>
        <v>7.0688732451930553E-2</v>
      </c>
      <c r="L57" s="6">
        <f t="shared" si="4"/>
        <v>0.8172815307100818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0.65212047042996013</v>
      </c>
      <c r="T57">
        <f t="shared" si="6"/>
        <v>0.76555967113538759</v>
      </c>
      <c r="U57">
        <f t="shared" si="7"/>
        <v>0.85182186969542451</v>
      </c>
      <c r="X57">
        <v>0.85182186969542451</v>
      </c>
    </row>
    <row r="58" spans="1:24" x14ac:dyDescent="0.25">
      <c r="A58" s="4">
        <f t="shared" si="8"/>
        <v>56</v>
      </c>
      <c r="B58" s="4">
        <v>75.42</v>
      </c>
      <c r="C58" s="4">
        <v>78.83</v>
      </c>
      <c r="D58" s="6">
        <f t="shared" si="2"/>
        <v>1.088570670909573</v>
      </c>
      <c r="F58" s="4">
        <v>75.81</v>
      </c>
      <c r="G58" s="4">
        <v>78.56</v>
      </c>
      <c r="H58" s="6">
        <f t="shared" si="3"/>
        <v>1.0761113309589763</v>
      </c>
      <c r="J58">
        <f t="shared" si="9"/>
        <v>7.3353923821199735E-2</v>
      </c>
      <c r="K58">
        <f t="shared" si="10"/>
        <v>8.4865524628171471E-2</v>
      </c>
      <c r="L58" s="6">
        <f t="shared" si="4"/>
        <v>0.86435480299675882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0.64296942629743015</v>
      </c>
      <c r="T58">
        <f t="shared" si="6"/>
        <v>0.76864278217707582</v>
      </c>
      <c r="U58">
        <f t="shared" si="7"/>
        <v>0.83649966044865076</v>
      </c>
      <c r="X58">
        <v>0.83649966044865076</v>
      </c>
    </row>
    <row r="59" spans="1:24" x14ac:dyDescent="0.25">
      <c r="A59" s="4">
        <f t="shared" si="8"/>
        <v>57</v>
      </c>
      <c r="B59" s="4">
        <v>78.540000000000006</v>
      </c>
      <c r="C59" s="4">
        <v>82.1</v>
      </c>
      <c r="D59" s="6">
        <f t="shared" si="2"/>
        <v>1.0518207282913163</v>
      </c>
      <c r="F59" s="4">
        <v>78.97</v>
      </c>
      <c r="G59" s="4">
        <v>81.58</v>
      </c>
      <c r="H59" s="6">
        <f t="shared" si="3"/>
        <v>1.03963530454603</v>
      </c>
      <c r="I59" s="3"/>
      <c r="J59" s="3">
        <f t="shared" si="9"/>
        <v>3.886998294889283E-2</v>
      </c>
      <c r="K59" s="3">
        <f t="shared" si="10"/>
        <v>5.0522689424550182E-2</v>
      </c>
      <c r="L59" s="3">
        <f t="shared" si="4"/>
        <v>0.76935696400209796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0.66143700619799217</v>
      </c>
      <c r="T59" s="3">
        <f t="shared" si="6"/>
        <v>0.76242080371428156</v>
      </c>
      <c r="U59">
        <f t="shared" si="7"/>
        <v>0.86754847582289574</v>
      </c>
      <c r="X59">
        <v>0.86754847582289574</v>
      </c>
    </row>
    <row r="60" spans="1:24" x14ac:dyDescent="0.25">
      <c r="A60" s="4">
        <f t="shared" si="8"/>
        <v>58</v>
      </c>
      <c r="B60" s="4">
        <v>77.41</v>
      </c>
      <c r="C60" s="4">
        <v>82.61</v>
      </c>
      <c r="D60" s="6">
        <f t="shared" si="2"/>
        <v>1.0603281229815269</v>
      </c>
      <c r="F60" s="4">
        <v>77.58</v>
      </c>
      <c r="G60" s="4">
        <v>82.1</v>
      </c>
      <c r="H60" s="6">
        <f t="shared" si="3"/>
        <v>1.051559680329982</v>
      </c>
      <c r="J60">
        <f t="shared" si="9"/>
        <v>5.0274471877591362E-2</v>
      </c>
      <c r="K60">
        <f t="shared" si="10"/>
        <v>5.8578410205837324E-2</v>
      </c>
      <c r="L60" s="6">
        <f t="shared" si="4"/>
        <v>0.85824234049597892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0.64415768900758175</v>
      </c>
      <c r="T60">
        <f t="shared" si="6"/>
        <v>0.76824244033312472</v>
      </c>
      <c r="U60">
        <f t="shared" si="7"/>
        <v>0.8384823008844221</v>
      </c>
      <c r="X60">
        <v>0.8384823008844221</v>
      </c>
    </row>
    <row r="61" spans="1:24" x14ac:dyDescent="0.25">
      <c r="A61" s="4">
        <f t="shared" si="8"/>
        <v>59</v>
      </c>
      <c r="B61" s="4">
        <v>73.14</v>
      </c>
      <c r="C61" s="4">
        <v>82.08</v>
      </c>
      <c r="D61" s="6">
        <f t="shared" si="2"/>
        <v>1.084495488105004</v>
      </c>
      <c r="F61" s="4">
        <v>73.430000000000007</v>
      </c>
      <c r="G61" s="4">
        <v>81.58</v>
      </c>
      <c r="H61" s="6">
        <f t="shared" si="3"/>
        <v>1.0739479776658041</v>
      </c>
      <c r="J61">
        <f t="shared" si="9"/>
        <v>7.1341556985961924E-2</v>
      </c>
      <c r="K61">
        <f t="shared" si="10"/>
        <v>8.1114890930359937E-2</v>
      </c>
      <c r="L61" s="6">
        <f t="shared" si="4"/>
        <v>0.87951245656252219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0.64002277844424571</v>
      </c>
      <c r="T61">
        <f t="shared" si="6"/>
        <v>0.76963554785501909</v>
      </c>
      <c r="U61">
        <f t="shared" si="7"/>
        <v>0.83159201810258732</v>
      </c>
      <c r="X61">
        <v>0.83159201810258732</v>
      </c>
    </row>
    <row r="62" spans="1:24" x14ac:dyDescent="0.25">
      <c r="A62" s="4">
        <f t="shared" si="8"/>
        <v>60</v>
      </c>
      <c r="B62" s="4">
        <v>74.19</v>
      </c>
      <c r="C62" s="4">
        <v>79.319999999999993</v>
      </c>
      <c r="D62" s="6">
        <f t="shared" si="2"/>
        <v>1.1401806173338727</v>
      </c>
      <c r="F62" s="4">
        <v>74.42</v>
      </c>
      <c r="G62" s="4">
        <v>78.86</v>
      </c>
      <c r="H62" s="6">
        <f t="shared" si="3"/>
        <v>1.1222789572695511</v>
      </c>
      <c r="J62">
        <f t="shared" si="9"/>
        <v>0.11536140121585203</v>
      </c>
      <c r="K62">
        <f t="shared" si="10"/>
        <v>0.13118668611448878</v>
      </c>
      <c r="L62" s="6">
        <f t="shared" si="4"/>
        <v>0.87936820902064894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0.64005082016638593</v>
      </c>
      <c r="T62">
        <f t="shared" si="6"/>
        <v>0.76962610021801647</v>
      </c>
      <c r="U62">
        <f t="shared" si="7"/>
        <v>0.83163866192307534</v>
      </c>
      <c r="X62">
        <v>0.83163866192307534</v>
      </c>
    </row>
    <row r="63" spans="1:24" x14ac:dyDescent="0.25">
      <c r="A63" s="4">
        <f t="shared" si="8"/>
        <v>61</v>
      </c>
      <c r="B63" s="4">
        <v>76.69</v>
      </c>
      <c r="C63" s="4">
        <v>84.59</v>
      </c>
      <c r="D63" s="6">
        <f t="shared" si="2"/>
        <v>1.0511148780805841</v>
      </c>
      <c r="F63" s="4">
        <v>77.239999999999995</v>
      </c>
      <c r="G63" s="4">
        <v>83.52</v>
      </c>
      <c r="H63" s="6">
        <f t="shared" si="3"/>
        <v>1.0397462454686692</v>
      </c>
      <c r="J63">
        <f t="shared" si="9"/>
        <v>3.897668864005728E-2</v>
      </c>
      <c r="K63">
        <f t="shared" si="10"/>
        <v>4.9851389518741629E-2</v>
      </c>
      <c r="L63" s="6">
        <f t="shared" si="4"/>
        <v>0.78185761753750105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0.65900687915070988</v>
      </c>
      <c r="T63">
        <f t="shared" si="6"/>
        <v>0.76323954651823622</v>
      </c>
      <c r="U63">
        <f t="shared" si="7"/>
        <v>0.86343387493085577</v>
      </c>
      <c r="X63">
        <v>0.86343387493085577</v>
      </c>
    </row>
    <row r="64" spans="1:24" x14ac:dyDescent="0.25">
      <c r="A64" s="4">
        <f t="shared" si="8"/>
        <v>62</v>
      </c>
      <c r="B64" s="4">
        <v>76.69</v>
      </c>
      <c r="C64" s="4">
        <v>80.61</v>
      </c>
      <c r="D64" s="6">
        <f t="shared" si="2"/>
        <v>1.0571130525492241</v>
      </c>
      <c r="F64" s="4">
        <v>76.89</v>
      </c>
      <c r="G64" s="4">
        <v>80.31</v>
      </c>
      <c r="H64" s="6">
        <f t="shared" si="3"/>
        <v>1.0314735336194565</v>
      </c>
      <c r="J64">
        <f t="shared" si="9"/>
        <v>3.0988395051138932E-2</v>
      </c>
      <c r="K64">
        <f t="shared" si="10"/>
        <v>5.5541657222847811E-2</v>
      </c>
      <c r="L64" s="6">
        <f t="shared" si="4"/>
        <v>0.55793068843454385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0.70253827416832471</v>
      </c>
      <c r="T64">
        <f t="shared" si="6"/>
        <v>0.74857322836970897</v>
      </c>
      <c r="U64">
        <f t="shared" si="7"/>
        <v>0.93850307163449842</v>
      </c>
      <c r="X64">
        <v>0.93850307163449842</v>
      </c>
    </row>
    <row r="65" spans="1:24" x14ac:dyDescent="0.25">
      <c r="A65" s="4">
        <f t="shared" si="8"/>
        <v>63</v>
      </c>
      <c r="B65" s="4">
        <v>73.52</v>
      </c>
      <c r="C65" s="4">
        <v>81.069999999999993</v>
      </c>
      <c r="D65" s="6">
        <f t="shared" si="2"/>
        <v>1.1088139281828073</v>
      </c>
      <c r="F65" s="4">
        <v>73.010000000000005</v>
      </c>
      <c r="G65" s="4">
        <v>79.31</v>
      </c>
      <c r="H65" s="6">
        <f t="shared" si="3"/>
        <v>1.1086152581838102</v>
      </c>
      <c r="J65">
        <f t="shared" si="9"/>
        <v>0.10311172137972495</v>
      </c>
      <c r="K65">
        <f t="shared" si="10"/>
        <v>0.10329091086703771</v>
      </c>
      <c r="L65" s="6">
        <f t="shared" si="4"/>
        <v>0.99826519598086016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0.61693724590132082</v>
      </c>
      <c r="T65">
        <f t="shared" si="6"/>
        <v>0.77741337727596249</v>
      </c>
      <c r="U65">
        <f t="shared" si="7"/>
        <v>0.79357683303965498</v>
      </c>
      <c r="X65">
        <v>0.79357683303965498</v>
      </c>
    </row>
    <row r="66" spans="1:24" x14ac:dyDescent="0.25">
      <c r="A66" s="4">
        <f t="shared" si="8"/>
        <v>64</v>
      </c>
      <c r="B66" s="4">
        <v>73.42</v>
      </c>
      <c r="C66" s="4">
        <v>81.52</v>
      </c>
      <c r="D66" s="6">
        <f t="shared" si="2"/>
        <v>1.1029692181966766</v>
      </c>
      <c r="F66" s="4">
        <v>73.84</v>
      </c>
      <c r="G66" s="4">
        <v>80.94</v>
      </c>
      <c r="H66" s="6">
        <f t="shared" si="3"/>
        <v>1.0882990249187432</v>
      </c>
      <c r="J66">
        <f t="shared" ref="J66:J92" si="11">LN(H66)</f>
        <v>8.4615949752136918E-2</v>
      </c>
      <c r="K66">
        <f t="shared" ref="K66:K92" si="12">LN(D66)</f>
        <v>9.800583253532677E-2</v>
      </c>
      <c r="L66" s="6">
        <f t="shared" si="4"/>
        <v>0.86337667425697961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0.64315957452444317</v>
      </c>
      <c r="T66">
        <f t="shared" si="6"/>
        <v>0.76857871865713523</v>
      </c>
      <c r="U66">
        <f t="shared" si="7"/>
        <v>0.83681678780824809</v>
      </c>
      <c r="X66">
        <v>0.83681678780824809</v>
      </c>
    </row>
    <row r="67" spans="1:24" x14ac:dyDescent="0.25">
      <c r="A67" s="5">
        <f t="shared" si="8"/>
        <v>65</v>
      </c>
      <c r="B67" s="5">
        <v>75.7</v>
      </c>
      <c r="C67" s="5">
        <v>80.98</v>
      </c>
      <c r="D67" s="6">
        <f t="shared" ref="D67:D92" si="13">C68/B67</f>
        <v>1.0562747688243064</v>
      </c>
      <c r="E67" s="3"/>
      <c r="F67" s="4">
        <v>75.739999999999995</v>
      </c>
      <c r="G67" s="4">
        <v>80.36</v>
      </c>
      <c r="H67" s="6">
        <f t="shared" ref="H67:H92" si="14">G68/F67</f>
        <v>1.0530763137047796</v>
      </c>
      <c r="I67" s="3"/>
      <c r="J67" s="3">
        <f t="shared" si="11"/>
        <v>5.1715703179934215E-2</v>
      </c>
      <c r="K67" s="3">
        <f t="shared" si="12"/>
        <v>5.4748349188796133E-2</v>
      </c>
      <c r="L67" s="3">
        <f t="shared" ref="L67:L92" si="15">J67/K67</f>
        <v>0.94460753513491269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6">O67-P67*L67</f>
        <v>0.62736829516977299</v>
      </c>
      <c r="T67" s="3">
        <f t="shared" ref="T67:T91" si="17">(O67-Q67)+(N67-P67)*L67</f>
        <v>0.7738990151211963</v>
      </c>
      <c r="U67">
        <f t="shared" ref="U67:U91" si="18">S67/T67</f>
        <v>0.81065912077885782</v>
      </c>
      <c r="X67">
        <v>0.81065912077885782</v>
      </c>
    </row>
    <row r="68" spans="1:24" x14ac:dyDescent="0.25">
      <c r="A68" s="4">
        <f t="shared" ref="A68:A92" si="19">A67+1</f>
        <v>66</v>
      </c>
      <c r="B68" s="4">
        <v>73.87</v>
      </c>
      <c r="C68" s="4">
        <v>79.959999999999994</v>
      </c>
      <c r="D68" s="6">
        <f t="shared" si="13"/>
        <v>1.0935427101665087</v>
      </c>
      <c r="F68" s="4">
        <v>79.94</v>
      </c>
      <c r="G68" s="4">
        <v>79.760000000000005</v>
      </c>
      <c r="H68" s="6">
        <f t="shared" si="14"/>
        <v>1</v>
      </c>
      <c r="J68">
        <f t="shared" si="11"/>
        <v>0</v>
      </c>
      <c r="K68">
        <f t="shared" si="12"/>
        <v>8.9422618594620404E-2</v>
      </c>
      <c r="L68" s="6">
        <f t="shared" si="15"/>
        <v>0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6"/>
        <v>0.81100000000000005</v>
      </c>
      <c r="T68">
        <f t="shared" si="17"/>
        <v>0.71203100000000008</v>
      </c>
      <c r="U68">
        <f t="shared" si="18"/>
        <v>1.1389953527304288</v>
      </c>
      <c r="X68">
        <v>0.86057201459264954</v>
      </c>
    </row>
    <row r="69" spans="1:24" x14ac:dyDescent="0.25">
      <c r="A69" s="4">
        <f t="shared" si="19"/>
        <v>67</v>
      </c>
      <c r="B69" s="4">
        <v>71.75</v>
      </c>
      <c r="C69" s="4">
        <v>80.78</v>
      </c>
      <c r="D69" s="6">
        <f t="shared" si="13"/>
        <v>1.1145644599303135</v>
      </c>
      <c r="F69" s="4">
        <v>72.599999999999994</v>
      </c>
      <c r="G69" s="4">
        <v>79.94</v>
      </c>
      <c r="H69" s="6">
        <f t="shared" si="14"/>
        <v>1.0895316804407713</v>
      </c>
      <c r="J69">
        <f t="shared" si="11"/>
        <v>8.5747952942857752E-2</v>
      </c>
      <c r="K69">
        <f t="shared" si="12"/>
        <v>0.10846370970406798</v>
      </c>
      <c r="L69" s="6">
        <f t="shared" si="15"/>
        <v>0.79056813727662623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6"/>
        <v>0.65731355411342396</v>
      </c>
      <c r="T69">
        <f t="shared" si="17"/>
        <v>0.76381005071907004</v>
      </c>
      <c r="U69">
        <f t="shared" si="18"/>
        <v>0.86057201459264954</v>
      </c>
      <c r="X69">
        <v>0.83507467595412177</v>
      </c>
    </row>
    <row r="70" spans="1:24" x14ac:dyDescent="0.25">
      <c r="A70" s="4">
        <f t="shared" si="19"/>
        <v>68</v>
      </c>
      <c r="B70" s="4">
        <v>77.25</v>
      </c>
      <c r="C70" s="4">
        <v>79.97</v>
      </c>
      <c r="D70" s="6">
        <f t="shared" si="13"/>
        <v>1.0125566343042072</v>
      </c>
      <c r="F70" s="4">
        <v>77.58</v>
      </c>
      <c r="G70" s="4">
        <v>79.099999999999994</v>
      </c>
      <c r="H70" s="6">
        <f t="shared" si="14"/>
        <v>0.99987110079917496</v>
      </c>
      <c r="J70">
        <f t="shared" si="11"/>
        <v>-1.2890750904098153E-4</v>
      </c>
      <c r="K70">
        <f t="shared" si="12"/>
        <v>1.2478453549513267E-2</v>
      </c>
      <c r="L70" s="6">
        <f t="shared" si="15"/>
        <v>-1.0330407412223743E-2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6"/>
        <v>0.81300823120093635</v>
      </c>
      <c r="T70">
        <f t="shared" si="17"/>
        <v>0.71135439963612912</v>
      </c>
      <c r="U70">
        <f t="shared" si="18"/>
        <v>1.142901810429239</v>
      </c>
      <c r="X70">
        <v>0.8382969737014524</v>
      </c>
    </row>
    <row r="71" spans="1:24" x14ac:dyDescent="0.25">
      <c r="A71" s="4">
        <f t="shared" si="19"/>
        <v>69</v>
      </c>
      <c r="B71" s="4">
        <v>68.73</v>
      </c>
      <c r="C71" s="4">
        <v>78.22</v>
      </c>
      <c r="D71" s="6">
        <f t="shared" si="13"/>
        <v>1.212716426596828</v>
      </c>
      <c r="F71" s="4">
        <v>69.790000000000006</v>
      </c>
      <c r="G71" s="4">
        <v>77.569999999999993</v>
      </c>
      <c r="H71" s="6">
        <f t="shared" si="14"/>
        <v>1.1824043559249175</v>
      </c>
      <c r="J71">
        <f t="shared" si="11"/>
        <v>0.16754995517399077</v>
      </c>
      <c r="K71">
        <f t="shared" si="12"/>
        <v>0.19286282406328903</v>
      </c>
      <c r="L71" s="6">
        <f t="shared" si="15"/>
        <v>0.8687519535595325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6"/>
        <v>0.64211462022802701</v>
      </c>
      <c r="T71">
        <f t="shared" si="17"/>
        <v>0.76893077795033526</v>
      </c>
      <c r="U71">
        <f t="shared" si="18"/>
        <v>0.83507467595412177</v>
      </c>
      <c r="X71">
        <v>0.78797235560356005</v>
      </c>
    </row>
    <row r="72" spans="1:24" x14ac:dyDescent="0.25">
      <c r="A72" s="4">
        <f t="shared" si="19"/>
        <v>70</v>
      </c>
      <c r="B72" s="4">
        <v>74.319999999999993</v>
      </c>
      <c r="C72" s="4">
        <v>83.35</v>
      </c>
      <c r="D72" s="6">
        <f t="shared" si="13"/>
        <v>1.0948600645855759</v>
      </c>
      <c r="F72" s="4">
        <v>74.87</v>
      </c>
      <c r="G72" s="4">
        <v>82.52</v>
      </c>
      <c r="H72" s="6">
        <f t="shared" si="14"/>
        <v>1.0809402965139576</v>
      </c>
      <c r="J72">
        <f t="shared" si="11"/>
        <v>7.7831307265016761E-2</v>
      </c>
      <c r="K72">
        <f t="shared" si="12"/>
        <v>9.0626560202982875E-2</v>
      </c>
      <c r="L72" s="6">
        <f t="shared" si="15"/>
        <v>0.85881343273641131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6"/>
        <v>0.64404666867604177</v>
      </c>
      <c r="T72">
        <f t="shared" si="17"/>
        <v>0.76827984459050414</v>
      </c>
      <c r="U72">
        <f t="shared" si="18"/>
        <v>0.8382969737014524</v>
      </c>
      <c r="X72">
        <v>0.80342346194961178</v>
      </c>
    </row>
    <row r="73" spans="1:24" x14ac:dyDescent="0.25">
      <c r="A73" s="5">
        <f t="shared" si="19"/>
        <v>71</v>
      </c>
      <c r="B73" s="5">
        <v>74.19</v>
      </c>
      <c r="C73" s="5">
        <v>81.37</v>
      </c>
      <c r="D73" s="6">
        <f t="shared" si="13"/>
        <v>1.0722469335489959</v>
      </c>
      <c r="E73" s="3"/>
      <c r="F73" s="4">
        <v>74.48</v>
      </c>
      <c r="G73" s="4">
        <v>80.930000000000007</v>
      </c>
      <c r="H73" s="6">
        <f t="shared" si="14"/>
        <v>1.0734425349087002</v>
      </c>
      <c r="I73" s="3"/>
      <c r="J73" s="3">
        <f t="shared" si="11"/>
        <v>7.0870806311151516E-2</v>
      </c>
      <c r="K73" s="3">
        <f t="shared" si="12"/>
        <v>6.9756384582361441E-2</v>
      </c>
      <c r="L73" s="3">
        <f t="shared" si="15"/>
        <v>1.0159759100971506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6"/>
        <v>0.61349428307711396</v>
      </c>
      <c r="T73" s="3">
        <f t="shared" si="17"/>
        <v>0.77857335820772311</v>
      </c>
      <c r="U73">
        <f t="shared" si="18"/>
        <v>0.78797235560356005</v>
      </c>
      <c r="X73">
        <v>0.92431646504649301</v>
      </c>
    </row>
    <row r="74" spans="1:24" x14ac:dyDescent="0.25">
      <c r="A74" s="4">
        <f t="shared" si="19"/>
        <v>72</v>
      </c>
      <c r="B74" s="4">
        <v>77.55</v>
      </c>
      <c r="C74" s="4">
        <v>79.55</v>
      </c>
      <c r="D74" s="6">
        <f t="shared" si="13"/>
        <v>1.0789168278529981</v>
      </c>
      <c r="F74" s="4">
        <v>77.52</v>
      </c>
      <c r="G74" s="4">
        <v>79.95</v>
      </c>
      <c r="H74" s="6">
        <f t="shared" si="14"/>
        <v>1.0762383900928794</v>
      </c>
      <c r="I74" s="3"/>
      <c r="J74" s="3">
        <f t="shared" si="11"/>
        <v>7.3471989331472476E-2</v>
      </c>
      <c r="K74" s="3">
        <f t="shared" si="12"/>
        <v>7.595760068495952E-2</v>
      </c>
      <c r="L74" s="3">
        <f t="shared" si="15"/>
        <v>0.96727633138655444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6"/>
        <v>0.62296148117845385</v>
      </c>
      <c r="T74" s="3">
        <f t="shared" si="17"/>
        <v>0.77538373060049381</v>
      </c>
      <c r="U74">
        <f t="shared" si="18"/>
        <v>0.80342346194961178</v>
      </c>
      <c r="X74">
        <v>0.82197474209232457</v>
      </c>
    </row>
    <row r="75" spans="1:24" x14ac:dyDescent="0.25">
      <c r="A75" s="4">
        <f t="shared" si="19"/>
        <v>73</v>
      </c>
      <c r="B75" s="4">
        <v>80.37</v>
      </c>
      <c r="C75" s="4">
        <v>83.67</v>
      </c>
      <c r="D75" s="6">
        <f t="shared" si="13"/>
        <v>1.0024884907303719</v>
      </c>
      <c r="F75" s="4">
        <v>80.7</v>
      </c>
      <c r="G75" s="4">
        <v>83.43</v>
      </c>
      <c r="H75" s="6">
        <f t="shared" si="14"/>
        <v>0.99454770755886002</v>
      </c>
      <c r="J75">
        <f t="shared" si="11"/>
        <v>-5.4672104371324051E-3</v>
      </c>
      <c r="K75">
        <f t="shared" si="12"/>
        <v>2.4853995644774298E-3</v>
      </c>
      <c r="L75" s="6">
        <f t="shared" si="15"/>
        <v>-2.199730987030216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6"/>
        <v>1.2386277038786739</v>
      </c>
      <c r="T75">
        <f t="shared" si="17"/>
        <v>0.56795741927346899</v>
      </c>
      <c r="U75">
        <f t="shared" si="18"/>
        <v>2.1808460667053637</v>
      </c>
      <c r="X75">
        <v>0.86743239677706396</v>
      </c>
    </row>
    <row r="76" spans="1:24" x14ac:dyDescent="0.25">
      <c r="A76" s="4">
        <f t="shared" si="19"/>
        <v>74</v>
      </c>
      <c r="B76" s="4">
        <v>74.03</v>
      </c>
      <c r="C76" s="4">
        <v>80.569999999999993</v>
      </c>
      <c r="D76" s="6">
        <f t="shared" si="13"/>
        <v>1.0521410239092259</v>
      </c>
      <c r="F76" s="4">
        <v>74.650000000000006</v>
      </c>
      <c r="G76" s="4">
        <v>80.260000000000005</v>
      </c>
      <c r="H76" s="6">
        <f t="shared" si="14"/>
        <v>1.0309444072337575</v>
      </c>
      <c r="J76">
        <f t="shared" si="11"/>
        <v>3.047528237225159E-2</v>
      </c>
      <c r="K76">
        <f t="shared" si="12"/>
        <v>5.0827158476850119E-2</v>
      </c>
      <c r="L76" s="6">
        <f t="shared" si="15"/>
        <v>0.59958658491861094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6"/>
        <v>0.69444036789182206</v>
      </c>
      <c r="T76">
        <f t="shared" si="17"/>
        <v>0.75130152296582942</v>
      </c>
      <c r="U76">
        <f t="shared" si="18"/>
        <v>0.92431646504649301</v>
      </c>
      <c r="X76">
        <v>0.82586729031182249</v>
      </c>
    </row>
    <row r="77" spans="1:24" x14ac:dyDescent="0.25">
      <c r="A77" s="4">
        <f t="shared" si="19"/>
        <v>75</v>
      </c>
      <c r="B77" s="4">
        <v>73.819999999999993</v>
      </c>
      <c r="C77" s="4">
        <v>77.89</v>
      </c>
      <c r="D77" s="6">
        <f t="shared" si="13"/>
        <v>1.0869683012733677</v>
      </c>
      <c r="F77" s="4">
        <v>74.13</v>
      </c>
      <c r="G77" s="4">
        <v>76.959999999999994</v>
      </c>
      <c r="H77" s="6">
        <f t="shared" si="14"/>
        <v>1.0787805207068664</v>
      </c>
      <c r="J77">
        <f t="shared" si="11"/>
        <v>7.5831255675170184E-2</v>
      </c>
      <c r="K77">
        <f t="shared" si="12"/>
        <v>8.3392446051827662E-2</v>
      </c>
      <c r="L77" s="6">
        <f t="shared" si="15"/>
        <v>0.90933003245931576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6"/>
        <v>0.63422624168990904</v>
      </c>
      <c r="T77">
        <f t="shared" si="17"/>
        <v>0.77158847980595546</v>
      </c>
      <c r="U77">
        <f t="shared" si="18"/>
        <v>0.82197474209232457</v>
      </c>
      <c r="X77">
        <v>0.73650313237375764</v>
      </c>
    </row>
    <row r="78" spans="1:24" x14ac:dyDescent="0.25">
      <c r="A78" s="4">
        <f t="shared" si="19"/>
        <v>76</v>
      </c>
      <c r="B78" s="4">
        <v>75.66</v>
      </c>
      <c r="C78" s="4">
        <v>80.239999999999995</v>
      </c>
      <c r="D78" s="6">
        <f t="shared" si="13"/>
        <v>1.0617234998678298</v>
      </c>
      <c r="F78" s="4">
        <v>75.88</v>
      </c>
      <c r="G78" s="4">
        <v>79.97</v>
      </c>
      <c r="H78" s="6">
        <f t="shared" si="14"/>
        <v>1.0471797575118609</v>
      </c>
      <c r="J78">
        <f t="shared" si="11"/>
        <v>4.6100605319639471E-2</v>
      </c>
      <c r="K78">
        <f t="shared" si="12"/>
        <v>5.9893530980837974E-2</v>
      </c>
      <c r="L78" s="6">
        <f t="shared" si="15"/>
        <v>0.76970925849051475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6"/>
        <v>0.66136852014944403</v>
      </c>
      <c r="T78">
        <f t="shared" si="17"/>
        <v>0.76244387759409482</v>
      </c>
      <c r="U78">
        <f t="shared" si="18"/>
        <v>0.86743239677706396</v>
      </c>
      <c r="X78">
        <v>0.81299007259990164</v>
      </c>
    </row>
    <row r="79" spans="1:24" x14ac:dyDescent="0.25">
      <c r="A79" s="4">
        <f t="shared" si="19"/>
        <v>77</v>
      </c>
      <c r="B79" s="4">
        <v>74</v>
      </c>
      <c r="C79" s="4">
        <v>80.33</v>
      </c>
      <c r="D79" s="6">
        <f t="shared" si="13"/>
        <v>1.069864864864865</v>
      </c>
      <c r="F79" s="4">
        <v>74.28</v>
      </c>
      <c r="G79" s="4">
        <v>79.459999999999994</v>
      </c>
      <c r="H79" s="6">
        <f t="shared" si="14"/>
        <v>1.0624663435648896</v>
      </c>
      <c r="J79">
        <f t="shared" si="11"/>
        <v>6.0592944669909506E-2</v>
      </c>
      <c r="K79">
        <f t="shared" si="12"/>
        <v>6.753234597917275E-2</v>
      </c>
      <c r="L79" s="6">
        <f t="shared" si="15"/>
        <v>0.89724329565859617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6"/>
        <v>0.63657590332396896</v>
      </c>
      <c r="T79">
        <f t="shared" si="17"/>
        <v>0.77079684689245553</v>
      </c>
      <c r="U79">
        <f t="shared" si="18"/>
        <v>0.82586729031182249</v>
      </c>
      <c r="X79">
        <v>0.84720358653838646</v>
      </c>
    </row>
    <row r="80" spans="1:24" x14ac:dyDescent="0.25">
      <c r="A80" s="4">
        <f t="shared" si="19"/>
        <v>78</v>
      </c>
      <c r="B80" s="4">
        <v>75.040000000000006</v>
      </c>
      <c r="C80" s="4">
        <v>79.17</v>
      </c>
      <c r="D80" s="6">
        <f t="shared" si="13"/>
        <v>1.0562366737739872</v>
      </c>
      <c r="F80" s="4">
        <v>74.599999999999994</v>
      </c>
      <c r="G80" s="4">
        <v>78.92</v>
      </c>
      <c r="H80" s="6">
        <f t="shared" si="14"/>
        <v>1.0667560321715819</v>
      </c>
      <c r="J80">
        <f t="shared" si="11"/>
        <v>6.4622297789067515E-2</v>
      </c>
      <c r="K80">
        <f t="shared" si="12"/>
        <v>5.4712283064319731E-2</v>
      </c>
      <c r="L80" s="6">
        <f t="shared" si="15"/>
        <v>1.181129614223877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6"/>
        <v>0.58138840299487837</v>
      </c>
      <c r="T80">
        <f t="shared" si="17"/>
        <v>0.78939026521320721</v>
      </c>
      <c r="U80">
        <f t="shared" si="18"/>
        <v>0.73650313237375764</v>
      </c>
      <c r="X80">
        <v>0.83520412048433479</v>
      </c>
    </row>
    <row r="81" spans="1:24" x14ac:dyDescent="0.25">
      <c r="A81" s="4">
        <f t="shared" si="19"/>
        <v>79</v>
      </c>
      <c r="B81" s="4">
        <v>74.31</v>
      </c>
      <c r="C81" s="4">
        <v>79.260000000000005</v>
      </c>
      <c r="D81" s="6">
        <f t="shared" si="13"/>
        <v>1.0975642578387834</v>
      </c>
      <c r="F81" s="4">
        <v>74.14</v>
      </c>
      <c r="G81" s="4">
        <v>79.58</v>
      </c>
      <c r="H81" s="6">
        <f t="shared" si="14"/>
        <v>1.0911788508227678</v>
      </c>
      <c r="J81">
        <f t="shared" si="11"/>
        <v>8.7258626341859838E-2</v>
      </c>
      <c r="K81">
        <f t="shared" si="12"/>
        <v>9.3093413536876501E-2</v>
      </c>
      <c r="L81" s="6">
        <f t="shared" si="15"/>
        <v>0.93732330813387388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6"/>
        <v>0.62878434889877499</v>
      </c>
      <c r="T81">
        <f t="shared" si="17"/>
        <v>0.7734219273895363</v>
      </c>
      <c r="U81">
        <f t="shared" si="18"/>
        <v>0.81299007259990164</v>
      </c>
      <c r="X81">
        <v>0.74535320750498291</v>
      </c>
    </row>
    <row r="82" spans="1:24" x14ac:dyDescent="0.25">
      <c r="A82" s="4">
        <f t="shared" si="19"/>
        <v>80</v>
      </c>
      <c r="B82" s="4">
        <v>75.599999999999994</v>
      </c>
      <c r="C82" s="4">
        <v>81.56</v>
      </c>
      <c r="D82" s="6">
        <f t="shared" si="13"/>
        <v>1.0588624338624339</v>
      </c>
      <c r="F82" s="4">
        <v>75.150000000000006</v>
      </c>
      <c r="G82" s="4">
        <v>80.900000000000006</v>
      </c>
      <c r="H82" s="6">
        <f t="shared" si="14"/>
        <v>1.0487025948103792</v>
      </c>
      <c r="I82" s="3"/>
      <c r="J82" s="3">
        <f t="shared" si="11"/>
        <v>4.7553776166574649E-2</v>
      </c>
      <c r="K82" s="3">
        <f t="shared" si="12"/>
        <v>5.7195156257236458E-2</v>
      </c>
      <c r="L82" s="3">
        <f t="shared" si="15"/>
        <v>0.83143012937495109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6"/>
        <v>0.64936998284950953</v>
      </c>
      <c r="T82" s="3">
        <f t="shared" si="17"/>
        <v>0.76648634775354185</v>
      </c>
      <c r="U82">
        <f t="shared" si="18"/>
        <v>0.84720358653838646</v>
      </c>
      <c r="X82">
        <v>0.82440601204973363</v>
      </c>
    </row>
    <row r="83" spans="1:24" x14ac:dyDescent="0.25">
      <c r="A83" s="4">
        <f t="shared" si="19"/>
        <v>81</v>
      </c>
      <c r="B83" s="4">
        <v>71.87</v>
      </c>
      <c r="C83" s="4">
        <v>80.05</v>
      </c>
      <c r="D83" s="6">
        <f t="shared" si="13"/>
        <v>1.1248086823431196</v>
      </c>
      <c r="F83" s="4">
        <v>72.540000000000006</v>
      </c>
      <c r="G83" s="4">
        <v>78.81</v>
      </c>
      <c r="H83" s="6">
        <f t="shared" si="14"/>
        <v>1.10752688172043</v>
      </c>
      <c r="J83">
        <f t="shared" si="11"/>
        <v>0.10212949507637975</v>
      </c>
      <c r="K83">
        <f t="shared" si="12"/>
        <v>0.11761296105506908</v>
      </c>
      <c r="L83" s="6">
        <f t="shared" si="15"/>
        <v>0.86835238361663547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6"/>
        <v>0.64219229662492616</v>
      </c>
      <c r="T83">
        <f t="shared" si="17"/>
        <v>0.76890460771735525</v>
      </c>
      <c r="U83">
        <f t="shared" si="18"/>
        <v>0.83520412048433479</v>
      </c>
      <c r="X83">
        <v>0.81383178047533489</v>
      </c>
    </row>
    <row r="84" spans="1:24" x14ac:dyDescent="0.25">
      <c r="A84" s="4">
        <f t="shared" si="19"/>
        <v>82</v>
      </c>
      <c r="B84" s="4">
        <v>74.33</v>
      </c>
      <c r="C84" s="4">
        <v>80.84</v>
      </c>
      <c r="D84" s="6">
        <f t="shared" si="13"/>
        <v>1.0114354903807348</v>
      </c>
      <c r="F84" s="4">
        <v>74.3</v>
      </c>
      <c r="G84" s="4">
        <v>80.34</v>
      </c>
      <c r="H84" s="6">
        <f t="shared" si="14"/>
        <v>1.0131897711978466</v>
      </c>
      <c r="J84">
        <f t="shared" si="11"/>
        <v>1.3103543553410734E-2</v>
      </c>
      <c r="K84">
        <f t="shared" si="12"/>
        <v>1.1370599398830021E-2</v>
      </c>
      <c r="L84" s="6">
        <f t="shared" si="15"/>
        <v>1.1524056994531902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6"/>
        <v>0.58697233202629984</v>
      </c>
      <c r="T84">
        <f t="shared" si="17"/>
        <v>0.78750896369138623</v>
      </c>
      <c r="U84">
        <f t="shared" si="18"/>
        <v>0.74535320750498291</v>
      </c>
      <c r="X84">
        <v>0.84608257975151002</v>
      </c>
    </row>
    <row r="85" spans="1:24" x14ac:dyDescent="0.25">
      <c r="A85" s="4">
        <f t="shared" si="19"/>
        <v>83</v>
      </c>
      <c r="B85" s="4">
        <v>71.89</v>
      </c>
      <c r="C85" s="4">
        <v>75.180000000000007</v>
      </c>
      <c r="D85" s="6">
        <f t="shared" si="13"/>
        <v>1.0749756572541382</v>
      </c>
      <c r="F85" s="4">
        <v>72.14</v>
      </c>
      <c r="G85" s="4">
        <v>75.28</v>
      </c>
      <c r="H85" s="6">
        <f t="shared" si="14"/>
        <v>1.067369004713058</v>
      </c>
      <c r="J85">
        <f t="shared" si="11"/>
        <v>6.5196746378290926E-2</v>
      </c>
      <c r="K85">
        <f t="shared" si="12"/>
        <v>7.2298016908482365E-2</v>
      </c>
      <c r="L85" s="6">
        <f t="shared" si="15"/>
        <v>0.9017777964894873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6"/>
        <v>0.63569439636244374</v>
      </c>
      <c r="T85">
        <f t="shared" si="17"/>
        <v>0.77109383855887559</v>
      </c>
      <c r="U85">
        <f t="shared" si="18"/>
        <v>0.82440601204973363</v>
      </c>
      <c r="X85">
        <v>0.96764423700777391</v>
      </c>
    </row>
    <row r="86" spans="1:24" x14ac:dyDescent="0.25">
      <c r="A86" s="4">
        <f t="shared" si="19"/>
        <v>84</v>
      </c>
      <c r="B86" s="4">
        <v>74.34</v>
      </c>
      <c r="C86" s="4">
        <v>77.28</v>
      </c>
      <c r="D86" s="6">
        <f t="shared" si="13"/>
        <v>1.0664514393327953</v>
      </c>
      <c r="F86" s="4">
        <v>74.540000000000006</v>
      </c>
      <c r="G86" s="4">
        <v>77</v>
      </c>
      <c r="H86" s="6">
        <f t="shared" si="14"/>
        <v>1.0619801448886503</v>
      </c>
      <c r="I86" s="3"/>
      <c r="J86" s="3">
        <f t="shared" si="11"/>
        <v>6.0135226683252573E-2</v>
      </c>
      <c r="K86" s="3">
        <f t="shared" si="12"/>
        <v>6.4336725152626492E-2</v>
      </c>
      <c r="L86" s="3">
        <f t="shared" si="15"/>
        <v>0.93469517667542645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6"/>
        <v>0.62929525765429717</v>
      </c>
      <c r="T86" s="3">
        <f t="shared" si="17"/>
        <v>0.77324979529153381</v>
      </c>
      <c r="U86">
        <f t="shared" si="18"/>
        <v>0.81383178047533489</v>
      </c>
      <c r="X86">
        <v>0.86273829312994121</v>
      </c>
    </row>
    <row r="87" spans="1:24" x14ac:dyDescent="0.25">
      <c r="A87" s="5">
        <f t="shared" si="19"/>
        <v>85</v>
      </c>
      <c r="B87" s="4">
        <v>75.37</v>
      </c>
      <c r="C87" s="4">
        <v>79.28</v>
      </c>
      <c r="D87" s="6">
        <f t="shared" si="13"/>
        <v>1.0729733315642829</v>
      </c>
      <c r="E87" s="3"/>
      <c r="F87" s="4">
        <v>75.95</v>
      </c>
      <c r="G87" s="4">
        <v>79.16</v>
      </c>
      <c r="H87" s="6">
        <f t="shared" si="14"/>
        <v>1.0605661619486504</v>
      </c>
      <c r="I87" s="3"/>
      <c r="J87" s="3">
        <f t="shared" si="11"/>
        <v>5.8802880581201485E-2</v>
      </c>
      <c r="K87" s="3">
        <f t="shared" si="12"/>
        <v>7.0433609252352258E-2</v>
      </c>
      <c r="L87" s="3">
        <f t="shared" si="15"/>
        <v>0.83486961985037922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6"/>
        <v>0.6487013459010863</v>
      </c>
      <c r="T87" s="3">
        <f t="shared" si="17"/>
        <v>0.76671162062172049</v>
      </c>
      <c r="U87">
        <f t="shared" si="18"/>
        <v>0.84608257975151002</v>
      </c>
      <c r="X87">
        <v>0.9440693427967366</v>
      </c>
    </row>
    <row r="88" spans="1:24" x14ac:dyDescent="0.25">
      <c r="A88" s="5">
        <f t="shared" si="19"/>
        <v>86</v>
      </c>
      <c r="B88" s="4">
        <v>77.16</v>
      </c>
      <c r="C88" s="4">
        <v>80.87</v>
      </c>
      <c r="D88" s="6">
        <f t="shared" si="13"/>
        <v>1.009590461378953</v>
      </c>
      <c r="E88" s="3"/>
      <c r="F88" s="4">
        <v>77.3</v>
      </c>
      <c r="G88" s="4">
        <v>80.55</v>
      </c>
      <c r="H88" s="6">
        <f t="shared" si="14"/>
        <v>1.0045278137128073</v>
      </c>
      <c r="I88" s="3"/>
      <c r="J88" s="3">
        <f t="shared" si="11"/>
        <v>4.5175940013198581E-3</v>
      </c>
      <c r="K88" s="3">
        <f t="shared" si="12"/>
        <v>9.5447648391744529E-3</v>
      </c>
      <c r="L88" s="3">
        <f t="shared" si="15"/>
        <v>0.47330595121404734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6"/>
        <v>0.71898932308398922</v>
      </c>
      <c r="T88" s="3">
        <f t="shared" si="17"/>
        <v>0.74303064658071538</v>
      </c>
      <c r="U88">
        <f t="shared" si="18"/>
        <v>0.96764423700777391</v>
      </c>
      <c r="X88">
        <v>0.95264851488026481</v>
      </c>
    </row>
    <row r="89" spans="1:24" x14ac:dyDescent="0.25">
      <c r="A89" s="4">
        <f t="shared" si="19"/>
        <v>87</v>
      </c>
      <c r="B89" s="4">
        <v>75.86</v>
      </c>
      <c r="C89" s="4">
        <v>77.900000000000006</v>
      </c>
      <c r="D89" s="6">
        <f t="shared" si="13"/>
        <v>1.0329554442393885</v>
      </c>
      <c r="F89" s="4">
        <v>76.13</v>
      </c>
      <c r="G89" s="4">
        <v>77.650000000000006</v>
      </c>
      <c r="H89" s="6">
        <f t="shared" si="14"/>
        <v>1.02574543543938</v>
      </c>
      <c r="J89">
        <f t="shared" si="11"/>
        <v>2.5419602356462484E-2</v>
      </c>
      <c r="K89">
        <f t="shared" si="12"/>
        <v>3.2424056815587229E-2</v>
      </c>
      <c r="L89" s="6">
        <f t="shared" si="15"/>
        <v>0.78397353240025502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6"/>
        <v>0.65859554530139053</v>
      </c>
      <c r="T89">
        <f t="shared" si="17"/>
        <v>0.76337813047808722</v>
      </c>
      <c r="U89">
        <f t="shared" si="18"/>
        <v>0.86273829312994121</v>
      </c>
    </row>
    <row r="90" spans="1:24" x14ac:dyDescent="0.25">
      <c r="A90" s="4">
        <f t="shared" si="19"/>
        <v>88</v>
      </c>
      <c r="B90" s="4">
        <v>75.400000000000006</v>
      </c>
      <c r="C90" s="4">
        <v>78.36</v>
      </c>
      <c r="D90" s="6">
        <f t="shared" si="13"/>
        <v>1.0538461538461537</v>
      </c>
      <c r="F90" s="4">
        <v>75.58</v>
      </c>
      <c r="G90" s="4">
        <v>78.09</v>
      </c>
      <c r="H90" s="6">
        <f t="shared" si="14"/>
        <v>1.0463085472347182</v>
      </c>
      <c r="J90">
        <f t="shared" si="11"/>
        <v>4.5268300381073295E-2</v>
      </c>
      <c r="K90">
        <f t="shared" si="12"/>
        <v>5.2446475372542316E-2</v>
      </c>
      <c r="L90" s="6">
        <f t="shared" si="15"/>
        <v>0.86313331943699956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0.72557655850863967</v>
      </c>
      <c r="T90">
        <f t="shared" si="17"/>
        <v>0.76856277988984578</v>
      </c>
      <c r="U90">
        <f t="shared" si="18"/>
        <v>0.9440693427967366</v>
      </c>
    </row>
    <row r="91" spans="1:24" x14ac:dyDescent="0.25">
      <c r="A91" s="4">
        <f t="shared" si="19"/>
        <v>89</v>
      </c>
      <c r="B91" s="4">
        <v>74.52</v>
      </c>
      <c r="C91" s="4">
        <v>79.459999999999994</v>
      </c>
      <c r="D91" s="6">
        <f t="shared" si="13"/>
        <v>1.068840579710145</v>
      </c>
      <c r="F91" s="4">
        <v>74.819999999999993</v>
      </c>
      <c r="G91" s="4">
        <v>79.08</v>
      </c>
      <c r="H91" s="6">
        <f t="shared" si="14"/>
        <v>1.0562683774391874</v>
      </c>
      <c r="J91">
        <f t="shared" si="11"/>
        <v>5.4742298296883929E-2</v>
      </c>
      <c r="K91">
        <f t="shared" si="12"/>
        <v>6.6574490622669902E-2</v>
      </c>
      <c r="L91" s="6">
        <f t="shared" si="15"/>
        <v>0.82227138029717217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0.72962062376336922</v>
      </c>
      <c r="T91">
        <f t="shared" si="17"/>
        <v>0.76588648632394374</v>
      </c>
      <c r="U91">
        <f t="shared" si="18"/>
        <v>0.95264851488026481</v>
      </c>
    </row>
    <row r="92" spans="1:24" x14ac:dyDescent="0.25">
      <c r="A92" s="4">
        <f t="shared" si="19"/>
        <v>90</v>
      </c>
      <c r="B92" s="4">
        <v>74.95</v>
      </c>
      <c r="C92" s="4">
        <v>79.650000000000006</v>
      </c>
      <c r="D92" s="6">
        <f t="shared" si="13"/>
        <v>0</v>
      </c>
      <c r="F92" s="4">
        <v>75.34</v>
      </c>
      <c r="G92" s="4">
        <v>79.03</v>
      </c>
      <c r="H92" s="6">
        <f t="shared" si="14"/>
        <v>0</v>
      </c>
      <c r="J92" t="e">
        <f t="shared" si="11"/>
        <v>#NUM!</v>
      </c>
      <c r="K92" t="e">
        <f t="shared" si="12"/>
        <v>#NUM!</v>
      </c>
      <c r="L92" s="6" t="e">
        <f t="shared" si="15"/>
        <v>#NUM!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ros1 </vt:lpstr>
      <vt:lpstr>ros2 </vt:lpstr>
      <vt:lpstr>ros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2017-10-28T08:57:23Z</dcterms:created>
  <dcterms:modified xsi:type="dcterms:W3CDTF">2017-11-04T07:07:06Z</dcterms:modified>
</cp:coreProperties>
</file>