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hidePivotFieldList="1"/>
  <mc:AlternateContent xmlns:mc="http://schemas.openxmlformats.org/markup-compatibility/2006">
    <mc:Choice Requires="x15">
      <x15ac:absPath xmlns:x15ac="http://schemas.microsoft.com/office/spreadsheetml/2010/11/ac" url="S:\VS_code\Excel\Projects\"/>
    </mc:Choice>
  </mc:AlternateContent>
  <xr:revisionPtr revIDLastSave="0" documentId="13_ncr:1_{AFD2CB00-0D45-4305-8AA6-FF939EA58ABE}" xr6:coauthVersionLast="47" xr6:coauthVersionMax="47" xr10:uidLastSave="{00000000-0000-0000-0000-000000000000}"/>
  <workbookProtection lockStructure="1"/>
  <bookViews>
    <workbookView xWindow="-108" yWindow="-108" windowWidth="23256" windowHeight="12456" firstSheet="1" activeTab="1" xr2:uid="{00000000-000D-0000-FFFF-FFFF00000000}"/>
  </bookViews>
  <sheets>
    <sheet name="Datas" sheetId="1" state="hidden" r:id="rId1"/>
    <sheet name="Dashboard" sheetId="4" r:id="rId2"/>
  </sheets>
  <definedNames>
    <definedName name="_xlchart.v2.0" hidden="1">Datas!$D$28:$D$34</definedName>
    <definedName name="_xlchart.v2.1" hidden="1">Datas!$E$27</definedName>
    <definedName name="_xlchart.v2.2" hidden="1">Datas!$E$28:$E$34</definedName>
    <definedName name="_xlchart.v2.3" hidden="1">Datas!$D$28:$D$34</definedName>
    <definedName name="_xlchart.v2.4" hidden="1">Datas!$E$27</definedName>
    <definedName name="_xlchart.v2.5" hidden="1">Datas!$E$28:$E$34</definedName>
    <definedName name="Day">Datas!$D$25</definedName>
    <definedName name="Slicer_job_country">#N/A</definedName>
    <definedName name="Slicer_job_title_short">#N/A</definedName>
    <definedName name="Timeline_job_posted_date">#N/A</definedName>
  </definedNames>
  <calcPr calcId="191029"/>
  <pivotCaches>
    <pivotCache cacheId="508" r:id="rId3"/>
    <pivotCache cacheId="511" r:id="rId4"/>
    <pivotCache cacheId="514" r:id="rId5"/>
    <pivotCache cacheId="517" r:id="rId6"/>
    <pivotCache cacheId="520" r:id="rId7"/>
  </pivotCaches>
  <fileRecoveryPr repairLoad="1"/>
  <extLst>
    <ext xmlns:x14="http://schemas.microsoft.com/office/spreadsheetml/2009/9/main" uri="{876F7934-8845-4945-9796-88D515C7AA90}">
      <x14:pivotCaches>
        <pivotCache cacheId="102"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77" r:id="rId11"/>
      </x15:timelineCachePivotCaches>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s_all_a0f86ec7-a7ce-4eeb-bbfe-98f195ae8087" name="Jobs_all" connection="Query - Jobs_all"/>
          <x15:modelTable id="jobs_skills_ae17bbc9-0b24-4921-b670-201d19cef3cc" name="jobs_skills" connection="Query - jobs_skills"/>
          <x15:modelTable id="Calendar" name="Calendar" connection="Connection"/>
        </x15:modelTables>
        <x15:modelRelationships>
          <x15:modelRelationship fromTable="Jobs_all" fromColumn="job_posted_date" toTable="Calendar" toColumn="Date"/>
          <x15:modelRelationship fromTable="jobs_skills" fromColumn="Job_id" toTable="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1" l="1" a="1"/>
  <c r="D27" i="1" s="1"/>
  <c r="D25" i="1"/>
  <c r="T2" i="1" a="1"/>
  <c r="T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039C38-A0EC-40A9-8A54-A213EEFB7983}" name="Connection" type="104" refreshedVersion="0" background="1">
    <extLst>
      <ext xmlns:x15="http://schemas.microsoft.com/office/spreadsheetml/2010/11/main" uri="{DE250136-89BD-433C-8126-D09CA5730AF9}">
        <x15:connection id="Calendar"/>
      </ext>
    </extLst>
  </connection>
  <connection id="2" xr16:uid="{397870E7-AA0E-40BD-BEE8-991021480248}" name="Query - Jobs_all" description="Connection to the 'Jobs_all' query in the workbook." type="100" refreshedVersion="8" minRefreshableVersion="5">
    <extLst>
      <ext xmlns:x15="http://schemas.microsoft.com/office/spreadsheetml/2010/11/main" uri="{DE250136-89BD-433C-8126-D09CA5730AF9}">
        <x15:connection id="eb7445ed-3ede-45f8-8ea8-74b0d38aeddf"/>
      </ext>
    </extLst>
  </connection>
  <connection id="3" xr16:uid="{DD3A28E0-0DE5-4E77-AED6-84D6A3FEA4F0}" name="Query - jobs_skills" description="Connection to the 'jobs_skills' query in the workbook." type="100" refreshedVersion="8" minRefreshableVersion="5">
    <extLst>
      <ext xmlns:x15="http://schemas.microsoft.com/office/spreadsheetml/2010/11/main" uri="{DE250136-89BD-433C-8126-D09CA5730AF9}">
        <x15:connection id="ff5e7c35-3f6d-4f6f-99d5-fcbe8fdf513f"/>
      </ext>
    </extLst>
  </connection>
  <connection id="4" xr16:uid="{51854EBC-CBB9-4EF3-A254-BD7CDF759A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<sst xmlns="http://schemas.openxmlformats.org/spreadsheetml/2006/main" count="55" uniqueCount="34">
  <si>
    <t>Data Engineer</t>
  </si>
  <si>
    <t>Data Scientist</t>
  </si>
  <si>
    <t>Skills</t>
  </si>
  <si>
    <t>SQL</t>
  </si>
  <si>
    <t>Python</t>
  </si>
  <si>
    <t>AWS</t>
  </si>
  <si>
    <t>Tableau</t>
  </si>
  <si>
    <t>Spark</t>
  </si>
  <si>
    <t>R</t>
  </si>
  <si>
    <t>Azure</t>
  </si>
  <si>
    <t>SAS</t>
  </si>
  <si>
    <t>Grand Total</t>
  </si>
  <si>
    <t>Median Salary</t>
  </si>
  <si>
    <t>Median Salary - Skills</t>
  </si>
  <si>
    <t>Skills Likelihood</t>
  </si>
  <si>
    <t>Median Salary US</t>
  </si>
  <si>
    <t>Skills Per Job</t>
  </si>
  <si>
    <t>Job Roles</t>
  </si>
  <si>
    <t>Median Salary Non-US</t>
  </si>
  <si>
    <t>Jobs Roles</t>
  </si>
  <si>
    <t>Data Analyst</t>
  </si>
  <si>
    <t>Cloud Engineer</t>
  </si>
  <si>
    <t>Power BI</t>
  </si>
  <si>
    <t>Excel</t>
  </si>
  <si>
    <t>Job Market Dashboard: Insights on Skills, Salaries &amp; Trends</t>
  </si>
  <si>
    <t>Sunday</t>
  </si>
  <si>
    <t>Monday</t>
  </si>
  <si>
    <t>Tuesday</t>
  </si>
  <si>
    <t>Wednesday</t>
  </si>
  <si>
    <t>Thursday</t>
  </si>
  <si>
    <t>Friday</t>
  </si>
  <si>
    <t>Saturday</t>
  </si>
  <si>
    <t>Days</t>
  </si>
  <si>
    <t>Job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</si>
</sst>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_-[$$-409]* #,##0_ ;_-[$$-409]* \-#,##0\ ;_-[$$-409]* &quot;-&quot;??_ ;_-@_ "/>
    <numFmt numFmtId="167" formatCode="0.0"/>
  </numFmts>
  <fonts count="2" x14ac:knownFonts="1">
    <font>
      <sz val="11"/>
      <color theme="1"/>
      <name val="Calibri"/>
      <family val="2"/>
      <scheme val="minor"/>
    </font>
    <font>
      <b/>
      <sz val="24"/>
      <color theme="1"/>
      <name val="Candara"/>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1" fillId="0" borderId="0" xfId="0" applyFont="1" applyBorder="1" applyAlignment="1">
      <alignment horizontal="center" vertical="center"/>
    </xf>
    <xf numFmtId="0" fontId="1" fillId="0" borderId="1" xfId="0" applyFont="1" applyBorder="1" applyAlignment="1">
      <alignment horizontal="center" vertical="center"/>
    </xf>
    <xf numFmtId="3" fontId="0" fillId="0" borderId="0" xfId="0" applyNumberFormat="1"/>
    <xf numFmtId="0" fontId="1" fillId="0" borderId="0" xfId="0" applyFont="1" applyBorder="1" applyAlignment="1">
      <alignment vertical="center"/>
    </xf>
    <xf numFmtId="0" fontId="1" fillId="0" borderId="1" xfId="0" applyFont="1" applyBorder="1" applyAlignment="1">
      <alignment vertical="center"/>
    </xf>
  </cellXfs>
  <cellStyles count="1">
    <cellStyle name="Normal" xfId="0" builtinId="0"/>
  </cellStyles>
  <dxfs count="8">
    <dxf>
      <numFmt numFmtId="166" formatCode="_-[$$-409]* #,##0_ ;_-[$$-409]* \-#,##0\ ;_-[$$-409]* &quot;-&quot;??_ ;_-@_ "/>
    </dxf>
    <dxf>
      <numFmt numFmtId="166" formatCode="_-[$$-409]* #,##0_ ;_-[$$-409]* \-#,##0\ ;_-[$$-409]* &quot;-&quot;??_ ;_-@_ "/>
    </dxf>
    <dxf>
      <numFmt numFmtId="165" formatCode="#,##0.0"/>
    </dxf>
    <dxf>
      <numFmt numFmtId="165" formatCode="#,##0.0"/>
    </dxf>
    <dxf>
      <numFmt numFmtId="166" formatCode="_-[$$-409]* #,##0_ ;_-[$$-409]* \-#,##0\ ;_-[$$-409]* &quot;-&quot;??_ ;_-@_ "/>
    </dxf>
    <dxf>
      <numFmt numFmtId="164" formatCode="0.0%"/>
    </dxf>
    <dxf>
      <numFmt numFmtId="164" formatCode="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7.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3.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2.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pivotCacheDefinition" Target="pivotCache/pivotCacheDefinition2.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6.xml"/><Relationship Id="rId3"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[Job_InsightsDashboard.xlsx]Datas!Median Salarys</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IN" b="1">
                <a:latin typeface="Aharoni" panose="02010803020104030203" pitchFamily="2" charset="-79"/>
                <a:cs typeface="Aharoni" panose="02010803020104030203" pitchFamily="2" charset="-79"/>
              </a:rPr>
              <a:t>Median</a:t>
            </a:r>
            <a:r>
              <a:rPr lang="en-IN" b="1" baseline="0">
                <a:latin typeface="Aharoni" panose="02010803020104030203" pitchFamily="2" charset="-79"/>
                <a:cs typeface="Aharoni" panose="02010803020104030203" pitchFamily="2" charset="-79"/>
              </a:rPr>
              <a:t> Salary's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hade val="65000"/>
              </a:schemeClr>
            </a:solidFill>
            <a:ln w="9525">
              <a:solidFill>
                <a:schemeClr val="accent1">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hade val="65000"/>
              </a:schemeClr>
            </a:solidFill>
            <a:ln w="9525">
              <a:solidFill>
                <a:schemeClr val="accent1">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hade val="65000"/>
              </a:schemeClr>
            </a:solidFill>
            <a:ln w="9525">
              <a:solidFill>
                <a:schemeClr val="accent1">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Datas!$M$1</c:f>
              <c:strCache>
                <c:ptCount val="1"/>
                <c:pt idx="0">
                  <c:v>Median Salary</c:v>
                </c:pt>
              </c:strCache>
            </c:strRef>
          </c:tx>
          <c:spPr>
            <a:ln w="28575" cap="rnd">
              <a:solidFill>
                <a:schemeClr val="accent1">
                  <a:shade val="65000"/>
                </a:schemeClr>
              </a:solidFill>
              <a:round/>
            </a:ln>
            <a:effectLst/>
          </c:spPr>
          <c:marker>
            <c:symbol val="circle"/>
            <c:size val="5"/>
            <c:spPr>
              <a:solidFill>
                <a:schemeClr val="accent1">
                  <a:shade val="65000"/>
                </a:schemeClr>
              </a:solidFill>
              <a:ln w="9525">
                <a:solidFill>
                  <a:schemeClr val="accent1">
                    <a:shade val="65000"/>
                  </a:schemeClr>
                </a:solidFill>
              </a:ln>
              <a:effectLst/>
            </c:spPr>
          </c:marker>
          <c:cat>
            <c:strRef>
              <c:f>Datas!$L$2:$L$6</c:f>
              <c:strCache>
                <c:ptCount val="4"/>
                <c:pt idx="0">
                  <c:v>Cloud Engineer</c:v>
                </c:pt>
                <c:pt idx="1">
                  <c:v>Data Analyst</c:v>
                </c:pt>
                <c:pt idx="2">
                  <c:v>Data Engineer</c:v>
                </c:pt>
                <c:pt idx="3">
                  <c:v>Data Scientist</c:v>
                </c:pt>
              </c:strCache>
            </c:strRef>
          </c:cat>
          <c:val>
            <c:numRef>
              <c:f>Datas!$M$2:$M$6</c:f>
              <c:numCache>
                <c:formatCode>_-[$$-409]* #,##0_ ;_-[$$-409]* \-#,##0\ ;_-[$$-409]* "-"??_ ;_-@_ </c:formatCode>
                <c:ptCount val="4"/>
                <c:pt idx="0">
                  <c:v>60320</c:v>
                </c:pt>
                <c:pt idx="1">
                  <c:v>75000</c:v>
                </c:pt>
                <c:pt idx="2">
                  <c:v>124500</c:v>
                </c:pt>
                <c:pt idx="3">
                  <c:v>112015</c:v>
                </c:pt>
              </c:numCache>
            </c:numRef>
          </c:val>
          <c:smooth val="0"/>
          <c:extLst>
            <c:ext xmlns:c16="http://schemas.microsoft.com/office/drawing/2014/chart" uri="{C3380CC4-5D6E-409C-BE32-E72D297353CC}">
              <c16:uniqueId val="{00000000-63B0-4893-993E-253649A09C69}"/>
            </c:ext>
          </c:extLst>
        </c:ser>
        <c:ser>
          <c:idx val="1"/>
          <c:order val="1"/>
          <c:tx>
            <c:strRef>
              <c:f>Datas!$N$1</c:f>
              <c:strCache>
                <c:ptCount val="1"/>
                <c:pt idx="0">
                  <c:v>Median Salary US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Datas!$L$2:$L$6</c:f>
              <c:strCache>
                <c:ptCount val="4"/>
                <c:pt idx="0">
                  <c:v>Cloud Engineer</c:v>
                </c:pt>
                <c:pt idx="1">
                  <c:v>Data Analyst</c:v>
                </c:pt>
                <c:pt idx="2">
                  <c:v>Data Engineer</c:v>
                </c:pt>
                <c:pt idx="3">
                  <c:v>Data Scientist</c:v>
                </c:pt>
              </c:strCache>
            </c:strRef>
          </c:cat>
          <c:val>
            <c:numRef>
              <c:f>Datas!$N$2:$N$6</c:f>
              <c:numCache>
                <c:formatCode>_-[$$-409]* #,##0_ ;_-[$$-409]* \-#,##0\ ;_-[$$-409]* "-"??_ ;_-@_ </c:formatCode>
                <c:ptCount val="4"/>
                <c:pt idx="0">
                  <c:v>60320</c:v>
                </c:pt>
                <c:pt idx="1">
                  <c:v>75000</c:v>
                </c:pt>
                <c:pt idx="2">
                  <c:v>124500</c:v>
                </c:pt>
                <c:pt idx="3">
                  <c:v>112015</c:v>
                </c:pt>
              </c:numCache>
            </c:numRef>
          </c:val>
          <c:smooth val="0"/>
          <c:extLst>
            <c:ext xmlns:c16="http://schemas.microsoft.com/office/drawing/2014/chart" uri="{C3380CC4-5D6E-409C-BE32-E72D297353CC}">
              <c16:uniqueId val="{00000001-63B0-4893-993E-253649A09C69}"/>
            </c:ext>
          </c:extLst>
        </c:ser>
        <c:ser>
          <c:idx val="2"/>
          <c:order val="2"/>
          <c:tx>
            <c:strRef>
              <c:f>Datas!$O$1</c:f>
              <c:strCache>
                <c:ptCount val="1"/>
                <c:pt idx="0">
                  <c:v>Median Salary Non-US</c:v>
                </c:pt>
              </c:strCache>
            </c:strRef>
          </c:tx>
          <c:spPr>
            <a:ln w="28575" cap="rnd">
              <a:solidFill>
                <a:schemeClr val="accent1">
                  <a:tint val="65000"/>
                </a:schemeClr>
              </a:solidFill>
              <a:round/>
            </a:ln>
            <a:effectLst/>
          </c:spPr>
          <c:marker>
            <c:symbol val="circle"/>
            <c:size val="5"/>
            <c:spPr>
              <a:solidFill>
                <a:schemeClr val="accent1">
                  <a:tint val="65000"/>
                </a:schemeClr>
              </a:solidFill>
              <a:ln w="9525">
                <a:solidFill>
                  <a:schemeClr val="accent1">
                    <a:tint val="65000"/>
                  </a:schemeClr>
                </a:solidFill>
              </a:ln>
              <a:effectLst/>
            </c:spPr>
          </c:marker>
          <c:cat>
            <c:strRef>
              <c:f>Datas!$L$2:$L$6</c:f>
              <c:strCache>
                <c:ptCount val="4"/>
                <c:pt idx="0">
                  <c:v>Cloud Engineer</c:v>
                </c:pt>
                <c:pt idx="1">
                  <c:v>Data Analyst</c:v>
                </c:pt>
                <c:pt idx="2">
                  <c:v>Data Engineer</c:v>
                </c:pt>
                <c:pt idx="3">
                  <c:v>Data Scientist</c:v>
                </c:pt>
              </c:strCache>
            </c:strRef>
          </c:cat>
          <c:val>
            <c:numRef>
              <c:f>Datas!$O$2:$O$6</c:f>
              <c:numCache>
                <c:formatCode>_-[$$-409]* #,##0_ ;_-[$$-409]* \-#,##0\ ;_-[$$-409]* "-"??_ ;_-@_ </c:formatCode>
                <c:ptCount val="4"/>
                <c:pt idx="0">
                  <c:v>171600</c:v>
                </c:pt>
                <c:pt idx="1">
                  <c:v>75067.5</c:v>
                </c:pt>
                <c:pt idx="2">
                  <c:v>120742.00315</c:v>
                </c:pt>
                <c:pt idx="3">
                  <c:v>116240</c:v>
                </c:pt>
              </c:numCache>
            </c:numRef>
          </c:val>
          <c:smooth val="0"/>
          <c:extLst>
            <c:ext xmlns:c16="http://schemas.microsoft.com/office/drawing/2014/chart" uri="{C3380CC4-5D6E-409C-BE32-E72D297353CC}">
              <c16:uniqueId val="{00000002-63B0-4893-993E-253649A09C69}"/>
            </c:ext>
          </c:extLst>
        </c:ser>
        <c:dLbls>
          <c:showLegendKey val="0"/>
          <c:showVal val="0"/>
          <c:showCatName val="0"/>
          <c:showSerName val="0"/>
          <c:showPercent val="0"/>
          <c:showBubbleSize val="0"/>
        </c:dLbls>
        <c:marker val="1"/>
        <c:smooth val="0"/>
        <c:axId val="1456210224"/>
        <c:axId val="1461641840"/>
      </c:lineChart>
      <c:catAx>
        <c:axId val="145621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641840"/>
        <c:crosses val="autoZero"/>
        <c:auto val="1"/>
        <c:lblAlgn val="ctr"/>
        <c:lblOffset val="100"/>
        <c:noMultiLvlLbl val="0"/>
      </c:catAx>
      <c:valAx>
        <c:axId val="146164184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210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defRPr>
            </a:pPr>
            <a:r>
              <a:rPr lang="en-US"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rPr>
              <a:t>Do More Skills Gets You Better Job</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defRPr>
          </a:pPr>
          <a:endParaRPr lang="en-US"/>
        </a:p>
      </c:txPr>
    </c:title>
    <c:autoTitleDeleted val="0"/>
    <c:plotArea>
      <c:layout/>
      <c:scatterChart>
        <c:scatterStyle val="lineMarker"/>
        <c:varyColors val="0"/>
        <c:ser>
          <c:idx val="0"/>
          <c:order val="0"/>
          <c:tx>
            <c:strRef>
              <c:f>Datas!$V$2</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2.7777777777777779E-3"/>
                  <c:y val="-3.2407407407407406E-2"/>
                </c:manualLayout>
              </c:layout>
              <c:tx>
                <c:rich>
                  <a:bodyPr/>
                  <a:lstStyle/>
                  <a:p>
                    <a:fld id="{E1D94317-23DF-45FD-A2A9-4F80E118467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451-4E31-B51C-7F4B5CDA35B7}"/>
                </c:ext>
              </c:extLst>
            </c:dLbl>
            <c:dLbl>
              <c:idx val="1"/>
              <c:layout>
                <c:manualLayout>
                  <c:x val="1.3888888888888888E-2"/>
                  <c:y val="0"/>
                </c:manualLayout>
              </c:layout>
              <c:tx>
                <c:rich>
                  <a:bodyPr/>
                  <a:lstStyle/>
                  <a:p>
                    <a:fld id="{609F939F-5FBD-4099-BBC3-36DD8602846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451-4E31-B51C-7F4B5CDA35B7}"/>
                </c:ext>
              </c:extLst>
            </c:dLbl>
            <c:dLbl>
              <c:idx val="2"/>
              <c:layout>
                <c:manualLayout>
                  <c:x val="-0.11111111111111112"/>
                  <c:y val="-8.3333333333333329E-2"/>
                </c:manualLayout>
              </c:layout>
              <c:tx>
                <c:rich>
                  <a:bodyPr/>
                  <a:lstStyle/>
                  <a:p>
                    <a:fld id="{57B93D8A-B5C5-468E-8AB4-797F769E8C6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451-4E31-B51C-7F4B5CDA35B7}"/>
                </c:ext>
              </c:extLst>
            </c:dLbl>
            <c:dLbl>
              <c:idx val="3"/>
              <c:layout>
                <c:manualLayout>
                  <c:x val="-0.19722200349956256"/>
                  <c:y val="-0.1504629629629630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EBDD57B-1105-46B1-BE9C-0C52D7D855D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layout>
                    <c:manualLayout>
                      <c:w val="0.24168044619422571"/>
                      <c:h val="6.4675925925925928E-2"/>
                    </c:manualLayout>
                  </c15:layout>
                  <c15:dlblFieldTable/>
                  <c15:showDataLabelsRange val="1"/>
                </c:ext>
                <c:ext xmlns:c16="http://schemas.microsoft.com/office/drawing/2014/chart" uri="{C3380CC4-5D6E-409C-BE32-E72D297353CC}">
                  <c16:uniqueId val="{00000003-4451-4E31-B51C-7F4B5CDA35B7}"/>
                </c:ext>
              </c:extLst>
            </c:dLbl>
            <c:dLbl>
              <c:idx val="4"/>
              <c:layout>
                <c:manualLayout>
                  <c:x val="-0.12777777777777782"/>
                  <c:y val="-0.1157407407407407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9EADE81-98E3-4F7C-BA5F-D07FF7CD457E}"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layout>
                    <c:manualLayout>
                      <c:w val="0.30090266841644797"/>
                      <c:h val="7.856481481481481E-2"/>
                    </c:manualLayout>
                  </c15:layout>
                  <c15:dlblFieldTable/>
                  <c15:showDataLabelsRange val="1"/>
                </c:ext>
                <c:ext xmlns:c16="http://schemas.microsoft.com/office/drawing/2014/chart" uri="{C3380CC4-5D6E-409C-BE32-E72D297353CC}">
                  <c16:uniqueId val="{00000004-4451-4E31-B51C-7F4B5CDA35B7}"/>
                </c:ext>
              </c:extLst>
            </c:dLbl>
            <c:dLbl>
              <c:idx val="5"/>
              <c:layout>
                <c:manualLayout>
                  <c:x val="-5.8333333333333334E-2"/>
                  <c:y val="6.481481481481472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E048F14F-8317-4548-BE80-2562DFA3D32B}"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layout>
                    <c:manualLayout>
                      <c:w val="0.28749999999999998"/>
                      <c:h val="6.4675925925925928E-2"/>
                    </c:manualLayout>
                  </c15:layout>
                  <c15:dlblFieldTable/>
                  <c15:showDataLabelsRange val="1"/>
                </c:ext>
                <c:ext xmlns:c16="http://schemas.microsoft.com/office/drawing/2014/chart" uri="{C3380CC4-5D6E-409C-BE32-E72D297353CC}">
                  <c16:uniqueId val="{00000005-4451-4E31-B51C-7F4B5CDA35B7}"/>
                </c:ext>
              </c:extLst>
            </c:dLbl>
            <c:dLbl>
              <c:idx val="6"/>
              <c:layout>
                <c:manualLayout>
                  <c:x val="4.1666666666666664E-2"/>
                  <c:y val="0"/>
                </c:manualLayout>
              </c:layout>
              <c:tx>
                <c:rich>
                  <a:bodyPr/>
                  <a:lstStyle/>
                  <a:p>
                    <a:fld id="{8AC8606F-F9FE-45AA-A36D-12CEA53C210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451-4E31-B51C-7F4B5CDA35B7}"/>
                </c:ext>
              </c:extLst>
            </c:dLbl>
            <c:dLbl>
              <c:idx val="7"/>
              <c:layout>
                <c:manualLayout>
                  <c:x val="-7.7777777777777779E-2"/>
                  <c:y val="-4.6296296296296335E-2"/>
                </c:manualLayout>
              </c:layout>
              <c:tx>
                <c:rich>
                  <a:bodyPr/>
                  <a:lstStyle/>
                  <a:p>
                    <a:fld id="{651FC4E9-07C7-4458-8A86-9F7ECDC43DA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451-4E31-B51C-7F4B5CDA35B7}"/>
                </c:ext>
              </c:extLst>
            </c:dLbl>
            <c:dLbl>
              <c:idx val="8"/>
              <c:layout>
                <c:manualLayout>
                  <c:x val="-0.11388888888888889"/>
                  <c:y val="-6.018518518518518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0B0A280-704D-4411-AD99-EC615BEE23AE}"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layout>
                    <c:manualLayout>
                      <c:w val="0.25694444444444442"/>
                      <c:h val="7.856481481481481E-2"/>
                    </c:manualLayout>
                  </c15:layout>
                  <c15:dlblFieldTable/>
                  <c15:showDataLabelsRange val="1"/>
                </c:ext>
                <c:ext xmlns:c16="http://schemas.microsoft.com/office/drawing/2014/chart" uri="{C3380CC4-5D6E-409C-BE32-E72D297353CC}">
                  <c16:uniqueId val="{00000008-4451-4E31-B51C-7F4B5CDA35B7}"/>
                </c:ext>
              </c:extLst>
            </c:dLbl>
            <c:dLbl>
              <c:idx val="9"/>
              <c:layout>
                <c:manualLayout>
                  <c:x val="-3.888888888888889E-2"/>
                  <c:y val="-6.944444444444444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F68FB39-EB50-4A15-987E-FD9339B092C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layout>
                    <c:manualLayout>
                      <c:w val="0.25694444444444442"/>
                      <c:h val="7.856481481481481E-2"/>
                    </c:manualLayout>
                  </c15:layout>
                  <c15:dlblFieldTable/>
                  <c15:showDataLabelsRange val="1"/>
                </c:ext>
                <c:ext xmlns:c16="http://schemas.microsoft.com/office/drawing/2014/chart" uri="{C3380CC4-5D6E-409C-BE32-E72D297353CC}">
                  <c16:uniqueId val="{00000009-4451-4E31-B51C-7F4B5CDA35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Datas!$U$3:$U$12</c:f>
              <c:numCache>
                <c:formatCode>_-[$$-409]* #,##0_ ;_-[$$-409]* \-#,##0\ ;_-[$$-409]* "-"??_ ;_-@_ </c:formatCode>
                <c:ptCount val="10"/>
                <c:pt idx="0">
                  <c:v>60320</c:v>
                </c:pt>
                <c:pt idx="1">
                  <c:v>75000</c:v>
                </c:pt>
                <c:pt idx="2">
                  <c:v>112015</c:v>
                </c:pt>
                <c:pt idx="3">
                  <c:v>124500</c:v>
                </c:pt>
                <c:pt idx="4">
                  <c:v>100000</c:v>
                </c:pt>
                <c:pt idx="5">
                  <c:v>0</c:v>
                </c:pt>
                <c:pt idx="6">
                  <c:v>0</c:v>
                </c:pt>
                <c:pt idx="7">
                  <c:v>0</c:v>
                </c:pt>
                <c:pt idx="8">
                  <c:v>0</c:v>
                </c:pt>
                <c:pt idx="9">
                  <c:v>0</c:v>
                </c:pt>
              </c:numCache>
            </c:numRef>
          </c:xVal>
          <c:yVal>
            <c:numRef>
              <c:f>Datas!$V$3:$V$12</c:f>
              <c:numCache>
                <c:formatCode>0.0</c:formatCode>
                <c:ptCount val="10"/>
                <c:pt idx="0">
                  <c:v>1.7777777777777777</c:v>
                </c:pt>
                <c:pt idx="1">
                  <c:v>3.5853143159006868</c:v>
                </c:pt>
                <c:pt idx="2">
                  <c:v>4.7230320699708459</c:v>
                </c:pt>
                <c:pt idx="3">
                  <c:v>6.7755102040816331</c:v>
                </c:pt>
                <c:pt idx="4">
                  <c:v>4.7071810364861726</c:v>
                </c:pt>
                <c:pt idx="5">
                  <c:v>0</c:v>
                </c:pt>
                <c:pt idx="6">
                  <c:v>0</c:v>
                </c:pt>
                <c:pt idx="7">
                  <c:v>0</c:v>
                </c:pt>
                <c:pt idx="8">
                  <c:v>0</c:v>
                </c:pt>
                <c:pt idx="9">
                  <c:v>0</c:v>
                </c:pt>
              </c:numCache>
            </c:numRef>
          </c:yVal>
          <c:smooth val="0"/>
          <c:extLst>
            <c:ext xmlns:c15="http://schemas.microsoft.com/office/drawing/2012/chart" uri="{02D57815-91ED-43cb-92C2-25804820EDAC}">
              <c15:datalabelsRange>
                <c15:f>Datas!$T$3:$T$12</c15:f>
                <c15:dlblRangeCache>
                  <c:ptCount val="10"/>
                  <c:pt idx="0">
                    <c:v>Cloud Engineer</c:v>
                  </c:pt>
                  <c:pt idx="1">
                    <c:v>Data Analyst</c:v>
                  </c:pt>
                  <c:pt idx="2">
                    <c:v>Data Scientist</c:v>
                  </c:pt>
                  <c:pt idx="3">
                    <c:v>Data Engineer</c:v>
                  </c:pt>
                  <c:pt idx="4">
                    <c:v>Grand Total</c:v>
                  </c:pt>
                  <c:pt idx="5">
                    <c:v>0</c:v>
                  </c:pt>
                  <c:pt idx="6">
                    <c:v>0</c:v>
                  </c:pt>
                  <c:pt idx="7">
                    <c:v>0</c:v>
                  </c:pt>
                  <c:pt idx="8">
                    <c:v>0</c:v>
                  </c:pt>
                  <c:pt idx="9">
                    <c:v>0</c:v>
                  </c:pt>
                </c15:dlblRangeCache>
              </c15:datalabelsRange>
            </c:ext>
            <c:ext xmlns:c16="http://schemas.microsoft.com/office/drawing/2014/chart" uri="{C3380CC4-5D6E-409C-BE32-E72D297353CC}">
              <c16:uniqueId val="{0000000B-4451-4E31-B51C-7F4B5CDA35B7}"/>
            </c:ext>
          </c:extLst>
        </c:ser>
        <c:dLbls>
          <c:showLegendKey val="0"/>
          <c:showVal val="0"/>
          <c:showCatName val="0"/>
          <c:showSerName val="0"/>
          <c:showPercent val="0"/>
          <c:showBubbleSize val="0"/>
        </c:dLbls>
        <c:axId val="484471279"/>
        <c:axId val="484471759"/>
      </c:scatterChart>
      <c:valAx>
        <c:axId val="484471279"/>
        <c:scaling>
          <c:orientation val="minMax"/>
          <c:min val="80000"/>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71759"/>
        <c:crosses val="autoZero"/>
        <c:crossBetween val="midCat"/>
      </c:valAx>
      <c:valAx>
        <c:axId val="484471759"/>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712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[Job_InsightsDashboard.xlsx]Datas!Skills Likelihood</c:name>
    <c:fmtId val="4"/>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defRPr>
            </a:pPr>
            <a:r>
              <a:rPr lang="en-US"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rPr>
              <a:t>Top Skills Required</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Datas!$B$1</c:f>
              <c:strCache>
                <c:ptCount val="1"/>
                <c:pt idx="0">
                  <c:v>Total</c:v>
                </c:pt>
              </c:strCache>
            </c:strRef>
          </c:tx>
          <c:spPr>
            <a:solidFill>
              <a:schemeClr val="accent1"/>
            </a:solidFill>
            <a:ln>
              <a:noFill/>
            </a:ln>
            <a:effectLst/>
          </c:spPr>
          <c:invertIfNegative val="0"/>
          <c:cat>
            <c:strRef>
              <c:f>Datas!$A$2:$A$12</c:f>
              <c:strCache>
                <c:ptCount val="10"/>
                <c:pt idx="0">
                  <c:v>Power BI</c:v>
                </c:pt>
                <c:pt idx="1">
                  <c:v>Spark</c:v>
                </c:pt>
                <c:pt idx="2">
                  <c:v>Azure</c:v>
                </c:pt>
                <c:pt idx="3">
                  <c:v>AWS</c:v>
                </c:pt>
                <c:pt idx="4">
                  <c:v>SAS</c:v>
                </c:pt>
                <c:pt idx="5">
                  <c:v>R</c:v>
                </c:pt>
                <c:pt idx="6">
                  <c:v>Excel</c:v>
                </c:pt>
                <c:pt idx="7">
                  <c:v>Tableau</c:v>
                </c:pt>
                <c:pt idx="8">
                  <c:v>Python</c:v>
                </c:pt>
                <c:pt idx="9">
                  <c:v>SQL</c:v>
                </c:pt>
              </c:strCache>
            </c:strRef>
          </c:cat>
          <c:val>
            <c:numRef>
              <c:f>Datas!$B$2:$B$12</c:f>
              <c:numCache>
                <c:formatCode>0.0%</c:formatCode>
                <c:ptCount val="10"/>
                <c:pt idx="0">
                  <c:v>0.11805716941668604</c:v>
                </c:pt>
                <c:pt idx="1">
                  <c:v>0.12688821752265861</c:v>
                </c:pt>
                <c:pt idx="2">
                  <c:v>0.12921217755054612</c:v>
                </c:pt>
                <c:pt idx="3">
                  <c:v>0.16895189402742272</c:v>
                </c:pt>
                <c:pt idx="4">
                  <c:v>0.16918429003021149</c:v>
                </c:pt>
                <c:pt idx="5">
                  <c:v>0.20845921450151059</c:v>
                </c:pt>
                <c:pt idx="6">
                  <c:v>0.2107831745293981</c:v>
                </c:pt>
                <c:pt idx="7">
                  <c:v>0.22519172670230073</c:v>
                </c:pt>
                <c:pt idx="8">
                  <c:v>0.50662328607947948</c:v>
                </c:pt>
                <c:pt idx="9">
                  <c:v>0.52567975830815705</c:v>
                </c:pt>
              </c:numCache>
            </c:numRef>
          </c:val>
          <c:extLst>
            <c:ext xmlns:c16="http://schemas.microsoft.com/office/drawing/2014/chart" uri="{C3380CC4-5D6E-409C-BE32-E72D297353CC}">
              <c16:uniqueId val="{00000000-AA7B-40FF-93AB-E8B6A1653EB7}"/>
            </c:ext>
          </c:extLst>
        </c:ser>
        <c:dLbls>
          <c:showLegendKey val="0"/>
          <c:showVal val="0"/>
          <c:showCatName val="0"/>
          <c:showSerName val="0"/>
          <c:showPercent val="0"/>
          <c:showBubbleSize val="0"/>
        </c:dLbls>
        <c:gapWidth val="182"/>
        <c:axId val="886881024"/>
        <c:axId val="886875744"/>
      </c:barChart>
      <c:catAx>
        <c:axId val="88688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75744"/>
        <c:crosses val="autoZero"/>
        <c:auto val="1"/>
        <c:lblAlgn val="ctr"/>
        <c:lblOffset val="100"/>
        <c:noMultiLvlLbl val="0"/>
      </c:catAx>
      <c:valAx>
        <c:axId val="88687574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8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[Job_InsightsDashboard.xlsx]Datas!Skills Median Salary</c:name>
    <c:fmtId val="6"/>
  </c:pivotSource>
  <c:chart>
    <c:title>
      <c:tx>
        <c:rich>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defRPr>
            </a:pPr>
            <a:r>
              <a:rPr lang="en-IN"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rPr>
              <a:t>Median Salary of Skills Required</a:t>
            </a:r>
          </a:p>
        </c:rich>
      </c:tx>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Aharoni" panose="02010803020104030203" pitchFamily="2" charset="-79"/>
              <a:ea typeface="+mn-ea"/>
              <a:cs typeface="Aharoni" panose="02010803020104030203" pitchFamily="2" charset="-79"/>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Datas!$E$1</c:f>
              <c:strCache>
                <c:ptCount val="1"/>
                <c:pt idx="0">
                  <c:v>Median Salary - Skills</c:v>
                </c:pt>
              </c:strCache>
            </c:strRef>
          </c:tx>
          <c:spPr>
            <a:solidFill>
              <a:schemeClr val="accent1">
                <a:shade val="76000"/>
              </a:schemeClr>
            </a:solidFill>
            <a:ln>
              <a:noFill/>
            </a:ln>
            <a:effectLst/>
          </c:spPr>
          <c:invertIfNegative val="0"/>
          <c:cat>
            <c:strRef>
              <c:f>Datas!$D$2:$D$12</c:f>
              <c:strCache>
                <c:ptCount val="10"/>
                <c:pt idx="0">
                  <c:v>Spark</c:v>
                </c:pt>
                <c:pt idx="1">
                  <c:v>AWS</c:v>
                </c:pt>
                <c:pt idx="2">
                  <c:v>Azure</c:v>
                </c:pt>
                <c:pt idx="3">
                  <c:v>Python</c:v>
                </c:pt>
                <c:pt idx="4">
                  <c:v>SQL</c:v>
                </c:pt>
                <c:pt idx="5">
                  <c:v>R</c:v>
                </c:pt>
                <c:pt idx="6">
                  <c:v>Tableau</c:v>
                </c:pt>
                <c:pt idx="7">
                  <c:v>SAS</c:v>
                </c:pt>
                <c:pt idx="8">
                  <c:v>Power BI</c:v>
                </c:pt>
                <c:pt idx="9">
                  <c:v>Excel</c:v>
                </c:pt>
              </c:strCache>
            </c:strRef>
          </c:cat>
          <c:val>
            <c:numRef>
              <c:f>Datas!$E$2:$E$12</c:f>
              <c:numCache>
                <c:formatCode>_-[$$-409]* #,##0_ ;_-[$$-409]* \-#,##0\ ;_-[$$-409]* "-"??_ ;_-@_ </c:formatCode>
                <c:ptCount val="10"/>
                <c:pt idx="0">
                  <c:v>122500</c:v>
                </c:pt>
                <c:pt idx="1">
                  <c:v>120000</c:v>
                </c:pt>
                <c:pt idx="2">
                  <c:v>113221.80205</c:v>
                </c:pt>
                <c:pt idx="3">
                  <c:v>111875</c:v>
                </c:pt>
                <c:pt idx="4">
                  <c:v>108415.5</c:v>
                </c:pt>
                <c:pt idx="5">
                  <c:v>100000</c:v>
                </c:pt>
                <c:pt idx="6">
                  <c:v>97052.799700000003</c:v>
                </c:pt>
                <c:pt idx="7">
                  <c:v>91197.598549999995</c:v>
                </c:pt>
                <c:pt idx="8">
                  <c:v>91036.399850000002</c:v>
                </c:pt>
                <c:pt idx="9">
                  <c:v>75000</c:v>
                </c:pt>
              </c:numCache>
            </c:numRef>
          </c:val>
          <c:extLst>
            <c:ext xmlns:c16="http://schemas.microsoft.com/office/drawing/2014/chart" uri="{C3380CC4-5D6E-409C-BE32-E72D297353CC}">
              <c16:uniqueId val="{00000000-7E02-4F69-8B60-F385E364F5B6}"/>
            </c:ext>
          </c:extLst>
        </c:ser>
        <c:dLbls>
          <c:showLegendKey val="0"/>
          <c:showVal val="0"/>
          <c:showCatName val="0"/>
          <c:showSerName val="0"/>
          <c:showPercent val="0"/>
          <c:showBubbleSize val="0"/>
        </c:dLbls>
        <c:gapWidth val="219"/>
        <c:overlap val="-27"/>
        <c:axId val="524705263"/>
        <c:axId val="524704303"/>
      </c:barChart>
      <c:lineChart>
        <c:grouping val="standard"/>
        <c:varyColors val="0"/>
        <c:ser>
          <c:idx val="1"/>
          <c:order val="1"/>
          <c:tx>
            <c:strRef>
              <c:f>Datas!$F$1</c:f>
              <c:strCache>
                <c:ptCount val="1"/>
                <c:pt idx="0">
                  <c:v>Skills Likelihood</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Datas!$D$2:$D$12</c:f>
              <c:strCache>
                <c:ptCount val="10"/>
                <c:pt idx="0">
                  <c:v>Spark</c:v>
                </c:pt>
                <c:pt idx="1">
                  <c:v>AWS</c:v>
                </c:pt>
                <c:pt idx="2">
                  <c:v>Azure</c:v>
                </c:pt>
                <c:pt idx="3">
                  <c:v>Python</c:v>
                </c:pt>
                <c:pt idx="4">
                  <c:v>SQL</c:v>
                </c:pt>
                <c:pt idx="5">
                  <c:v>R</c:v>
                </c:pt>
                <c:pt idx="6">
                  <c:v>Tableau</c:v>
                </c:pt>
                <c:pt idx="7">
                  <c:v>SAS</c:v>
                </c:pt>
                <c:pt idx="8">
                  <c:v>Power BI</c:v>
                </c:pt>
                <c:pt idx="9">
                  <c:v>Excel</c:v>
                </c:pt>
              </c:strCache>
            </c:strRef>
          </c:cat>
          <c:val>
            <c:numRef>
              <c:f>Datas!$F$2:$F$12</c:f>
              <c:numCache>
                <c:formatCode>0.0%</c:formatCode>
                <c:ptCount val="10"/>
                <c:pt idx="0">
                  <c:v>0.12688821752265861</c:v>
                </c:pt>
                <c:pt idx="1">
                  <c:v>0.16895189402742272</c:v>
                </c:pt>
                <c:pt idx="2">
                  <c:v>0.12921217755054612</c:v>
                </c:pt>
                <c:pt idx="3">
                  <c:v>0.50662328607947948</c:v>
                </c:pt>
                <c:pt idx="4">
                  <c:v>0.52567975830815705</c:v>
                </c:pt>
                <c:pt idx="5">
                  <c:v>0.20845921450151059</c:v>
                </c:pt>
                <c:pt idx="6">
                  <c:v>0.22519172670230073</c:v>
                </c:pt>
                <c:pt idx="7">
                  <c:v>0.16918429003021149</c:v>
                </c:pt>
                <c:pt idx="8">
                  <c:v>0.11805716941668604</c:v>
                </c:pt>
                <c:pt idx="9">
                  <c:v>0.2107831745293981</c:v>
                </c:pt>
              </c:numCache>
            </c:numRef>
          </c:val>
          <c:smooth val="0"/>
          <c:extLst>
            <c:ext xmlns:c16="http://schemas.microsoft.com/office/drawing/2014/chart" uri="{C3380CC4-5D6E-409C-BE32-E72D297353CC}">
              <c16:uniqueId val="{00000001-7E02-4F69-8B60-F385E364F5B6}"/>
            </c:ext>
          </c:extLst>
        </c:ser>
        <c:dLbls>
          <c:showLegendKey val="0"/>
          <c:showVal val="0"/>
          <c:showCatName val="0"/>
          <c:showSerName val="0"/>
          <c:showPercent val="0"/>
          <c:showBubbleSize val="0"/>
        </c:dLbls>
        <c:marker val="1"/>
        <c:smooth val="0"/>
        <c:axId val="1058508463"/>
        <c:axId val="1058507983"/>
      </c:lineChart>
      <c:catAx>
        <c:axId val="52470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4303"/>
        <c:crosses val="autoZero"/>
        <c:auto val="1"/>
        <c:lblAlgn val="ctr"/>
        <c:lblOffset val="100"/>
        <c:noMultiLvlLbl val="0"/>
      </c:catAx>
      <c:valAx>
        <c:axId val="524704303"/>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5263"/>
        <c:crosses val="autoZero"/>
        <c:crossBetween val="between"/>
      </c:valAx>
      <c:valAx>
        <c:axId val="1058507983"/>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508463"/>
        <c:crosses val="max"/>
        <c:crossBetween val="between"/>
      </c:valAx>
      <c:catAx>
        <c:axId val="1058508463"/>
        <c:scaling>
          <c:orientation val="minMax"/>
        </c:scaling>
        <c:delete val="1"/>
        <c:axPos val="b"/>
        <c:numFmt formatCode="General" sourceLinked="1"/>
        <c:majorTickMark val="out"/>
        <c:minorTickMark val="none"/>
        <c:tickLblPos val="nextTo"/>
        <c:crossAx val="10585079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Job Posting On</cx:v>
        </cx:txData>
      </cx:tx>
      <cx:txPr>
        <a:bodyPr spcFirstLastPara="1" vertOverflow="ellipsis" horzOverflow="overflow" wrap="square" lIns="0" tIns="0" rIns="0" bIns="0" anchor="ctr" anchorCtr="1"/>
        <a:lstStyle/>
        <a:p>
          <a:pPr algn="ctr" rtl="0">
            <a:defRPr b="1">
              <a:latin typeface="Aharoni" panose="02010803020104030203" pitchFamily="2" charset="-79"/>
              <a:ea typeface="Aharoni" panose="02010803020104030203" pitchFamily="2" charset="-79"/>
              <a:cs typeface="Aharoni" panose="02010803020104030203" pitchFamily="2" charset="-79"/>
            </a:defRPr>
          </a:pPr>
          <a:r>
            <a:rPr lang="en-US" sz="1400" b="1" i="0" u="none" strike="noStrike" baseline="0">
              <a:solidFill>
                <a:sysClr val="windowText" lastClr="000000">
                  <a:lumMod val="65000"/>
                  <a:lumOff val="35000"/>
                </a:sysClr>
              </a:solidFill>
              <a:latin typeface="Aharoni" panose="02010803020104030203" pitchFamily="2" charset="-79"/>
              <a:cs typeface="Aharoni" panose="02010803020104030203" pitchFamily="2" charset="-79"/>
            </a:rPr>
            <a:t>Job Posting On</a:t>
          </a:r>
        </a:p>
      </cx:txPr>
    </cx:title>
    <cx:plotArea>
      <cx:plotAreaRegion>
        <cx:series layoutId="funnel" uniqueId="{9D8317EF-CCB6-4F22-B673-9DC11A38FAF3}">
          <cx:tx>
            <cx:txData>
              <cx:f>_xlchart.v2.1</cx:f>
              <cx:v>Job count</cx:v>
            </cx:txData>
          </cx:tx>
          <cx:dataLabels>
            <cx:numFmt formatCode="$0,&quot;k&quot;" sourceLinked="0"/>
            <cx:visibility seriesName="0" categoryName="0" value="1"/>
            <cx:separator>, </cx:separator>
          </cx:dataLabels>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7620</xdr:rowOff>
    </xdr:from>
    <xdr:to>
      <xdr:col>16</xdr:col>
      <xdr:colOff>365760</xdr:colOff>
      <xdr:row>29</xdr:row>
      <xdr:rowOff>53340</xdr:rowOff>
    </xdr:to>
    <xdr:grpSp>
      <xdr:nvGrpSpPr>
        <xdr:cNvPr id="21" name="Group 20">
          <a:extLst>
            <a:ext uri="{FF2B5EF4-FFF2-40B4-BE49-F238E27FC236}">
              <a16:creationId xmlns:a16="http://schemas.microsoft.com/office/drawing/2014/main" id="{C3574ACC-CE9F-5905-0C1A-227050E6CACD}"/>
            </a:ext>
          </a:extLst>
        </xdr:cNvPr>
        <xdr:cNvGrpSpPr/>
      </xdr:nvGrpSpPr>
      <xdr:grpSpPr>
        <a:xfrm>
          <a:off x="0" y="586740"/>
          <a:ext cx="10119360" cy="4983480"/>
          <a:chOff x="0" y="586740"/>
          <a:chExt cx="10119360" cy="4983480"/>
        </a:xfrm>
      </xdr:grpSpPr>
      <xdr:grpSp>
        <xdr:nvGrpSpPr>
          <xdr:cNvPr id="13" name="Group 12">
            <a:extLst>
              <a:ext uri="{FF2B5EF4-FFF2-40B4-BE49-F238E27FC236}">
                <a16:creationId xmlns:a16="http://schemas.microsoft.com/office/drawing/2014/main" id="{CF29586E-2DCF-E915-54F6-D3A12A4663F2}"/>
              </a:ext>
            </a:extLst>
          </xdr:cNvPr>
          <xdr:cNvGrpSpPr/>
        </xdr:nvGrpSpPr>
        <xdr:grpSpPr>
          <a:xfrm>
            <a:off x="0" y="586740"/>
            <a:ext cx="5554980" cy="4968240"/>
            <a:chOff x="0" y="586740"/>
            <a:chExt cx="5554980" cy="4968240"/>
          </a:xfrm>
        </xdr:grpSpPr>
        <xdr:graphicFrame macro="">
          <xdr:nvGraphicFramePr>
            <xdr:cNvPr id="3" name="Chart 2">
              <a:extLst>
                <a:ext uri="{FF2B5EF4-FFF2-40B4-BE49-F238E27FC236}">
                  <a16:creationId xmlns:a16="http://schemas.microsoft.com/office/drawing/2014/main" id="{DCD6A192-FAA2-43BA-AEAC-72F4771686A5}"/>
                </a:ext>
              </a:extLst>
            </xdr:cNvPr>
            <xdr:cNvGraphicFramePr>
              <a:graphicFrameLocks/>
            </xdr:cNvGraphicFramePr>
          </xdr:nvGraphicFramePr>
          <xdr:xfrm>
            <a:off x="0" y="586740"/>
            <a:ext cx="5554980" cy="253746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5FC3CB5A-E23E-40E7-BE86-126FD61D48B3}"/>
                </a:ext>
              </a:extLst>
            </xdr:cNvPr>
            <xdr:cNvGraphicFramePr>
              <a:graphicFrameLocks/>
            </xdr:cNvGraphicFramePr>
          </xdr:nvGraphicFramePr>
          <xdr:xfrm>
            <a:off x="0" y="3131820"/>
            <a:ext cx="5539740" cy="242316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12" name="Group 11">
            <a:extLst>
              <a:ext uri="{FF2B5EF4-FFF2-40B4-BE49-F238E27FC236}">
                <a16:creationId xmlns:a16="http://schemas.microsoft.com/office/drawing/2014/main" id="{301CBAE2-53DC-C347-05F8-BCBB396BCA6A}"/>
              </a:ext>
            </a:extLst>
          </xdr:cNvPr>
          <xdr:cNvGrpSpPr/>
        </xdr:nvGrpSpPr>
        <xdr:grpSpPr>
          <a:xfrm>
            <a:off x="5539740" y="586740"/>
            <a:ext cx="4579620" cy="4983480"/>
            <a:chOff x="5539740" y="586740"/>
            <a:chExt cx="4579620" cy="4983480"/>
          </a:xfrm>
        </xdr:grpSpPr>
        <xdr:graphicFrame macro="">
          <xdr:nvGraphicFramePr>
            <xdr:cNvPr id="2" name="Chart 1">
              <a:extLst>
                <a:ext uri="{FF2B5EF4-FFF2-40B4-BE49-F238E27FC236}">
                  <a16:creationId xmlns:a16="http://schemas.microsoft.com/office/drawing/2014/main" id="{DB9AC7CB-EA13-41CF-8FD6-983189F12B09}"/>
                </a:ext>
              </a:extLst>
            </xdr:cNvPr>
            <xdr:cNvGraphicFramePr>
              <a:graphicFrameLocks/>
            </xdr:cNvGraphicFramePr>
          </xdr:nvGraphicFramePr>
          <xdr:xfrm>
            <a:off x="5539740" y="3139440"/>
            <a:ext cx="4572000" cy="24307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19A6E13B-2852-4D36-9021-D5ADE97C4215}"/>
                </a:ext>
              </a:extLst>
            </xdr:cNvPr>
            <xdr:cNvGraphicFramePr>
              <a:graphicFrameLocks/>
            </xdr:cNvGraphicFramePr>
          </xdr:nvGraphicFramePr>
          <xdr:xfrm>
            <a:off x="5547360" y="586740"/>
            <a:ext cx="4572000" cy="2545080"/>
          </xdr:xfrm>
          <a:graphic>
            <a:graphicData uri="http://schemas.openxmlformats.org/drawingml/2006/chart">
              <c:chart xmlns:c="http://schemas.openxmlformats.org/drawingml/2006/chart" xmlns:r="http://schemas.openxmlformats.org/officeDocument/2006/relationships" r:id="rId4"/>
            </a:graphicData>
          </a:graphic>
        </xdr:graphicFrame>
      </xdr:grpSp>
    </xdr:grpSp>
    <xdr:clientData/>
  </xdr:twoCellAnchor>
  <xdr:twoCellAnchor editAs="absolute">
    <xdr:from>
      <xdr:col>16</xdr:col>
      <xdr:colOff>419100</xdr:colOff>
      <xdr:row>2</xdr:row>
      <xdr:rowOff>0</xdr:rowOff>
    </xdr:from>
    <xdr:to>
      <xdr:col>20</xdr:col>
      <xdr:colOff>441960</xdr:colOff>
      <xdr:row>16</xdr:row>
      <xdr:rowOff>38100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35300451-F729-4495-BDF7-2CBB2A0D9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172700" y="579120"/>
              <a:ext cx="2461260" cy="2598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20</xdr:col>
      <xdr:colOff>487680</xdr:colOff>
      <xdr:row>2</xdr:row>
      <xdr:rowOff>0</xdr:rowOff>
    </xdr:from>
    <xdr:to>
      <xdr:col>23</xdr:col>
      <xdr:colOff>472440</xdr:colOff>
      <xdr:row>15</xdr:row>
      <xdr:rowOff>121919</xdr:rowOff>
    </xdr:to>
    <mc:AlternateContent xmlns:mc="http://schemas.openxmlformats.org/markup-compatibility/2006">
      <mc:Choice xmlns:a14="http://schemas.microsoft.com/office/drawing/2010/main" Requires="a14">
        <xdr:graphicFrame macro="">
          <xdr:nvGraphicFramePr>
            <xdr:cNvPr id="7" name="job_title_short">
              <a:extLst>
                <a:ext uri="{FF2B5EF4-FFF2-40B4-BE49-F238E27FC236}">
                  <a16:creationId xmlns:a16="http://schemas.microsoft.com/office/drawing/2014/main" id="{F5458BF4-0761-45D9-868A-2255C058DF3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2679680" y="579120"/>
              <a:ext cx="1813560" cy="2499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495300</xdr:colOff>
      <xdr:row>15</xdr:row>
      <xdr:rowOff>129540</xdr:rowOff>
    </xdr:from>
    <xdr:to>
      <xdr:col>23</xdr:col>
      <xdr:colOff>495300</xdr:colOff>
      <xdr:row>29</xdr:row>
      <xdr:rowOff>68579</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ECAB3972-4308-484F-8CA0-9169DE90F5A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2687300" y="3086100"/>
              <a:ext cx="1828800" cy="2499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17</xdr:col>
      <xdr:colOff>0</xdr:colOff>
      <xdr:row>18</xdr:row>
      <xdr:rowOff>160020</xdr:rowOff>
    </xdr:from>
    <xdr:to>
      <xdr:col>20</xdr:col>
      <xdr:colOff>358140</xdr:colOff>
      <xdr:row>26</xdr:row>
      <xdr:rowOff>0</xdr:rowOff>
    </xdr:to>
    <mc:AlternateContent xmlns:mc="http://schemas.openxmlformats.org/markup-compatibility/2006">
      <mc:Choice xmlns:tsle="http://schemas.microsoft.com/office/drawing/2012/timeslicer" Requires="tsle">
        <xdr:graphicFrame macro="">
          <xdr:nvGraphicFramePr>
            <xdr:cNvPr id="18" name="job_posted_date">
              <a:extLst>
                <a:ext uri="{FF2B5EF4-FFF2-40B4-BE49-F238E27FC236}">
                  <a16:creationId xmlns:a16="http://schemas.microsoft.com/office/drawing/2014/main" id="{959857BC-6436-4DE3-AC53-2642561095B7}"/>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job_posted_date"/>
            </a:graphicData>
          </a:graphic>
        </xdr:graphicFrame>
      </mc:Choice>
      <mc:Fallback>
        <xdr:sp macro="" textlink="">
          <xdr:nvSpPr>
            <xdr:cNvPr id="0" name=""/>
            <xdr:cNvSpPr>
              <a:spLocks noTextEdit="1"/>
            </xdr:cNvSpPr>
          </xdr:nvSpPr>
          <xdr:spPr>
            <a:xfrm>
              <a:off x="10363200" y="3665220"/>
              <a:ext cx="2186940" cy="1303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610322222223" backgroundQuery="1" createdVersion="8" refreshedVersion="8" minRefreshableVersion="3" recordCount="0" supportSubquery="1" supportAdvancedDrill="1" xr:uid="{06B537CE-A2CC-4461-9BFE-D6DAF3858FC2}">
  <cacheSource type="external" connectionId="4"/>
  <cacheFields count="5">
    <cacheField name="[Jobs_all].[job_title_short].[job_title_short]" caption="job_title_short" numFmtId="0" hierarchy="9" level="1">
      <sharedItems count="4">
        <s v="Cloud Engineer"/>
        <s v="Data Analyst"/>
        <s v="Data Engineer"/>
        <s v="Data Scientist"/>
      </sharedItems>
    </cacheField>
    <cacheField name="[Measures].[Skills Per Job]" caption="Skills Per Job" numFmtId="0" hierarchy="25" level="32767"/>
    <cacheField name="[Measures].[Median Salary]" caption="Median Salary" numFmtId="0" hierarchy="19" level="32767"/>
    <cacheField name="[Jobs_all].[job_country].[job_country]" caption="job_country" numFmtId="0" hierarchy="11" level="1">
      <sharedItems containsSemiMixedTypes="0" containsNonDate="0" containsString="0"/>
    </cacheField>
    <cacheField name="[Jobs_all].[job_posted_date].[job_posted_date]" caption="job_posted_date" numFmtId="0" hierarchy="10" level="1">
      <sharedItems containsSemiMixedTypes="0" containsNonDate="0" containsString="0"/>
    </cacheField>
  </cacheFields>
  <cacheHierarchies count="33">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Jobs_all].[Job_id]" caption="Job_id" attribute="1" defaultMemberUniqueName="[Jobs_all].[Job_id].[All]" allUniqueName="[Jobs_all].[Job_id].[All]" dimensionUniqueName="[Jobs_all]" displayFolder="" count="2" memberValueDatatype="20" unbalanced="0"/>
    <cacheHierarchy uniqueName="[Jobs_all].[job_title_short]" caption="job_title_short" attribute="1" defaultMemberUniqueName="[Jobs_all].[job_title_short].[All]" allUniqueName="[Jobs_all].[job_title_short].[All]" dimensionUniqueName="[Jobs_all]" displayFolder="" count="2" memberValueDatatype="130" unbalanced="0">
      <fieldsUsage count="2">
        <fieldUsage x="-1"/>
        <fieldUsage x="0"/>
      </fieldsUsage>
    </cacheHierarchy>
    <cacheHierarchy uniqueName="[Jobs_all].[job_posted_date]" caption="job_posted_date" attribute="1" time="1" defaultMemberUniqueName="[Jobs_all].[job_posted_date].[All]" allUniqueName="[Jobs_all].[job_posted_date].[All]" dimensionUniqueName="[Jobs_all]" displayFolder="" count="2" memberValueDatatype="7" unbalanced="0">
      <fieldsUsage count="2">
        <fieldUsage x="-1"/>
        <fieldUsage x="4"/>
      </fieldsUsage>
    </cacheHierarchy>
    <cacheHierarchy uniqueName="[Jobs_all].[job_country]" caption="job_country" attribute="1" defaultMemberUniqueName="[Jobs_all].[job_country].[All]" allUniqueName="[Jobs_all].[job_country].[All]" dimensionUniqueName="[Jobs_all]" displayFolder="" count="2" memberValueDatatype="130" unbalanced="0">
      <fieldsUsage count="2">
        <fieldUsage x="-1"/>
        <fieldUsage x="3"/>
      </fieldsUsage>
    </cacheHierarchy>
    <cacheHierarchy uniqueName="[Jobs_all].[Jobs_Salary]" caption="Jobs_Salary" attribute="1" defaultMemberUniqueName="[Jobs_all].[Jobs_Salary].[All]" allUniqueName="[Jobs_all].[Jobs_Salary].[All]" dimensionUniqueName="[Jobs_all]" displayFolder="" count="2" memberValueDatatype="5" unbalanced="0"/>
    <cacheHierarchy uniqueName="[Jobs_all].[company_name]" caption="company_name" attribute="1" defaultMemberUniqueName="[Jobs_all].[company_name].[All]" allUniqueName="[Jobs_all].[company_name].[All]" dimensionUniqueName="[Jobs_all]" displayFolder="" count="2" memberValueDatatype="130" unbalanced="0"/>
    <cacheHierarchy uniqueName="[Jobs_all].[job_skills]" caption="job_skills" attribute="1" defaultMemberUniqueName="[Jobs_all].[job_skills].[All]" allUniqueName="[Jobs_all].[job_skills].[All]" dimensionUniqueName="[Jobs_all]" displayFolder="" count="2" memberValueDatatype="130" unbalanced="0"/>
    <cacheHierarchy uniqueName="[jobs_skills].[Job_id]" caption="Job_id" attribute="1" defaultMemberUniqueName="[jobs_skills].[Job_id].[All]" allUniqueName="[jobs_skills].[Job_id].[All]" dimensionUniqueName="[jobs_skills]" displayFolder="" count="2" memberValueDatatype="20" unbalanced="0"/>
    <cacheHierarchy uniqueName="[jobs_skills].[job_title_short]" caption="job_title_short" attribute="1" defaultMemberUniqueName="[jobs_skills].[job_title_short].[All]" allUniqueName="[jobs_skills].[job_title_short].[All]" dimensionUniqueName="[jobs_skills]" displayFolder="" count="2" memberValueDatatype="130" unbalanced="0"/>
    <cacheHierarchy uniqueName="[jobs_skills].[Jobs_Salary]" caption="Jobs_Salary" attribute="1" defaultMemberUniqueName="[jobs_skills].[Jobs_Salary].[All]" allUniqueName="[jobs_skills].[Jobs_Salary].[All]" dimensionUniqueName="[jobs_skills]" displayFolder="" count="2" memberValueDatatype="5" unbalanced="0"/>
    <cacheHierarchy uniqueName="[jobs_skills].[Skills]" caption="Skills" attribute="1" defaultMemberUniqueName="[jobs_skills].[Skills].[All]" allUniqueName="[jobs_skills].[Skills].[All]" dimensionUniqueName="[jobs_skills]" displayFolder="" count="2" memberValueDatatype="130" unbalanced="0"/>
    <cacheHierarchy uniqueName="[Measures].[Median Salary]" caption="Median Salary" measure="1" displayFolder="" measureGroup="Jobs_all" count="0" oneField="1">
      <fieldsUsage count="1">
        <fieldUsage x="2"/>
      </fieldsUsage>
    </cacheHierarchy>
    <cacheHierarchy uniqueName="[Measures].[Median Salary - Skills]" caption="Median Salary - Skills" measure="1" displayFolder="" measureGroup="jobs_skills" count="0"/>
    <cacheHierarchy uniqueName="[Measures].[count]" caption="count" measure="1" displayFolder="" measureGroup="Jobs_all" count="0"/>
    <cacheHierarchy uniqueName="[Measures].[Skills Likelihood]" caption="Skills Likelihood" measure="1" displayFolder="" measureGroup="jobs_skills" count="0"/>
    <cacheHierarchy uniqueName="[Measures].[Median Salary US]" caption="Median Salary US" measure="1" displayFolder="" measureGroup="Jobs_all" count="0"/>
    <cacheHierarchy uniqueName="[Measures].[Median Salary Non-US]" caption="Median Salary Non-US" measure="1" displayFolder="" measureGroup="Jobs_all" count="0"/>
    <cacheHierarchy uniqueName="[Measures].[Skills Per Job]" caption="Skills Per Job" measure="1" displayFolder="" measureGroup="jobs_skills" count="0" oneField="1">
      <fieldsUsage count="1">
        <fieldUsage x="1"/>
      </fieldsUsage>
    </cacheHierarchy>
    <cacheHierarchy uniqueName="[Measures].[Skills Count]" caption="Skills Count" measure="1" displayFolder="" measureGroup="jobs_skills" count="0"/>
    <cacheHierarchy uniqueName="[Measures].[__XL_Count Jobs_all]" caption="__XL_Count Jobs_all" measure="1" displayFolder="" measureGroup="Jobs_all" count="0" hidden="1"/>
    <cacheHierarchy uniqueName="[Measures].[__XL_Count jobs_skills]" caption="__XL_Count jobs_skills" measure="1" displayFolder="" measureGroup="jobs_skil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Skills Count Goal]" caption="_Skills Count Goal" measure="1" displayFolder="" measureGroup="jobs_skills" count="0" hidden="1"/>
    <cacheHierarchy uniqueName="[Measures].[_Skills Count Status]" caption="_Skills Count Status" measure="1" iconSet="8" displayFolder="" measureGroup="jobs_skills" count="0" hidden="1"/>
  </cacheHierarchies>
  <kpis count="1">
    <kpi uniqueName="Skills Count" caption="Skills Count" displayFolder="" measureGroup="jobs_skills" parent="" value="[Measures].[Skills Count]" goal="[Measures].[_Skills Count Goal]" status="[Measures].[_Skills Count Status]" trend="" weight=""/>
  </kpis>
  <dimensions count="4">
    <dimension name="Calendar" uniqueName="[Calendar]" caption="Calendar"/>
    <dimension name="Jobs_all" uniqueName="[Jobs_all]" caption="Jobs_all"/>
    <dimension name="jobs_skills" uniqueName="[jobs_skills]" caption="jobs_skills"/>
    <dimension measure="1" name="Measures" uniqueName="[Measures]" caption="Measures"/>
  </dimensions>
  <measureGroups count="3">
    <measureGroup name="Calendar" caption="Calendar"/>
    <measureGroup name="Jobs_all" caption="Jobs_all"/>
    <measureGroup name="jobs_skills" caption="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610322916669" backgroundQuery="1" createdVersion="8" refreshedVersion="8" minRefreshableVersion="3" recordCount="0" supportSubquery="1" supportAdvancedDrill="1" xr:uid="{2996A256-2758-47DF-ADF8-228B095729DD}">
  <cacheSource type="external" connectionId="4"/>
  <cacheFields count="5">
    <cacheField name="[Calendar].[Day Of Week].[Day Of Week]" caption="Day Of Week" numFmtId="0" hierarchy="7" level="1">
      <sharedItems count="7">
        <s v="Sunday"/>
        <s v="Monday"/>
        <s v="Tuesday"/>
        <s v="Wednesday"/>
        <s v="Thursday"/>
        <s v="Friday"/>
        <s v="Saturday"/>
      </sharedItems>
    </cacheField>
    <cacheField name="[Measures].[count]" caption="count" numFmtId="0" hierarchy="21" level="32767"/>
    <cacheField name="[Jobs_all].[job_country].[job_country]" caption="job_country" numFmtId="0" hierarchy="11" level="1">
      <sharedItems containsSemiMixedTypes="0" containsNonDate="0" containsString="0"/>
    </cacheField>
    <cacheField name="[Jobs_all].[job_title_short].[job_title_short]" caption="job_title_short" numFmtId="0" hierarchy="9" level="1">
      <sharedItems containsSemiMixedTypes="0" containsNonDate="0" containsString="0"/>
    </cacheField>
    <cacheField name="[Jobs_all].[job_posted_date].[job_posted_date]" caption="job_posted_date" numFmtId="0" hierarchy="10" level="1">
      <sharedItems containsSemiMixedTypes="0" containsNonDate="0" containsString="0"/>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Jobs_all].[Job_id]" caption="Job_id" attribute="1" defaultMemberUniqueName="[Jobs_all].[Job_id].[All]" allUniqueName="[Jobs_all].[Job_id].[All]" dimensionUniqueName="[Jobs_all]" displayFolder="" count="0" memberValueDatatype="20" unbalanced="0"/>
    <cacheHierarchy uniqueName="[Jobs_all].[job_title_short]" caption="job_title_short" attribute="1" defaultMemberUniqueName="[Jobs_all].[job_title_short].[All]" allUniqueName="[Jobs_all].[job_title_short].[All]" dimensionUniqueName="[Jobs_all]" displayFolder="" count="2" memberValueDatatype="130" unbalanced="0">
      <fieldsUsage count="2">
        <fieldUsage x="-1"/>
        <fieldUsage x="3"/>
      </fieldsUsage>
    </cacheHierarchy>
    <cacheHierarchy uniqueName="[Jobs_all].[job_posted_date]" caption="job_posted_date" attribute="1" time="1" defaultMemberUniqueName="[Jobs_all].[job_posted_date].[All]" allUniqueName="[Jobs_all].[job_posted_date].[All]" dimensionUniqueName="[Jobs_all]" displayFolder="" count="2" memberValueDatatype="7" unbalanced="0">
      <fieldsUsage count="2">
        <fieldUsage x="-1"/>
        <fieldUsage x="4"/>
      </fieldsUsage>
    </cacheHierarchy>
    <cacheHierarchy uniqueName="[Jobs_all].[job_country]" caption="job_country" attribute="1" defaultMemberUniqueName="[Jobs_all].[job_country].[All]" allUniqueName="[Jobs_all].[job_country].[All]" dimensionUniqueName="[Jobs_all]" displayFolder="" count="2" memberValueDatatype="130" unbalanced="0">
      <fieldsUsage count="2">
        <fieldUsage x="-1"/>
        <fieldUsage x="2"/>
      </fieldsUsage>
    </cacheHierarchy>
    <cacheHierarchy uniqueName="[Jobs_all].[Jobs_Salary]" caption="Jobs_Salary" attribute="1" defaultMemberUniqueName="[Jobs_all].[Jobs_Salary].[All]" allUniqueName="[Jobs_all].[Jobs_Salary].[All]" dimensionUniqueName="[Jobs_all]" displayFolder="" count="0" memberValueDatatype="5" unbalanced="0"/>
    <cacheHierarchy uniqueName="[Jobs_all].[company_name]" caption="company_name" attribute="1" defaultMemberUniqueName="[Jobs_all].[company_name].[All]" allUniqueName="[Jobs_all].[company_name].[All]" dimensionUniqueName="[Jobs_all]" displayFolder="" count="0" memberValueDatatype="130" unbalanced="0"/>
    <cacheHierarchy uniqueName="[Jobs_all].[job_skills]" caption="job_skills" attribute="1" defaultMemberUniqueName="[Jobs_all].[job_skills].[All]" allUniqueName="[Jobs_all].[job_skills].[All]" dimensionUniqueName="[Jobs_all]"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Jobs_Salary]" caption="Jobs_Salary" attribute="1" defaultMemberUniqueName="[jobs_skills].[Jobs_Salary].[All]" allUniqueName="[jobs_skills].[Jobs_Salary].[All]" dimensionUniqueName="[jobs_skills]" displayFolder="" count="0" memberValueDatatype="5" unbalanced="0"/>
    <cacheHierarchy uniqueName="[jobs_skills].[Skills]" caption="Skills" attribute="1" defaultMemberUniqueName="[jobs_skills].[Skills].[All]" allUniqueName="[jobs_skills].[Skills].[All]" dimensionUniqueName="[jobs_skills]" displayFolder="" count="0" memberValueDatatype="130" unbalanced="0"/>
    <cacheHierarchy uniqueName="[Measures].[Median Salary]" caption="Median Salary" measure="1" displayFolder="" measureGroup="Jobs_all" count="0"/>
    <cacheHierarchy uniqueName="[Measures].[Median Salary - Skills]" caption="Median Salary - Skills" measure="1" displayFolder="" measureGroup="jobs_skills" count="0"/>
    <cacheHierarchy uniqueName="[Measures].[count]" caption="count" measure="1" displayFolder="" measureGroup="Jobs_all" count="0" oneField="1">
      <fieldsUsage count="1">
        <fieldUsage x="1"/>
      </fieldsUsage>
    </cacheHierarchy>
    <cacheHierarchy uniqueName="[Measures].[Skills Likelihood]" caption="Skills Likelihood" measure="1" displayFolder="" measureGroup="jobs_skills" count="0"/>
    <cacheHierarchy uniqueName="[Measures].[Median Salary US]" caption="Median Salary US" measure="1" displayFolder="" measureGroup="Jobs_all" count="0"/>
    <cacheHierarchy uniqueName="[Measures].[Median Salary Non-US]" caption="Median Salary Non-US" measure="1" displayFolder="" measureGroup="Jobs_all" count="0"/>
    <cacheHierarchy uniqueName="[Measures].[Skills Per Job]" caption="Skills Per Job" measure="1" displayFolder="" measureGroup="jobs_skills" count="0"/>
    <cacheHierarchy uniqueName="[Measures].[Skills Count]" caption="Skills Count" measure="1" displayFolder="" measureGroup="jobs_skills" count="0"/>
    <cacheHierarchy uniqueName="[Measures].[__XL_Count Jobs_all]" caption="__XL_Count Jobs_all" measure="1" displayFolder="" measureGroup="Jobs_all" count="0" hidden="1"/>
    <cacheHierarchy uniqueName="[Measures].[__XL_Count jobs_skills]" caption="__XL_Count jobs_skills" measure="1" displayFolder="" measureGroup="jobs_skil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Skills Count Goal]" caption="_Skills Count Goal" measure="1" displayFolder="" measureGroup="jobs_skills" count="0" hidden="1"/>
    <cacheHierarchy uniqueName="[Measures].[_Skills Count Status]" caption="_Skills Count Status" measure="1" iconSet="8" displayFolder="" measureGroup="jobs_skills" count="0" hidden="1"/>
  </cacheHierarchies>
  <kpis count="1">
    <kpi uniqueName="Skills Count" caption="Skills Count" displayFolder="" measureGroup="jobs_skills" parent="" value="[Measures].[Skills Count]" goal="[Measures].[_Skills Count Goal]" status="[Measures].[_Skills Count Status]" trend="" weight=""/>
  </kpis>
  <dimensions count="4">
    <dimension name="Calendar" uniqueName="[Calendar]" caption="Calendar"/>
    <dimension name="Jobs_all" uniqueName="[Jobs_all]" caption="Jobs_all"/>
    <dimension name="jobs_skills" uniqueName="[jobs_skills]" caption="jobs_skills"/>
    <dimension measure="1" name="Measures" uniqueName="[Measures]" caption="Measures"/>
  </dimensions>
  <measureGroups count="3">
    <measureGroup name="Calendar" caption="Calendar"/>
    <measureGroup name="Jobs_all" caption="Jobs_all"/>
    <measureGroup name="jobs_skills" caption="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610323842593" backgroundQuery="1" createdVersion="8" refreshedVersion="8" minRefreshableVersion="3" recordCount="0" supportSubquery="1" supportAdvancedDrill="1" xr:uid="{DBF58431-461C-43FE-842B-93483B452E2B}">
  <cacheSource type="external" connectionId="4"/>
  <cacheFields count="6">
    <cacheField name="[Jobs_all].[job_title_short].[job_title_short]" caption="job_title_short" numFmtId="0" hierarchy="9" level="1">
      <sharedItems count="4">
        <s v="Cloud Engineer"/>
        <s v="Data Analyst"/>
        <s v="Data Engineer"/>
        <s v="Data Scientist"/>
      </sharedItems>
    </cacheField>
    <cacheField name="[Measures].[Median Salary]" caption="Median Salary" numFmtId="0" hierarchy="19" level="32767"/>
    <cacheField name="[Measures].[Median Salary US]" caption="Median Salary US" numFmtId="0" hierarchy="23" level="32767"/>
    <cacheField name="[Measures].[Median Salary Non-US]" caption="Median Salary Non-US" numFmtId="0" hierarchy="24" level="32767"/>
    <cacheField name="[Jobs_all].[job_country].[job_country]" caption="job_country" numFmtId="0" hierarchy="11" level="1">
      <sharedItems containsSemiMixedTypes="0" containsNonDate="0" containsString="0"/>
    </cacheField>
    <cacheField name="[Jobs_all].[job_posted_date].[job_posted_date]" caption="job_posted_date" numFmtId="0" hierarchy="10" level="1">
      <sharedItems containsSemiMixedTypes="0" containsNonDate="0" containsString="0"/>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_all].[Job_id]" caption="Job_id" attribute="1" defaultMemberUniqueName="[Jobs_all].[Job_id].[All]" allUniqueName="[Jobs_all].[Job_id].[All]" dimensionUniqueName="[Jobs_all]" displayFolder="" count="0" memberValueDatatype="20" unbalanced="0"/>
    <cacheHierarchy uniqueName="[Jobs_all].[job_title_short]" caption="job_title_short" attribute="1" defaultMemberUniqueName="[Jobs_all].[job_title_short].[All]" allUniqueName="[Jobs_all].[job_title_short].[All]" dimensionUniqueName="[Jobs_all]" displayFolder="" count="2" memberValueDatatype="130" unbalanced="0">
      <fieldsUsage count="2">
        <fieldUsage x="-1"/>
        <fieldUsage x="0"/>
      </fieldsUsage>
    </cacheHierarchy>
    <cacheHierarchy uniqueName="[Jobs_all].[job_posted_date]" caption="job_posted_date" attribute="1" time="1" defaultMemberUniqueName="[Jobs_all].[job_posted_date].[All]" allUniqueName="[Jobs_all].[job_posted_date].[All]" dimensionUniqueName="[Jobs_all]" displayFolder="" count="2" memberValueDatatype="7" unbalanced="0">
      <fieldsUsage count="2">
        <fieldUsage x="-1"/>
        <fieldUsage x="5"/>
      </fieldsUsage>
    </cacheHierarchy>
    <cacheHierarchy uniqueName="[Jobs_all].[job_country]" caption="job_country" attribute="1" defaultMemberUniqueName="[Jobs_all].[job_country].[All]" allUniqueName="[Jobs_all].[job_country].[All]" dimensionUniqueName="[Jobs_all]" displayFolder="" count="2" memberValueDatatype="130" unbalanced="0">
      <fieldsUsage count="2">
        <fieldUsage x="-1"/>
        <fieldUsage x="4"/>
      </fieldsUsage>
    </cacheHierarchy>
    <cacheHierarchy uniqueName="[Jobs_all].[Jobs_Salary]" caption="Jobs_Salary" attribute="1" defaultMemberUniqueName="[Jobs_all].[Jobs_Salary].[All]" allUniqueName="[Jobs_all].[Jobs_Salary].[All]" dimensionUniqueName="[Jobs_all]" displayFolder="" count="0" memberValueDatatype="5" unbalanced="0"/>
    <cacheHierarchy uniqueName="[Jobs_all].[company_name]" caption="company_name" attribute="1" defaultMemberUniqueName="[Jobs_all].[company_name].[All]" allUniqueName="[Jobs_all].[company_name].[All]" dimensionUniqueName="[Jobs_all]" displayFolder="" count="0" memberValueDatatype="130" unbalanced="0"/>
    <cacheHierarchy uniqueName="[Jobs_all].[job_skills]" caption="job_skills" attribute="1" defaultMemberUniqueName="[Jobs_all].[job_skills].[All]" allUniqueName="[Jobs_all].[job_skills].[All]" dimensionUniqueName="[Jobs_all]"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Jobs_Salary]" caption="Jobs_Salary" attribute="1" defaultMemberUniqueName="[jobs_skills].[Jobs_Salary].[All]" allUniqueName="[jobs_skills].[Jobs_Salary].[All]" dimensionUniqueName="[jobs_skills]" displayFolder="" count="0" memberValueDatatype="5" unbalanced="0"/>
    <cacheHierarchy uniqueName="[jobs_skills].[Skills]" caption="Skills" attribute="1" defaultMemberUniqueName="[jobs_skills].[Skills].[All]" allUniqueName="[jobs_skills].[Skills].[All]" dimensionUniqueName="[jobs_skills]" displayFolder="" count="0" memberValueDatatype="130" unbalanced="0"/>
    <cacheHierarchy uniqueName="[Measures].[Median Salary]" caption="Median Salary" measure="1" displayFolder="" measureGroup="Jobs_all" count="0" oneField="1">
      <fieldsUsage count="1">
        <fieldUsage x="1"/>
      </fieldsUsage>
    </cacheHierarchy>
    <cacheHierarchy uniqueName="[Measures].[Median Salary - Skills]" caption="Median Salary - Skills" measure="1" displayFolder="" measureGroup="jobs_skills" count="0"/>
    <cacheHierarchy uniqueName="[Measures].[count]" caption="count" measure="1" displayFolder="" measureGroup="Jobs_all" count="0"/>
    <cacheHierarchy uniqueName="[Measures].[Skills Likelihood]" caption="Skills Likelihood" measure="1" displayFolder="" measureGroup="jobs_skills" count="0"/>
    <cacheHierarchy uniqueName="[Measures].[Median Salary US]" caption="Median Salary US" measure="1" displayFolder="" measureGroup="Jobs_all" count="0" oneField="1">
      <fieldsUsage count="1">
        <fieldUsage x="2"/>
      </fieldsUsage>
    </cacheHierarchy>
    <cacheHierarchy uniqueName="[Measures].[Median Salary Non-US]" caption="Median Salary Non-US" measure="1" displayFolder="" measureGroup="Jobs_all" count="0" oneField="1">
      <fieldsUsage count="1">
        <fieldUsage x="3"/>
      </fieldsUsage>
    </cacheHierarchy>
    <cacheHierarchy uniqueName="[Measures].[Skills Per Job]" caption="Skills Per Job" measure="1" displayFolder="" measureGroup="jobs_skills" count="0"/>
    <cacheHierarchy uniqueName="[Measures].[Skills Count]" caption="Skills Count" measure="1" displayFolder="" measureGroup="jobs_skills" count="0"/>
    <cacheHierarchy uniqueName="[Measures].[__XL_Count Jobs_all]" caption="__XL_Count Jobs_all" measure="1" displayFolder="" measureGroup="Jobs_all" count="0" hidden="1"/>
    <cacheHierarchy uniqueName="[Measures].[__XL_Count jobs_skills]" caption="__XL_Count jobs_skills" measure="1" displayFolder="" measureGroup="jobs_skil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Skills Count Goal]" caption="_Skills Count Goal" measure="1" displayFolder="" measureGroup="jobs_skills" count="0" hidden="1"/>
    <cacheHierarchy uniqueName="[Measures].[_Skills Count Status]" caption="_Skills Count Status" measure="1" iconSet="8" displayFolder="" measureGroup="jobs_skills" count="0" hidden="1"/>
  </cacheHierarchies>
  <kpis count="1">
    <kpi uniqueName="Skills Count" caption="Skills Count" displayFolder="" measureGroup="jobs_skills" parent="" value="[Measures].[Skills Count]" goal="[Measures].[_Skills Count Goal]" status="[Measures].[_Skills Count Status]" trend="" weight=""/>
  </kpis>
  <dimensions count="4">
    <dimension name="Calendar" uniqueName="[Calendar]" caption="Calendar"/>
    <dimension name="Jobs_all" uniqueName="[Jobs_all]" caption="Jobs_all"/>
    <dimension name="jobs_skills" uniqueName="[jobs_skills]" caption="jobs_skills"/>
    <dimension measure="1" name="Measures" uniqueName="[Measures]" caption="Measures"/>
  </dimensions>
  <measureGroups count="3">
    <measureGroup name="Calendar" caption="Calendar"/>
    <measureGroup name="Jobs_all" caption="Jobs_all"/>
    <measureGroup name="jobs_skills" caption="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610324768517" backgroundQuery="1" createdVersion="8" refreshedVersion="8" minRefreshableVersion="3" recordCount="0" supportSubquery="1" supportAdvancedDrill="1" xr:uid="{8F1D2850-93B1-473C-9731-7592086DE5E8}">
  <cacheSource type="external" connectionId="4"/>
  <cacheFields count="5">
    <cacheField name="[jobs_skills].[Skills].[Skills]" caption="Skills" numFmtId="0" hierarchy="18" level="1">
      <sharedItems count="10">
        <s v="AWS"/>
        <s v="Azure"/>
        <s v="Excel"/>
        <s v="Power BI"/>
        <s v="Python"/>
        <s v="R"/>
        <s v="SAS"/>
        <s v="Spark"/>
        <s v="SQL"/>
        <s v="Tableau"/>
      </sharedItems>
    </cacheField>
    <cacheField name="[Measures].[Skills Likelihood]" caption="Skills Likelihood" numFmtId="0" hierarchy="22" level="32767"/>
    <cacheField name="[Jobs_all].[job_country].[job_country]" caption="job_country" numFmtId="0" hierarchy="11" level="1">
      <sharedItems containsSemiMixedTypes="0" containsNonDate="0" containsString="0"/>
    </cacheField>
    <cacheField name="[Jobs_all].[job_title_short].[job_title_short]" caption="job_title_short" numFmtId="0" hierarchy="9" level="1">
      <sharedItems containsSemiMixedTypes="0" containsNonDate="0" containsString="0"/>
    </cacheField>
    <cacheField name="[Jobs_all].[job_posted_date].[job_posted_date]" caption="job_posted_date" numFmtId="0" hierarchy="10" level="1">
      <sharedItems containsSemiMixedTypes="0" containsNonDate="0" containsString="0"/>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_all].[Job_id]" caption="Job_id" attribute="1" defaultMemberUniqueName="[Jobs_all].[Job_id].[All]" allUniqueName="[Jobs_all].[Job_id].[All]" dimensionUniqueName="[Jobs_all]" displayFolder="" count="0" memberValueDatatype="20" unbalanced="0"/>
    <cacheHierarchy uniqueName="[Jobs_all].[job_title_short]" caption="job_title_short" attribute="1" defaultMemberUniqueName="[Jobs_all].[job_title_short].[All]" allUniqueName="[Jobs_all].[job_title_short].[All]" dimensionUniqueName="[Jobs_all]" displayFolder="" count="2" memberValueDatatype="130" unbalanced="0">
      <fieldsUsage count="2">
        <fieldUsage x="-1"/>
        <fieldUsage x="3"/>
      </fieldsUsage>
    </cacheHierarchy>
    <cacheHierarchy uniqueName="[Jobs_all].[job_posted_date]" caption="job_posted_date" attribute="1" time="1" defaultMemberUniqueName="[Jobs_all].[job_posted_date].[All]" allUniqueName="[Jobs_all].[job_posted_date].[All]" dimensionUniqueName="[Jobs_all]" displayFolder="" count="2" memberValueDatatype="7" unbalanced="0">
      <fieldsUsage count="2">
        <fieldUsage x="-1"/>
        <fieldUsage x="4"/>
      </fieldsUsage>
    </cacheHierarchy>
    <cacheHierarchy uniqueName="[Jobs_all].[job_country]" caption="job_country" attribute="1" defaultMemberUniqueName="[Jobs_all].[job_country].[All]" allUniqueName="[Jobs_all].[job_country].[All]" dimensionUniqueName="[Jobs_all]" displayFolder="" count="2" memberValueDatatype="130" unbalanced="0">
      <fieldsUsage count="2">
        <fieldUsage x="-1"/>
        <fieldUsage x="2"/>
      </fieldsUsage>
    </cacheHierarchy>
    <cacheHierarchy uniqueName="[Jobs_all].[Jobs_Salary]" caption="Jobs_Salary" attribute="1" defaultMemberUniqueName="[Jobs_all].[Jobs_Salary].[All]" allUniqueName="[Jobs_all].[Jobs_Salary].[All]" dimensionUniqueName="[Jobs_all]" displayFolder="" count="0" memberValueDatatype="5" unbalanced="0"/>
    <cacheHierarchy uniqueName="[Jobs_all].[company_name]" caption="company_name" attribute="1" defaultMemberUniqueName="[Jobs_all].[company_name].[All]" allUniqueName="[Jobs_all].[company_name].[All]" dimensionUniqueName="[Jobs_all]" displayFolder="" count="0" memberValueDatatype="130" unbalanced="0"/>
    <cacheHierarchy uniqueName="[Jobs_all].[job_skills]" caption="job_skills" attribute="1" defaultMemberUniqueName="[Jobs_all].[job_skills].[All]" allUniqueName="[Jobs_all].[job_skills].[All]" dimensionUniqueName="[Jobs_all]"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Jobs_Salary]" caption="Jobs_Salary" attribute="1" defaultMemberUniqueName="[jobs_skills].[Jobs_Salary].[All]" allUniqueName="[jobs_skills].[Jobs_Salary].[All]" dimensionUniqueName="[jobs_skills]" displayFolder="" count="0" memberValueDatatype="5" unbalanced="0"/>
    <cacheHierarchy uniqueName="[jobs_skills].[Skills]" caption="Skills" attribute="1" defaultMemberUniqueName="[jobs_skills].[Skills].[All]" allUniqueName="[jobs_skills].[Skills].[All]" dimensionUniqueName="[jobs_skills]" displayFolder="" count="2" memberValueDatatype="130" unbalanced="0">
      <fieldsUsage count="2">
        <fieldUsage x="-1"/>
        <fieldUsage x="0"/>
      </fieldsUsage>
    </cacheHierarchy>
    <cacheHierarchy uniqueName="[Measures].[Median Salary]" caption="Median Salary" measure="1" displayFolder="" measureGroup="Jobs_all" count="0"/>
    <cacheHierarchy uniqueName="[Measures].[Median Salary - Skills]" caption="Median Salary - Skills" measure="1" displayFolder="" measureGroup="jobs_skills" count="0"/>
    <cacheHierarchy uniqueName="[Measures].[count]" caption="count" measure="1" displayFolder="" measureGroup="Jobs_all" count="0"/>
    <cacheHierarchy uniqueName="[Measures].[Skills Likelihood]" caption="Skills Likelihood" measure="1" displayFolder="" measureGroup="jobs_skills" count="0" oneField="1">
      <fieldsUsage count="1">
        <fieldUsage x="1"/>
      </fieldsUsage>
    </cacheHierarchy>
    <cacheHierarchy uniqueName="[Measures].[Median Salary US]" caption="Median Salary US" measure="1" displayFolder="" measureGroup="Jobs_all" count="0"/>
    <cacheHierarchy uniqueName="[Measures].[Median Salary Non-US]" caption="Median Salary Non-US" measure="1" displayFolder="" measureGroup="Jobs_all" count="0"/>
    <cacheHierarchy uniqueName="[Measures].[Skills Per Job]" caption="Skills Per Job" measure="1" displayFolder="" measureGroup="jobs_skills" count="0"/>
    <cacheHierarchy uniqueName="[Measures].[Skills Count]" caption="Skills Count" measure="1" displayFolder="" measureGroup="jobs_skills" count="0"/>
    <cacheHierarchy uniqueName="[Measures].[__XL_Count Jobs_all]" caption="__XL_Count Jobs_all" measure="1" displayFolder="" measureGroup="Jobs_all" count="0" hidden="1"/>
    <cacheHierarchy uniqueName="[Measures].[__XL_Count jobs_skills]" caption="__XL_Count jobs_skills" measure="1" displayFolder="" measureGroup="jobs_skil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Skills Count Goal]" caption="_Skills Count Goal" measure="1" displayFolder="" measureGroup="jobs_skills" count="0" hidden="1"/>
    <cacheHierarchy uniqueName="[Measures].[_Skills Count Status]" caption="_Skills Count Status" measure="1" iconSet="8" displayFolder="" measureGroup="jobs_skills" count="0" hidden="1"/>
  </cacheHierarchies>
  <kpis count="1">
    <kpi uniqueName="Skills Count" caption="Skills Count" displayFolder="" measureGroup="jobs_skills" parent="" value="[Measures].[Skills Count]" goal="[Measures].[_Skills Count Goal]" status="[Measures].[_Skills Count Status]" trend="" weight=""/>
  </kpis>
  <dimensions count="4">
    <dimension name="Calendar" uniqueName="[Calendar]" caption="Calendar"/>
    <dimension name="Jobs_all" uniqueName="[Jobs_all]" caption="Jobs_all"/>
    <dimension name="jobs_skills" uniqueName="[jobs_skills]" caption="jobs_skills"/>
    <dimension measure="1" name="Measures" uniqueName="[Measures]" caption="Measures"/>
  </dimensions>
  <measureGroups count="3">
    <measureGroup name="Calendar" caption="Calendar"/>
    <measureGroup name="Jobs_all" caption="Jobs_all"/>
    <measureGroup name="jobs_skills" caption="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610325810187" backgroundQuery="1" createdVersion="8" refreshedVersion="8" minRefreshableVersion="3" recordCount="0" supportSubquery="1" supportAdvancedDrill="1" xr:uid="{98FAC9F0-042D-4851-8CB8-6B0F3225AA1B}">
  <cacheSource type="external" connectionId="4"/>
  <cacheFields count="6">
    <cacheField name="[jobs_skills].[Skills].[Skills]" caption="Skills" numFmtId="0" hierarchy="18" level="1">
      <sharedItems count="10">
        <s v="AWS"/>
        <s v="Azure"/>
        <s v="Excel"/>
        <s v="Power BI"/>
        <s v="Python"/>
        <s v="R"/>
        <s v="SAS"/>
        <s v="Spark"/>
        <s v="SQL"/>
        <s v="Tableau"/>
      </sharedItems>
    </cacheField>
    <cacheField name="[Measures].[Median Salary - Skills]" caption="Median Salary - Skills" numFmtId="0" hierarchy="20" level="32767"/>
    <cacheField name="[Measures].[Skills Likelihood]" caption="Skills Likelihood" numFmtId="0" hierarchy="22" level="32767"/>
    <cacheField name="[Jobs_all].[job_country].[job_country]" caption="job_country" numFmtId="0" hierarchy="11" level="1">
      <sharedItems containsSemiMixedTypes="0" containsNonDate="0" containsString="0"/>
    </cacheField>
    <cacheField name="[Jobs_all].[job_title_short].[job_title_short]" caption="job_title_short" numFmtId="0" hierarchy="9" level="1">
      <sharedItems containsSemiMixedTypes="0" containsNonDate="0" containsString="0"/>
    </cacheField>
    <cacheField name="[Jobs_all].[job_posted_date].[job_posted_date]" caption="job_posted_date" numFmtId="0" hierarchy="10" level="1">
      <sharedItems containsSemiMixedTypes="0" containsNonDate="0" containsString="0"/>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_all].[Job_id]" caption="Job_id" attribute="1" defaultMemberUniqueName="[Jobs_all].[Job_id].[All]" allUniqueName="[Jobs_all].[Job_id].[All]" dimensionUniqueName="[Jobs_all]" displayFolder="" count="0" memberValueDatatype="20" unbalanced="0"/>
    <cacheHierarchy uniqueName="[Jobs_all].[job_title_short]" caption="job_title_short" attribute="1" defaultMemberUniqueName="[Jobs_all].[job_title_short].[All]" allUniqueName="[Jobs_all].[job_title_short].[All]" dimensionUniqueName="[Jobs_all]" displayFolder="" count="2" memberValueDatatype="130" unbalanced="0">
      <fieldsUsage count="2">
        <fieldUsage x="-1"/>
        <fieldUsage x="4"/>
      </fieldsUsage>
    </cacheHierarchy>
    <cacheHierarchy uniqueName="[Jobs_all].[job_posted_date]" caption="job_posted_date" attribute="1" time="1" defaultMemberUniqueName="[Jobs_all].[job_posted_date].[All]" allUniqueName="[Jobs_all].[job_posted_date].[All]" dimensionUniqueName="[Jobs_all]" displayFolder="" count="2" memberValueDatatype="7" unbalanced="0">
      <fieldsUsage count="2">
        <fieldUsage x="-1"/>
        <fieldUsage x="5"/>
      </fieldsUsage>
    </cacheHierarchy>
    <cacheHierarchy uniqueName="[Jobs_all].[job_country]" caption="job_country" attribute="1" defaultMemberUniqueName="[Jobs_all].[job_country].[All]" allUniqueName="[Jobs_all].[job_country].[All]" dimensionUniqueName="[Jobs_all]" displayFolder="" count="2" memberValueDatatype="130" unbalanced="0">
      <fieldsUsage count="2">
        <fieldUsage x="-1"/>
        <fieldUsage x="3"/>
      </fieldsUsage>
    </cacheHierarchy>
    <cacheHierarchy uniqueName="[Jobs_all].[Jobs_Salary]" caption="Jobs_Salary" attribute="1" defaultMemberUniqueName="[Jobs_all].[Jobs_Salary].[All]" allUniqueName="[Jobs_all].[Jobs_Salary].[All]" dimensionUniqueName="[Jobs_all]" displayFolder="" count="0" memberValueDatatype="5" unbalanced="0"/>
    <cacheHierarchy uniqueName="[Jobs_all].[company_name]" caption="company_name" attribute="1" defaultMemberUniqueName="[Jobs_all].[company_name].[All]" allUniqueName="[Jobs_all].[company_name].[All]" dimensionUniqueName="[Jobs_all]" displayFolder="" count="0" memberValueDatatype="130" unbalanced="0"/>
    <cacheHierarchy uniqueName="[Jobs_all].[job_skills]" caption="job_skills" attribute="1" defaultMemberUniqueName="[Jobs_all].[job_skills].[All]" allUniqueName="[Jobs_all].[job_skills].[All]" dimensionUniqueName="[Jobs_all]"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Jobs_Salary]" caption="Jobs_Salary" attribute="1" defaultMemberUniqueName="[jobs_skills].[Jobs_Salary].[All]" allUniqueName="[jobs_skills].[Jobs_Salary].[All]" dimensionUniqueName="[jobs_skills]" displayFolder="" count="0" memberValueDatatype="5" unbalanced="0"/>
    <cacheHierarchy uniqueName="[jobs_skills].[Skills]" caption="Skills" attribute="1" defaultMemberUniqueName="[jobs_skills].[Skills].[All]" allUniqueName="[jobs_skills].[Skills].[All]" dimensionUniqueName="[jobs_skills]" displayFolder="" count="2" memberValueDatatype="130" unbalanced="0">
      <fieldsUsage count="2">
        <fieldUsage x="-1"/>
        <fieldUsage x="0"/>
      </fieldsUsage>
    </cacheHierarchy>
    <cacheHierarchy uniqueName="[Measures].[Median Salary]" caption="Median Salary" measure="1" displayFolder="" measureGroup="Jobs_all" count="0"/>
    <cacheHierarchy uniqueName="[Measures].[Median Salary - Skills]" caption="Median Salary - Skills" measure="1" displayFolder="" measureGroup="jobs_skills" count="0" oneField="1">
      <fieldsUsage count="1">
        <fieldUsage x="1"/>
      </fieldsUsage>
    </cacheHierarchy>
    <cacheHierarchy uniqueName="[Measures].[count]" caption="count" measure="1" displayFolder="" measureGroup="Jobs_all" count="0"/>
    <cacheHierarchy uniqueName="[Measures].[Skills Likelihood]" caption="Skills Likelihood" measure="1" displayFolder="" measureGroup="jobs_skills" count="0" oneField="1">
      <fieldsUsage count="1">
        <fieldUsage x="2"/>
      </fieldsUsage>
    </cacheHierarchy>
    <cacheHierarchy uniqueName="[Measures].[Median Salary US]" caption="Median Salary US" measure="1" displayFolder="" measureGroup="Jobs_all" count="0"/>
    <cacheHierarchy uniqueName="[Measures].[Median Salary Non-US]" caption="Median Salary Non-US" measure="1" displayFolder="" measureGroup="Jobs_all" count="0"/>
    <cacheHierarchy uniqueName="[Measures].[Skills Per Job]" caption="Skills Per Job" measure="1" displayFolder="" measureGroup="jobs_skills" count="0"/>
    <cacheHierarchy uniqueName="[Measures].[Skills Count]" caption="Skills Count" measure="1" displayFolder="" measureGroup="jobs_skills" count="0"/>
    <cacheHierarchy uniqueName="[Measures].[__XL_Count Jobs_all]" caption="__XL_Count Jobs_all" measure="1" displayFolder="" measureGroup="Jobs_all" count="0" hidden="1"/>
    <cacheHierarchy uniqueName="[Measures].[__XL_Count jobs_skills]" caption="__XL_Count jobs_skills" measure="1" displayFolder="" measureGroup="jobs_skil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Skills Count Goal]" caption="_Skills Count Goal" measure="1" displayFolder="" measureGroup="jobs_skills" count="0" hidden="1"/>
    <cacheHierarchy uniqueName="[Measures].[_Skills Count Status]" caption="_Skills Count Status" measure="1" iconSet="8" displayFolder="" measureGroup="jobs_skills" count="0" hidden="1"/>
  </cacheHierarchies>
  <kpis count="1">
    <kpi uniqueName="Skills Count" caption="Skills Count" displayFolder="" measureGroup="jobs_skills" parent="" value="[Measures].[Skills Count]" goal="[Measures].[_Skills Count Goal]" status="[Measures].[_Skills Count Status]" trend="" weight=""/>
  </kpis>
  <dimensions count="4">
    <dimension name="Calendar" uniqueName="[Calendar]" caption="Calendar"/>
    <dimension name="Jobs_all" uniqueName="[Jobs_all]" caption="Jobs_all"/>
    <dimension name="jobs_skills" uniqueName="[jobs_skills]" caption="jobs_skills"/>
    <dimension measure="1" name="Measures" uniqueName="[Measures]" caption="Measures"/>
  </dimensions>
  <measureGroups count="3">
    <measureGroup name="Calendar" caption="Calendar"/>
    <measureGroup name="Jobs_all" caption="Jobs_all"/>
    <measureGroup name="jobs_skills" caption="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572097685188" backgroundQuery="1" createdVersion="3" refreshedVersion="8" minRefreshableVersion="3" recordCount="0" supportSubquery="1" supportAdvancedDrill="1" xr:uid="{8F4CFB60-25B2-420B-81FC-5CF834DA8F78}">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_all].[Job_id]" caption="Job_id" attribute="1" defaultMemberUniqueName="[Jobs_all].[Job_id].[All]" allUniqueName="[Jobs_all].[Job_id].[All]" dimensionUniqueName="[Jobs_all]" displayFolder="" count="0" memberValueDatatype="20" unbalanced="0"/>
    <cacheHierarchy uniqueName="[Jobs_all].[job_title_short]" caption="job_title_short" attribute="1" defaultMemberUniqueName="[Jobs_all].[job_title_short].[All]" allUniqueName="[Jobs_all].[job_title_short].[All]" dimensionUniqueName="[Jobs_all]" displayFolder="" count="2" memberValueDatatype="130" unbalanced="0"/>
    <cacheHierarchy uniqueName="[Jobs_all].[job_posted_date]" caption="job_posted_date" attribute="1" time="1" defaultMemberUniqueName="[Jobs_all].[job_posted_date].[All]" allUniqueName="[Jobs_all].[job_posted_date].[All]" dimensionUniqueName="[Jobs_all]" displayFolder="" count="0" memberValueDatatype="7" unbalanced="0"/>
    <cacheHierarchy uniqueName="[Jobs_all].[job_country]" caption="job_country" attribute="1" defaultMemberUniqueName="[Jobs_all].[job_country].[All]" allUniqueName="[Jobs_all].[job_country].[All]" dimensionUniqueName="[Jobs_all]" displayFolder="" count="2" memberValueDatatype="130" unbalanced="0"/>
    <cacheHierarchy uniqueName="[Jobs_all].[Jobs_Salary]" caption="Jobs_Salary" attribute="1" defaultMemberUniqueName="[Jobs_all].[Jobs_Salary].[All]" allUniqueName="[Jobs_all].[Jobs_Salary].[All]" dimensionUniqueName="[Jobs_all]" displayFolder="" count="0" memberValueDatatype="5" unbalanced="0"/>
    <cacheHierarchy uniqueName="[Jobs_all].[company_name]" caption="company_name" attribute="1" defaultMemberUniqueName="[Jobs_all].[company_name].[All]" allUniqueName="[Jobs_all].[company_name].[All]" dimensionUniqueName="[Jobs_all]" displayFolder="" count="0" memberValueDatatype="130" unbalanced="0"/>
    <cacheHierarchy uniqueName="[Jobs_all].[job_skills]" caption="job_skills" attribute="1" defaultMemberUniqueName="[Jobs_all].[job_skills].[All]" allUniqueName="[Jobs_all].[job_skills].[All]" dimensionUniqueName="[Jobs_all]"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Jobs_Salary]" caption="Jobs_Salary" attribute="1" defaultMemberUniqueName="[jobs_skills].[Jobs_Salary].[All]" allUniqueName="[jobs_skills].[Jobs_Salary].[All]" dimensionUniqueName="[jobs_skills]" displayFolder="" count="0" memberValueDatatype="5" unbalanced="0"/>
    <cacheHierarchy uniqueName="[jobs_skills].[Skills]" caption="Skills" attribute="1" defaultMemberUniqueName="[jobs_skills].[Skills].[All]" allUniqueName="[jobs_skills].[Skills].[All]" dimensionUniqueName="[jobs_skills]" displayFolder="" count="0" memberValueDatatype="130" unbalanced="0"/>
    <cacheHierarchy uniqueName="[Measures].[Median Salary]" caption="Median Salary" measure="1" displayFolder="" measureGroup="Jobs_all" count="0"/>
    <cacheHierarchy uniqueName="[Measures].[Median Salary - Skills]" caption="Median Salary - Skills" measure="1" displayFolder="" measureGroup="jobs_skills" count="0"/>
    <cacheHierarchy uniqueName="[Measures].[count]" caption="count" measure="1" displayFolder="" measureGroup="Jobs_all" count="0"/>
    <cacheHierarchy uniqueName="[Measures].[Skills Likelihood]" caption="Skills Likelihood" measure="1" displayFolder="" measureGroup="jobs_skills" count="0"/>
    <cacheHierarchy uniqueName="[Measures].[Median Salary US]" caption="Median Salary US" measure="1" displayFolder="" measureGroup="Jobs_all" count="0"/>
    <cacheHierarchy uniqueName="[Measures].[Median Salary Non-US]" caption="Median Salary Non-US" measure="1" displayFolder="" measureGroup="Jobs_all" count="0"/>
    <cacheHierarchy uniqueName="[Measures].[Skills Per Job]" caption="Skills Per Job" measure="1" displayFolder="" measureGroup="jobs_skills" count="0"/>
    <cacheHierarchy uniqueName="[Measures].[Skills Count]" caption="Skills Count" measure="1" displayFolder="" measureGroup="jobs_skills" count="0"/>
    <cacheHierarchy uniqueName="[Measures].[__XL_Count Jobs_all]" caption="__XL_Count Jobs_all" measure="1" displayFolder="" measureGroup="Jobs_all" count="0" hidden="1"/>
    <cacheHierarchy uniqueName="[Measures].[__XL_Count jobs_skills]" caption="__XL_Count jobs_skills" measure="1" displayFolder="" measureGroup="jobs_skil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Skills Count Goal]" caption="_Skills Count Goal" measure="1" displayFolder="" measureGroup="jobs_skills" count="0" hidden="1"/>
    <cacheHierarchy uniqueName="[Measures].[_Skills Count Status]" caption="_Skills Count Status" measure="1" iconSet="8" displayFolder="" measureGroup="jobs_skills" count="0" hidden="1"/>
  </cacheHierarchies>
  <kpis count="1">
    <kpi uniqueName="Skills Count" caption="Skills Count" displayFolder="" measureGroup="jobs_skills" parent="" value="[Measures].[Skills Count]" goal="[Measures].[_Skills Count Goal]" status="[Measures].[_Skills Count Status]" trend="" weight=""/>
  </kpis>
  <extLst>
    <ext xmlns:x14="http://schemas.microsoft.com/office/spreadsheetml/2009/9/main" uri="{725AE2AE-9491-48be-B2B4-4EB974FC3084}">
      <x14:pivotCacheDefinition slicerData="1" pivotCacheId="12846401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584938310189" backgroundQuery="1" createdVersion="3" refreshedVersion="8" minRefreshableVersion="3" recordCount="0" supportSubquery="1" supportAdvancedDrill="1" xr:uid="{B3C5835B-05A9-4EFD-8F73-2C75B4EF49E3}">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_all].[Job_id]" caption="Job_id" attribute="1" defaultMemberUniqueName="[Jobs_all].[Job_id].[All]" allUniqueName="[Jobs_all].[Job_id].[All]" dimensionUniqueName="[Jobs_all]" displayFolder="" count="0" memberValueDatatype="20" unbalanced="0"/>
    <cacheHierarchy uniqueName="[Jobs_all].[job_title_short]" caption="job_title_short" attribute="1" defaultMemberUniqueName="[Jobs_all].[job_title_short].[All]" allUniqueName="[Jobs_all].[job_title_short].[All]" dimensionUniqueName="[Jobs_all]" displayFolder="" count="0" memberValueDatatype="130" unbalanced="0"/>
    <cacheHierarchy uniqueName="[Jobs_all].[job_posted_date]" caption="job_posted_date" attribute="1" time="1" defaultMemberUniqueName="[Jobs_all].[job_posted_date].[All]" allUniqueName="[Jobs_all].[job_posted_date].[All]" dimensionUniqueName="[Jobs_all]" displayFolder="" count="2" memberValueDatatype="7" unbalanced="0"/>
    <cacheHierarchy uniqueName="[Jobs_all].[job_country]" caption="job_country" attribute="1" defaultMemberUniqueName="[Jobs_all].[job_country].[All]" allUniqueName="[Jobs_all].[job_country].[All]" dimensionUniqueName="[Jobs_all]" displayFolder="" count="0" memberValueDatatype="130" unbalanced="0"/>
    <cacheHierarchy uniqueName="[Jobs_all].[Jobs_Salary]" caption="Jobs_Salary" attribute="1" defaultMemberUniqueName="[Jobs_all].[Jobs_Salary].[All]" allUniqueName="[Jobs_all].[Jobs_Salary].[All]" dimensionUniqueName="[Jobs_all]" displayFolder="" count="0" memberValueDatatype="5" unbalanced="0"/>
    <cacheHierarchy uniqueName="[Jobs_all].[company_name]" caption="company_name" attribute="1" defaultMemberUniqueName="[Jobs_all].[company_name].[All]" allUniqueName="[Jobs_all].[company_name].[All]" dimensionUniqueName="[Jobs_all]" displayFolder="" count="0" memberValueDatatype="130" unbalanced="0"/>
    <cacheHierarchy uniqueName="[Jobs_all].[job_skills]" caption="job_skills" attribute="1" defaultMemberUniqueName="[Jobs_all].[job_skills].[All]" allUniqueName="[Jobs_all].[job_skills].[All]" dimensionUniqueName="[Jobs_all]"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Jobs_Salary]" caption="Jobs_Salary" attribute="1" defaultMemberUniqueName="[jobs_skills].[Jobs_Salary].[All]" allUniqueName="[jobs_skills].[Jobs_Salary].[All]" dimensionUniqueName="[jobs_skills]" displayFolder="" count="0" memberValueDatatype="5" unbalanced="0"/>
    <cacheHierarchy uniqueName="[jobs_skills].[Skills]" caption="Skills" attribute="1" defaultMemberUniqueName="[jobs_skills].[Skills].[All]" allUniqueName="[jobs_skills].[Skills].[All]" dimensionUniqueName="[jobs_skills]" displayFolder="" count="0" memberValueDatatype="130" unbalanced="0"/>
    <cacheHierarchy uniqueName="[Measures].[Median Salary]" caption="Median Salary" measure="1" displayFolder="" measureGroup="Jobs_all" count="0"/>
    <cacheHierarchy uniqueName="[Measures].[Median Salary - Skills]" caption="Median Salary - Skills" measure="1" displayFolder="" measureGroup="jobs_skills" count="0"/>
    <cacheHierarchy uniqueName="[Measures].[count]" caption="count" measure="1" displayFolder="" measureGroup="Jobs_all" count="0"/>
    <cacheHierarchy uniqueName="[Measures].[Skills Likelihood]" caption="Skills Likelihood" measure="1" displayFolder="" measureGroup="jobs_skills" count="0"/>
    <cacheHierarchy uniqueName="[Measures].[Median Salary US]" caption="Median Salary US" measure="1" displayFolder="" measureGroup="Jobs_all" count="0"/>
    <cacheHierarchy uniqueName="[Measures].[Median Salary Non-US]" caption="Median Salary Non-US" measure="1" displayFolder="" measureGroup="Jobs_all" count="0"/>
    <cacheHierarchy uniqueName="[Measures].[Skills Per Job]" caption="Skills Per Job" measure="1" displayFolder="" measureGroup="jobs_skills" count="0"/>
    <cacheHierarchy uniqueName="[Measures].[Skills Count]" caption="Skills Count" measure="1" displayFolder="" measureGroup="jobs_skills" count="0"/>
    <cacheHierarchy uniqueName="[Measures].[__XL_Count Jobs_all]" caption="__XL_Count Jobs_all" measure="1" displayFolder="" measureGroup="Jobs_all" count="0" hidden="1"/>
    <cacheHierarchy uniqueName="[Measures].[__XL_Count jobs_skills]" caption="__XL_Count jobs_skills" measure="1" displayFolder="" measureGroup="jobs_skil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_Skills Count Goal]" caption="_Skills Count Goal" measure="1" displayFolder="" measureGroup="jobs_skills" count="0" hidden="1"/>
    <cacheHierarchy uniqueName="[Measures].[_Skills Count Status]" caption="_Skills Count Status" measure="1" iconSet="8" displayFolder="" measureGroup="jobs_skills" count="0" hidden="1"/>
  </cacheHierarchies>
  <kpis count="1">
    <kpi uniqueName="Skills Count" caption="Skills Count" displayFolder="" measureGroup="jobs_skills" parent="" value="[Measures].[Skills Count]" goal="[Measures].[_Skills Count Goal]" status="[Measures].[_Skills Count Status]" trend="" weight=""/>
  </kpis>
  <extLst>
    <ext xmlns:x14="http://schemas.microsoft.com/office/spreadsheetml/2009/9/main" uri="{725AE2AE-9491-48be-B2B4-4EB974FC3084}">
      <x14:pivotCacheDefinition pivotCacheId="15831750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BB87B9-9CDE-45F7-BEB9-48C97EF8A6F3}" name="Job Post By Days" cacheId="511" applyNumberFormats="0" applyBorderFormats="0" applyFontFormats="0" applyPatternFormats="0" applyAlignmentFormats="0" applyWidthHeightFormats="1" dataCaption="Values" tag="398c368f-25b2-49a7-ae10-4b98dc22e47a" updatedVersion="8" minRefreshableVersion="5" useAutoFormatting="1" itemPrintTitles="1" createdVersion="8" indent="0" outline="1" outlineData="1" multipleFieldFilters="0" rowHeaderCaption="Days">
  <location ref="D15:E23" firstHeaderRow="1" firstDataRow="1" firstDataCol="1"/>
  <pivotFields count="5">
    <pivotField axis="axisRow" allDrilled="1" subtotalTop="0" showAll="0" sortType="ascending"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Job count" fld="1" subtotal="count" baseField="0" baseItem="0"/>
  </dataFields>
  <pivotHierarchies count="3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Jobs_all].[job_title_short].&amp;[Cloud Engineer]"/>
        <member name="[Jobs_all].[job_title_short].&amp;[Data Analyst]"/>
        <member name="[Jobs_all].[job_title_short].&amp;[Data Engineer]"/>
        <member name="[Jobs_all].[job_title_short].&amp;[Data Scientist]"/>
      </members>
    </pivotHierarchy>
    <pivotHierarchy dragToData="1"/>
    <pivotHierarchy multipleItemSelectionAllowed="1" dragToData="1">
      <members count="1" level="1">
        <member name="[Jobs_all].[job_country].&amp;[United Stat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4" type="dateBetween" evalOrder="-1" id="2" name="[Jobs_all].[job_posted_date]">
      <autoFilter ref="A1">
        <filterColumn colId="0">
          <customFilters and="1">
            <customFilter operator="greaterThanOrEqual" val="45200"/>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FF2929-C189-4C08-964B-0CC0F7AA258E}" name="Median Salarys" cacheId="514" applyNumberFormats="0" applyBorderFormats="0" applyFontFormats="0" applyPatternFormats="0" applyAlignmentFormats="0" applyWidthHeightFormats="1" dataCaption="Values" tag="71d86df2-9fd2-451b-9142-f06f6040e13b" updatedVersion="8" minRefreshableVersion="5" useAutoFormatting="1" subtotalHiddenItems="1" itemPrintTitles="1" createdVersion="8" indent="0" outline="1" outlineData="1" multipleFieldFilters="0" chartFormat="7" rowHeaderCaption="Jobs Roles">
  <location ref="L1:O6" firstHeaderRow="0" firstDataRow="1" firstDataCol="1"/>
  <pivotFields count="6">
    <pivotField axis="axisRow"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
    <format dxfId="0">
      <pivotArea outline="0" collapsedLevelsAreSubtotals="1" fieldPosition="0"/>
    </format>
  </format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3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Jobs_all].[job_country].&amp;[United Stat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5" type="dateBetween" evalOrder="-1" id="2" name="[Jobs_all].[job_posted_date]">
      <autoFilter ref="A1">
        <filterColumn colId="0">
          <customFilters and="1">
            <customFilter operator="greaterThanOrEqual" val="45200"/>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3689BF-FB02-4404-A60C-53D779D07648}" name="Jobs Median Salary" cacheId="508" applyNumberFormats="0" applyBorderFormats="0" applyFontFormats="0" applyPatternFormats="0" applyAlignmentFormats="0" applyWidthHeightFormats="1" dataCaption="Values" tag="00d0d02d-ea41-4f46-8822-3512fc7d71c0" updatedVersion="8" minRefreshableVersion="5" useAutoFormatting="1" subtotalHiddenItems="1" itemPrintTitles="1" createdVersion="8" indent="0" outline="1" outlineData="1" multipleFieldFilters="0" rowHeaderCaption="Job Roles">
  <location ref="H1:J6" firstHeaderRow="0" firstDataRow="1" firstDataCol="1"/>
  <pivotFields count="5">
    <pivotField axis="axisRow" allDrilled="1" subtotalTop="0" showAll="0" sortType="ascending" defaultSubtotal="0" defaultAttributeDrillState="1">
      <items count="4">
        <item s="1" x="0"/>
        <item s="1" x="1"/>
        <item s="1" x="2"/>
        <item s="1"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3"/>
    </i>
    <i>
      <x v="2"/>
    </i>
    <i t="grand">
      <x/>
    </i>
  </rowItems>
  <colFields count="1">
    <field x="-2"/>
  </colFields>
  <colItems count="2">
    <i>
      <x/>
    </i>
    <i i="1">
      <x v="1"/>
    </i>
  </colItems>
  <dataFields count="2">
    <dataField fld="2" subtotal="count" baseField="0" baseItem="0" numFmtId="166"/>
    <dataField fld="1" subtotal="count" baseField="0" baseItem="0" numFmtId="165"/>
  </dataFields>
  <formats count="3">
    <format dxfId="3">
      <pivotArea collapsedLevelsAreSubtotals="1" fieldPosition="0">
        <references count="2">
          <reference field="4294967294" count="1" selected="0">
            <x v="1"/>
          </reference>
          <reference field="0" count="0"/>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s>
  <pivotHierarchies count="3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Jobs_all].[job_country].&amp;[United Stat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4" type="dateBetween" evalOrder="-1" id="2" name="[Jobs_all].[job_posted_date]">
      <autoFilter ref="A1">
        <filterColumn colId="0">
          <customFilters and="1">
            <customFilter operator="greaterThanOrEqual" val="45200"/>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_all]"/>
        <x15:activeTabTopLevelEntity name="[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EF6735-D89D-471C-ADD4-4402AB0FB77C}" name="Skills Median Salary" cacheId="520" applyNumberFormats="0" applyBorderFormats="0" applyFontFormats="0" applyPatternFormats="0" applyAlignmentFormats="0" applyWidthHeightFormats="1" dataCaption="Values" tag="c769c780-eb40-4e92-b1fe-51856cf94a1b" updatedVersion="8" minRefreshableVersion="5" useAutoFormatting="1" subtotalHiddenItems="1" itemPrintTitles="1" createdVersion="8" indent="0" outline="1" outlineData="1" multipleFieldFilters="0" chartFormat="8" rowHeaderCaption="Skills">
  <location ref="D1:F12"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1"/>
    </i>
    <i>
      <x v="4"/>
    </i>
    <i>
      <x v="8"/>
    </i>
    <i>
      <x v="5"/>
    </i>
    <i>
      <x v="9"/>
    </i>
    <i>
      <x v="6"/>
    </i>
    <i>
      <x v="3"/>
    </i>
    <i>
      <x v="2"/>
    </i>
    <i t="grand">
      <x/>
    </i>
  </rowItems>
  <colFields count="1">
    <field x="-2"/>
  </colFields>
  <colItems count="2">
    <i>
      <x/>
    </i>
    <i i="1">
      <x v="1"/>
    </i>
  </colItems>
  <dataFields count="2">
    <dataField fld="1" subtotal="count" baseField="0" baseItem="0" numFmtId="166"/>
    <dataField fld="2" subtotal="count" baseField="0" baseItem="0" numFmtId="164"/>
  </dataFields>
  <formats count="2">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3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Jobs_all].[job_title_short].&amp;[Cloud Engineer]"/>
        <member name="[Jobs_all].[job_title_short].&amp;[Data Analyst]"/>
        <member name="[Jobs_all].[job_title_short].&amp;[Data Engineer]"/>
        <member name="[Jobs_all].[job_title_short].&amp;[Data Scientist]"/>
      </members>
    </pivotHierarchy>
    <pivotHierarchy dragToData="1"/>
    <pivotHierarchy multipleItemSelectionAllowed="1" dragToData="1">
      <members count="1" level="1">
        <member name="[Jobs_all].[job_country].&amp;[United Stat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5" type="dateBetween" evalOrder="-1" id="5" name="[Jobs_all].[job_posted_date]">
      <autoFilter ref="A1">
        <filterColumn colId="0">
          <customFilters and="1">
            <customFilter operator="greaterThanOrEqual" val="45200"/>
            <customFilter operator="lessThanOrEqual" val="45291"/>
          </customFilters>
        </filterColumn>
      </autoFilter>
      <extLst>
        <ext xmlns:x15="http://schemas.microsoft.com/office/spreadsheetml/2010/11/main" uri="{0605FD5F-26C8-4aeb-8148-2DB25E43C511}">
          <x15:pivotFilter useWholeDay="1"/>
        </ext>
      </extLst>
    </filter>
    <filter fld="0" type="count" id="3" iMeasureHier="22">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87EB40-7100-4D48-9FF4-0C5C3EB84A49}" name="Skills Likelihood" cacheId="517" applyNumberFormats="0" applyBorderFormats="0" applyFontFormats="0" applyPatternFormats="0" applyAlignmentFormats="0" applyWidthHeightFormats="1" dataCaption="Values" tag="ae21a765-b300-4071-bb8e-2cb9221b9a06" updatedVersion="8" minRefreshableVersion="5" useAutoFormatting="1" subtotalHiddenItems="1" itemPrintTitles="1" createdVersion="8" indent="0" outline="1" outlineData="1" multipleFieldFilters="0" chartFormat="5" rowHeaderCaption="Skills">
  <location ref="A1:B12" firstHeaderRow="1"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7"/>
    </i>
    <i>
      <x v="1"/>
    </i>
    <i>
      <x/>
    </i>
    <i>
      <x v="6"/>
    </i>
    <i>
      <x v="5"/>
    </i>
    <i>
      <x v="2"/>
    </i>
    <i>
      <x v="9"/>
    </i>
    <i>
      <x v="4"/>
    </i>
    <i>
      <x v="8"/>
    </i>
    <i t="grand">
      <x/>
    </i>
  </rowItems>
  <colItems count="1">
    <i/>
  </colItems>
  <dataFields count="1">
    <dataField fld="1" subtotal="count" baseField="0" baseItem="0" numFmtId="164"/>
  </dataFields>
  <formats count="2">
    <format dxfId="7">
      <pivotArea outline="0" collapsedLevelsAreSubtotals="1" fieldPosition="0">
        <references count="1">
          <reference field="4294967294" count="1" selected="0">
            <x v="0"/>
          </reference>
        </references>
      </pivotArea>
    </format>
    <format dxfId="6">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3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Jobs_all].[job_title_short].&amp;[Cloud Engineer]"/>
        <member name="[Jobs_all].[job_title_short].&amp;[Data Analyst]"/>
        <member name="[Jobs_all].[job_title_short].&amp;[Data Engineer]"/>
        <member name="[Jobs_all].[job_title_short].&amp;[Data Scientist]"/>
      </members>
    </pivotHierarchy>
    <pivotHierarchy dragToData="1"/>
    <pivotHierarchy multipleItemSelectionAllowed="1" dragToData="1">
      <members count="1" level="1">
        <member name="[Jobs_all].[job_country].&amp;[United Stat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4" type="dateBetween" evalOrder="-1" id="6" name="[Jobs_all].[job_posted_date]">
      <autoFilter ref="A1">
        <filterColumn colId="0">
          <customFilters and="1">
            <customFilter operator="greaterThanOrEqual" val="45200"/>
            <customFilter operator="lessThanOrEqual" val="45291"/>
          </customFilters>
        </filterColumn>
      </autoFilter>
      <extLst>
        <ext xmlns:x15="http://schemas.microsoft.com/office/spreadsheetml/2010/11/main" uri="{0605FD5F-26C8-4aeb-8148-2DB25E43C511}">
          <x15:pivotFilter useWholeDay="1"/>
        </ext>
      </extLst>
    </filter>
    <filter fld="0" type="count" id="4" iMeasureHier="22">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_skills]"/>
        <x15:activeTabTopLevelEntity name="[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A6C5A73-4BD3-4CD9-AF81-123E0DF75E7C}" sourceName="[Jobs_all].[job_title_short]">
  <pivotTables>
    <pivotTable tabId="1" name="Jobs Median Salary"/>
    <pivotTable tabId="1" name="Median Salarys"/>
    <pivotTable tabId="1" name="Skills Likelihood"/>
    <pivotTable tabId="1" name="Skills Median Salary"/>
    <pivotTable tabId="1" name="Job Post By Days"/>
  </pivotTables>
  <data>
    <olap pivotCacheId="128464014">
      <levels count="2">
        <level uniqueName="[Jobs_all].[job_title_short].[(All)]" sourceCaption="(All)" count="0"/>
        <level uniqueName="[Jobs_all].[job_title_short].[job_title_short]" sourceCaption="job_title_short" count="10">
          <ranges>
            <range startItem="0">
              <i n="[Jobs_all].[job_title_short].&amp;[Business Analyst]" c="Business Analyst"/>
              <i n="[Jobs_all].[job_title_short].&amp;[Cloud Engineer]" c="Cloud Engineer"/>
              <i n="[Jobs_all].[job_title_short].&amp;[Data Analyst]" c="Data Analyst"/>
              <i n="[Jobs_all].[job_title_short].&amp;[Data Engineer]" c="Data Engineer"/>
              <i n="[Jobs_all].[job_title_short].&amp;[Data Scientist]" c="Data Scientist"/>
              <i n="[Jobs_all].[job_title_short].&amp;[Machine Learning Engineer]" c="Machine Learning Engineer"/>
              <i n="[Jobs_all].[job_title_short].&amp;[Senior Data Analyst]" c="Senior Data Analyst"/>
              <i n="[Jobs_all].[job_title_short].&amp;[Senior Data Engineer]" c="Senior Data Engineer"/>
              <i n="[Jobs_all].[job_title_short].&amp;[Senior Data Scientist]" c="Senior Data Scientist"/>
              <i n="[Jobs_all].[job_title_short].&amp;[Software Engineer]" c="Software Engineer"/>
            </range>
          </ranges>
        </level>
      </levels>
      <selections count="4">
        <selection n="[Jobs_all].[job_title_short].&amp;[Cloud Engineer]"/>
        <selection n="[Jobs_all].[job_title_short].&amp;[Data Analyst]"/>
        <selection n="[Jobs_all].[job_title_short].&amp;[Data Engineer]"/>
        <selection n="[Jobs_all].[job_title_short].&amp;[Data Scient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786079C-5302-49EA-BD64-2C77088194B3}" sourceName="[Jobs_all].[job_country]">
  <pivotTables>
    <pivotTable tabId="1" name="Median Salarys"/>
    <pivotTable tabId="1" name="Jobs Median Salary"/>
    <pivotTable tabId="1" name="Skills Likelihood"/>
    <pivotTable tabId="1" name="Skills Median Salary"/>
    <pivotTable tabId="1" name="Job Post By Days"/>
  </pivotTables>
  <data>
    <olap pivotCacheId="128464014">
      <levels count="2">
        <level uniqueName="[Jobs_all].[job_country].[(All)]" sourceCaption="(All)" count="0"/>
        <level uniqueName="[Jobs_all].[job_country].[job_country]" sourceCaption="job_country" count="111">
          <ranges>
            <range startItem="0">
              <i n="[Jobs_all].[job_country].&amp;[Albania]" c="Albania"/>
              <i n="[Jobs_all].[job_country].&amp;[Algeria]" c="Algeria"/>
              <i n="[Jobs_all].[job_country].&amp;[Argentina]" c="Argentina"/>
              <i n="[Jobs_all].[job_country].&amp;[Armenia]" c="Armenia"/>
              <i n="[Jobs_all].[job_country].&amp;[Australia]" c="Australia"/>
              <i n="[Jobs_all].[job_country].&amp;[Austria]" c="Austria"/>
              <i n="[Jobs_all].[job_country].&amp;[Azerbaijan]" c="Azerbaijan"/>
              <i n="[Jobs_all].[job_country].&amp;[Bahamas]" c="Bahamas"/>
              <i n="[Jobs_all].[job_country].&amp;[Bangladesh]" c="Bangladesh"/>
              <i n="[Jobs_all].[job_country].&amp;[Belarus]" c="Belarus"/>
              <i n="[Jobs_all].[job_country].&amp;[Belgium]" c="Belgium"/>
              <i n="[Jobs_all].[job_country].&amp;[Benin]" c="Benin"/>
              <i n="[Jobs_all].[job_country].&amp;[Bolivia]" c="Bolivia"/>
              <i n="[Jobs_all].[job_country].&amp;[Brazil]" c="Brazil"/>
              <i n="[Jobs_all].[job_country].&amp;[Brunei]" c="Brunei"/>
              <i n="[Jobs_all].[job_country].&amp;[Bulgaria]" c="Bulgaria"/>
              <i n="[Jobs_all].[job_country].&amp;[Cambodia]" c="Cambodia"/>
              <i n="[Jobs_all].[job_country].&amp;[Cameroon]" c="Cameroon"/>
              <i n="[Jobs_all].[job_country].&amp;[Canada]" c="Canada"/>
              <i n="[Jobs_all].[job_country].&amp;[Chile]" c="Chile"/>
              <i n="[Jobs_all].[job_country].&amp;[China]" c="China"/>
              <i n="[Jobs_all].[job_country].&amp;[Colombia]" c="Colombia"/>
              <i n="[Jobs_all].[job_country].&amp;[Congo, Democratic Republic of the]" c="Congo, Democratic Republic of the"/>
              <i n="[Jobs_all].[job_country].&amp;[Costa Rica]" c="Costa Rica"/>
              <i n="[Jobs_all].[job_country].&amp;[Côte d'Ivoire]" c="Côte d'Ivoire"/>
              <i n="[Jobs_all].[job_country].&amp;[Croatia]" c="Croatia"/>
              <i n="[Jobs_all].[job_country].&amp;[Cyprus]" c="Cyprus"/>
              <i n="[Jobs_all].[job_country].&amp;[Czechia]" c="Czechia"/>
              <i n="[Jobs_all].[job_country].&amp;[Denmark]" c="Denmark"/>
              <i n="[Jobs_all].[job_country].&amp;[Ecuador]" c="Ecuador"/>
              <i n="[Jobs_all].[job_country].&amp;[Egypt]" c="Egypt"/>
              <i n="[Jobs_all].[job_country].&amp;[El Salvador]" c="El Salvador"/>
              <i n="[Jobs_all].[job_country].&amp;[Estonia]" c="Estonia"/>
              <i n="[Jobs_all].[job_country].&amp;[Finland]" c="Finland"/>
              <i n="[Jobs_all].[job_country].&amp;[France]" c="France"/>
              <i n="[Jobs_all].[job_country].&amp;[Gambia]" c="Gambia"/>
              <i n="[Jobs_all].[job_country].&amp;[Germany]" c="Germany"/>
              <i n="[Jobs_all].[job_country].&amp;[Ghana]" c="Ghana"/>
              <i n="[Jobs_all].[job_country].&amp;[Greece]" c="Greece"/>
              <i n="[Jobs_all].[job_country].&amp;[Guam]" c="Guam"/>
              <i n="[Jobs_all].[job_country].&amp;[Guatemala]" c="Guatemala"/>
              <i n="[Jobs_all].[job_country].&amp;[Hong Kong]" c="Hong Kong"/>
              <i n="[Jobs_all].[job_country].&amp;[Hungary]" c="Hungary"/>
              <i n="[Jobs_all].[job_country].&amp;[India]" c="India"/>
              <i n="[Jobs_all].[job_country].&amp;[Indonesia]" c="Indonesia"/>
              <i n="[Jobs_all].[job_country].&amp;[Ireland]" c="Ireland"/>
              <i n="[Jobs_all].[job_country].&amp;[Israel]" c="Israel"/>
              <i n="[Jobs_all].[job_country].&amp;[Italy]" c="Italy"/>
              <i n="[Jobs_all].[job_country].&amp;[Jamaica]" c="Jamaica"/>
              <i n="[Jobs_all].[job_country].&amp;[Japan]" c="Japan"/>
              <i n="[Jobs_all].[job_country].&amp;[Jordan]" c="Jordan"/>
              <i n="[Jobs_all].[job_country].&amp;[Kazakhstan]" c="Kazakhstan"/>
              <i n="[Jobs_all].[job_country].&amp;[Kenya]" c="Kenya"/>
              <i n="[Jobs_all].[job_country].&amp;[Latvia]" c="Latvia"/>
              <i n="[Jobs_all].[job_country].&amp;[Lebanon]" c="Lebanon"/>
              <i n="[Jobs_all].[job_country].&amp;[Lithuania]" c="Lithuania"/>
              <i n="[Jobs_all].[job_country].&amp;[Luxembourg]" c="Luxembourg"/>
              <i n="[Jobs_all].[job_country].&amp;[Macedonia (FYROM)]" c="Macedonia (FYROM)"/>
              <i n="[Jobs_all].[job_country].&amp;[Malaysia]" c="Malaysia"/>
              <i n="[Jobs_all].[job_country].&amp;[Malta]" c="Malta"/>
              <i n="[Jobs_all].[job_country].&amp;[Mauritius]" c="Mauritius"/>
              <i n="[Jobs_all].[job_country].&amp;[Mexico]" c="Mexico"/>
              <i n="[Jobs_all].[job_country].&amp;[Montenegro]" c="Montenegro"/>
              <i n="[Jobs_all].[job_country].&amp;[Morocco]" c="Morocco"/>
              <i n="[Jobs_all].[job_country].&amp;[Namibia]" c="Namibia"/>
              <i n="[Jobs_all].[job_country].&amp;[Nepal]" c="Nepal"/>
              <i n="[Jobs_all].[job_country].&amp;[Netherlands]" c="Netherlands"/>
              <i n="[Jobs_all].[job_country].&amp;[New Zealand]" c="New Zealand"/>
              <i n="[Jobs_all].[job_country].&amp;[Nicaragua]" c="Nicaragua"/>
              <i n="[Jobs_all].[job_country].&amp;[Nigeria]" c="Nigeria"/>
              <i n="[Jobs_all].[job_country].&amp;[Norway]" c="Norway"/>
              <i n="[Jobs_all].[job_country].&amp;[Pakistan]" c="Pakistan"/>
              <i n="[Jobs_all].[job_country].&amp;[Panama]" c="Panama"/>
              <i n="[Jobs_all].[job_country].&amp;[Paraguay]" c="Paraguay"/>
              <i n="[Jobs_all].[job_country].&amp;[Peru]" c="Peru"/>
              <i n="[Jobs_all].[job_country].&amp;[Philippines]" c="Philippines"/>
              <i n="[Jobs_all].[job_country].&amp;[Poland]" c="Poland"/>
              <i n="[Jobs_all].[job_country].&amp;[Portugal]" c="Portugal"/>
              <i n="[Jobs_all].[job_country].&amp;[Puerto Rico]" c="Puerto Rico"/>
              <i n="[Jobs_all].[job_country].&amp;[Romania]" c="Romania"/>
              <i n="[Jobs_all].[job_country].&amp;[Russia]" c="Russia"/>
              <i n="[Jobs_all].[job_country].&amp;[Senegal]" c="Senegal"/>
              <i n="[Jobs_all].[job_country].&amp;[Serbia]" c="Serbia"/>
              <i n="[Jobs_all].[job_country].&amp;[Singapore]" c="Singapore"/>
              <i n="[Jobs_all].[job_country].&amp;[Slovakia]" c="Slovakia"/>
              <i n="[Jobs_all].[job_country].&amp;[Slovenia]" c="Slovenia"/>
              <i n="[Jobs_all].[job_country].&amp;[South Africa]" c="South Africa"/>
              <i n="[Jobs_all].[job_country].&amp;[South Korea]" c="South Korea"/>
              <i n="[Jobs_all].[job_country].&amp;[Spain]" c="Spain"/>
              <i n="[Jobs_all].[job_country].&amp;[Sri Lanka]" c="Sri Lanka"/>
              <i n="[Jobs_all].[job_country].&amp;[Sudan]" c="Sudan"/>
              <i n="[Jobs_all].[job_country].&amp;[Sweden]" c="Sweden"/>
              <i n="[Jobs_all].[job_country].&amp;[Switzerland]" c="Switzerland"/>
              <i n="[Jobs_all].[job_country].&amp;[Taiwan]" c="Taiwan"/>
              <i n="[Jobs_all].[job_country].&amp;[Thailand]" c="Thailand"/>
              <i n="[Jobs_all].[job_country].&amp;[Tunisia]" c="Tunisia"/>
              <i n="[Jobs_all].[job_country].&amp;[Turkey]" c="Turkey"/>
              <i n="[Jobs_all].[job_country].&amp;[U.S. Virgin Islands]" c="U.S. Virgin Islands"/>
              <i n="[Jobs_all].[job_country].&amp;[Uganda]" c="Uganda"/>
              <i n="[Jobs_all].[job_country].&amp;[Ukraine]" c="Ukraine"/>
              <i n="[Jobs_all].[job_country].&amp;[United Arab Emirates]" c="United Arab Emirates"/>
              <i n="[Jobs_all].[job_country].&amp;[United Kingdom]" c="United Kingdom"/>
              <i n="[Jobs_all].[job_country].&amp;[United States]" c="United States"/>
              <i n="[Jobs_all].[job_country].&amp;[Uruguay]" c="Uruguay"/>
              <i n="[Jobs_all].[job_country].&amp;[Venezuela]" c="Venezuela"/>
              <i n="[Jobs_all].[job_country].&amp;[Vietnam]" c="Vietnam"/>
              <i n="[Jobs_all].[job_country].&amp;[Zambia]" c="Zambia"/>
              <i n="[Jobs_all].[job_country].&amp;[Zimbabwe]" c="Zimbabwe"/>
              <i n="[Jobs_all].[job_country].&amp;[Bosnia and Herzegovina]" c="Bosnia and Herzegovina" nd="1"/>
              <i n="[Jobs_all].[job_country].&amp;[Dominican Republic]" c="Dominican Republic" nd="1"/>
              <i n="[Jobs_all].[job_country].&amp;[Honduras]" c="Honduras" nd="1"/>
            </range>
          </ranges>
        </level>
      </levels>
      <selections count="1">
        <selection n="[Jobs_all].[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21A65CAF-DEFA-4271-AB57-409352DAF6C1}" cache="Slicer_job_title_short" caption="Job Roles" level="1" rowHeight="234950"/>
  <slicer name="job_country" xr10:uid="{92F13025-7C09-475C-97EF-2FBFF5153F95}" cache="Slicer_job_country" caption="Country" startItem="98"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job_posted_date" xr10:uid="{7C4B22E7-C58B-456B-991C-17F6B703265C}" sourceName="[Jobs_all].[job_posted_date]">
  <pivotTables>
    <pivotTable tabId="1" name="Jobs Median Salary"/>
    <pivotTable tabId="1" name="Job Post By Days"/>
    <pivotTable tabId="1" name="Median Salarys"/>
    <pivotTable tabId="1" name="Skills Likelihood"/>
    <pivotTable tabId="1" name="Skills Median Salary"/>
  </pivotTables>
  <state minimalRefreshVersion="6" lastRefreshVersion="6" pivotCacheId="1583175093" filterType="dateBetween">
    <selection startDate="2023-10-01T00:00:00" endDate="2023-12-31T00:00:00"/>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job_posted_date" xr10:uid="{9EE60BDB-3CFF-45DA-B985-B08C18F16801}" cache="Timeline_job_posted_date" caption="TimeLine" level="2" selectionLevel="1" scrollPosition="2023-08-2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4"/>
  <sheetViews>
    <sheetView topLeftCell="D1" workbookViewId="0">
      <selection activeCell="D15" sqref="D15"/>
    </sheetView>
  </sheetViews>
  <sheetFormatPr defaultRowHeight="14.4" x14ac:dyDescent="0.3"/>
  <cols>
    <col min="1" max="1" width="10.77734375" bestFit="1" customWidth="1"/>
    <col min="2" max="2" width="14.33203125" bestFit="1" customWidth="1"/>
    <col min="3" max="3" width="6.44140625" customWidth="1"/>
    <col min="4" max="4" width="10.77734375" bestFit="1" customWidth="1"/>
    <col min="5" max="5" width="18.88671875" bestFit="1" customWidth="1"/>
    <col min="6" max="6" width="14.33203125" bestFit="1" customWidth="1"/>
    <col min="7" max="7" width="5.77734375" customWidth="1"/>
    <col min="8" max="8" width="13.21875" bestFit="1" customWidth="1"/>
    <col min="9" max="9" width="13.109375" bestFit="1" customWidth="1"/>
    <col min="10" max="10" width="11.6640625" bestFit="1" customWidth="1"/>
    <col min="11" max="11" width="6.77734375" customWidth="1"/>
    <col min="12" max="12" width="13.21875" bestFit="1" customWidth="1"/>
    <col min="13" max="13" width="13.109375" bestFit="1" customWidth="1"/>
    <col min="14" max="14" width="15.88671875" bestFit="1" customWidth="1"/>
    <col min="15" max="15" width="20.21875" bestFit="1" customWidth="1"/>
    <col min="20" max="20" width="23.109375" bestFit="1" customWidth="1"/>
    <col min="21" max="21" width="12.44140625" bestFit="1" customWidth="1"/>
    <col min="22" max="22" width="12" bestFit="1" customWidth="1"/>
  </cols>
  <sheetData>
    <row r="1" spans="1:22" x14ac:dyDescent="0.3">
      <c r="A1" s="1" t="s">
        <v>2</v>
      </c>
      <c r="B1" t="s">
        <v>14</v>
      </c>
      <c r="D1" s="1" t="s">
        <v>2</v>
      </c>
      <c r="E1" t="s">
        <v>13</v>
      </c>
      <c r="F1" t="s">
        <v>14</v>
      </c>
      <c r="H1" s="1" t="s">
        <v>17</v>
      </c>
      <c r="I1" t="s">
        <v>12</v>
      </c>
      <c r="J1" t="s">
        <v>16</v>
      </c>
      <c r="L1" s="1" t="s">
        <v>19</v>
      </c>
      <c r="M1" t="s">
        <v>12</v>
      </c>
      <c r="N1" t="s">
        <v>15</v>
      </c>
      <c r="O1" t="s">
        <v>18</v>
      </c>
    </row>
    <row r="2" spans="1:22" x14ac:dyDescent="0.3">
      <c r="A2" s="2" t="s">
        <v>22</v>
      </c>
      <c r="B2" s="3">
        <v>0.11805716941668604</v>
      </c>
      <c r="D2" s="2" t="s">
        <v>7</v>
      </c>
      <c r="E2" s="5">
        <v>122500</v>
      </c>
      <c r="F2" s="3">
        <v>0.12688821752265861</v>
      </c>
      <c r="H2" s="2" t="s">
        <v>21</v>
      </c>
      <c r="I2" s="5">
        <v>60320</v>
      </c>
      <c r="J2" s="4">
        <v>1.7777777777777777</v>
      </c>
      <c r="L2" s="2" t="s">
        <v>21</v>
      </c>
      <c r="M2" s="5">
        <v>60320</v>
      </c>
      <c r="N2" s="5">
        <v>60320</v>
      </c>
      <c r="O2" s="5">
        <v>171600</v>
      </c>
      <c r="T2" t="str" cm="1">
        <f t="array" ref="T2:V12">H1:J11</f>
        <v>Job Roles</v>
      </c>
      <c r="U2" t="str">
        <v>Median Salary</v>
      </c>
      <c r="V2" t="str">
        <v>Skills Per Job</v>
      </c>
    </row>
    <row r="3" spans="1:22" x14ac:dyDescent="0.3">
      <c r="A3" s="2" t="s">
        <v>7</v>
      </c>
      <c r="B3" s="3">
        <v>0.12688821752265861</v>
      </c>
      <c r="D3" s="2" t="s">
        <v>5</v>
      </c>
      <c r="E3" s="5">
        <v>120000</v>
      </c>
      <c r="F3" s="3">
        <v>0.16895189402742272</v>
      </c>
      <c r="H3" s="2" t="s">
        <v>20</v>
      </c>
      <c r="I3" s="5">
        <v>75000</v>
      </c>
      <c r="J3" s="4">
        <v>3.5853143159006868</v>
      </c>
      <c r="L3" s="2" t="s">
        <v>20</v>
      </c>
      <c r="M3" s="5">
        <v>75000</v>
      </c>
      <c r="N3" s="5">
        <v>75000</v>
      </c>
      <c r="O3" s="5">
        <v>75067.5</v>
      </c>
      <c r="T3" t="str">
        <v>Cloud Engineer</v>
      </c>
      <c r="U3" s="5">
        <v>60320</v>
      </c>
      <c r="V3" s="6">
        <v>1.7777777777777777</v>
      </c>
    </row>
    <row r="4" spans="1:22" x14ac:dyDescent="0.3">
      <c r="A4" s="2" t="s">
        <v>9</v>
      </c>
      <c r="B4" s="3">
        <v>0.12921217755054612</v>
      </c>
      <c r="D4" s="2" t="s">
        <v>9</v>
      </c>
      <c r="E4" s="5">
        <v>113221.80205</v>
      </c>
      <c r="F4" s="3">
        <v>0.12921217755054612</v>
      </c>
      <c r="H4" s="2" t="s">
        <v>1</v>
      </c>
      <c r="I4" s="5">
        <v>112015</v>
      </c>
      <c r="J4" s="4">
        <v>4.7230320699708459</v>
      </c>
      <c r="L4" s="2" t="s">
        <v>0</v>
      </c>
      <c r="M4" s="5">
        <v>124500</v>
      </c>
      <c r="N4" s="5">
        <v>124500</v>
      </c>
      <c r="O4" s="5">
        <v>120742.00315</v>
      </c>
      <c r="T4" t="str">
        <v>Data Analyst</v>
      </c>
      <c r="U4" s="5">
        <v>75000</v>
      </c>
      <c r="V4" s="6">
        <v>3.5853143159006868</v>
      </c>
    </row>
    <row r="5" spans="1:22" x14ac:dyDescent="0.3">
      <c r="A5" s="2" t="s">
        <v>5</v>
      </c>
      <c r="B5" s="3">
        <v>0.16895189402742272</v>
      </c>
      <c r="D5" s="2" t="s">
        <v>4</v>
      </c>
      <c r="E5" s="5">
        <v>111875</v>
      </c>
      <c r="F5" s="3">
        <v>0.50662328607947948</v>
      </c>
      <c r="H5" s="2" t="s">
        <v>0</v>
      </c>
      <c r="I5" s="5">
        <v>124500</v>
      </c>
      <c r="J5" s="4">
        <v>6.7755102040816331</v>
      </c>
      <c r="L5" s="2" t="s">
        <v>1</v>
      </c>
      <c r="M5" s="5">
        <v>112015</v>
      </c>
      <c r="N5" s="5">
        <v>112015</v>
      </c>
      <c r="O5" s="5">
        <v>116240</v>
      </c>
      <c r="T5" t="str">
        <v>Data Scientist</v>
      </c>
      <c r="U5" s="5">
        <v>112015</v>
      </c>
      <c r="V5" s="6">
        <v>4.7230320699708459</v>
      </c>
    </row>
    <row r="6" spans="1:22" x14ac:dyDescent="0.3">
      <c r="A6" s="2" t="s">
        <v>10</v>
      </c>
      <c r="B6" s="3">
        <v>0.16918429003021149</v>
      </c>
      <c r="D6" s="2" t="s">
        <v>3</v>
      </c>
      <c r="E6" s="5">
        <v>108415.5</v>
      </c>
      <c r="F6" s="3">
        <v>0.52567975830815705</v>
      </c>
      <c r="H6" s="2" t="s">
        <v>11</v>
      </c>
      <c r="I6" s="5">
        <v>100000</v>
      </c>
      <c r="J6" s="4">
        <v>4.7071810364861726</v>
      </c>
      <c r="L6" s="2" t="s">
        <v>11</v>
      </c>
      <c r="M6" s="5">
        <v>100000</v>
      </c>
      <c r="N6" s="5">
        <v>100000</v>
      </c>
      <c r="O6" s="5">
        <v>110000</v>
      </c>
      <c r="T6" t="str">
        <v>Data Engineer</v>
      </c>
      <c r="U6" s="5">
        <v>124500</v>
      </c>
      <c r="V6" s="6">
        <v>6.7755102040816331</v>
      </c>
    </row>
    <row r="7" spans="1:22" x14ac:dyDescent="0.3">
      <c r="A7" s="2" t="s">
        <v>8</v>
      </c>
      <c r="B7" s="3">
        <v>0.20845921450151059</v>
      </c>
      <c r="D7" s="2" t="s">
        <v>8</v>
      </c>
      <c r="E7" s="5">
        <v>100000</v>
      </c>
      <c r="F7" s="3">
        <v>0.20845921450151059</v>
      </c>
      <c r="T7" t="str">
        <v>Grand Total</v>
      </c>
      <c r="U7" s="5">
        <v>100000</v>
      </c>
      <c r="V7" s="6">
        <v>4.7071810364861726</v>
      </c>
    </row>
    <row r="8" spans="1:22" x14ac:dyDescent="0.3">
      <c r="A8" s="2" t="s">
        <v>23</v>
      </c>
      <c r="B8" s="3">
        <v>0.2107831745293981</v>
      </c>
      <c r="D8" s="2" t="s">
        <v>6</v>
      </c>
      <c r="E8" s="5">
        <v>97052.799700000003</v>
      </c>
      <c r="F8" s="3">
        <v>0.22519172670230073</v>
      </c>
      <c r="T8">
        <v>0</v>
      </c>
      <c r="U8" s="5">
        <v>0</v>
      </c>
      <c r="V8" s="6">
        <v>0</v>
      </c>
    </row>
    <row r="9" spans="1:22" x14ac:dyDescent="0.3">
      <c r="A9" s="2" t="s">
        <v>6</v>
      </c>
      <c r="B9" s="3">
        <v>0.22519172670230073</v>
      </c>
      <c r="D9" s="2" t="s">
        <v>10</v>
      </c>
      <c r="E9" s="5">
        <v>91197.598549999995</v>
      </c>
      <c r="F9" s="3">
        <v>0.16918429003021149</v>
      </c>
      <c r="T9">
        <v>0</v>
      </c>
      <c r="U9" s="5">
        <v>0</v>
      </c>
      <c r="V9" s="6">
        <v>0</v>
      </c>
    </row>
    <row r="10" spans="1:22" x14ac:dyDescent="0.3">
      <c r="A10" s="2" t="s">
        <v>4</v>
      </c>
      <c r="B10" s="3">
        <v>0.50662328607947948</v>
      </c>
      <c r="D10" s="2" t="s">
        <v>22</v>
      </c>
      <c r="E10" s="5">
        <v>91036.399850000002</v>
      </c>
      <c r="F10" s="3">
        <v>0.11805716941668604</v>
      </c>
      <c r="T10">
        <v>0</v>
      </c>
      <c r="U10" s="5">
        <v>0</v>
      </c>
      <c r="V10" s="6">
        <v>0</v>
      </c>
    </row>
    <row r="11" spans="1:22" x14ac:dyDescent="0.3">
      <c r="A11" s="2" t="s">
        <v>3</v>
      </c>
      <c r="B11" s="3">
        <v>0.52567975830815705</v>
      </c>
      <c r="D11" s="2" t="s">
        <v>23</v>
      </c>
      <c r="E11" s="5">
        <v>75000</v>
      </c>
      <c r="F11" s="3">
        <v>0.2107831745293981</v>
      </c>
      <c r="T11">
        <v>0</v>
      </c>
      <c r="U11" s="5">
        <v>0</v>
      </c>
      <c r="V11" s="6">
        <v>0</v>
      </c>
    </row>
    <row r="12" spans="1:22" x14ac:dyDescent="0.3">
      <c r="A12" s="2" t="s">
        <v>11</v>
      </c>
      <c r="B12" s="3">
        <v>2.3890309086683708</v>
      </c>
      <c r="D12" s="2" t="s">
        <v>11</v>
      </c>
      <c r="E12" s="5">
        <v>103000</v>
      </c>
      <c r="F12" s="3">
        <v>2.3890309086683708</v>
      </c>
      <c r="T12">
        <v>0</v>
      </c>
      <c r="U12" s="5">
        <v>0</v>
      </c>
      <c r="V12" s="6">
        <v>0</v>
      </c>
    </row>
    <row r="15" spans="1:22" x14ac:dyDescent="0.3">
      <c r="D15" s="1" t="s">
        <v>32</v>
      </c>
      <c r="E15" t="s">
        <v>33</v>
      </c>
    </row>
    <row r="16" spans="1:22" x14ac:dyDescent="0.3">
      <c r="D16" s="2" t="s">
        <v>25</v>
      </c>
      <c r="E16" s="9">
        <v>424</v>
      </c>
    </row>
    <row r="17" spans="4:5" x14ac:dyDescent="0.3">
      <c r="D17" s="2" t="s">
        <v>26</v>
      </c>
      <c r="E17" s="9">
        <v>607</v>
      </c>
    </row>
    <row r="18" spans="4:5" x14ac:dyDescent="0.3">
      <c r="D18" s="2" t="s">
        <v>27</v>
      </c>
      <c r="E18" s="9">
        <v>718</v>
      </c>
    </row>
    <row r="19" spans="4:5" x14ac:dyDescent="0.3">
      <c r="D19" s="2" t="s">
        <v>28</v>
      </c>
      <c r="E19" s="9">
        <v>787</v>
      </c>
    </row>
    <row r="20" spans="4:5" x14ac:dyDescent="0.3">
      <c r="D20" s="2" t="s">
        <v>29</v>
      </c>
      <c r="E20" s="9">
        <v>722</v>
      </c>
    </row>
    <row r="21" spans="4:5" x14ac:dyDescent="0.3">
      <c r="D21" s="2" t="s">
        <v>30</v>
      </c>
      <c r="E21" s="9">
        <v>690</v>
      </c>
    </row>
    <row r="22" spans="4:5" x14ac:dyDescent="0.3">
      <c r="D22" s="2" t="s">
        <v>31</v>
      </c>
      <c r="E22" s="9">
        <v>355</v>
      </c>
    </row>
    <row r="23" spans="4:5" x14ac:dyDescent="0.3">
      <c r="D23" s="2" t="s">
        <v>11</v>
      </c>
      <c r="E23" s="9">
        <v>4303</v>
      </c>
    </row>
    <row r="25" spans="4:5" x14ac:dyDescent="0.3">
      <c r="D25" t="str">
        <f>D16</f>
        <v>Sunday</v>
      </c>
    </row>
    <row r="27" spans="4:5" x14ac:dyDescent="0.3">
      <c r="D27" t="str" cm="1">
        <f t="array" ref="D27:E34">D15:E22</f>
        <v>Days</v>
      </c>
      <c r="E27" t="str">
        <v>Job count</v>
      </c>
    </row>
    <row r="28" spans="4:5" x14ac:dyDescent="0.3">
      <c r="D28" t="str">
        <v>Sunday</v>
      </c>
      <c r="E28">
        <v>424</v>
      </c>
    </row>
    <row r="29" spans="4:5" x14ac:dyDescent="0.3">
      <c r="D29" t="str">
        <v>Monday</v>
      </c>
      <c r="E29">
        <v>607</v>
      </c>
    </row>
    <row r="30" spans="4:5" x14ac:dyDescent="0.3">
      <c r="D30" t="str">
        <v>Tuesday</v>
      </c>
      <c r="E30">
        <v>718</v>
      </c>
    </row>
    <row r="31" spans="4:5" x14ac:dyDescent="0.3">
      <c r="D31" t="str">
        <v>Wednesday</v>
      </c>
      <c r="E31">
        <v>787</v>
      </c>
    </row>
    <row r="32" spans="4:5" x14ac:dyDescent="0.3">
      <c r="D32" t="str">
        <v>Thursday</v>
      </c>
      <c r="E32">
        <v>722</v>
      </c>
    </row>
    <row r="33" spans="4:5" x14ac:dyDescent="0.3">
      <c r="D33" t="str">
        <v>Friday</v>
      </c>
      <c r="E33">
        <v>690</v>
      </c>
    </row>
    <row r="34" spans="4:5" x14ac:dyDescent="0.3">
      <c r="D34" t="str">
        <v>Saturday</v>
      </c>
      <c r="E34">
        <v>355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EEDDA-6141-4FF9-B6D4-7B937970B436}">
  <dimension ref="A1:Y2"/>
  <sheetViews>
    <sheetView showGridLines="0" showRowColHeaders="0" tabSelected="1" workbookViewId="0">
      <selection activeCell="R18" sqref="R18"/>
    </sheetView>
  </sheetViews>
  <sheetFormatPr defaultRowHeight="14.4" x14ac:dyDescent="0.3"/>
  <cols>
    <col min="23" max="23" width="8.88671875" customWidth="1"/>
  </cols>
  <sheetData>
    <row r="1" spans="1:25" ht="31.2" customHeight="1" x14ac:dyDescent="0.3">
      <c r="A1" s="7" t="s">
        <v>24</v>
      </c>
      <c r="B1" s="7"/>
      <c r="C1" s="7"/>
      <c r="D1" s="7"/>
      <c r="E1" s="7"/>
      <c r="F1" s="7"/>
      <c r="G1" s="7"/>
      <c r="H1" s="7"/>
      <c r="I1" s="7"/>
      <c r="J1" s="7"/>
      <c r="K1" s="7"/>
      <c r="L1" s="7"/>
      <c r="M1" s="7"/>
      <c r="N1" s="7"/>
      <c r="O1" s="7"/>
      <c r="P1" s="7"/>
      <c r="Q1" s="7"/>
      <c r="R1" s="7"/>
      <c r="S1" s="7"/>
      <c r="T1" s="7"/>
      <c r="U1" s="7"/>
      <c r="V1" s="7"/>
      <c r="W1" s="7"/>
      <c r="X1" s="7"/>
      <c r="Y1" s="10"/>
    </row>
    <row r="2" spans="1:25" ht="14.4" customHeight="1" x14ac:dyDescent="0.3">
      <c r="A2" s="8"/>
      <c r="B2" s="8"/>
      <c r="C2" s="8"/>
      <c r="D2" s="8"/>
      <c r="E2" s="8"/>
      <c r="F2" s="8"/>
      <c r="G2" s="8"/>
      <c r="H2" s="8"/>
      <c r="I2" s="8"/>
      <c r="J2" s="8"/>
      <c r="K2" s="8"/>
      <c r="L2" s="8"/>
      <c r="M2" s="8"/>
      <c r="N2" s="8"/>
      <c r="O2" s="8"/>
      <c r="P2" s="8"/>
      <c r="Q2" s="8"/>
      <c r="R2" s="8"/>
      <c r="S2" s="8"/>
      <c r="T2" s="8"/>
      <c r="U2" s="8"/>
      <c r="V2" s="8"/>
      <c r="W2" s="8"/>
      <c r="X2" s="8"/>
      <c r="Y2" s="11"/>
    </row>
  </sheetData>
  <sheetProtection sheet="1" objects="1" scenarios="1" selectLockedCells="1" pivotTables="0" selectUnlockedCells="1"/>
  <mergeCells count="1">
    <mergeCell ref="A1:X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AE9BC3F-B72A-4FB0-8525-EC34381747D0}">
  <ds:schemaRefs/>
</ds:datastoreItem>
</file>

<file path=customXml/itemProps2.xml><?xml version="1.0" encoding="utf-8"?>
<ds:datastoreItem xmlns:ds="http://schemas.openxmlformats.org/officeDocument/2006/customXml" ds:itemID="{F1DCDF3B-E76F-489B-BB70-A4C887EF4938}">
  <ds:schemaRefs/>
</ds:datastoreItem>
</file>

<file path=customXml/itemProps3.xml><?xml version="1.0" encoding="utf-8"?>
<ds:datastoreItem xmlns:ds="http://schemas.openxmlformats.org/officeDocument/2006/customXml" ds:itemID="{49FF85A8-7B6C-4475-A890-F45FC2BF9CD4}">
  <ds:schemaRefs>
    <ds:schemaRef ds:uri="http://schemas.microsoft.com/DataMashup"/>
  </ds:schemaRefs>
</ds:datastoreItem>
</file>

<file path=customXml/itemProps4.xml><?xml version="1.0" encoding="utf-8"?>
<ds:datastoreItem xmlns:ds="http://schemas.openxmlformats.org/officeDocument/2006/customXml" ds:itemID="{678FAAA2-0257-47E1-8676-FADA65D95CE0}">
  <ds:schemaRefs/>
</ds:datastoreItem>
</file>

<file path=customXml/itemProps5.xml><?xml version="1.0" encoding="utf-8"?>
<ds:datastoreItem xmlns:ds="http://schemas.openxmlformats.org/officeDocument/2006/customXml" ds:itemID="{D744A49F-014D-4702-BCDC-20FE6FDE8657}">
  <ds:schemaRefs/>
</ds:datastoreItem>
</file>

<file path=customXml/itemProps6.xml><?xml version="1.0" encoding="utf-8"?>
<ds:datastoreItem xmlns:ds="http://schemas.openxmlformats.org/officeDocument/2006/customXml" ds:itemID="{900BFB84-2419-4F62-B2AB-81440EAF3B0C}">
  <ds:schemaRefs/>
</ds:datastoreItem>
</file>

<file path=customXml/itemProps7.xml><?xml version="1.0" encoding="utf-8"?>
<ds:datastoreItem xmlns:ds="http://schemas.openxmlformats.org/officeDocument/2006/customXml" ds:itemID="{A1AC823B-3C2A-4862-A610-211B2227FB3A}">
  <ds:schemaRefs/>
</ds:datastoreItem>
</file>

<file path=customXml/itemProps8.xml><?xml version="1.0" encoding="utf-8"?>
<ds:datastoreItem xmlns:ds="http://schemas.openxmlformats.org/officeDocument/2006/customXml" ds:itemID="{1822FF18-DA7B-448F-B899-F9BFFCAED59D}">
  <ds:schemaRefs/>
</ds:datastoreItem>
</file>

<file path=customXml/itemProps9.xml><?xml version="1.0" encoding="utf-8"?>
<ds:datastoreItem xmlns:ds="http://schemas.openxmlformats.org/officeDocument/2006/customXml" ds:itemID="{5C375CF8-ACC0-434F-9702-7044DFA77E32}">
  <ds:schemaRefs/>
</ds:datastoreItem>
</file>

<file path=customXml/itemProps10.xml><?xml version="1.0" encoding="utf-8"?>
<ds:datastoreItem xmlns:ds="http://schemas.openxmlformats.org/officeDocument/2006/customXml" ds:itemID="{0F45A6B9-3F57-413B-93D5-70F91A87225E}">
  <ds:schemaRefs/>
</ds:datastoreItem>
</file>

<file path=customXml/itemProps11.xml><?xml version="1.0" encoding="utf-8"?>
<ds:datastoreItem xmlns:ds="http://schemas.openxmlformats.org/officeDocument/2006/customXml" ds:itemID="{2C02DF48-01FE-48B2-B853-CCFA5C8BEC80}">
  <ds:schemaRefs/>
</ds:datastoreItem>
</file>

<file path=customXml/itemProps12.xml><?xml version="1.0" encoding="utf-8"?>
<ds:datastoreItem xmlns:ds="http://schemas.openxmlformats.org/officeDocument/2006/customXml" ds:itemID="{60DCAA7B-44B7-4B99-BF00-B12494551AB1}">
  <ds:schemaRefs/>
</ds:datastoreItem>
</file>

<file path=customXml/itemProps13.xml><?xml version="1.0" encoding="utf-8"?>
<ds:datastoreItem xmlns:ds="http://schemas.openxmlformats.org/officeDocument/2006/customXml" ds:itemID="{A297346E-2B34-40C8-99FC-ED6FBD520131}">
  <ds:schemaRefs/>
</ds:datastoreItem>
</file>

<file path=customXml/itemProps14.xml><?xml version="1.0" encoding="utf-8"?>
<ds:datastoreItem xmlns:ds="http://schemas.openxmlformats.org/officeDocument/2006/customXml" ds:itemID="{D4B196BB-B066-4D23-8E91-3E6EEDB7493D}">
  <ds:schemaRefs/>
</ds:datastoreItem>
</file>

<file path=customXml/itemProps15.xml><?xml version="1.0" encoding="utf-8"?>
<ds:datastoreItem xmlns:ds="http://schemas.openxmlformats.org/officeDocument/2006/customXml" ds:itemID="{783CB3C8-5A3D-430A-A38C-731C50F1DBEF}">
  <ds:schemaRefs/>
</ds:datastoreItem>
</file>

<file path=customXml/itemProps16.xml><?xml version="1.0" encoding="utf-8"?>
<ds:datastoreItem xmlns:ds="http://schemas.openxmlformats.org/officeDocument/2006/customXml" ds:itemID="{4191AF43-BC4A-4504-99A0-70653924DE20}">
  <ds:schemaRefs/>
</ds:datastoreItem>
</file>

<file path=customXml/itemProps17.xml><?xml version="1.0" encoding="utf-8"?>
<ds:datastoreItem xmlns:ds="http://schemas.openxmlformats.org/officeDocument/2006/customXml" ds:itemID="{0F18528D-5773-49E9-A0FE-2A0F459B29D1}">
  <ds:schemaRefs/>
</ds:datastoreItem>
</file>

<file path=customXml/itemProps18.xml><?xml version="1.0" encoding="utf-8"?>
<ds:datastoreItem xmlns:ds="http://schemas.openxmlformats.org/officeDocument/2006/customXml" ds:itemID="{74CB1B80-019C-4209-92A2-8B4CE89596C0}">
  <ds:schemaRefs/>
</ds:datastoreItem>
</file>

<file path=customXml/itemProps19.xml><?xml version="1.0" encoding="utf-8"?>
<ds:datastoreItem xmlns:ds="http://schemas.openxmlformats.org/officeDocument/2006/customXml" ds:itemID="{E3481CCC-BAFA-4ECE-BF96-AB508D820334}">
  <ds:schemaRefs/>
</ds:datastoreItem>
</file>

<file path=customXml/itemProps20.xml><?xml version="1.0" encoding="utf-8"?>
<ds:datastoreItem xmlns:ds="http://schemas.openxmlformats.org/officeDocument/2006/customXml" ds:itemID="{4F02400C-B65C-412F-82D6-C80BE0F13BD7}">
  <ds:schemaRefs/>
</ds:datastoreItem>
</file>

<file path=customXml/itemProps21.xml><?xml version="1.0" encoding="utf-8"?>
<ds:datastoreItem xmlns:ds="http://schemas.openxmlformats.org/officeDocument/2006/customXml" ds:itemID="{52F573AD-D64A-4F67-96ED-951F260ADD32}">
  <ds:schemaRefs/>
</ds:datastoreItem>
</file>

<file path=customXml/itemProps22.xml><?xml version="1.0" encoding="utf-8"?>
<ds:datastoreItem xmlns:ds="http://schemas.openxmlformats.org/officeDocument/2006/customXml" ds:itemID="{A3EC4D88-2132-4459-A1F2-9D42CC30EBEC}">
  <ds:schemaRefs/>
</ds:datastoreItem>
</file>

<file path=customXml/itemProps23.xml><?xml version="1.0" encoding="utf-8"?>
<ds:datastoreItem xmlns:ds="http://schemas.openxmlformats.org/officeDocument/2006/customXml" ds:itemID="{8A55B19A-3A03-441C-A4EA-6BCBE641BAC7}">
  <ds:schemaRefs/>
</ds:datastoreItem>
</file>

<file path=customXml/itemProps24.xml><?xml version="1.0" encoding="utf-8"?>
<ds:datastoreItem xmlns:ds="http://schemas.openxmlformats.org/officeDocument/2006/customXml" ds:itemID="{FC570AAF-C1ED-4EB7-B0D2-72EFB82B69C1}">
  <ds:schemaRefs/>
</ds:datastoreItem>
</file>

<file path=customXml/itemProps25.xml><?xml version="1.0" encoding="utf-8"?>
<ds:datastoreItem xmlns:ds="http://schemas.openxmlformats.org/officeDocument/2006/customXml" ds:itemID="{DB6658BF-766D-4892-AC8B-CCDEA7C21F3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Datas</vt:lpstr>
      <vt:lpstr>Dashboard</vt:lpstr>
      <vt:lpstr>Day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 DUBEY</dc:creator>
  <cp:lastModifiedBy>SUMIT DUBEY</cp:lastModifiedBy>
  <dcterms:created xsi:type="dcterms:W3CDTF">2015-06-05T18:17:20Z</dcterms:created>
  <dcterms:modified xsi:type="dcterms:W3CDTF">2025-01-30T09:09:34Z</dcterms:modified>
</cp:coreProperties>
</file>