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A85FA3D5-2CC7-47F2-A675-71FA9589B7A1}" xr6:coauthVersionLast="47" xr6:coauthVersionMax="47" xr10:uidLastSave="{00000000-0000-0000-0000-000000000000}"/>
  <bookViews>
    <workbookView xWindow="-108" yWindow="-108" windowWidth="23256" windowHeight="12456" firstSheet="4" activeTab="3" xr2:uid="{00000000-000D-0000-FFFF-FFFF00000000}"/>
  </bookViews>
  <sheets>
    <sheet name="Sheet1" sheetId="1" r:id="rId1"/>
    <sheet name="1. top 5 productivity scores" sheetId="3" r:id="rId2"/>
    <sheet name="2. Department-Wise Productivity" sheetId="5" r:id="rId3"/>
    <sheet name="3.  Productivity Efficiency Ind" sheetId="4" r:id="rId4"/>
    <sheet name="4.  Correlation Analysis" sheetId="6" r:id="rId5"/>
    <sheet name="5. Underutilized High Performer" sheetId="7" r:id="rId6"/>
    <sheet name="6. Tasks per Hour Efficiency" sheetId="9" r:id="rId7"/>
  </sheets>
  <definedNames>
    <definedName name="_xlnm._FilterDatabase" localSheetId="1" hidden="1">'1. top 5 productivity scores'!$A$1:$G$26</definedName>
    <definedName name="_xlnm._FilterDatabase" localSheetId="5" hidden="1">'5. Underutilized High Performer'!$D$1:$D$26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" i="9"/>
  <c r="J2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J4" i="7"/>
  <c r="H35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</calcChain>
</file>

<file path=xl/sharedStrings.xml><?xml version="1.0" encoding="utf-8"?>
<sst xmlns="http://schemas.openxmlformats.org/spreadsheetml/2006/main" count="365" uniqueCount="53">
  <si>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</si>
  <si>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</si>
  <si>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</si>
  <si>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</si>
  <si>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</si>
  <si>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</si>
  <si>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</si>
  <si>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</si>
  <si>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</si>
  <si>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</si>
  <si>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</si>
  <si>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</si>
  <si>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</si>
  <si>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</si>
  <si>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</si>
  <si>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</si>
  <si>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</si>
  <si>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</si>
  <si>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</si>
  <si>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</si>
  <si>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</si>
  <si>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</si>
  <si>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</si>
  <si>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</si>
  <si>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</si>
  <si>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</si>
  <si>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</si>
  <si>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</si>
  <si>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</si>
  <si>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</si>
  <si>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</si>
  <si>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</si>
  <si>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</si>
  <si>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</si>
  <si>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</si>
  <si>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</si>
  <si>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</si>
  <si>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</si>
  <si>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</si>
  <si>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 of Productivity_Score</t>
  </si>
  <si>
    <t>Productivity Efficiency Index</t>
  </si>
  <si>
    <t>CORREL</t>
  </si>
  <si>
    <t>tell positive correction</t>
  </si>
  <si>
    <t xml:space="preserve"> Determine which has a stronger influence on Performance Rating: Hours_Worked or Tasks_Completed?
 Use correlation coefficients to compare both relationships</t>
  </si>
  <si>
    <t>Ans. +ver correlation</t>
  </si>
  <si>
    <t>Question 2:
 Work Hours and Productivity Correlation
 Create a scatter plot to visualize the relationship between Hours_Worked and Productivity_Score
 Identify if there is a positive or negative correlati</t>
  </si>
  <si>
    <t xml:space="preserve">ans. correction positive </t>
  </si>
  <si>
    <t xml:space="preserve"> Performance Rating </t>
  </si>
  <si>
    <t>average hours</t>
  </si>
  <si>
    <t>Tasks_per_Hour</t>
  </si>
  <si>
    <t>max</t>
  </si>
  <si>
    <t>Productivity Score</t>
  </si>
  <si>
    <t>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</si>
</sst>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 top 5 productivity scores'!$F$1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top 5 productivity scores'!$B$2:$B$6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'1. top 5 productivity scores'!$F$2:$F$6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4C78-9AF0-B03CBCDE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6843232"/>
        <c:axId val="926839872"/>
      </c:barChart>
      <c:catAx>
        <c:axId val="9268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39872"/>
        <c:crosses val="autoZero"/>
        <c:auto val="1"/>
        <c:lblAlgn val="ctr"/>
        <c:lblOffset val="100"/>
        <c:noMultiLvlLbl val="0"/>
      </c:catAx>
      <c:valAx>
        <c:axId val="9268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 Correlation Analysis'!$F$1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 Correlation Analysis'!$D$2:$D$26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'4.  Correlation Analysis'!$F$2:$F$26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9-4306-986C-A44D9C19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19056"/>
        <c:axId val="670620496"/>
      </c:scatterChart>
      <c:valAx>
        <c:axId val="6706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0496"/>
        <c:crosses val="autoZero"/>
        <c:crossBetween val="midCat"/>
      </c:valAx>
      <c:valAx>
        <c:axId val="6706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110490</xdr:rowOff>
    </xdr:from>
    <xdr:to>
      <xdr:col>15</xdr:col>
      <xdr:colOff>533400</xdr:colOff>
      <xdr:row>36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5BFF3-168B-778A-5530-4D52B1D6E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30</xdr:row>
      <xdr:rowOff>148590</xdr:rowOff>
    </xdr:from>
    <xdr:to>
      <xdr:col>6</xdr:col>
      <xdr:colOff>708660</xdr:colOff>
      <xdr:row>47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03EA-44C4-E3D0-03EB-46B1C0BFB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758.816436574074" createdVersion="8" refreshedVersion="8" minRefreshableVersion="3" recordCount="25" xr:uid="{AF971E09-A928-4EEB-A3B3-E9A3AA6C4BB6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6E951-AF83-4462-A8D5-8604D0E94864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G26"/>
  <sheetViews>
    <sheetView workbookViewId="0">
      <selection sqref="A1:G26"/>
    </sheetView>
  </sheetViews>
  <sheetFormatPr defaultColWidth="12.6640625" defaultRowHeight="15.75" customHeight="1" x14ac:dyDescent="0.25"/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.75" customHeight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.75" customHeight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.75" customHeight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6FA9-58EB-4544-B0E6-232F812CD8F8}">
  <sheetPr filterMode="1"/>
  <dimension ref="A1:G26"/>
  <sheetViews>
    <sheetView workbookViewId="0">
      <selection activeCell="R27" sqref="R27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7" ht="14.4" hidden="1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7" ht="14.4" hidden="1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7" ht="14.4" hidden="1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ht="14.4" hidden="1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7" ht="14.4" hidden="1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7" ht="14.4" hidden="1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ht="14.4" hidden="1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7" ht="14.4" hidden="1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7" ht="14.4" hidden="1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ht="14.4" hidden="1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4.4" hidden="1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4.4" hidden="1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4.4" hidden="1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4.4" hidden="1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4.4" hidden="1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4.4" hidden="1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4.4" hidden="1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4.4" hidden="1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4.4" hidden="1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4.4" hidden="1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</sheetData>
  <autoFilter ref="A1:G26" xr:uid="{0E386FA9-58EB-4544-B0E6-232F812CD8F8}">
    <filterColumn colId="5">
      <top10 val="5" filterVal="95"/>
    </filterColumn>
    <sortState xmlns:xlrd2="http://schemas.microsoft.com/office/spreadsheetml/2017/richdata2" ref="A2:G26">
      <sortCondition descending="1" ref="F1:F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C015-898B-4858-87E7-F5E3E27CD65A}">
  <dimension ref="A3:B9"/>
  <sheetViews>
    <sheetView workbookViewId="0">
      <selection activeCell="B7" sqref="B7"/>
    </sheetView>
  </sheetViews>
  <sheetFormatPr defaultRowHeight="13.2" x14ac:dyDescent="0.25"/>
  <cols>
    <col min="1" max="1" width="13.33203125" bestFit="1" customWidth="1"/>
    <col min="2" max="2" width="27.21875" bestFit="1" customWidth="1"/>
  </cols>
  <sheetData>
    <row r="3" spans="1:2" x14ac:dyDescent="0.25">
      <c r="A3" s="4" t="s">
        <v>37</v>
      </c>
      <c r="B3" t="s">
        <v>39</v>
      </c>
    </row>
    <row r="4" spans="1:2" x14ac:dyDescent="0.25">
      <c r="A4" s="5" t="s">
        <v>16</v>
      </c>
      <c r="B4" s="6">
        <v>3.415650255319866</v>
      </c>
    </row>
    <row r="5" spans="1:2" x14ac:dyDescent="0.25">
      <c r="A5" s="5" t="s">
        <v>12</v>
      </c>
      <c r="B5" s="6">
        <v>3.9623225512317668</v>
      </c>
    </row>
    <row r="6" spans="1:2" x14ac:dyDescent="0.25">
      <c r="A6" s="5" t="s">
        <v>14</v>
      </c>
      <c r="B6" s="6">
        <v>5.2630789467763757</v>
      </c>
    </row>
    <row r="7" spans="1:2" x14ac:dyDescent="0.25">
      <c r="A7" s="5" t="s">
        <v>10</v>
      </c>
      <c r="B7" s="6">
        <v>2.2360679774997898</v>
      </c>
    </row>
    <row r="8" spans="1:2" x14ac:dyDescent="0.25">
      <c r="A8" s="5" t="s">
        <v>8</v>
      </c>
      <c r="B8" s="6">
        <v>4.7923550230202219</v>
      </c>
    </row>
    <row r="9" spans="1:2" x14ac:dyDescent="0.25">
      <c r="A9" s="5" t="s">
        <v>38</v>
      </c>
      <c r="B9" s="6">
        <v>12.668859459319927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B9C7-B41A-4651-B355-3AF1B149A4F2}">
  <dimension ref="A1:H26"/>
  <sheetViews>
    <sheetView tabSelected="1" workbookViewId="0">
      <selection activeCell="J9" sqref="J9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25.21875" bestFit="1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40</v>
      </c>
    </row>
    <row r="2" spans="1:8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(F2*G2)/D2</f>
        <v>9.1428571428571423</v>
      </c>
    </row>
    <row r="3" spans="1:8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>
        <f t="shared" ref="H3:H26" si="0">(F3*G3)/D3</f>
        <v>11.25</v>
      </c>
    </row>
    <row r="4" spans="1:8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>
        <f t="shared" si="0"/>
        <v>7</v>
      </c>
    </row>
    <row r="5" spans="1:8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>
        <f t="shared" si="0"/>
        <v>10.555555555555555</v>
      </c>
    </row>
    <row r="6" spans="1:8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>
        <f t="shared" si="0"/>
        <v>4.8</v>
      </c>
    </row>
    <row r="7" spans="1:8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>
        <f t="shared" si="0"/>
        <v>8.9473684210526319</v>
      </c>
    </row>
    <row r="8" spans="1:8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>
        <f t="shared" si="0"/>
        <v>10</v>
      </c>
    </row>
    <row r="9" spans="1:8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>
        <f t="shared" si="0"/>
        <v>6.9642857142857144</v>
      </c>
    </row>
    <row r="10" spans="1:8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>
        <f t="shared" si="0"/>
        <v>10.952380952380953</v>
      </c>
    </row>
    <row r="11" spans="1:8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>
        <f t="shared" si="0"/>
        <v>8.9729729729729737</v>
      </c>
    </row>
    <row r="12" spans="1:8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>
        <f t="shared" si="0"/>
        <v>7.0344827586206895</v>
      </c>
    </row>
    <row r="13" spans="1:8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>
        <f t="shared" si="0"/>
        <v>10.681818181818182</v>
      </c>
    </row>
    <row r="14" spans="1:8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>
        <f t="shared" si="0"/>
        <v>6.8181818181818183</v>
      </c>
    </row>
    <row r="15" spans="1:8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8.6829268292682933</v>
      </c>
    </row>
    <row r="16" spans="1:8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>
        <f t="shared" si="0"/>
        <v>10.208333333333334</v>
      </c>
    </row>
    <row r="17" spans="1:8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>
        <f t="shared" si="0"/>
        <v>4.7692307692307692</v>
      </c>
    </row>
    <row r="18" spans="1:8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>
        <f t="shared" si="0"/>
        <v>6.967741935483871</v>
      </c>
    </row>
    <row r="19" spans="1:8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>
        <f t="shared" si="0"/>
        <v>10.813953488372093</v>
      </c>
    </row>
    <row r="20" spans="1:8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>
        <f t="shared" si="0"/>
        <v>8.9230769230769234</v>
      </c>
    </row>
    <row r="21" spans="1:8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>
        <f t="shared" si="0"/>
        <v>8.6666666666666661</v>
      </c>
    </row>
    <row r="22" spans="1:8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>
        <f t="shared" si="0"/>
        <v>4.7407407407407405</v>
      </c>
    </row>
    <row r="23" spans="1:8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>
        <f t="shared" si="0"/>
        <v>6.9375</v>
      </c>
    </row>
    <row r="24" spans="1:8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>
        <f t="shared" si="0"/>
        <v>10.434782608695652</v>
      </c>
    </row>
    <row r="25" spans="1:8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>
        <f t="shared" si="0"/>
        <v>6.7058823529411766</v>
      </c>
    </row>
    <row r="26" spans="1:8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>
        <f t="shared" si="0"/>
        <v>10.531914893617021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A8F2-6BC3-48F1-9E3D-5B20F90995F3}">
  <dimension ref="A1:I49"/>
  <sheetViews>
    <sheetView topLeftCell="A35" workbookViewId="0">
      <selection activeCell="H44" sqref="H44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71.10937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41</v>
      </c>
    </row>
    <row r="2" spans="1:9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CORREL(D2:D26,E2:E26)</f>
        <v>0.9927604881227069</v>
      </c>
      <c r="I2" s="7" t="s">
        <v>42</v>
      </c>
    </row>
    <row r="3" spans="1:9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9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9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9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9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9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9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9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9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9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9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9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9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9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8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8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8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8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8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8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8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8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8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8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9" spans="1:8" ht="7.8" customHeight="1" x14ac:dyDescent="0.25"/>
    <row r="30" spans="1:8" ht="41.4" customHeight="1" x14ac:dyDescent="0.25">
      <c r="H30" s="9" t="s">
        <v>43</v>
      </c>
    </row>
    <row r="31" spans="1:8" x14ac:dyDescent="0.25">
      <c r="H31" s="7" t="s">
        <v>44</v>
      </c>
    </row>
    <row r="35" spans="8:8" x14ac:dyDescent="0.25">
      <c r="H35">
        <f>CORREL(D2:D26,F2:F26)</f>
        <v>0.99249842295704516</v>
      </c>
    </row>
    <row r="36" spans="8:8" x14ac:dyDescent="0.25">
      <c r="H36" s="7"/>
    </row>
    <row r="42" spans="8:8" ht="46.2" customHeight="1" x14ac:dyDescent="0.25">
      <c r="H42" s="9" t="s">
        <v>45</v>
      </c>
    </row>
    <row r="43" spans="8:8" x14ac:dyDescent="0.25">
      <c r="H43" s="7" t="s">
        <v>46</v>
      </c>
    </row>
    <row r="49" spans="5:5" ht="62.4" customHeight="1" x14ac:dyDescent="0.25">
      <c r="E4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2C1-91BF-4EC7-A080-1DA353EF2BFB}">
  <sheetPr filterMode="1"/>
  <dimension ref="A1:J26"/>
  <sheetViews>
    <sheetView workbookViewId="0">
      <selection activeCell="H38" sqref="H38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9" max="9" width="18.5546875" bestFit="1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10" ht="14.4" hidden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I3" s="7" t="s">
        <v>47</v>
      </c>
      <c r="J3" s="10">
        <v>4</v>
      </c>
    </row>
    <row r="4" spans="1:10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I4" s="7" t="s">
        <v>48</v>
      </c>
      <c r="J4">
        <f>AVERAGE(D2:D26)</f>
        <v>37.04</v>
      </c>
    </row>
    <row r="5" spans="1:10" ht="14.4" hidden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10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0" ht="14.4" hidden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0" ht="14.4" hidden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0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10" ht="14.4" hidden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10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10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10" ht="14.4" hidden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10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10" ht="14.4" hidden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10" ht="14.4" hidden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hidden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hidden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hidden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hidden="1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autoFilter ref="D1:D26" xr:uid="{C16712C1-91BF-4EC7-A080-1DA353EF2BFB}">
    <filterColumn colId="0">
      <customFilters and="1">
        <customFilter operator="greaterThanOrEqual" val="4"/>
        <customFilter operator="lessThan" val="37.04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9F12-A172-4207-B232-D890DEC43E6C}">
  <dimension ref="A1:M26"/>
  <sheetViews>
    <sheetView workbookViewId="0">
      <selection activeCell="O6" sqref="O6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4.5546875" bestFit="1" customWidth="1"/>
    <col min="9" max="9" width="12" bestFit="1" customWidth="1"/>
    <col min="10" max="10" width="6" bestFit="1" customWidth="1"/>
    <col min="11" max="11" width="11.109375" bestFit="1" customWidth="1"/>
    <col min="12" max="12" width="16.44140625" bestFit="1" customWidth="1"/>
    <col min="13" max="13" width="17.88671875" bestFit="1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49</v>
      </c>
      <c r="I1" s="8" t="s">
        <v>50</v>
      </c>
      <c r="J1" s="8" t="s">
        <v>1</v>
      </c>
      <c r="K1" s="8" t="s">
        <v>2</v>
      </c>
      <c r="L1" s="8" t="s">
        <v>51</v>
      </c>
      <c r="M1" s="8" t="s">
        <v>52</v>
      </c>
    </row>
    <row r="2" spans="1:13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 s="7">
        <f>E2/D2</f>
        <v>1.4285714285714286</v>
      </c>
      <c r="I2">
        <f>MAX(H2:H26)</f>
        <v>1.7441860465116279</v>
      </c>
      <c r="J2" t="str">
        <f>INDEX(B2:B26, MATCH(MAX(H2:H26), H2:H26, 0))</f>
        <v>Arjun</v>
      </c>
      <c r="K2" t="str">
        <f>INDEX(C2:C26, MATCH(MAX(H2:H26), H2:H26, 0))</f>
        <v>Marketing</v>
      </c>
      <c r="L2">
        <f>INDEX(F2:F26, MATCH(MAX(H2:H26), H2:H26, 0))</f>
        <v>93</v>
      </c>
      <c r="M2">
        <f>INDEX(G2:G26, MATCH(MAX(H2:H26), H2:H26, 0))</f>
        <v>5</v>
      </c>
    </row>
    <row r="3" spans="1:13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 s="7">
        <f t="shared" ref="H3:H26" si="0">E3/D3</f>
        <v>1.625</v>
      </c>
      <c r="J3" t="str">
        <f t="shared" ref="J3:J26" si="1">INDEX(B3:B27, MATCH(MAX(H3:H27), H3:H27, 0))</f>
        <v>Arjun</v>
      </c>
      <c r="K3" t="str">
        <f t="shared" ref="K3:K26" si="2">INDEX(C3:C27, MATCH(MAX(H3:H27), H3:H27, 0))</f>
        <v>Marketing</v>
      </c>
      <c r="L3">
        <f>INDEX(F3:F27, MATCH(MAX(H3:H27), H3:H27, 0))</f>
        <v>93</v>
      </c>
      <c r="M3">
        <f t="shared" ref="M3:M26" si="3">INDEX(G3:G27, MATCH(MAX(H3:H27), H3:H27, 0))</f>
        <v>5</v>
      </c>
    </row>
    <row r="4" spans="1:13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 s="7">
        <f t="shared" si="0"/>
        <v>1.3333333333333333</v>
      </c>
      <c r="J4" t="str">
        <f t="shared" si="1"/>
        <v>Arjun</v>
      </c>
      <c r="K4" t="str">
        <f t="shared" si="2"/>
        <v>Marketing</v>
      </c>
      <c r="L4">
        <f t="shared" ref="L3:L26" si="4">INDEX(F4:F28, MATCH(MAX(H4:H28), H4:H28, 0))</f>
        <v>93</v>
      </c>
      <c r="M4">
        <f t="shared" si="3"/>
        <v>5</v>
      </c>
    </row>
    <row r="5" spans="1:13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 s="7">
        <f t="shared" si="0"/>
        <v>1.6666666666666667</v>
      </c>
      <c r="J5" t="str">
        <f t="shared" si="1"/>
        <v>Arjun</v>
      </c>
      <c r="K5" t="str">
        <f t="shared" si="2"/>
        <v>Marketing</v>
      </c>
      <c r="L5">
        <f t="shared" si="4"/>
        <v>93</v>
      </c>
      <c r="M5">
        <f t="shared" si="3"/>
        <v>5</v>
      </c>
    </row>
    <row r="6" spans="1:13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 s="7">
        <f t="shared" si="0"/>
        <v>1.2</v>
      </c>
      <c r="J6" t="str">
        <f t="shared" si="1"/>
        <v>Arjun</v>
      </c>
      <c r="K6" t="str">
        <f t="shared" si="2"/>
        <v>Marketing</v>
      </c>
      <c r="L6">
        <f t="shared" si="4"/>
        <v>93</v>
      </c>
      <c r="M6">
        <f t="shared" si="3"/>
        <v>5</v>
      </c>
    </row>
    <row r="7" spans="1:13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 s="7">
        <f t="shared" si="0"/>
        <v>1.5263157894736843</v>
      </c>
      <c r="J7" t="str">
        <f t="shared" si="1"/>
        <v>Arjun</v>
      </c>
      <c r="K7" t="str">
        <f t="shared" si="2"/>
        <v>Marketing</v>
      </c>
      <c r="L7">
        <f t="shared" si="4"/>
        <v>93</v>
      </c>
      <c r="M7">
        <f t="shared" si="3"/>
        <v>5</v>
      </c>
    </row>
    <row r="8" spans="1:13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 s="7">
        <f t="shared" si="0"/>
        <v>1.6</v>
      </c>
      <c r="J8" t="str">
        <f t="shared" si="1"/>
        <v>Arjun</v>
      </c>
      <c r="K8" t="str">
        <f t="shared" si="2"/>
        <v>Marketing</v>
      </c>
      <c r="L8">
        <f t="shared" si="4"/>
        <v>93</v>
      </c>
      <c r="M8">
        <f t="shared" si="3"/>
        <v>5</v>
      </c>
    </row>
    <row r="9" spans="1:13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 s="7">
        <f t="shared" si="0"/>
        <v>1.25</v>
      </c>
      <c r="J9" t="str">
        <f t="shared" si="1"/>
        <v>Arjun</v>
      </c>
      <c r="K9" t="str">
        <f t="shared" si="2"/>
        <v>Marketing</v>
      </c>
      <c r="L9">
        <f t="shared" si="4"/>
        <v>93</v>
      </c>
      <c r="M9">
        <f t="shared" si="3"/>
        <v>5</v>
      </c>
    </row>
    <row r="10" spans="1:13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 s="7">
        <f t="shared" si="0"/>
        <v>1.6666666666666667</v>
      </c>
      <c r="J10" t="str">
        <f t="shared" si="1"/>
        <v>Arjun</v>
      </c>
      <c r="K10" t="str">
        <f t="shared" si="2"/>
        <v>Marketing</v>
      </c>
      <c r="L10">
        <f t="shared" si="4"/>
        <v>93</v>
      </c>
      <c r="M10">
        <f t="shared" si="3"/>
        <v>5</v>
      </c>
    </row>
    <row r="11" spans="1:13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 s="7">
        <f t="shared" si="0"/>
        <v>1.4864864864864864</v>
      </c>
      <c r="J11" t="str">
        <f t="shared" si="1"/>
        <v>Arjun</v>
      </c>
      <c r="K11" t="str">
        <f t="shared" si="2"/>
        <v>Marketing</v>
      </c>
      <c r="L11">
        <f t="shared" si="4"/>
        <v>93</v>
      </c>
      <c r="M11">
        <f t="shared" si="3"/>
        <v>5</v>
      </c>
    </row>
    <row r="12" spans="1:13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 s="7">
        <f t="shared" si="0"/>
        <v>1.3103448275862069</v>
      </c>
      <c r="J12" t="str">
        <f t="shared" si="1"/>
        <v>Arjun</v>
      </c>
      <c r="K12" t="str">
        <f t="shared" si="2"/>
        <v>Marketing</v>
      </c>
      <c r="L12">
        <f t="shared" si="4"/>
        <v>93</v>
      </c>
      <c r="M12">
        <f t="shared" si="3"/>
        <v>5</v>
      </c>
    </row>
    <row r="13" spans="1:13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 s="7">
        <f t="shared" si="0"/>
        <v>1.6590909090909092</v>
      </c>
      <c r="J13" t="str">
        <f t="shared" si="1"/>
        <v>Arjun</v>
      </c>
      <c r="K13" t="str">
        <f t="shared" si="2"/>
        <v>Marketing</v>
      </c>
      <c r="L13">
        <f t="shared" si="4"/>
        <v>93</v>
      </c>
      <c r="M13">
        <f t="shared" si="3"/>
        <v>5</v>
      </c>
    </row>
    <row r="14" spans="1:13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 s="7">
        <f t="shared" si="0"/>
        <v>1.3636363636363635</v>
      </c>
      <c r="J14" t="str">
        <f t="shared" si="1"/>
        <v>Arjun</v>
      </c>
      <c r="K14" t="str">
        <f t="shared" si="2"/>
        <v>Marketing</v>
      </c>
      <c r="L14">
        <f t="shared" si="4"/>
        <v>93</v>
      </c>
      <c r="M14">
        <f t="shared" si="3"/>
        <v>5</v>
      </c>
    </row>
    <row r="15" spans="1:13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 s="7">
        <f t="shared" si="0"/>
        <v>1.6097560975609757</v>
      </c>
      <c r="J15" t="str">
        <f t="shared" si="1"/>
        <v>Arjun</v>
      </c>
      <c r="K15" t="str">
        <f t="shared" si="2"/>
        <v>Marketing</v>
      </c>
      <c r="L15">
        <f t="shared" si="4"/>
        <v>93</v>
      </c>
      <c r="M15">
        <f t="shared" si="3"/>
        <v>5</v>
      </c>
    </row>
    <row r="16" spans="1:13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 s="7">
        <f t="shared" si="0"/>
        <v>1.625</v>
      </c>
      <c r="J16" t="str">
        <f t="shared" si="1"/>
        <v>Arjun</v>
      </c>
      <c r="K16" t="str">
        <f t="shared" si="2"/>
        <v>Marketing</v>
      </c>
      <c r="L16">
        <f t="shared" si="4"/>
        <v>93</v>
      </c>
      <c r="M16">
        <f t="shared" si="3"/>
        <v>5</v>
      </c>
    </row>
    <row r="17" spans="1:13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 s="7">
        <f t="shared" si="0"/>
        <v>1.2307692307692308</v>
      </c>
      <c r="J17" t="str">
        <f t="shared" si="1"/>
        <v>Arjun</v>
      </c>
      <c r="K17" t="str">
        <f t="shared" si="2"/>
        <v>Marketing</v>
      </c>
      <c r="L17">
        <f t="shared" si="4"/>
        <v>93</v>
      </c>
      <c r="M17">
        <f t="shared" si="3"/>
        <v>5</v>
      </c>
    </row>
    <row r="18" spans="1:13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 s="7">
        <f t="shared" si="0"/>
        <v>1.3548387096774193</v>
      </c>
      <c r="J18" t="str">
        <f t="shared" si="1"/>
        <v>Arjun</v>
      </c>
      <c r="K18" t="str">
        <f t="shared" si="2"/>
        <v>Marketing</v>
      </c>
      <c r="L18">
        <f t="shared" si="4"/>
        <v>93</v>
      </c>
      <c r="M18">
        <f t="shared" si="3"/>
        <v>5</v>
      </c>
    </row>
    <row r="19" spans="1:13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 s="7">
        <f t="shared" si="0"/>
        <v>1.7441860465116279</v>
      </c>
      <c r="J19" t="str">
        <f t="shared" si="1"/>
        <v>Arjun</v>
      </c>
      <c r="K19" t="str">
        <f t="shared" si="2"/>
        <v>Marketing</v>
      </c>
      <c r="L19">
        <f t="shared" si="4"/>
        <v>93</v>
      </c>
      <c r="M19">
        <f t="shared" si="3"/>
        <v>5</v>
      </c>
    </row>
    <row r="20" spans="1:13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 s="7">
        <f t="shared" si="0"/>
        <v>1.5384615384615385</v>
      </c>
      <c r="J20" t="str">
        <f t="shared" si="1"/>
        <v>Tanya</v>
      </c>
      <c r="K20" t="str">
        <f t="shared" si="2"/>
        <v>IT</v>
      </c>
      <c r="L20">
        <f t="shared" si="4"/>
        <v>99</v>
      </c>
      <c r="M20">
        <f t="shared" si="3"/>
        <v>5</v>
      </c>
    </row>
    <row r="21" spans="1:13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 s="7">
        <f t="shared" si="0"/>
        <v>1.4444444444444444</v>
      </c>
      <c r="J21" t="str">
        <f t="shared" si="1"/>
        <v>Tanya</v>
      </c>
      <c r="K21" t="str">
        <f t="shared" si="2"/>
        <v>IT</v>
      </c>
      <c r="L21">
        <f t="shared" si="4"/>
        <v>99</v>
      </c>
      <c r="M21">
        <f t="shared" si="3"/>
        <v>5</v>
      </c>
    </row>
    <row r="22" spans="1:13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 s="7">
        <f t="shared" si="0"/>
        <v>1.2592592592592593</v>
      </c>
      <c r="J22" t="str">
        <f t="shared" si="1"/>
        <v>Tanya</v>
      </c>
      <c r="K22" t="str">
        <f t="shared" si="2"/>
        <v>IT</v>
      </c>
      <c r="L22">
        <f t="shared" si="4"/>
        <v>99</v>
      </c>
      <c r="M22">
        <f t="shared" si="3"/>
        <v>5</v>
      </c>
    </row>
    <row r="23" spans="1:13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 s="7">
        <f t="shared" si="0"/>
        <v>1.375</v>
      </c>
      <c r="J23" t="str">
        <f t="shared" si="1"/>
        <v>Tanya</v>
      </c>
      <c r="K23" t="str">
        <f t="shared" si="2"/>
        <v>IT</v>
      </c>
      <c r="L23">
        <f t="shared" si="4"/>
        <v>99</v>
      </c>
      <c r="M23">
        <f t="shared" si="3"/>
        <v>5</v>
      </c>
    </row>
    <row r="24" spans="1:13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 s="7">
        <f t="shared" si="0"/>
        <v>1.673913043478261</v>
      </c>
      <c r="J24" t="str">
        <f t="shared" si="1"/>
        <v>Tanya</v>
      </c>
      <c r="K24" t="str">
        <f t="shared" si="2"/>
        <v>IT</v>
      </c>
      <c r="L24">
        <f t="shared" si="4"/>
        <v>99</v>
      </c>
      <c r="M24">
        <f t="shared" si="3"/>
        <v>5</v>
      </c>
    </row>
    <row r="25" spans="1:13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 s="7">
        <f t="shared" si="0"/>
        <v>1.411764705882353</v>
      </c>
      <c r="J25" t="str">
        <f t="shared" si="1"/>
        <v>Tanya</v>
      </c>
      <c r="K25" t="str">
        <f t="shared" si="2"/>
        <v>IT</v>
      </c>
      <c r="L25">
        <f t="shared" si="4"/>
        <v>99</v>
      </c>
      <c r="M25">
        <f t="shared" si="3"/>
        <v>5</v>
      </c>
    </row>
    <row r="26" spans="1:13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 s="7">
        <f t="shared" si="0"/>
        <v>1.6808510638297873</v>
      </c>
      <c r="J26" t="str">
        <f t="shared" si="1"/>
        <v>Tanya</v>
      </c>
      <c r="K26" t="str">
        <f t="shared" si="2"/>
        <v>IT</v>
      </c>
      <c r="L26">
        <f t="shared" si="4"/>
        <v>99</v>
      </c>
      <c r="M26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1. top 5 productivity scores</vt:lpstr>
      <vt:lpstr>2. Department-Wise Productivity</vt:lpstr>
      <vt:lpstr>3.  Productivity Efficiency Ind</vt:lpstr>
      <vt:lpstr>4.  Correlation Analysis</vt:lpstr>
      <vt:lpstr>5. Underutilized High Performer</vt:lpstr>
      <vt:lpstr>6. Tasks per Hour 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 Prasad</cp:lastModifiedBy>
  <cp:lastPrinted>2025-04-11T13:57:38Z</cp:lastPrinted>
  <dcterms:modified xsi:type="dcterms:W3CDTF">2025-04-11T14:47:21Z</dcterms:modified>
</cp:coreProperties>
</file>