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78159\Downloads\"/>
    </mc:Choice>
  </mc:AlternateContent>
  <xr:revisionPtr revIDLastSave="0" documentId="13_ncr:1_{62BBC183-7238-4331-8E4E-D081F8015214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COP Raw.1" sheetId="1" r:id="rId1"/>
    <sheet name="Raw.2" sheetId="3" r:id="rId2"/>
    <sheet name="Pivot" sheetId="4" r:id="rId3"/>
    <sheet name="WSheet" sheetId="5" r:id="rId4"/>
    <sheet name="SOH 2001" sheetId="7" r:id="rId5"/>
    <sheet name="SOH 5001" sheetId="8" r:id="rId6"/>
    <sheet name="mm60" sheetId="6" r:id="rId7"/>
    <sheet name="MB51" sheetId="2" r:id="rId8"/>
  </sheets>
  <definedNames>
    <definedName name="_xlnm._FilterDatabase" localSheetId="0" hidden="1">'COP Raw.1'!$A$1:$HO$1</definedName>
    <definedName name="_xlnm._FilterDatabase" localSheetId="7" hidden="1">'MB51'!$A$1:$U$415</definedName>
    <definedName name="_xlnm._FilterDatabase" localSheetId="1" hidden="1">'Raw.2'!$A$1:$HK$150</definedName>
    <definedName name="_xlnm._FilterDatabase" localSheetId="3" hidden="1">WSheet!$A$1:$O$1</definedName>
  </definedNames>
  <calcPr calcId="191029"/>
  <pivotCaches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B71" i="5" s="1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W2" i="5"/>
  <c r="Z2" i="5" s="1"/>
  <c r="W3" i="5"/>
  <c r="Z3" i="5" s="1"/>
  <c r="W4" i="5"/>
  <c r="Z4" i="5" s="1"/>
  <c r="W5" i="5"/>
  <c r="Z5" i="5" s="1"/>
  <c r="W6" i="5"/>
  <c r="Z6" i="5" s="1"/>
  <c r="W7" i="5"/>
  <c r="Z7" i="5" s="1"/>
  <c r="W8" i="5"/>
  <c r="Z8" i="5" s="1"/>
  <c r="W9" i="5"/>
  <c r="Z9" i="5" s="1"/>
  <c r="W10" i="5"/>
  <c r="Z10" i="5" s="1"/>
  <c r="W11" i="5"/>
  <c r="Z11" i="5" s="1"/>
  <c r="W12" i="5"/>
  <c r="Z12" i="5" s="1"/>
  <c r="W13" i="5"/>
  <c r="Z13" i="5" s="1"/>
  <c r="W14" i="5"/>
  <c r="Z14" i="5" s="1"/>
  <c r="W15" i="5"/>
  <c r="Z15" i="5" s="1"/>
  <c r="W16" i="5"/>
  <c r="Z16" i="5" s="1"/>
  <c r="W17" i="5"/>
  <c r="Z17" i="5" s="1"/>
  <c r="W18" i="5"/>
  <c r="Z18" i="5" s="1"/>
  <c r="W19" i="5"/>
  <c r="Z19" i="5" s="1"/>
  <c r="W20" i="5"/>
  <c r="Z20" i="5" s="1"/>
  <c r="W21" i="5"/>
  <c r="Z21" i="5" s="1"/>
  <c r="W22" i="5"/>
  <c r="Z22" i="5" s="1"/>
  <c r="W23" i="5"/>
  <c r="Z23" i="5" s="1"/>
  <c r="W24" i="5"/>
  <c r="Z24" i="5" s="1"/>
  <c r="W25" i="5"/>
  <c r="Z25" i="5" s="1"/>
  <c r="W26" i="5"/>
  <c r="Z26" i="5" s="1"/>
  <c r="W27" i="5"/>
  <c r="Z27" i="5" s="1"/>
  <c r="W28" i="5"/>
  <c r="Z28" i="5" s="1"/>
  <c r="W29" i="5"/>
  <c r="Z29" i="5" s="1"/>
  <c r="W30" i="5"/>
  <c r="Z30" i="5" s="1"/>
  <c r="W31" i="5"/>
  <c r="Z31" i="5" s="1"/>
  <c r="W32" i="5"/>
  <c r="Z32" i="5" s="1"/>
  <c r="W33" i="5"/>
  <c r="Z33" i="5" s="1"/>
  <c r="W34" i="5"/>
  <c r="Z34" i="5" s="1"/>
  <c r="W35" i="5"/>
  <c r="Z35" i="5" s="1"/>
  <c r="W36" i="5"/>
  <c r="Z36" i="5" s="1"/>
  <c r="W37" i="5"/>
  <c r="Z37" i="5" s="1"/>
  <c r="W38" i="5"/>
  <c r="Z38" i="5" s="1"/>
  <c r="W39" i="5"/>
  <c r="Z39" i="5" s="1"/>
  <c r="W40" i="5"/>
  <c r="Z40" i="5" s="1"/>
  <c r="W41" i="5"/>
  <c r="Z41" i="5" s="1"/>
  <c r="W42" i="5"/>
  <c r="Z42" i="5" s="1"/>
  <c r="W43" i="5"/>
  <c r="Z43" i="5" s="1"/>
  <c r="W44" i="5"/>
  <c r="Z44" i="5" s="1"/>
  <c r="W45" i="5"/>
  <c r="Z45" i="5" s="1"/>
  <c r="W46" i="5"/>
  <c r="Z46" i="5" s="1"/>
  <c r="W47" i="5"/>
  <c r="Z47" i="5" s="1"/>
  <c r="W48" i="5"/>
  <c r="Z48" i="5" s="1"/>
  <c r="W49" i="5"/>
  <c r="Z49" i="5" s="1"/>
  <c r="W50" i="5"/>
  <c r="Z50" i="5" s="1"/>
  <c r="W51" i="5"/>
  <c r="Z51" i="5" s="1"/>
  <c r="W52" i="5"/>
  <c r="Z52" i="5" s="1"/>
  <c r="W53" i="5"/>
  <c r="Z53" i="5" s="1"/>
  <c r="W54" i="5"/>
  <c r="Z54" i="5" s="1"/>
  <c r="W55" i="5"/>
  <c r="Z55" i="5" s="1"/>
  <c r="W56" i="5"/>
  <c r="Z56" i="5" s="1"/>
  <c r="W57" i="5"/>
  <c r="Z57" i="5" s="1"/>
  <c r="W58" i="5"/>
  <c r="Z58" i="5" s="1"/>
  <c r="W59" i="5"/>
  <c r="Z59" i="5" s="1"/>
  <c r="W60" i="5"/>
  <c r="Z60" i="5" s="1"/>
  <c r="W61" i="5"/>
  <c r="Z61" i="5" s="1"/>
  <c r="W62" i="5"/>
  <c r="Z62" i="5" s="1"/>
  <c r="W63" i="5"/>
  <c r="Z63" i="5" s="1"/>
  <c r="W64" i="5"/>
  <c r="Z64" i="5" s="1"/>
  <c r="W65" i="5"/>
  <c r="Z65" i="5" s="1"/>
  <c r="W66" i="5"/>
  <c r="Z66" i="5" s="1"/>
  <c r="W67" i="5"/>
  <c r="Z67" i="5" s="1"/>
  <c r="W68" i="5"/>
  <c r="Z68" i="5" s="1"/>
  <c r="W69" i="5"/>
  <c r="Z69" i="5" s="1"/>
  <c r="W70" i="5"/>
  <c r="Z70" i="5" s="1"/>
  <c r="W71" i="5"/>
  <c r="Z71" i="5" s="1"/>
  <c r="W72" i="5"/>
  <c r="Z72" i="5" s="1"/>
  <c r="W73" i="5"/>
  <c r="Z73" i="5" s="1"/>
  <c r="W74" i="5"/>
  <c r="Z74" i="5" s="1"/>
  <c r="W75" i="5"/>
  <c r="Z75" i="5" s="1"/>
  <c r="W76" i="5"/>
  <c r="Z76" i="5" s="1"/>
  <c r="W77" i="5"/>
  <c r="Z77" i="5" s="1"/>
  <c r="W78" i="5"/>
  <c r="Z78" i="5" s="1"/>
  <c r="W79" i="5"/>
  <c r="Z79" i="5" s="1"/>
  <c r="W80" i="5"/>
  <c r="Z80" i="5" s="1"/>
  <c r="W81" i="5"/>
  <c r="Z81" i="5" s="1"/>
  <c r="W82" i="5"/>
  <c r="Z82" i="5" s="1"/>
  <c r="W83" i="5"/>
  <c r="Z83" i="5" s="1"/>
  <c r="W84" i="5"/>
  <c r="Z84" i="5" s="1"/>
  <c r="W85" i="5"/>
  <c r="Z85" i="5" s="1"/>
  <c r="W86" i="5"/>
  <c r="Z86" i="5" s="1"/>
  <c r="W87" i="5"/>
  <c r="Z87" i="5" s="1"/>
  <c r="W88" i="5"/>
  <c r="Z88" i="5" s="1"/>
  <c r="W89" i="5"/>
  <c r="Z89" i="5" s="1"/>
  <c r="W90" i="5"/>
  <c r="Z90" i="5" s="1"/>
  <c r="W91" i="5"/>
  <c r="Z91" i="5" s="1"/>
  <c r="W92" i="5"/>
  <c r="Z92" i="5" s="1"/>
  <c r="W93" i="5"/>
  <c r="Z93" i="5" s="1"/>
  <c r="W94" i="5"/>
  <c r="Z94" i="5" s="1"/>
  <c r="W95" i="5"/>
  <c r="Z95" i="5" s="1"/>
  <c r="W96" i="5"/>
  <c r="Z96" i="5" s="1"/>
  <c r="W97" i="5"/>
  <c r="Z97" i="5" s="1"/>
  <c r="W98" i="5"/>
  <c r="Z98" i="5" s="1"/>
  <c r="W99" i="5"/>
  <c r="Z99" i="5" s="1"/>
  <c r="W100" i="5"/>
  <c r="Z100" i="5" s="1"/>
  <c r="W101" i="5"/>
  <c r="Z101" i="5" s="1"/>
  <c r="W102" i="5"/>
  <c r="Z102" i="5" s="1"/>
  <c r="W103" i="5"/>
  <c r="Z103" i="5" s="1"/>
  <c r="W104" i="5"/>
  <c r="Z104" i="5" s="1"/>
  <c r="W105" i="5"/>
  <c r="Z105" i="5" s="1"/>
  <c r="W106" i="5"/>
  <c r="Z106" i="5" s="1"/>
  <c r="W107" i="5"/>
  <c r="Z107" i="5" s="1"/>
  <c r="W108" i="5"/>
  <c r="Z108" i="5" s="1"/>
  <c r="W109" i="5"/>
  <c r="Z109" i="5" s="1"/>
  <c r="W110" i="5"/>
  <c r="Z110" i="5" s="1"/>
  <c r="W111" i="5"/>
  <c r="Z111" i="5" s="1"/>
  <c r="W112" i="5"/>
  <c r="Z112" i="5" s="1"/>
  <c r="W113" i="5"/>
  <c r="Z113" i="5" s="1"/>
  <c r="W114" i="5"/>
  <c r="Z114" i="5" s="1"/>
  <c r="W115" i="5"/>
  <c r="Z115" i="5" s="1"/>
  <c r="W116" i="5"/>
  <c r="Z116" i="5" s="1"/>
  <c r="W117" i="5"/>
  <c r="Z117" i="5" s="1"/>
  <c r="W118" i="5"/>
  <c r="Z118" i="5" s="1"/>
  <c r="W119" i="5"/>
  <c r="Z119" i="5" s="1"/>
  <c r="W120" i="5"/>
  <c r="Z120" i="5" s="1"/>
  <c r="W121" i="5"/>
  <c r="Z121" i="5" s="1"/>
  <c r="W122" i="5"/>
  <c r="Z122" i="5" s="1"/>
  <c r="W123" i="5"/>
  <c r="Z123" i="5" s="1"/>
  <c r="W124" i="5"/>
  <c r="Z124" i="5" s="1"/>
  <c r="W125" i="5"/>
  <c r="Z125" i="5" s="1"/>
  <c r="W126" i="5"/>
  <c r="Z126" i="5" s="1"/>
  <c r="W127" i="5"/>
  <c r="Z127" i="5" s="1"/>
  <c r="W128" i="5"/>
  <c r="Z128" i="5" s="1"/>
  <c r="W129" i="5"/>
  <c r="Z129" i="5" s="1"/>
  <c r="W130" i="5"/>
  <c r="Z130" i="5" s="1"/>
  <c r="W131" i="5"/>
  <c r="Z131" i="5" s="1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2" i="5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2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2" i="1"/>
  <c r="AB83" i="5" l="1"/>
  <c r="AB11" i="5"/>
  <c r="AB82" i="5"/>
  <c r="AB10" i="5"/>
  <c r="AB70" i="5"/>
  <c r="AB131" i="5"/>
  <c r="AB59" i="5"/>
  <c r="AB130" i="5"/>
  <c r="AB58" i="5"/>
  <c r="AB119" i="5"/>
  <c r="AB47" i="5"/>
  <c r="AB118" i="5"/>
  <c r="AB46" i="5"/>
  <c r="AB107" i="5"/>
  <c r="AB35" i="5"/>
  <c r="AB106" i="5"/>
  <c r="AB34" i="5"/>
  <c r="AB95" i="5"/>
  <c r="AB23" i="5"/>
  <c r="AB94" i="5"/>
  <c r="AB22" i="5"/>
  <c r="AB121" i="5"/>
  <c r="AB109" i="5"/>
  <c r="AB97" i="5"/>
  <c r="AB85" i="5"/>
  <c r="AB73" i="5"/>
  <c r="AB61" i="5"/>
  <c r="AB49" i="5"/>
  <c r="AB37" i="5"/>
  <c r="AB25" i="5"/>
  <c r="AB13" i="5"/>
  <c r="AB120" i="5"/>
  <c r="AB108" i="5"/>
  <c r="AB96" i="5"/>
  <c r="AB84" i="5"/>
  <c r="AB72" i="5"/>
  <c r="AB60" i="5"/>
  <c r="AB48" i="5"/>
  <c r="AB36" i="5"/>
  <c r="AB24" i="5"/>
  <c r="AB12" i="5"/>
  <c r="AB129" i="5"/>
  <c r="AB117" i="5"/>
  <c r="AB105" i="5"/>
  <c r="AB93" i="5"/>
  <c r="AB81" i="5"/>
  <c r="AB69" i="5"/>
  <c r="AB57" i="5"/>
  <c r="AB45" i="5"/>
  <c r="AB33" i="5"/>
  <c r="AB21" i="5"/>
  <c r="AB9" i="5"/>
  <c r="AB128" i="5"/>
  <c r="AB116" i="5"/>
  <c r="AB104" i="5"/>
  <c r="AB92" i="5"/>
  <c r="AB80" i="5"/>
  <c r="AB68" i="5"/>
  <c r="AB56" i="5"/>
  <c r="AB44" i="5"/>
  <c r="AB32" i="5"/>
  <c r="AB20" i="5"/>
  <c r="AB8" i="5"/>
  <c r="AB127" i="5"/>
  <c r="AB115" i="5"/>
  <c r="AB103" i="5"/>
  <c r="AB91" i="5"/>
  <c r="AB79" i="5"/>
  <c r="AB67" i="5"/>
  <c r="AB55" i="5"/>
  <c r="AB43" i="5"/>
  <c r="AB31" i="5"/>
  <c r="AB19" i="5"/>
  <c r="AB7" i="5"/>
  <c r="AB126" i="5"/>
  <c r="AB114" i="5"/>
  <c r="AB102" i="5"/>
  <c r="AB90" i="5"/>
  <c r="AB78" i="5"/>
  <c r="AB66" i="5"/>
  <c r="AB54" i="5"/>
  <c r="AB42" i="5"/>
  <c r="AB30" i="5"/>
  <c r="AB18" i="5"/>
  <c r="AB6" i="5"/>
  <c r="AB125" i="5"/>
  <c r="AB113" i="5"/>
  <c r="AB101" i="5"/>
  <c r="AB89" i="5"/>
  <c r="AB77" i="5"/>
  <c r="AB65" i="5"/>
  <c r="AB53" i="5"/>
  <c r="AB41" i="5"/>
  <c r="AB29" i="5"/>
  <c r="AB17" i="5"/>
  <c r="AB5" i="5"/>
  <c r="AB124" i="5"/>
  <c r="AB112" i="5"/>
  <c r="AB100" i="5"/>
  <c r="AB88" i="5"/>
  <c r="AB76" i="5"/>
  <c r="AB64" i="5"/>
  <c r="AB52" i="5"/>
  <c r="AB40" i="5"/>
  <c r="AB28" i="5"/>
  <c r="AB16" i="5"/>
  <c r="AB4" i="5"/>
  <c r="AB123" i="5"/>
  <c r="AB111" i="5"/>
  <c r="AB99" i="5"/>
  <c r="AB87" i="5"/>
  <c r="AB75" i="5"/>
  <c r="AB63" i="5"/>
  <c r="AB51" i="5"/>
  <c r="AB39" i="5"/>
  <c r="AB27" i="5"/>
  <c r="AB15" i="5"/>
  <c r="AB3" i="5"/>
  <c r="AB122" i="5"/>
  <c r="AB110" i="5"/>
  <c r="AB98" i="5"/>
  <c r="AB86" i="5"/>
  <c r="AB74" i="5"/>
  <c r="AB62" i="5"/>
  <c r="AB50" i="5"/>
  <c r="AB38" i="5"/>
  <c r="AB26" i="5"/>
  <c r="AB14" i="5"/>
  <c r="AB2" i="5"/>
</calcChain>
</file>

<file path=xl/sharedStrings.xml><?xml version="1.0" encoding="utf-8"?>
<sst xmlns="http://schemas.openxmlformats.org/spreadsheetml/2006/main" count="41193" uniqueCount="2407">
  <si>
    <t>Release id (" "=rel., X=not yet,1=never)</t>
  </si>
  <si>
    <t>MO Revision</t>
  </si>
  <si>
    <t>MO Status</t>
  </si>
  <si>
    <t>MO Actual Release date</t>
  </si>
  <si>
    <t>Requirement date (MO component)</t>
  </si>
  <si>
    <t>Material Staging date (STO)</t>
  </si>
  <si>
    <t>MO basic Start date</t>
  </si>
  <si>
    <t>MO basic Finish date</t>
  </si>
  <si>
    <t>MO Main work centre</t>
  </si>
  <si>
    <t>MO number</t>
  </si>
  <si>
    <t>Oper/Act number of Reservation</t>
  </si>
  <si>
    <t>BOM item number</t>
  </si>
  <si>
    <t>MO Description</t>
  </si>
  <si>
    <t>Description</t>
  </si>
  <si>
    <t>Functional location</t>
  </si>
  <si>
    <t>Procurement plant</t>
  </si>
  <si>
    <t>Req Priority for Material/Component</t>
  </si>
  <si>
    <t>Alert / Exception</t>
  </si>
  <si>
    <t>Material / Component</t>
  </si>
  <si>
    <t>Material Description</t>
  </si>
  <si>
    <t>Requirement quantity</t>
  </si>
  <si>
    <t>Requirement UOM</t>
  </si>
  <si>
    <t>Stock on-hand @ Base</t>
  </si>
  <si>
    <t>Stock In-Transit into Remote</t>
  </si>
  <si>
    <t>Stock on-hand @ Remote</t>
  </si>
  <si>
    <t>HU Quantity</t>
  </si>
  <si>
    <t>UoM of HU</t>
  </si>
  <si>
    <t>Expediting Note / User Comment</t>
  </si>
  <si>
    <t>Message log(Orchestration / Derivation)</t>
  </si>
  <si>
    <t>Supply status</t>
  </si>
  <si>
    <t>Supply Process</t>
  </si>
  <si>
    <t>Supply Process (Desc.)</t>
  </si>
  <si>
    <t>Planned Deliver Time (in days) (PR)</t>
  </si>
  <si>
    <t>Supplying Plant (STO)</t>
  </si>
  <si>
    <t>Current STO</t>
  </si>
  <si>
    <t>Current STO Item</t>
  </si>
  <si>
    <t>Incoterms</t>
  </si>
  <si>
    <t>Planned Delivery Time (in days) (STO)</t>
  </si>
  <si>
    <t>Purchase Requisition</t>
  </si>
  <si>
    <t>Purchase Requisition Item</t>
  </si>
  <si>
    <t>Vendor</t>
  </si>
  <si>
    <t>Name of Supplier</t>
  </si>
  <si>
    <t>Vendor PO</t>
  </si>
  <si>
    <t>Vendor PO item</t>
  </si>
  <si>
    <t>PO qty</t>
  </si>
  <si>
    <t>Delivery date (PO)</t>
  </si>
  <si>
    <t>Batch/Valuation type(from MO component)</t>
  </si>
  <si>
    <t>Inbound Delivery (PO)</t>
  </si>
  <si>
    <t>Latest Inbound Delivery (STO)</t>
  </si>
  <si>
    <t>Latest Outbound Delivery STO</t>
  </si>
  <si>
    <t>Process Phase</t>
  </si>
  <si>
    <t>Short Description</t>
  </si>
  <si>
    <t>Reservation</t>
  </si>
  <si>
    <t>Reservation Item</t>
  </si>
  <si>
    <t>Reservation item deletion indicator</t>
  </si>
  <si>
    <t>Nested HU Lvl 2</t>
  </si>
  <si>
    <t>Nested HU Lvl 3</t>
  </si>
  <si>
    <t>Top HU</t>
  </si>
  <si>
    <t>Shipping Type</t>
  </si>
  <si>
    <t>Voyage type</t>
  </si>
  <si>
    <t>Voyage status</t>
  </si>
  <si>
    <t>Container-ID</t>
  </si>
  <si>
    <t>Linked Work-pack/HU</t>
  </si>
  <si>
    <t>Workpack bin</t>
  </si>
  <si>
    <t>Unloading Point</t>
  </si>
  <si>
    <t>Incompletion indic. (Y/N)</t>
  </si>
  <si>
    <t>Return STO</t>
  </si>
  <si>
    <t>Return STO Item</t>
  </si>
  <si>
    <t>Return STO Qty</t>
  </si>
  <si>
    <t>Return STO UOM</t>
  </si>
  <si>
    <t>Withdrawn quantity</t>
  </si>
  <si>
    <t>Remaining quanity</t>
  </si>
  <si>
    <t>Arrival (actual)</t>
  </si>
  <si>
    <t>Arrival (plan)</t>
  </si>
  <si>
    <t>Campaign (Y/N)</t>
  </si>
  <si>
    <t>Company Code (STO)</t>
  </si>
  <si>
    <t>Creation Date (STO)</t>
  </si>
  <si>
    <t>Current document</t>
  </si>
  <si>
    <t>Current STO Item has deletion code?</t>
  </si>
  <si>
    <t>Delay @ Demand plant</t>
  </si>
  <si>
    <t>Delay @ Procument plant</t>
  </si>
  <si>
    <t>Delay @ Supply plant</t>
  </si>
  <si>
    <t>Delivery date (PR)</t>
  </si>
  <si>
    <t>Delivery date (STO)</t>
  </si>
  <si>
    <t>Demand Plant</t>
  </si>
  <si>
    <t>Early start date (MO)</t>
  </si>
  <si>
    <t>Equipment</t>
  </si>
  <si>
    <t>ETA @ Demand plant</t>
  </si>
  <si>
    <t>ETA @ Procument plant</t>
  </si>
  <si>
    <t>ETA @ Supply plant</t>
  </si>
  <si>
    <t>EWM task for GI (STO)</t>
  </si>
  <si>
    <t>EWM Warehouse for GI (STO)</t>
  </si>
  <si>
    <t>Final Due Date</t>
  </si>
  <si>
    <t>GI qty (OBD for STO)</t>
  </si>
  <si>
    <t>Good Receipt (PO)</t>
  </si>
  <si>
    <t>Goods Issue date (STO)</t>
  </si>
  <si>
    <t>Goods Issue Document (STO)</t>
  </si>
  <si>
    <t>Goods Receipt End date (STO)</t>
  </si>
  <si>
    <t>Goods Recipient</t>
  </si>
  <si>
    <t>GR IBD Document (STO)</t>
  </si>
  <si>
    <t>GR processing time</t>
  </si>
  <si>
    <t>GR Processing time Demand plant (STO)</t>
  </si>
  <si>
    <t>GR Processing time Supply plant (PR)</t>
  </si>
  <si>
    <t>Ref Latest Outbound Delivery (STO)</t>
  </si>
  <si>
    <t>GR qty (IBD for STO)</t>
  </si>
  <si>
    <t>GR qty (PO)</t>
  </si>
  <si>
    <t>Inbound Delivery (STO)</t>
  </si>
  <si>
    <t>Internal alert code</t>
  </si>
  <si>
    <t>Is PR Item Deleted?</t>
  </si>
  <si>
    <t>Is Reservation Item Deleted(hard)?</t>
  </si>
  <si>
    <t>isMessageThresholdBreached</t>
  </si>
  <si>
    <t>Item category (BOM)</t>
  </si>
  <si>
    <t>Latest GI (STO)</t>
  </si>
  <si>
    <t>Latest GI STO Year</t>
  </si>
  <si>
    <t>Latest GR (PO)</t>
  </si>
  <si>
    <t>Latest GR IBD (STO)</t>
  </si>
  <si>
    <t>Latest GR IBD Year(STO)</t>
  </si>
  <si>
    <t>Latest GR PO Year</t>
  </si>
  <si>
    <t>Latest IBD (PO)</t>
  </si>
  <si>
    <t>Loading Date (STO)</t>
  </si>
  <si>
    <t>Maint. Operation Exec. Stage Code</t>
  </si>
  <si>
    <t>Maintenance Planning Plant</t>
  </si>
  <si>
    <t>Name 1</t>
  </si>
  <si>
    <t>Maintenance Plant</t>
  </si>
  <si>
    <t>Plant Name</t>
  </si>
  <si>
    <t>Maintenance Storage Location</t>
  </si>
  <si>
    <t>Material / Component description</t>
  </si>
  <si>
    <t>Message Text Date</t>
  </si>
  <si>
    <t>Message Type</t>
  </si>
  <si>
    <t>Oper. Phase Status</t>
  </si>
  <si>
    <t>Operation / Activity</t>
  </si>
  <si>
    <t>Operation description</t>
  </si>
  <si>
    <t>Operation Control key</t>
  </si>
  <si>
    <t>Operation System Condition</t>
  </si>
  <si>
    <t>Order Phase Status</t>
  </si>
  <si>
    <t>Outbound Delivery (STO)</t>
  </si>
  <si>
    <t>Person responsible</t>
  </si>
  <si>
    <t>Picking bin</t>
  </si>
  <si>
    <t>Plant Section</t>
  </si>
  <si>
    <t>PO item deletion indic</t>
  </si>
  <si>
    <t>Position</t>
  </si>
  <si>
    <t>PR Processing State</t>
  </si>
  <si>
    <t>PR Release Indicator</t>
  </si>
  <si>
    <t>Priority Type</t>
  </si>
  <si>
    <t>Priority Type Text</t>
  </si>
  <si>
    <t>Process Subphase</t>
  </si>
  <si>
    <t>Subphase Description</t>
  </si>
  <si>
    <t>Profile Status</t>
  </si>
  <si>
    <t>Project stock</t>
  </si>
  <si>
    <t>Purchasing Group</t>
  </si>
  <si>
    <t>Purchasing Grp. Name</t>
  </si>
  <si>
    <t>Purchasing group (STO)</t>
  </si>
  <si>
    <t>Purchasing Organisation (STO)</t>
  </si>
  <si>
    <t>Purchasing Processing time(PR)</t>
  </si>
  <si>
    <t>Receiving Plant (STO)</t>
  </si>
  <si>
    <t>Release date (PR)</t>
  </si>
  <si>
    <t>Req Urgency for Material/Component</t>
  </si>
  <si>
    <t>Request for Quotation</t>
  </si>
  <si>
    <t>Requirements date (PR)</t>
  </si>
  <si>
    <t>Reservation Item (reverse link)</t>
  </si>
  <si>
    <t>Reservation Special Stock Ind.</t>
  </si>
  <si>
    <t>Responsible Buyer (for PO)</t>
  </si>
  <si>
    <t>Return doc (MvT 262)</t>
  </si>
  <si>
    <t>Revision</t>
  </si>
  <si>
    <t>Revision Type</t>
  </si>
  <si>
    <t>Voyage-id</t>
  </si>
  <si>
    <t>Route (STO)</t>
  </si>
  <si>
    <t>Routing number (of MO Operation)</t>
  </si>
  <si>
    <t>Shipping Point (STO)</t>
  </si>
  <si>
    <t>Status of Material (Demand Plant)</t>
  </si>
  <si>
    <t>Status of Material (Supplying Plant)</t>
  </si>
  <si>
    <t>STO (Supplying) - 1st STO</t>
  </si>
  <si>
    <t>STO (Supplying) - 1st STO Item</t>
  </si>
  <si>
    <t>STO Committed date (STO)</t>
  </si>
  <si>
    <t>STO for SP97 (2nd STO)</t>
  </si>
  <si>
    <t>STO for SP97 2ndS STO Item</t>
  </si>
  <si>
    <t>STO quantity (STO)</t>
  </si>
  <si>
    <t>STO quantity UoM (STO)</t>
  </si>
  <si>
    <t>Storage Location (STO) based on MO</t>
  </si>
  <si>
    <t>Supplying Plant</t>
  </si>
  <si>
    <t>Transportation Planning date (STO)</t>
  </si>
  <si>
    <t>User Responsible</t>
  </si>
  <si>
    <t>User-status</t>
  </si>
  <si>
    <t>Vehicle departure date</t>
  </si>
  <si>
    <t>Vendor PO Pur Org</t>
  </si>
  <si>
    <t>Warehouse</t>
  </si>
  <si>
    <t>MO Actual Finish date</t>
  </si>
  <si>
    <t>MO Actual Start date</t>
  </si>
  <si>
    <t>MO Company Code</t>
  </si>
  <si>
    <t>Company Name</t>
  </si>
  <si>
    <t>MO Controlling Area</t>
  </si>
  <si>
    <t>MO created by</t>
  </si>
  <si>
    <t>MO creation date</t>
  </si>
  <si>
    <t>MO from PR (reverse link)</t>
  </si>
  <si>
    <t>MO item number</t>
  </si>
  <si>
    <t>Stock on-hand @ Procurement Plant</t>
  </si>
  <si>
    <t>MO Overall Status</t>
  </si>
  <si>
    <t>Warehouse Number(STO)</t>
  </si>
  <si>
    <t>MO overall status code</t>
  </si>
  <si>
    <t>MO Planner Group</t>
  </si>
  <si>
    <t>Planner Group Name</t>
  </si>
  <si>
    <t>MO Priority</t>
  </si>
  <si>
    <t>Priority Text</t>
  </si>
  <si>
    <t>MO Responsible Cost Center</t>
  </si>
  <si>
    <t>MO Scheduled Finish date</t>
  </si>
  <si>
    <t>MO Scheduled Release date</t>
  </si>
  <si>
    <t>MO Scheduled Start date</t>
  </si>
  <si>
    <t>MO System Status</t>
  </si>
  <si>
    <t>MO type</t>
  </si>
  <si>
    <t>Order Type Name</t>
  </si>
  <si>
    <t>MO WBS element</t>
  </si>
  <si>
    <t>24SDLN2C</t>
  </si>
  <si>
    <t>Released</t>
  </si>
  <si>
    <t>MECH</t>
  </si>
  <si>
    <t>600002862</t>
  </si>
  <si>
    <t>0081</t>
  </si>
  <si>
    <t>0220</t>
  </si>
  <si>
    <t>LNG2 COP 2024 – Execution</t>
  </si>
  <si>
    <t>AA53.LN2.B0252</t>
  </si>
  <si>
    <t>GAS LIQUEFACTION TRAIN 2</t>
  </si>
  <si>
    <t>AA01</t>
  </si>
  <si>
    <t>Issue Detected, please check Message log(Orchestration / Derivation)(20.09.2024)</t>
  </si>
  <si>
    <t>10043687</t>
  </si>
  <si>
    <t>TEE:EQUAL,50mm,BW,CS,A234-WPB,SCH 40</t>
  </si>
  <si>
    <t>EA</t>
  </si>
  <si>
    <t>05.10 - HU 101000000096674 to AA02</t>
  </si>
  <si>
    <t>Supply for Order 600002862, Item 121 cannot be changed 180085341 item 10 already exists</t>
  </si>
  <si>
    <t>Material work-packed @AA53</t>
  </si>
  <si>
    <t>SP12</t>
  </si>
  <si>
    <t>Stock at Base</t>
  </si>
  <si>
    <t>AA02</t>
  </si>
  <si>
    <t>5300006667</t>
  </si>
  <si>
    <t>180085341</t>
  </si>
  <si>
    <t>9017825</t>
  </si>
  <si>
    <t>07</t>
  </si>
  <si>
    <t>Execution</t>
  </si>
  <si>
    <t>0000216479</t>
  </si>
  <si>
    <t>102000000021854</t>
  </si>
  <si>
    <t>01-Road</t>
  </si>
  <si>
    <t>3-In Transit</t>
  </si>
  <si>
    <t>WorkPackLink</t>
  </si>
  <si>
    <t>KSF-P07-SD-SML</t>
  </si>
  <si>
    <t>P07 - LNG2 COP</t>
  </si>
  <si>
    <t>Y</t>
  </si>
  <si>
    <t>1001</t>
  </si>
  <si>
    <t>GRST-5000255291_2024</t>
  </si>
  <si>
    <t>AA53</t>
  </si>
  <si>
    <t>100000037301</t>
  </si>
  <si>
    <t>1020</t>
  </si>
  <si>
    <t>4900158479_2024_0001</t>
  </si>
  <si>
    <t>5000255291_2024_0001</t>
  </si>
  <si>
    <t>90020228</t>
  </si>
  <si>
    <t>2</t>
  </si>
  <si>
    <t>X</t>
  </si>
  <si>
    <t>L</t>
  </si>
  <si>
    <t>4900158479</t>
  </si>
  <si>
    <t>5000255291</t>
  </si>
  <si>
    <t>KGP Karratha Gas Plant-NWS GAS</t>
  </si>
  <si>
    <t>5001</t>
  </si>
  <si>
    <t>W</t>
  </si>
  <si>
    <t>2C1101 Spade</t>
  </si>
  <si>
    <t>INT</t>
  </si>
  <si>
    <t>9017825_0050</t>
  </si>
  <si>
    <t>LN2</t>
  </si>
  <si>
    <t>Z1</t>
  </si>
  <si>
    <t>WEG Priority</t>
  </si>
  <si>
    <t>0070</t>
  </si>
  <si>
    <t>Main Work Started (Order)</t>
  </si>
  <si>
    <t>104</t>
  </si>
  <si>
    <t>Proj &amp; Brownfields</t>
  </si>
  <si>
    <t>AU00</t>
  </si>
  <si>
    <t>MJ</t>
  </si>
  <si>
    <t>1000003809</t>
  </si>
  <si>
    <t>AU1072</t>
  </si>
  <si>
    <t>S002</t>
  </si>
  <si>
    <t>2001</t>
  </si>
  <si>
    <t>1070</t>
  </si>
  <si>
    <t>Woodside Energy Ltd</t>
  </si>
  <si>
    <t>W001</t>
  </si>
  <si>
    <t>WOP2ZH</t>
  </si>
  <si>
    <t>1</t>
  </si>
  <si>
    <t>SD</t>
  </si>
  <si>
    <t>Shutdown</t>
  </si>
  <si>
    <t>5</t>
  </si>
  <si>
    <t>Low</t>
  </si>
  <si>
    <t>RC00064002</t>
  </si>
  <si>
    <t>Partially confirmed/Material shortage/Goods movement posted/Ready For Scheduling/Pre-costed/Object created/Settlement rule created/Released/Date set by external system</t>
  </si>
  <si>
    <t>AM06</t>
  </si>
  <si>
    <t>Capital</t>
  </si>
  <si>
    <t>R0-010051-02-01-EX</t>
  </si>
  <si>
    <t>0100</t>
  </si>
  <si>
    <t>Issue Detected, please check Message log(Orchestration / Derivation)(31.08.2024)</t>
  </si>
  <si>
    <t>10048469</t>
  </si>
  <si>
    <t>FLANGE,BLIND;450MM,CL150,RF,CS,A105N</t>
  </si>
  <si>
    <t>14.10 - HU 101000000099504 TO AA02</t>
  </si>
  <si>
    <t>Supply for Order 600002862, Item 109 cannot be changed 180081148 item 10 already exists</t>
  </si>
  <si>
    <t>SP97</t>
  </si>
  <si>
    <t>Direct Multi-base</t>
  </si>
  <si>
    <t>CPT</t>
  </si>
  <si>
    <t>1000018366</t>
  </si>
  <si>
    <t>30000390</t>
  </si>
  <si>
    <t>AUSTRALASIAN FITTINGS AND FLANGES</t>
  </si>
  <si>
    <t>4500027121</t>
  </si>
  <si>
    <t>/180079843</t>
  </si>
  <si>
    <t>180081280</t>
  </si>
  <si>
    <t>90021679</t>
  </si>
  <si>
    <t>101000000099504</t>
  </si>
  <si>
    <t>KSF-P07-SD-LRG</t>
  </si>
  <si>
    <t>GRST-5000242364_2024</t>
  </si>
  <si>
    <t>100000034938</t>
  </si>
  <si>
    <t>5000240525_2024_0001</t>
  </si>
  <si>
    <t>4900151617_2024_0001</t>
  </si>
  <si>
    <t>5000242364_2024_0001</t>
  </si>
  <si>
    <t>4900151617</t>
  </si>
  <si>
    <t>5000240525</t>
  </si>
  <si>
    <t>5000242364</t>
  </si>
  <si>
    <t>/018007984</t>
  </si>
  <si>
    <t>90021679_0010</t>
  </si>
  <si>
    <t>05</t>
  </si>
  <si>
    <t>Release Completed</t>
  </si>
  <si>
    <t>106</t>
  </si>
  <si>
    <t>AUS Operations</t>
  </si>
  <si>
    <t>1000003675</t>
  </si>
  <si>
    <t>30</t>
  </si>
  <si>
    <t>5300014053</t>
  </si>
  <si>
    <t>0200</t>
  </si>
  <si>
    <t>Shipped qty below requirement qty</t>
  </si>
  <si>
    <t>10048489</t>
  </si>
  <si>
    <t>FLANGE,BLIND;50MM,CL300,RF,CS,A105N</t>
  </si>
  <si>
    <t>10.10 - Del 80018247/000070 for picking</t>
  </si>
  <si>
    <t>Supply for Order 600002862, Item 119 cannot be changed 180080833 item 10 already exists</t>
  </si>
  <si>
    <t>180085321</t>
  </si>
  <si>
    <t>9017445</t>
  </si>
  <si>
    <t>102000000021789</t>
  </si>
  <si>
    <t>GRST-5000255250_2024</t>
  </si>
  <si>
    <t>100000036571</t>
  </si>
  <si>
    <t>4900158458_2024_0003/4900150844_2024_0001</t>
  </si>
  <si>
    <t>5000255250_2024_0002/5000241125_2024_0001</t>
  </si>
  <si>
    <t>180085321/180080833</t>
  </si>
  <si>
    <t>4900158458</t>
  </si>
  <si>
    <t>5000255250</t>
  </si>
  <si>
    <t>90020228_0030/9017445_0030/9016340_0030</t>
  </si>
  <si>
    <t>102000000020573</t>
  </si>
  <si>
    <t>1-Not Started</t>
  </si>
  <si>
    <t>1000003648</t>
  </si>
  <si>
    <t>0010</t>
  </si>
  <si>
    <t>Maintenance Order material has been deleted</t>
  </si>
  <si>
    <t>10048528</t>
  </si>
  <si>
    <t>FLANGE,BLIND;150MM,CL300,RF,LTCS</t>
  </si>
  <si>
    <t>06.03 - ETA 17.04.24 PO 4500005010 x 1 Australasian Fittings</t>
  </si>
  <si>
    <t>Supply for Order 600002862, Item 1 cannot be changed 9019562 item 370 already exists</t>
  </si>
  <si>
    <t>180096189</t>
  </si>
  <si>
    <t>9019562</t>
  </si>
  <si>
    <t>102000000024278</t>
  </si>
  <si>
    <t>GRST-5000288015_2024</t>
  </si>
  <si>
    <t>100000042070</t>
  </si>
  <si>
    <t>4900176329_2024_0001</t>
  </si>
  <si>
    <t>5000288015_2024_0001</t>
  </si>
  <si>
    <t>90006343</t>
  </si>
  <si>
    <t>4900176329</t>
  </si>
  <si>
    <t>5000288015</t>
  </si>
  <si>
    <t>IC Mech Fitter</t>
  </si>
  <si>
    <t>9019562_0370</t>
  </si>
  <si>
    <t>1000004156</t>
  </si>
  <si>
    <t>Date set by external system/Partially confirmed/Released/Material shortage/Settlement rule created/Goods movement posted/Object created/Ready For Scheduling/Pre-costed</t>
  </si>
  <si>
    <t>0020</t>
  </si>
  <si>
    <t>Issue Detected, please check Message log(Orchestration / Derivation)(01.03.2024)</t>
  </si>
  <si>
    <t>10048552</t>
  </si>
  <si>
    <t>FLANGE,BLIND;600MM,CL600,RF,LTCS</t>
  </si>
  <si>
    <t>03.10 - HU 101000000060519 to AA02</t>
  </si>
  <si>
    <t>Supply for Order 600002862, Item 2 cannot be changed 180078362 item 10 already exists</t>
  </si>
  <si>
    <t>180078362</t>
  </si>
  <si>
    <t>9015652</t>
  </si>
  <si>
    <t>102000000020024</t>
  </si>
  <si>
    <t>GRST-5000233767_2024</t>
  </si>
  <si>
    <t>100000033540</t>
  </si>
  <si>
    <t>4900146921_2024_0001</t>
  </si>
  <si>
    <t>5000233767_2024_0001</t>
  </si>
  <si>
    <t>4900146921</t>
  </si>
  <si>
    <t>5000233767</t>
  </si>
  <si>
    <t>9015652_0380</t>
  </si>
  <si>
    <t>1000003650</t>
  </si>
  <si>
    <t>0320</t>
  </si>
  <si>
    <t>Issue Detected, please check Message log(Orchestration / Derivation)(19.11.2024)</t>
  </si>
  <si>
    <t>10048592</t>
  </si>
  <si>
    <t>FLANGE,BLIND,100MM,CL150,RF,CS,GALV</t>
  </si>
  <si>
    <t>UserCommentLink</t>
  </si>
  <si>
    <t>Supply for Order 600002862, Item 138 cannot be changed 9019098 item 10 already exists</t>
  </si>
  <si>
    <t>180096302</t>
  </si>
  <si>
    <t>9019098</t>
  </si>
  <si>
    <t>102000000024339</t>
  </si>
  <si>
    <t>GRST-5000288422_2024</t>
  </si>
  <si>
    <t>100000042336</t>
  </si>
  <si>
    <t>4900176518_2024_0001</t>
  </si>
  <si>
    <t>5000288422_2024_0001</t>
  </si>
  <si>
    <t>90024832</t>
  </si>
  <si>
    <t>180096302/180096308</t>
  </si>
  <si>
    <t>4900176518</t>
  </si>
  <si>
    <t>5000288422</t>
  </si>
  <si>
    <t>9019098_0010</t>
  </si>
  <si>
    <t>0300</t>
  </si>
  <si>
    <t>Supply for Order 600002862, Item 136 cannot be changed 9019874 item 10 already exists</t>
  </si>
  <si>
    <t>Material Consumed</t>
  </si>
  <si>
    <t>180095953</t>
  </si>
  <si>
    <t>9019874</t>
  </si>
  <si>
    <t>102000000024297</t>
  </si>
  <si>
    <t>100000042154</t>
  </si>
  <si>
    <t>4900176014_2024_0001</t>
  </si>
  <si>
    <t>5000287051_2024_0001</t>
  </si>
  <si>
    <t>90024831</t>
  </si>
  <si>
    <t>4900176014</t>
  </si>
  <si>
    <t>5000287051</t>
  </si>
  <si>
    <t>9019874_0010</t>
  </si>
  <si>
    <t>1000004183</t>
  </si>
  <si>
    <t>0030</t>
  </si>
  <si>
    <t>10048593</t>
  </si>
  <si>
    <t>FLANGE,BLIND,150MM,CL150,RF,CS,SH40,GALV</t>
  </si>
  <si>
    <t>03.10 - GR ZONE @ AA02</t>
  </si>
  <si>
    <t>Supply for Order 600002862, Item 3 cannot be changed 180083185 item 20 already exists</t>
  </si>
  <si>
    <t>180083185</t>
  </si>
  <si>
    <t>9016679</t>
  </si>
  <si>
    <t>101000000093418</t>
  </si>
  <si>
    <t>102000000019832</t>
  </si>
  <si>
    <t>GRST-5000248569_2024</t>
  </si>
  <si>
    <t>100000035922</t>
  </si>
  <si>
    <t>4900154759_2024_0003</t>
  </si>
  <si>
    <t>5000248569_2024_0002</t>
  </si>
  <si>
    <t>4900154759</t>
  </si>
  <si>
    <t>5000248569</t>
  </si>
  <si>
    <t>9016679_0390</t>
  </si>
  <si>
    <t>1000003732</t>
  </si>
  <si>
    <t>0040</t>
  </si>
  <si>
    <t>10048594</t>
  </si>
  <si>
    <t>FLANGE,BLIND;200MM,CL150,RF,CS,SH30,GALV</t>
  </si>
  <si>
    <t>03.10 - HU 101000000052150 to AA02</t>
  </si>
  <si>
    <t>Supply for Order 600002862, Item 4 cannot be changed 180078362 item 20 already exists</t>
  </si>
  <si>
    <t>102000000020023</t>
  </si>
  <si>
    <t>KSF-KGP P07P08 LRG</t>
  </si>
  <si>
    <t>4900146921_2024_0003</t>
  </si>
  <si>
    <t>5000233767_2024_0002</t>
  </si>
  <si>
    <t>9015652_0400</t>
  </si>
  <si>
    <t>1000003519</t>
  </si>
  <si>
    <t>0050</t>
  </si>
  <si>
    <t>10048596</t>
  </si>
  <si>
    <t>FLANGE,BLIND;300MM,CL150,RF,CS,SH30,GALV</t>
  </si>
  <si>
    <t>01.10 - HU 101000000052151 TO AA02 OLS5307169</t>
  </si>
  <si>
    <t>Supply for Order 600002862, Item 5 cannot be changed 180078362 item 30 already exists</t>
  </si>
  <si>
    <t>102000000020020</t>
  </si>
  <si>
    <t>4900146921_2024_0005</t>
  </si>
  <si>
    <t>5000233767_2024_0003</t>
  </si>
  <si>
    <t>9015652_0410</t>
  </si>
  <si>
    <t>0060</t>
  </si>
  <si>
    <t>10049289</t>
  </si>
  <si>
    <t>FLANGE,BLIND;50MM,CL300,RF,SS316</t>
  </si>
  <si>
    <t>01.10 - HU 101000000093006 TO AA02</t>
  </si>
  <si>
    <t>Supply for Order 600002862, Item 6 cannot be changed 180083185 item 30 already exists</t>
  </si>
  <si>
    <t>101000000093006</t>
  </si>
  <si>
    <t>4900154759_2024_0005</t>
  </si>
  <si>
    <t>5000248569_2024_0003</t>
  </si>
  <si>
    <t>90006343_0420/9016679_0420</t>
  </si>
  <si>
    <t>0810</t>
  </si>
  <si>
    <t>10049295</t>
  </si>
  <si>
    <t>FLANGE,BLIND;300MM,CL300,RF,SS316</t>
  </si>
  <si>
    <t>01.10 - HU 101000000076282 TO AA02</t>
  </si>
  <si>
    <t>Supply for Order 600002862, Item 81 cannot be changed 180078362 item 60 already exists</t>
  </si>
  <si>
    <t>102000000020026</t>
  </si>
  <si>
    <t>4900146921_2024_0011</t>
  </si>
  <si>
    <t>5000233767_2024_0006</t>
  </si>
  <si>
    <t>9015652_0820</t>
  </si>
  <si>
    <t>0770</t>
  </si>
  <si>
    <t>10049310</t>
  </si>
  <si>
    <t>FLANGE,BLIND;80MM,CL600,RF,SS316</t>
  </si>
  <si>
    <t>01.10 - HU 101000000093021 TO AA02</t>
  </si>
  <si>
    <t>Supply for Order 600002862, Item 77 cannot be changed 180083185 item 160 already exists</t>
  </si>
  <si>
    <t>101000000093021</t>
  </si>
  <si>
    <t>4900154759_2024_0031</t>
  </si>
  <si>
    <t>5000248569_2024_0016</t>
  </si>
  <si>
    <t>9016679_0780</t>
  </si>
  <si>
    <t>0110</t>
  </si>
  <si>
    <t>10052670</t>
  </si>
  <si>
    <t>SPADE BLIND,350MM,CL150,RF,A516-60</t>
  </si>
  <si>
    <t>02.10 - ETA 17.12.24 PO 4500029495 AUS FITTINGS @AA02</t>
  </si>
  <si>
    <t>Supply for Order 600002862, Item 110 cannot be changed – 4500029495 already exists</t>
  </si>
  <si>
    <t>Shipping notification from Vendor received</t>
  </si>
  <si>
    <t>SP14</t>
  </si>
  <si>
    <t>Directs (Inventory)</t>
  </si>
  <si>
    <t>1000018365</t>
  </si>
  <si>
    <t>4500029495</t>
  </si>
  <si>
    <t>/180085785</t>
  </si>
  <si>
    <t>IDPO-/018008578</t>
  </si>
  <si>
    <t>/018008578</t>
  </si>
  <si>
    <t>0310</t>
  </si>
  <si>
    <t>Supply for Order 600002862, Item 137 cannot be changed 90024752 item 10 already exists</t>
  </si>
  <si>
    <t>Material In-Transit on-01-Road</t>
  </si>
  <si>
    <t>1000023553</t>
  </si>
  <si>
    <t>180095811</t>
  </si>
  <si>
    <t>180096725</t>
  </si>
  <si>
    <t>90024752</t>
  </si>
  <si>
    <t>101000000113674</t>
  </si>
  <si>
    <t>IDST-0180096725</t>
  </si>
  <si>
    <t>100000234894</t>
  </si>
  <si>
    <t>1010</t>
  </si>
  <si>
    <t>5000286236_2024_0001</t>
  </si>
  <si>
    <t>4900177044_2024_0001</t>
  </si>
  <si>
    <t>4900177044</t>
  </si>
  <si>
    <t>5000286236</t>
  </si>
  <si>
    <t>90024752_0010</t>
  </si>
  <si>
    <t>20003646</t>
  </si>
  <si>
    <t>AU1009</t>
  </si>
  <si>
    <t>S001</t>
  </si>
  <si>
    <t>10052675</t>
  </si>
  <si>
    <t>SPADE BLIND,350MM,CL300,RF,A516-60</t>
  </si>
  <si>
    <t>21.09 - ETA 24.11.24 PO 4500027121 AUSTRALASIAN FITTINGS AND FLANGES</t>
  </si>
  <si>
    <t>Supply for Order 600002862, Item 104 cannot be changed 90020227 item 30 already exists</t>
  </si>
  <si>
    <t>Awaiting picking (check stock levels) @AA02</t>
  </si>
  <si>
    <t>90020227</t>
  </si>
  <si>
    <t>ODST-0090020227_0030</t>
  </si>
  <si>
    <t>90020227_0030</t>
  </si>
  <si>
    <t>10052676</t>
  </si>
  <si>
    <t>SPADE BLIND,400MM,CL300,RF,A516-60</t>
  </si>
  <si>
    <t>24.10 - ETA 05.12.24 PO 4500029844 MRC</t>
  </si>
  <si>
    <t>Supply for Order 600002862, Item 7 cannot be changed 90006343 item 430 already exists</t>
  </si>
  <si>
    <t>ODST-0090006343_0430</t>
  </si>
  <si>
    <t>90006343_0430</t>
  </si>
  <si>
    <t>0190</t>
  </si>
  <si>
    <t>03.10 - HU 101000000094431 to AA02</t>
  </si>
  <si>
    <t>Supply for Order 600002862, Item 118 cannot be changed 180078363 item 10 already exists</t>
  </si>
  <si>
    <t>180078363</t>
  </si>
  <si>
    <t>9015653</t>
  </si>
  <si>
    <t>102000000020021</t>
  </si>
  <si>
    <t>100000033541</t>
  </si>
  <si>
    <t>4900146945_2024_0001</t>
  </si>
  <si>
    <t>5000233793_2024_0001</t>
  </si>
  <si>
    <t>4900146945</t>
  </si>
  <si>
    <t>5000233793</t>
  </si>
  <si>
    <t>9015653_0020</t>
  </si>
  <si>
    <t>0750</t>
  </si>
  <si>
    <t>10052685</t>
  </si>
  <si>
    <t>SPADE BLIND,600MM,CL600,RF,LTCS</t>
  </si>
  <si>
    <t>01.10 - HU 101000000060720 TO AA02</t>
  </si>
  <si>
    <t>Supply for Order 600002862, Item 75 cannot be changed 180078362 item 50 already exists</t>
  </si>
  <si>
    <t>102000000020029</t>
  </si>
  <si>
    <t>4900146921_2024_0009</t>
  </si>
  <si>
    <t>5000233767_2024_0005</t>
  </si>
  <si>
    <t>9015652_0760</t>
  </si>
  <si>
    <t>0780</t>
  </si>
  <si>
    <t>10052696</t>
  </si>
  <si>
    <t>SPADE BLIND,150MM,CL150,CS,A285 GR.C</t>
  </si>
  <si>
    <t>01.10 - HU 101000000093390 TO AA02</t>
  </si>
  <si>
    <t>Supply for Order 600002862, Item 78 cannot be changed 180083185 item 170 already exists</t>
  </si>
  <si>
    <t>101000000093390</t>
  </si>
  <si>
    <t>4900154759_2024_0033</t>
  </si>
  <si>
    <t>5000248569_2024_0017</t>
  </si>
  <si>
    <t>9016679_0790</t>
  </si>
  <si>
    <t>Issue Detected, please check Message log(Orchestration / Derivation)(11.03.2024)</t>
  </si>
  <si>
    <t>10053011</t>
  </si>
  <si>
    <t>SPADE BLIND,150MM,CL300,SS316</t>
  </si>
  <si>
    <t>01.10 - HU 101000000094436 TO AA02</t>
  </si>
  <si>
    <t>Supply for Order 600002862, Item 89 cannot be changed 180078362 item 100 already exists</t>
  </si>
  <si>
    <t>102000000020022</t>
  </si>
  <si>
    <t>4900146921_2024_0019</t>
  </si>
  <si>
    <t>5000233767_2024_0010</t>
  </si>
  <si>
    <t>9015652_0870</t>
  </si>
  <si>
    <t>10053014</t>
  </si>
  <si>
    <t>SPADE BLIND,300MM,CL300,SS316</t>
  </si>
  <si>
    <t>Supply for Order 600002862, Item 88 cannot be changed 180078362 item 90 already exists</t>
  </si>
  <si>
    <t>4900146921_2024_0017</t>
  </si>
  <si>
    <t>5000233767_2024_0009</t>
  </si>
  <si>
    <t>9015652_0860</t>
  </si>
  <si>
    <t>0080</t>
  </si>
  <si>
    <t>10053093</t>
  </si>
  <si>
    <t>SPADE BLIND,150MM,CL300,SS,TP316L</t>
  </si>
  <si>
    <t>16.10 - 180082367 4500005381, 103 ERRORS</t>
  </si>
  <si>
    <t>Supply for Order 600002862, Item 8 cannot be changed 180085320 item 30 already exists</t>
  </si>
  <si>
    <t>180085320</t>
  </si>
  <si>
    <t>9017444</t>
  </si>
  <si>
    <t>102000000021853</t>
  </si>
  <si>
    <t>GRST-5000255235_2024</t>
  </si>
  <si>
    <t>100000036570</t>
  </si>
  <si>
    <t>4900158497_2024_0005</t>
  </si>
  <si>
    <t>5000255235_2024_0003</t>
  </si>
  <si>
    <t>4900158497</t>
  </si>
  <si>
    <t>5000255235</t>
  </si>
  <si>
    <t>9017444_0440</t>
  </si>
  <si>
    <t>0090</t>
  </si>
  <si>
    <t>10058201</t>
  </si>
  <si>
    <t>STUDBOLT;0.625" X 100MM,A193 B8M CL2</t>
  </si>
  <si>
    <t>25.09 - At KGP</t>
  </si>
  <si>
    <t>Supply for Order 600002862, Item 9 cannot be changed 180017143 item 310 already exists</t>
  </si>
  <si>
    <t>Materials handed over to w/ Maintenance</t>
  </si>
  <si>
    <t>180017143</t>
  </si>
  <si>
    <t>9002109</t>
  </si>
  <si>
    <t>102000000004373</t>
  </si>
  <si>
    <t>102000000003666</t>
  </si>
  <si>
    <t>24SDLN2C - CAGED PALLET</t>
  </si>
  <si>
    <t>P07WH-R2FL</t>
  </si>
  <si>
    <t>GRST-5000058191_2024</t>
  </si>
  <si>
    <t>100000005808</t>
  </si>
  <si>
    <t>4900045283_2024_0061</t>
  </si>
  <si>
    <t>5000058191_2024_0031</t>
  </si>
  <si>
    <t>4900045283</t>
  </si>
  <si>
    <t>5000058191</t>
  </si>
  <si>
    <t>9002109_0450</t>
  </si>
  <si>
    <t>1000001236</t>
  </si>
  <si>
    <t>Issue Detected, please check Message log(Orchestration / Derivation)(29.02.2024)</t>
  </si>
  <si>
    <t>10058202</t>
  </si>
  <si>
    <t>STUDBOLT;0.625" X 110MM,A193 B8M CL2</t>
  </si>
  <si>
    <t>21.09 - MW2R11C02G @ KSF</t>
  </si>
  <si>
    <t>Supply for Order 600002862, Item 10 cannot be changed 180017143 item 10 already exists</t>
  </si>
  <si>
    <t>102000000003646</t>
  </si>
  <si>
    <t>102000000003612</t>
  </si>
  <si>
    <t>4900045283_2024_0001</t>
  </si>
  <si>
    <t>5000058191_2024_0001</t>
  </si>
  <si>
    <t>9002109_0020</t>
  </si>
  <si>
    <t>10058203</t>
  </si>
  <si>
    <t>STUDBOLT;0.625" X 120MM,A193 B8M CL2</t>
  </si>
  <si>
    <t>01.10 - HU 101000000092978, 93001 TO AA02</t>
  </si>
  <si>
    <t>Supply for Order 600002862, Item 11 cannot be changed 180083185 item 40 already exists</t>
  </si>
  <si>
    <t>101000000092978</t>
  </si>
  <si>
    <t>4900154759_2024_0007</t>
  </si>
  <si>
    <t>5000248569_2024_0004</t>
  </si>
  <si>
    <t>9016679_0460</t>
  </si>
  <si>
    <t>101000000093001</t>
  </si>
  <si>
    <t>0120</t>
  </si>
  <si>
    <t>10058205</t>
  </si>
  <si>
    <t>STUDBOLT;0.625" X 130MM,A193 B8M CL2</t>
  </si>
  <si>
    <t>22.09 - IN GREY TUB / MW2R11C03G @ KSF</t>
  </si>
  <si>
    <t>Supply for Order 600002862, Item 12 cannot be changed 180017143 item 20 already exists</t>
  </si>
  <si>
    <t>102000000003613</t>
  </si>
  <si>
    <t>4900045283_2024_0003</t>
  </si>
  <si>
    <t>5000058191_2024_0002</t>
  </si>
  <si>
    <t>9002109_0030</t>
  </si>
  <si>
    <t>0130</t>
  </si>
  <si>
    <t>10058222</t>
  </si>
  <si>
    <t>STUDBOLT;0.750" X 160MM,A193 B8M CL2</t>
  </si>
  <si>
    <t>03.10 - Del 90009764/90009765 15-05-10-03CB @ AA01</t>
  </si>
  <si>
    <t>Supply for Order 600002862, Item 13 cannot be changed 180017143 item 320 already exists</t>
  </si>
  <si>
    <t>180085779</t>
  </si>
  <si>
    <t>9017334</t>
  </si>
  <si>
    <t>101000000100284</t>
  </si>
  <si>
    <t>100000037409</t>
  </si>
  <si>
    <t>4900159071_2024_0001/4900045283_2024_0063</t>
  </si>
  <si>
    <t>5000256709_2024_0001/5000058191_2024_0032</t>
  </si>
  <si>
    <t>180085779/180017143</t>
  </si>
  <si>
    <t>4900159071</t>
  </si>
  <si>
    <t>5000256709</t>
  </si>
  <si>
    <t>90006343_0470/9017334_0470/9002109_0470</t>
  </si>
  <si>
    <t>0140</t>
  </si>
  <si>
    <t>10058249</t>
  </si>
  <si>
    <t>STUDBOLT;1.000"X170MM,B8M CL2</t>
  </si>
  <si>
    <t>01.10 - HU 101000000094405 TO AA02</t>
  </si>
  <si>
    <t>Supply for Order 600002862, Item 14 cannot be changed 180083185 item 50 already exists</t>
  </si>
  <si>
    <t>180085865</t>
  </si>
  <si>
    <t>9017454</t>
  </si>
  <si>
    <t>102000000022071</t>
  </si>
  <si>
    <t>P99PICKUPFROMWHSE</t>
  </si>
  <si>
    <t>100000037615</t>
  </si>
  <si>
    <t>4900159231_2024_0001/4900154759_2024_0009</t>
  </si>
  <si>
    <t>5000257049_2024_0001/5000248569_2024_0005</t>
  </si>
  <si>
    <t>180085865/180083185</t>
  </si>
  <si>
    <t>4900159231</t>
  </si>
  <si>
    <t>5000257049</t>
  </si>
  <si>
    <t>9017454_0480/9016679_0480</t>
  </si>
  <si>
    <t>101000000094405</t>
  </si>
  <si>
    <t>0150</t>
  </si>
  <si>
    <t>10058252</t>
  </si>
  <si>
    <t>STUDBOLT;1.000" X 200MM,A193 B8M CL2</t>
  </si>
  <si>
    <t>03.10 - Del 80018277/000010 for picking</t>
  </si>
  <si>
    <t>Supply for Order 600002862, Item 15 cannot be changed 180085320 item 40 already exists</t>
  </si>
  <si>
    <t>102000000022070</t>
  </si>
  <si>
    <t>4900159231_2024_0003/4900158497_2024_0007</t>
  </si>
  <si>
    <t>5000257049_2024_0002/5000255235_2024_0004</t>
  </si>
  <si>
    <t>180085865/180085320</t>
  </si>
  <si>
    <t>9017454_0490/9017444_0490</t>
  </si>
  <si>
    <t>101000000097561</t>
  </si>
  <si>
    <t>102000000021787</t>
  </si>
  <si>
    <t>0160</t>
  </si>
  <si>
    <t>10058262</t>
  </si>
  <si>
    <t>BLT STUD:1.125in,190mm,316 SS,2,UN HEAVY</t>
  </si>
  <si>
    <t>Supply for Order 600002862, Item 16 cannot be changed 180017143 item 30 already exists</t>
  </si>
  <si>
    <t>102000000003619</t>
  </si>
  <si>
    <t>4900045283_2024_0005</t>
  </si>
  <si>
    <t>5000058191_2024_0003</t>
  </si>
  <si>
    <t>9002109_0040</t>
  </si>
  <si>
    <t>0730</t>
  </si>
  <si>
    <t>10058828</t>
  </si>
  <si>
    <t>STUDBOLT;1.625" X 360MM,L7,BLK</t>
  </si>
  <si>
    <t>01.10 - HU 101000000094101 - 08 TO AA02</t>
  </si>
  <si>
    <t>Supply for Order 600002862, Item 73 cannot be changed 180083185 item 150 already exists</t>
  </si>
  <si>
    <t>102000000018977</t>
  </si>
  <si>
    <t>107000000000076</t>
  </si>
  <si>
    <t>STATIC-CAGE</t>
  </si>
  <si>
    <t>P07-WAREHOUSE</t>
  </si>
  <si>
    <t>4900154759_2024_0029/4900143400_2024_0001/4900045283_2024_0069</t>
  </si>
  <si>
    <t>5000248569_2024_0015/5000227725_2024_0001/5000058191_2024_0035</t>
  </si>
  <si>
    <t>180076528/180083185/180017143</t>
  </si>
  <si>
    <t>9016679_0740/9014976_0740/9002109_0740</t>
  </si>
  <si>
    <t>102000000003618</t>
  </si>
  <si>
    <t>102000000019834</t>
  </si>
  <si>
    <t>0170</t>
  </si>
  <si>
    <t>10059968</t>
  </si>
  <si>
    <t>GASKET;CNAF,50MM,CL150,TANG INTN,1.6MM</t>
  </si>
  <si>
    <t>22.09 - IN GREY TUB / MW2R05F11H @ KSF</t>
  </si>
  <si>
    <t>Supply for Order 600002862, Item 17 cannot be changed 180017143 item 40 already exists</t>
  </si>
  <si>
    <t>102000000003620</t>
  </si>
  <si>
    <t>4900045283_2024_0007</t>
  </si>
  <si>
    <t>5000058191_2024_0004</t>
  </si>
  <si>
    <t>9002109_0050</t>
  </si>
  <si>
    <t>0180</t>
  </si>
  <si>
    <t>10059971</t>
  </si>
  <si>
    <t>GASKET;CNAF,150MM,CL150,TANG INTN,1.6MM</t>
  </si>
  <si>
    <t>01.10 - HU 101000000092373 TO AA02</t>
  </si>
  <si>
    <t>Supply for Order 600002862, Item 18 cannot be changed 90006343 item 500 already exists</t>
  </si>
  <si>
    <t>Awaiting work-packing @AA02</t>
  </si>
  <si>
    <t>ODST-0090006343_0500</t>
  </si>
  <si>
    <t>90006343_0500</t>
  </si>
  <si>
    <t>10059972</t>
  </si>
  <si>
    <t>GASKET;CNAF,200MM,CL150,TANG INTN,1.5MM</t>
  </si>
  <si>
    <t>X1 LOOSE</t>
  </si>
  <si>
    <t>Supply for Order 600002862, Item 19 cannot be changed 180017143 item 50 already exists</t>
  </si>
  <si>
    <t>102000000003665</t>
  </si>
  <si>
    <t>4900045283_2024_0009</t>
  </si>
  <si>
    <t>5000058191_2024_0005</t>
  </si>
  <si>
    <t>9002109_0060</t>
  </si>
  <si>
    <t>10060885</t>
  </si>
  <si>
    <t>GASKET;SWCI,50MM,CL150,316L/GR/316</t>
  </si>
  <si>
    <t>03.10 - KSF-PACK-REV-SML for picking</t>
  </si>
  <si>
    <t>Supply for Order 600002862, Item 20 cannot be changed 180085320 item 50 already exists</t>
  </si>
  <si>
    <t>102000000021841</t>
  </si>
  <si>
    <t>4900158497_2024_0009</t>
  </si>
  <si>
    <t>5000255235_2024_0005</t>
  </si>
  <si>
    <t>9017444_0510</t>
  </si>
  <si>
    <t>0210</t>
  </si>
  <si>
    <t>10060886</t>
  </si>
  <si>
    <t>GASKET;SWCI,80MM,CL150,316L/GR/316</t>
  </si>
  <si>
    <t>Supply for Order 600002862, Item 21 cannot be changed 180059148 item 10 already exists</t>
  </si>
  <si>
    <t>180059148</t>
  </si>
  <si>
    <t>9010626</t>
  </si>
  <si>
    <t>102000000013914</t>
  </si>
  <si>
    <t>102000000005501</t>
  </si>
  <si>
    <t>LP-SD-14</t>
  </si>
  <si>
    <t>KSF-KGP P07P08 SML</t>
  </si>
  <si>
    <t>100000024047</t>
  </si>
  <si>
    <t>4900113231_2024_0001</t>
  </si>
  <si>
    <t>5000213867_2024_0001</t>
  </si>
  <si>
    <t>4900113231</t>
  </si>
  <si>
    <t>5000213867</t>
  </si>
  <si>
    <t>9010626_0520</t>
  </si>
  <si>
    <t>A3</t>
  </si>
  <si>
    <t>10060887</t>
  </si>
  <si>
    <t>GASKET;SWCI,100MM,CL150,316L/GR/316</t>
  </si>
  <si>
    <t>21.09 - MW2R03C03J @ KSF</t>
  </si>
  <si>
    <t>Supply for Order 600002862, Item 22 cannot be changed 180085320 item 10 already exists</t>
  </si>
  <si>
    <t>102000000021788</t>
  </si>
  <si>
    <t>4900158497_2024_0001</t>
  </si>
  <si>
    <t>5000255235_2024_0001</t>
  </si>
  <si>
    <t>9017444_0070</t>
  </si>
  <si>
    <t>0230</t>
  </si>
  <si>
    <t>10060888</t>
  </si>
  <si>
    <t>GASKET;SWCI,150MM,CL150,316L/GR/316</t>
  </si>
  <si>
    <t>01.10 - HU 101000000093005 TO AA02</t>
  </si>
  <si>
    <t>Supply for Order 600002862, Item 23 cannot be changed 180083185 item 60 already exists</t>
  </si>
  <si>
    <t>101000000093005</t>
  </si>
  <si>
    <t>4900154759_2024_0011</t>
  </si>
  <si>
    <t>5000248569_2024_0006</t>
  </si>
  <si>
    <t>9016679_0530</t>
  </si>
  <si>
    <t>0240</t>
  </si>
  <si>
    <t>10060892</t>
  </si>
  <si>
    <t>GASKET;SWCI,350MM,CL150,316L/GR/316</t>
  </si>
  <si>
    <t>03.10 - SW3R03E02B @ AA02</t>
  </si>
  <si>
    <t>Supply for Order 600002862, Item 24 cannot be changed 180085320 item 20 already exists</t>
  </si>
  <si>
    <t>102000000021786</t>
  </si>
  <si>
    <t>4900158497_2024_0003</t>
  </si>
  <si>
    <t>5000255235_2024_0002</t>
  </si>
  <si>
    <t>9017444_0080</t>
  </si>
  <si>
    <t>0250</t>
  </si>
  <si>
    <t>10060894</t>
  </si>
  <si>
    <t>GASKET;SWCI,450MM,CL150,316L/GR/316</t>
  </si>
  <si>
    <t>22.09 - X1 LOOSE / MW2R04J02B	@ KSF</t>
  </si>
  <si>
    <t>Supply for Order 600002862, Item 25 cannot be changed 180017143 item 60 already exists</t>
  </si>
  <si>
    <t>102000000003633</t>
  </si>
  <si>
    <t>4900045283_2024_0011</t>
  </si>
  <si>
    <t>5000058191_2024_0006</t>
  </si>
  <si>
    <t>9002109_0090</t>
  </si>
  <si>
    <t>0260</t>
  </si>
  <si>
    <t>10060901</t>
  </si>
  <si>
    <t>GASKET;SWCI,100MM,CL300,SS316L/GR/316</t>
  </si>
  <si>
    <t>21.09 - MW2R03A02A @ KSF</t>
  </si>
  <si>
    <t>Supply for Order 600002862, Item 26 cannot be changed 180017143 item 70 already exists</t>
  </si>
  <si>
    <t>102000000003635</t>
  </si>
  <si>
    <t>4900045283_2024_0013</t>
  </si>
  <si>
    <t>5000058191_2024_0007</t>
  </si>
  <si>
    <t>9002109_0100</t>
  </si>
  <si>
    <t>0270</t>
  </si>
  <si>
    <t>10060902</t>
  </si>
  <si>
    <t>GASKET;SWCI,150MM,CL300,316L/GR/316</t>
  </si>
  <si>
    <t>22.09 - IN GREY TUB / MW2R04F02A @ KSF</t>
  </si>
  <si>
    <t>Supply for Order 600002862, Item 27 cannot be changed 180017143 item 330 already exists</t>
  </si>
  <si>
    <t>102000000003684</t>
  </si>
  <si>
    <t>4900045283_2024_0065</t>
  </si>
  <si>
    <t>5000058191_2024_0033</t>
  </si>
  <si>
    <t>9002109_0540</t>
  </si>
  <si>
    <t>0280</t>
  </si>
  <si>
    <t>10060904</t>
  </si>
  <si>
    <t>GASKET;SWCI,250MM,CL300,316L/GR/316</t>
  </si>
  <si>
    <t>22.09 - X1 LOOSE / MW2R03A03E @ KSF</t>
  </si>
  <si>
    <t>Supply for Order 600002862, Item 28 cannot be changed 180017143 item 80 already exists</t>
  </si>
  <si>
    <t>102000000003632</t>
  </si>
  <si>
    <t>4900045283_2024_0015</t>
  </si>
  <si>
    <t>5000058191_2024_0008</t>
  </si>
  <si>
    <t>9002109_0110</t>
  </si>
  <si>
    <t>0290</t>
  </si>
  <si>
    <t>10060905</t>
  </si>
  <si>
    <t>GASKET;SWCI,300MM,CL300,316L/GR/316</t>
  </si>
  <si>
    <t>Supply for Order 600002862, Item 29 cannot be changed 180017143 item 90 already exists</t>
  </si>
  <si>
    <t>102000000003625</t>
  </si>
  <si>
    <t>4900045283_2024_0017</t>
  </si>
  <si>
    <t>5000058191_2024_0009</t>
  </si>
  <si>
    <t>9002109_0120</t>
  </si>
  <si>
    <t>0900</t>
  </si>
  <si>
    <t>Issue Detected, please check Message log(Orchestration / Derivation)(04.10.2024)</t>
  </si>
  <si>
    <t>10060906</t>
  </si>
  <si>
    <t>GASKET;SWCI,350MM,CL300,316L/GR/316</t>
  </si>
  <si>
    <t>Supply for Order 600002862, Item 130 cannot be changed 180083292 item 10 already exists</t>
  </si>
  <si>
    <t>180083292</t>
  </si>
  <si>
    <t>90021285</t>
  </si>
  <si>
    <t>102000000021301</t>
  </si>
  <si>
    <t>100000035929</t>
  </si>
  <si>
    <t>4900154888_2024_0001</t>
  </si>
  <si>
    <t>5000248724_2024_0001</t>
  </si>
  <si>
    <t>4900154888</t>
  </si>
  <si>
    <t>5000248724</t>
  </si>
  <si>
    <t>90021285_0010</t>
  </si>
  <si>
    <t>22.09 - X1 LOOSE / MW2R04J03D @ KSF</t>
  </si>
  <si>
    <t>Supply for Order 600002862, Item 30 cannot be changed 180017143 item 100 already exists</t>
  </si>
  <si>
    <t>102000000003634</t>
  </si>
  <si>
    <t>4900045283_2024_0019</t>
  </si>
  <si>
    <t>5000058191_2024_0010</t>
  </si>
  <si>
    <t>9002109_0130</t>
  </si>
  <si>
    <t>10060907</t>
  </si>
  <si>
    <t>GASKET;SWCI,400MM,CL300,SS316L/GR/316</t>
  </si>
  <si>
    <t>22.09 - X1 LOOSE / MW2R05E07D	@ KSF</t>
  </si>
  <si>
    <t>Supply for Order 600002862, Item 31 cannot be changed 180017143 item 110 already exists</t>
  </si>
  <si>
    <t>102000000003637</t>
  </si>
  <si>
    <t>4900045283_2024_0021</t>
  </si>
  <si>
    <t>5000058191_2024_0011</t>
  </si>
  <si>
    <t>9002109_0140</t>
  </si>
  <si>
    <t>10060919</t>
  </si>
  <si>
    <t>GASKET;SWCI,50MM,CL300/600,316L/GR/316</t>
  </si>
  <si>
    <t>22.09 - IN GREY TUB / MW2R03B03A @ KSF</t>
  </si>
  <si>
    <t>Supply for Order 600002862, Item 32 cannot be changed 180017143 item 120 already exists</t>
  </si>
  <si>
    <t>102000000003636</t>
  </si>
  <si>
    <t>4900045283_2024_0023</t>
  </si>
  <si>
    <t>5000058191_2024_0012</t>
  </si>
  <si>
    <t>9002109_0150</t>
  </si>
  <si>
    <t>0330</t>
  </si>
  <si>
    <t>10060920</t>
  </si>
  <si>
    <t>GASKET:RF,80mm,4.5mm,316L,CL300,SWCI,GR</t>
  </si>
  <si>
    <t>21.09 - 10-16-11-02B @ PDC X 3</t>
  </si>
  <si>
    <t>Supply for Order 600002862, Item 33 cannot be changed 180017143 item 130 already exists</t>
  </si>
  <si>
    <t>102000000003622</t>
  </si>
  <si>
    <t>4900045283_2024_0025</t>
  </si>
  <si>
    <t>5000058191_2024_0013</t>
  </si>
  <si>
    <t>9002109_0160</t>
  </si>
  <si>
    <t>74</t>
  </si>
  <si>
    <t>0340</t>
  </si>
  <si>
    <t>10060932</t>
  </si>
  <si>
    <t>GASKET;SWCI,100MM,CL600,316L/GR/316</t>
  </si>
  <si>
    <t>22.09 - IN GREY TUB / MW2R03A02C @ KSF</t>
  </si>
  <si>
    <t>Supply for Order 600002862, Item 34 cannot be changed 180017143 item 140 already exists</t>
  </si>
  <si>
    <t>102000000003624</t>
  </si>
  <si>
    <t>4900045283_2024_0027</t>
  </si>
  <si>
    <t>5000058191_2024_0014</t>
  </si>
  <si>
    <t>9002109_0170</t>
  </si>
  <si>
    <t>Issue Detected, please check Message log(Orchestration / Derivation)(31.10.2024)</t>
  </si>
  <si>
    <t>Supply for Order 600002862, Item 134 cannot be changed 90025334 item 10 already exists</t>
  </si>
  <si>
    <t>Awaiting picking @AA02</t>
  </si>
  <si>
    <t>90025334</t>
  </si>
  <si>
    <t xml:space="preserve"> P07 - LNG2</t>
  </si>
  <si>
    <t>ODST-0090025334_0010</t>
  </si>
  <si>
    <t>90025334_0010</t>
  </si>
  <si>
    <t>0350</t>
  </si>
  <si>
    <t>10060934</t>
  </si>
  <si>
    <t>GASKET;SWCI,200MM,CL600,316L/GR/316</t>
  </si>
  <si>
    <t>22.09 - IN GREY TUB / MW2R04J02D @KSF</t>
  </si>
  <si>
    <t>Supply for Order 600002862, Item 35 cannot be changed 180017143 item 150 already exists</t>
  </si>
  <si>
    <t>102000000003629</t>
  </si>
  <si>
    <t>4900045283_2024_0029</t>
  </si>
  <si>
    <t>5000058191_2024_0015</t>
  </si>
  <si>
    <t>9002109_0180</t>
  </si>
  <si>
    <t>0710</t>
  </si>
  <si>
    <t>10060939</t>
  </si>
  <si>
    <t>GASKET;SWCI,450MM,CL600,316L/GR/316</t>
  </si>
  <si>
    <t>22.09 - X4 FLAT PACKS / 4 SOH @ KSF /180071538 75KG 18.09.24 PO 4500024711</t>
  </si>
  <si>
    <t>Supply for Order 600002862, Item 71 cannot be changed 180017143 item 290 already exists</t>
  </si>
  <si>
    <t>102000000003628</t>
  </si>
  <si>
    <t>4900045283_2024_0057</t>
  </si>
  <si>
    <t>5000058191_2024_0029</t>
  </si>
  <si>
    <t>9002109_0330</t>
  </si>
  <si>
    <t>0720</t>
  </si>
  <si>
    <t>10060941</t>
  </si>
  <si>
    <t>GASKET;SWCI,600MM,CL600,316L/GR/316</t>
  </si>
  <si>
    <t>Supply for Order 600002862, Item 72 cannot be changed 180017143 item 300 already exists</t>
  </si>
  <si>
    <t>102000000003627</t>
  </si>
  <si>
    <t>4900045283_2024_0059</t>
  </si>
  <si>
    <t>5000058191_2024_0030</t>
  </si>
  <si>
    <t>9002109_0340</t>
  </si>
  <si>
    <t>0360</t>
  </si>
  <si>
    <t>21.09 - MW2R04H04A @ KSF / X1 FLAT PACK</t>
  </si>
  <si>
    <t>Supply for Order 600002862, Item 36 cannot be changed 180017143 item 160 already exists</t>
  </si>
  <si>
    <t>102000000003626</t>
  </si>
  <si>
    <t>4900045283_2024_0031</t>
  </si>
  <si>
    <t>5000058191_2024_0016</t>
  </si>
  <si>
    <t>9002109_0190</t>
  </si>
  <si>
    <t>0370</t>
  </si>
  <si>
    <t>10061003</t>
  </si>
  <si>
    <t>GASKET;SWCI,1050MM,CL150,316L/GR/316</t>
  </si>
  <si>
    <t>X1 PALLET</t>
  </si>
  <si>
    <t>Supply for Order 600002862, Item 37 cannot be changed 180017143 item 170 already exists</t>
  </si>
  <si>
    <t>102000000003630</t>
  </si>
  <si>
    <t>4900045283_2024_0033</t>
  </si>
  <si>
    <t>5000058191_2024_0017</t>
  </si>
  <si>
    <t>9002109_0200</t>
  </si>
  <si>
    <t>Issue Detected, please check Message log(Orchestration / Derivation)(03.10.2024)</t>
  </si>
  <si>
    <t>10062985</t>
  </si>
  <si>
    <t>AIR,MEDICAL,DRY,COMPRESSED,SIZE G CYL</t>
  </si>
  <si>
    <t>CYL</t>
  </si>
  <si>
    <t>14.10 - ETA 18.10.24 PO 4500031439 BOC</t>
  </si>
  <si>
    <t>Supply for Order 600002862, Item 128 cannot be changed 9016849 item 40 already exists</t>
  </si>
  <si>
    <t>1000020500</t>
  </si>
  <si>
    <t>30000395</t>
  </si>
  <si>
    <t>BOC LIMITED</t>
  </si>
  <si>
    <t>4500031439</t>
  </si>
  <si>
    <t>180083823/180083823/</t>
  </si>
  <si>
    <t>180083825</t>
  </si>
  <si>
    <t>9016849</t>
  </si>
  <si>
    <t>102000000021412</t>
  </si>
  <si>
    <t>GRST-5000249608_2024</t>
  </si>
  <si>
    <t>100000036129</t>
  </si>
  <si>
    <t>5000249607_2024_0001</t>
  </si>
  <si>
    <t>4900155774_2024_0001</t>
  </si>
  <si>
    <t>5000249608_2024_0001</t>
  </si>
  <si>
    <t>90022091</t>
  </si>
  <si>
    <t>4900155774</t>
  </si>
  <si>
    <t>5000249607</t>
  </si>
  <si>
    <t>5000249608</t>
  </si>
  <si>
    <t>180083823</t>
  </si>
  <si>
    <t>9016849_0040</t>
  </si>
  <si>
    <t>1000003773</t>
  </si>
  <si>
    <t>0700</t>
  </si>
  <si>
    <t>10202323</t>
  </si>
  <si>
    <t>PIPE:SML,50mm,CS,A106 GR B,SCH40</t>
  </si>
  <si>
    <t>M</t>
  </si>
  <si>
    <t>14.10 - HU 101000000056226 TO AA02</t>
  </si>
  <si>
    <t>Supply for Order 600002862, Item 70 cannot be changed 180082338 item 10 already exists</t>
  </si>
  <si>
    <t>180082338</t>
  </si>
  <si>
    <t>9016520</t>
  </si>
  <si>
    <t>101000000056226</t>
  </si>
  <si>
    <t>GRST-5000245960_2024</t>
  </si>
  <si>
    <t>100000035353</t>
  </si>
  <si>
    <t>4900153435_2024_0001</t>
  </si>
  <si>
    <t>5000245960_2024_0001</t>
  </si>
  <si>
    <t>4900153435</t>
  </si>
  <si>
    <t>5000245960</t>
  </si>
  <si>
    <t>9016520_0320</t>
  </si>
  <si>
    <t>1000003713</t>
  </si>
  <si>
    <t>14.10 - HU 101000000099762 TO AA02</t>
  </si>
  <si>
    <t>Supply for Order 600002862, Item 120 cannot be changed 180082339 item 10 already exists</t>
  </si>
  <si>
    <t>180082339</t>
  </si>
  <si>
    <t>9016521</t>
  </si>
  <si>
    <t>101000000099762</t>
  </si>
  <si>
    <t>GRST-5000245932_2024</t>
  </si>
  <si>
    <t>100000035354</t>
  </si>
  <si>
    <t>4900153423_2024_0001</t>
  </si>
  <si>
    <t>5000245932_2024_0001</t>
  </si>
  <si>
    <t>4900153423</t>
  </si>
  <si>
    <t>5000245932</t>
  </si>
  <si>
    <t>9016521_0040</t>
  </si>
  <si>
    <t>1000003724</t>
  </si>
  <si>
    <t>10202329</t>
  </si>
  <si>
    <t>FLANGE,BLIND;100MM,CL150,RF,CS,A105N</t>
  </si>
  <si>
    <t>Supply for Order 600002862, Item 139 cannot be changed 9019099 item 20 already exists</t>
  </si>
  <si>
    <t>180096309</t>
  </si>
  <si>
    <t>9019099</t>
  </si>
  <si>
    <t>101000000114001</t>
  </si>
  <si>
    <t>06-Air Passenger</t>
  </si>
  <si>
    <t>5-Completed</t>
  </si>
  <si>
    <t>KSF-POP-JOB-BENCH</t>
  </si>
  <si>
    <t>GRST-5000288419_2024</t>
  </si>
  <si>
    <t>100000042344</t>
  </si>
  <si>
    <t>4900176570_2024_0001</t>
  </si>
  <si>
    <t>5000288419_2024_0001</t>
  </si>
  <si>
    <t>180096308/180096309</t>
  </si>
  <si>
    <t>4900176570</t>
  </si>
  <si>
    <t>5000288419</t>
  </si>
  <si>
    <t>9019099_0020</t>
  </si>
  <si>
    <t>1000004175</t>
  </si>
  <si>
    <t>101000000114000</t>
  </si>
  <si>
    <t>101000000113698</t>
  </si>
  <si>
    <t>101000000113971</t>
  </si>
  <si>
    <t>101000000113529</t>
  </si>
  <si>
    <t>101000000113788</t>
  </si>
  <si>
    <t>10202334</t>
  </si>
  <si>
    <t>FLANGE,BLIND;350MM,CL150,RF,CS,A105N</t>
  </si>
  <si>
    <t>05.10 - HU 101000000096902 to AA02</t>
  </si>
  <si>
    <t>Supply for Order 600002862, Item 111 cannot be changed 180078491 item 30 already exists</t>
  </si>
  <si>
    <t>180078491</t>
  </si>
  <si>
    <t>9015168</t>
  </si>
  <si>
    <t>101000000096802</t>
  </si>
  <si>
    <t>107000000000418</t>
  </si>
  <si>
    <t>P07YRDBY11</t>
  </si>
  <si>
    <t>GRST-5000234665_2024</t>
  </si>
  <si>
    <t>100000033635</t>
  </si>
  <si>
    <t>4900147491_2024_0005</t>
  </si>
  <si>
    <t>5000234665_2024_0001</t>
  </si>
  <si>
    <t>4900147491</t>
  </si>
  <si>
    <t>5000234665</t>
  </si>
  <si>
    <t>9015168_0090</t>
  </si>
  <si>
    <t>10202343</t>
  </si>
  <si>
    <t>FLANGE,WN;50MM,CL300,RF,A105N,SCH 40</t>
  </si>
  <si>
    <t>05.10 - Del 80019284 for picking</t>
  </si>
  <si>
    <t>Supply for Order 600002862, Item 117 cannot be changed 180085321 item 10 already exists</t>
  </si>
  <si>
    <t>101000000097682</t>
  </si>
  <si>
    <t>102000000021840</t>
  </si>
  <si>
    <t>4900158458_2024_0001</t>
  </si>
  <si>
    <t>5000255250_2024_0001</t>
  </si>
  <si>
    <t>9017445_0010</t>
  </si>
  <si>
    <t>0680</t>
  </si>
  <si>
    <t>Supply for Order 600002862, Item 68 cannot be changed 180083185 item 10 already exists</t>
  </si>
  <si>
    <t>101000000094149</t>
  </si>
  <si>
    <t>4900154759_2024_0001</t>
  </si>
  <si>
    <t>5000248569_2024_0001</t>
  </si>
  <si>
    <t>9016679_0350</t>
  </si>
  <si>
    <t>0760</t>
  </si>
  <si>
    <t>10202352</t>
  </si>
  <si>
    <t>SPADE BLIND,450MM,CL150,CS,A285 GR.C</t>
  </si>
  <si>
    <t>24.10 - ETA 24.11.24 PO 4500027121 AUSTRALASIAN FITTINGS AND FLANGES</t>
  </si>
  <si>
    <t>Supply for Order 600002862, Item 76 cannot be changed 90006343 item 770 already exists</t>
  </si>
  <si>
    <t>ODST-0090006343_0770</t>
  </si>
  <si>
    <t>90006343_0770</t>
  </si>
  <si>
    <t>Supply for Order 600002862, Item 108 cannot be changed 180078364 item 10 already exists</t>
  </si>
  <si>
    <t>180078364</t>
  </si>
  <si>
    <t>9015654</t>
  </si>
  <si>
    <t>102000000020025</t>
  </si>
  <si>
    <t>100000033542</t>
  </si>
  <si>
    <t>4900146886_2024_0001</t>
  </si>
  <si>
    <t>5000233769_2024_0001</t>
  </si>
  <si>
    <t>4900146886</t>
  </si>
  <si>
    <t>5000233769</t>
  </si>
  <si>
    <t>9015654_0070</t>
  </si>
  <si>
    <t>0380</t>
  </si>
  <si>
    <t>10218613</t>
  </si>
  <si>
    <t>STUDBOLT;0.625" X 110MM,L7,ZN+XYLAN</t>
  </si>
  <si>
    <t>22.09 - X2 boxes / SOH @ AA01</t>
  </si>
  <si>
    <t>Supply for Order 600002862, Item 38 cannot be changed 180017143 item 180 already exists</t>
  </si>
  <si>
    <t>102000000003638</t>
  </si>
  <si>
    <t>4900045283_2024_0035</t>
  </si>
  <si>
    <t>5000058191_2024_0018</t>
  </si>
  <si>
    <t>9002109_0210</t>
  </si>
  <si>
    <t>0390</t>
  </si>
  <si>
    <t>10218617</t>
  </si>
  <si>
    <t>STUDBOLT;0.625"X120MM,L7,CAD+XYLAN</t>
  </si>
  <si>
    <t>22.09 - X1 BOX / SOH @ PDC</t>
  </si>
  <si>
    <t>Supply for Order 600002862, Item 39 cannot be changed 180017143 item 190 already exists</t>
  </si>
  <si>
    <t>102000000003639</t>
  </si>
  <si>
    <t>4900045283_2024_0037</t>
  </si>
  <si>
    <t>5000058191_2024_0019</t>
  </si>
  <si>
    <t>9002109_0220</t>
  </si>
  <si>
    <t>0400</t>
  </si>
  <si>
    <t>10218625</t>
  </si>
  <si>
    <t>STUDBOLT;0.750"X110MM,L7,CAD+XYLAN</t>
  </si>
  <si>
    <t>22.09 - X1 BOX  / MW3R15B08B @ KSF</t>
  </si>
  <si>
    <t>Supply for Order 600002862, Item 40 cannot be changed 180017143 item 200 already exists</t>
  </si>
  <si>
    <t>102000000003640</t>
  </si>
  <si>
    <t>4900045283_2024_0039</t>
  </si>
  <si>
    <t>5000058191_2024_0020</t>
  </si>
  <si>
    <t>9002109_0230</t>
  </si>
  <si>
    <t>0410</t>
  </si>
  <si>
    <t>10218626</t>
  </si>
  <si>
    <t>STUDBOLT;0.750"X120MM,L7,CAD+XYLAN</t>
  </si>
  <si>
    <t>22.09 - X3 BOX / 24 Stocked @ PDC, 12 @ KSF</t>
  </si>
  <si>
    <t>Supply for Order 600002862, Item 41 cannot be changed 180017143 item 210 already exists</t>
  </si>
  <si>
    <t>102000000003641</t>
  </si>
  <si>
    <t>4900045283_2024_0041</t>
  </si>
  <si>
    <t>5000058191_2024_0021</t>
  </si>
  <si>
    <t>9002109_0240</t>
  </si>
  <si>
    <t>0420</t>
  </si>
  <si>
    <t>10218627</t>
  </si>
  <si>
    <t>STUDBOLT;0.750"X130MM,L7,CAD+XYLAN</t>
  </si>
  <si>
    <t>22.09 - X1 BOX/ 20 SOH @ AA01</t>
  </si>
  <si>
    <t>Supply for Order 600002862, Item 42 cannot be changed 180017143 item 220 already exists</t>
  </si>
  <si>
    <t>102000000003642</t>
  </si>
  <si>
    <t>4900045283_2024_0043</t>
  </si>
  <si>
    <t>5000058191_2024_0022</t>
  </si>
  <si>
    <t>9002109_0250</t>
  </si>
  <si>
    <t>0430</t>
  </si>
  <si>
    <t>10218628</t>
  </si>
  <si>
    <t>STUDBOLT;0.750"X140MM,L7,CAD+XYLAN</t>
  </si>
  <si>
    <t>X1 BOX</t>
  </si>
  <si>
    <t>Supply for Order 600002862, Item 43 cannot be changed 180017143 item 230 already exists</t>
  </si>
  <si>
    <t>102000000003643</t>
  </si>
  <si>
    <t>4900045283_2024_0045</t>
  </si>
  <si>
    <t>5000058191_2024_0023</t>
  </si>
  <si>
    <t>9002109_0260</t>
  </si>
  <si>
    <t>0440</t>
  </si>
  <si>
    <t>10218632</t>
  </si>
  <si>
    <t>STUDBOLT;0.875"X130MM,L7,CAD+XYLAN</t>
  </si>
  <si>
    <t>01.10 - HU 101000000094408 TO AA02</t>
  </si>
  <si>
    <t>Supply for Order 600002862, Item 44 cannot be changed 180083185 item 70 already exists</t>
  </si>
  <si>
    <t>102000000003617</t>
  </si>
  <si>
    <t>4900154759_2024_0013/4900138157_2024_0001/4900045283_2024_0067</t>
  </si>
  <si>
    <t>5000248569_2024_0007/5000218662_2024_0001/5000058191_2024_0034</t>
  </si>
  <si>
    <t>180073289/180083185/180017143</t>
  </si>
  <si>
    <t>9016679_0550/9013491_0550/9002109_0550</t>
  </si>
  <si>
    <t>102000000016304</t>
  </si>
  <si>
    <t>1000003470</t>
  </si>
  <si>
    <t>101000000094408</t>
  </si>
  <si>
    <t>0450</t>
  </si>
  <si>
    <t>10218636</t>
  </si>
  <si>
    <t>STUDBOLT;0.875"X180MM,L7,CAD+XYLAN</t>
  </si>
  <si>
    <t>Supply for Order 600002862, Item 45 cannot be changed 180083185 item 80 already exists</t>
  </si>
  <si>
    <t>101000000094430</t>
  </si>
  <si>
    <t>4900154759_2024_0015</t>
  </si>
  <si>
    <t>5000248569_2024_0008</t>
  </si>
  <si>
    <t>9016679_0560</t>
  </si>
  <si>
    <t>0460</t>
  </si>
  <si>
    <t>10218652</t>
  </si>
  <si>
    <t>STUDBOLT;1.125"X190MM,L7,CAD+XYLAN</t>
  </si>
  <si>
    <t>01.10 - HU 101000000094366 TO AA02</t>
  </si>
  <si>
    <t>Supply for Order 600002862, Item 46 cannot be changed 180083185 item 90 already exists</t>
  </si>
  <si>
    <t>101000000094366</t>
  </si>
  <si>
    <t>4900154759_2024_0017</t>
  </si>
  <si>
    <t>5000248569_2024_0009</t>
  </si>
  <si>
    <t>9016679_0570</t>
  </si>
  <si>
    <t>0470</t>
  </si>
  <si>
    <t>10218657</t>
  </si>
  <si>
    <t>STUDBOLT;1.125"X230MM,L7,CAD+XYLAN</t>
  </si>
  <si>
    <t>22.09 - X2 BOXES / MW3R12D05A @ KSF</t>
  </si>
  <si>
    <t>Supply for Order 600002862, Item 47 cannot be changed 180017143 item 240 already exists</t>
  </si>
  <si>
    <t>102000000003614</t>
  </si>
  <si>
    <t>4900045283_2024_0047</t>
  </si>
  <si>
    <t>5000058191_2024_0024</t>
  </si>
  <si>
    <t>9002109_0270</t>
  </si>
  <si>
    <t>0480</t>
  </si>
  <si>
    <t>10219526</t>
  </si>
  <si>
    <t>STUDBOLT;0.750"X160MM,L7,CAD+XYLAN</t>
  </si>
  <si>
    <t>01.10 - HU 101000000093107 TO AA02</t>
  </si>
  <si>
    <t>Supply for Order 600002862, Item 48 cannot be changed 180083185 item 100 already exists</t>
  </si>
  <si>
    <t>101000000093107</t>
  </si>
  <si>
    <t>4900154759_2024_0019</t>
  </si>
  <si>
    <t>5000248569_2024_0010</t>
  </si>
  <si>
    <t>9016679_0580</t>
  </si>
  <si>
    <t>0490</t>
  </si>
  <si>
    <t>10219538</t>
  </si>
  <si>
    <t>STUDBOLT;1.250"X250MM,L7,CAD+XYLAN</t>
  </si>
  <si>
    <t>01.10 - HU 101...93499, 93530,43,45 TO AA02</t>
  </si>
  <si>
    <t>Supply for Order 600002862, Item 49 cannot be changed 180083185 item 110 already exists</t>
  </si>
  <si>
    <t>102000000019719</t>
  </si>
  <si>
    <t>4900154759_2024_0021</t>
  </si>
  <si>
    <t>5000248569_2024_0011</t>
  </si>
  <si>
    <t>9016679_0590</t>
  </si>
  <si>
    <t>0500</t>
  </si>
  <si>
    <t>10219885</t>
  </si>
  <si>
    <t>STUDBOLT;1.125"X240MM,L7,CAD+XYLAN</t>
  </si>
  <si>
    <t>10.10 - Del 80018302/000010 for picking</t>
  </si>
  <si>
    <t>Supply for Order 600002862, Item 50 cannot be changed 90006343 item 600 already exists</t>
  </si>
  <si>
    <t>ODST-0090006343_0600</t>
  </si>
  <si>
    <t>90006343_0600</t>
  </si>
  <si>
    <t>0910</t>
  </si>
  <si>
    <t>Issue Detected, please check Message log(Orchestration / Derivation)(26.10.2024)</t>
  </si>
  <si>
    <t>10219976</t>
  </si>
  <si>
    <t>STUDBOLT;1.875"X390MM,L7,CAD+XYLAN</t>
  </si>
  <si>
    <t>MRF 241026-6712278 processed to 5001 HU 1020-22091 P-99</t>
  </si>
  <si>
    <t>Supply for Order 600002862, Item 133 cannot be changed 90022810 item 10 already exists</t>
  </si>
  <si>
    <t>180086211</t>
  </si>
  <si>
    <t>90022810</t>
  </si>
  <si>
    <t>102000000022091</t>
  </si>
  <si>
    <t>GRST-5000258272_2024</t>
  </si>
  <si>
    <t>100000037359</t>
  </si>
  <si>
    <t>4900160002_2024_0001</t>
  </si>
  <si>
    <t>5000258272_2024_0001</t>
  </si>
  <si>
    <t>4900160002</t>
  </si>
  <si>
    <t>5000258272</t>
  </si>
  <si>
    <t>90022810_0010</t>
  </si>
  <si>
    <t>0510</t>
  </si>
  <si>
    <t>X1 CRATE</t>
  </si>
  <si>
    <t>Supply for Order 600002862, Item 51 cannot be changed 180017143 item 250 already exists</t>
  </si>
  <si>
    <t>102000000003644</t>
  </si>
  <si>
    <t>4900045283_2024_0049</t>
  </si>
  <si>
    <t>5000058191_2024_0025</t>
  </si>
  <si>
    <t>9002109_0280</t>
  </si>
  <si>
    <t>0520</t>
  </si>
  <si>
    <t>10220455</t>
  </si>
  <si>
    <t>STUDBOLT;0.875" X 180MM,A193 B8M CL2</t>
  </si>
  <si>
    <t>22.09 - X1 BOX / MW3R15F09A @ KSF</t>
  </si>
  <si>
    <t>Supply for Order 600002862, Item 52 cannot be changed 180017143 item 260 already exists</t>
  </si>
  <si>
    <t>102000000003615</t>
  </si>
  <si>
    <t>4900045283_2024_0051</t>
  </si>
  <si>
    <t>5000058191_2024_0026</t>
  </si>
  <si>
    <t>9002109_0290</t>
  </si>
  <si>
    <t>0530</t>
  </si>
  <si>
    <t>10222953</t>
  </si>
  <si>
    <t>SPADE BLIND,50MM,CL300,RF,A516-60/70</t>
  </si>
  <si>
    <t>01.10 - HU 101000000093007 TO AA02</t>
  </si>
  <si>
    <t>Supply for Order 600002862, Item 53 cannot be changed 180083185 item 120 already exists</t>
  </si>
  <si>
    <t>101000000093007</t>
  </si>
  <si>
    <t>4900154759_2024_0023</t>
  </si>
  <si>
    <t>5000248569_2024_0012</t>
  </si>
  <si>
    <t>9016679_0610</t>
  </si>
  <si>
    <t>0540</t>
  </si>
  <si>
    <t>10223374</t>
  </si>
  <si>
    <t>STUDBOLT;0.750"X140MM,A193 B8M,CL2</t>
  </si>
  <si>
    <t>22.09 - IN GREY TUB / MW2R03A02A @ KSF</t>
  </si>
  <si>
    <t>Supply for Order 600002862, Item 54 cannot be changed 180017143 item 270 already exists</t>
  </si>
  <si>
    <t>102000000003616</t>
  </si>
  <si>
    <t>4900045283_2024_0053</t>
  </si>
  <si>
    <t>5000058191_2024_0027</t>
  </si>
  <si>
    <t>9002109_0300</t>
  </si>
  <si>
    <t>0550</t>
  </si>
  <si>
    <t>10229938</t>
  </si>
  <si>
    <t>SPADE BLIND,80MM,CL150,SS316</t>
  </si>
  <si>
    <t>Supply for Order 600002862, Item 55 cannot be changed 180085320 item 60 already exists</t>
  </si>
  <si>
    <t>101000000101564</t>
  </si>
  <si>
    <t>102000000021842</t>
  </si>
  <si>
    <t>4900158497_2024_0011</t>
  </si>
  <si>
    <t>5000255235_2024_0006</t>
  </si>
  <si>
    <t>9017444_0620</t>
  </si>
  <si>
    <t>0790</t>
  </si>
  <si>
    <t>10229941</t>
  </si>
  <si>
    <t>SPADE BLIND,50MM,CL600,SS316</t>
  </si>
  <si>
    <t>01.10 - HU 101000000092975 TO AA02</t>
  </si>
  <si>
    <t>Supply for Order 600002862, Item 79 cannot be changed 180083185 item 180 already exists</t>
  </si>
  <si>
    <t>101000000092975</t>
  </si>
  <si>
    <t>4900154759_2024_0035</t>
  </si>
  <si>
    <t>5000248569_2024_0018</t>
  </si>
  <si>
    <t>9016679_0800</t>
  </si>
  <si>
    <t>0800</t>
  </si>
  <si>
    <t>10229942</t>
  </si>
  <si>
    <t>SPADE BLIND,100MM,CL600,SS316</t>
  </si>
  <si>
    <t>Supply for Order 600002862, Item 80 cannot be changed 180085320 item 160 already exists</t>
  </si>
  <si>
    <t>101000000101537</t>
  </si>
  <si>
    <t>102000000021852</t>
  </si>
  <si>
    <t>4900158497_2024_0031</t>
  </si>
  <si>
    <t>5000255235_2024_0016</t>
  </si>
  <si>
    <t>9017444_0810</t>
  </si>
  <si>
    <t>10251654</t>
  </si>
  <si>
    <t>ELBOW:LONG RADIUS,50mm,BW,90deg,CS,40,A2</t>
  </si>
  <si>
    <t>03.10 - HU 101000000093112 to AA02</t>
  </si>
  <si>
    <t>Supply for Order 600002862, Item 122 cannot be changed 180085864 item 10 already exists</t>
  </si>
  <si>
    <t>180085878</t>
  </si>
  <si>
    <t>9017455</t>
  </si>
  <si>
    <t>102000000022072</t>
  </si>
  <si>
    <t>100000037617</t>
  </si>
  <si>
    <t>4900159260_2024_0001/4900159250_2024_0001</t>
  </si>
  <si>
    <t>5000257063_2024_0001/5000257056_2024_0001</t>
  </si>
  <si>
    <t>180085864/180085878</t>
  </si>
  <si>
    <t>4900159260</t>
  </si>
  <si>
    <t>5000257056</t>
  </si>
  <si>
    <t>9017455_0060/9017453_0060</t>
  </si>
  <si>
    <t>0690</t>
  </si>
  <si>
    <t>06.03 - ETA 17.04.24 PO 4500004781 x 3 Australasian, ETA 16.02.24 PO W451781228</t>
  </si>
  <si>
    <t>Supply for Order 600002862, Item 69 cannot be changed 9018326 item 360 already exists</t>
  </si>
  <si>
    <t>180090422</t>
  </si>
  <si>
    <t>9018456</t>
  </si>
  <si>
    <t>102000000022419</t>
  </si>
  <si>
    <t>107000000000391</t>
  </si>
  <si>
    <t>P07 - BENCH</t>
  </si>
  <si>
    <t>GRST-5000271136_2024</t>
  </si>
  <si>
    <t>100000039296</t>
  </si>
  <si>
    <t>4900167013_2024_0001/4900162552_2024_0001</t>
  </si>
  <si>
    <t>5000271136_2024_0001/5000263690_2024_0001</t>
  </si>
  <si>
    <t>180090422/180088335</t>
  </si>
  <si>
    <t>4900167013</t>
  </si>
  <si>
    <t>5000271136</t>
  </si>
  <si>
    <t>9018456_0360/9018326_0360</t>
  </si>
  <si>
    <t>102000000022018</t>
  </si>
  <si>
    <t>102000000022019</t>
  </si>
  <si>
    <t>102000000023066</t>
  </si>
  <si>
    <t>0560</t>
  </si>
  <si>
    <t>10254870</t>
  </si>
  <si>
    <t>SPADE,BLIND,LOW TEMP;CAMCO 7664970DN50C&gt;</t>
  </si>
  <si>
    <t>In Transit  voyage 20003452</t>
  </si>
  <si>
    <t>Supply for Order 600002862, Item 56 cannot be changed 180085320 item 70 already exists</t>
  </si>
  <si>
    <t>101000000101568</t>
  </si>
  <si>
    <t>102000000021843</t>
  </si>
  <si>
    <t>4900158497_2024_0013</t>
  </si>
  <si>
    <t>5000255235_2024_0007</t>
  </si>
  <si>
    <t>9017444_0630</t>
  </si>
  <si>
    <t>0570</t>
  </si>
  <si>
    <t>10254871</t>
  </si>
  <si>
    <t>SPADE,BLIND,LOW TEMP;CAMCO 7664970DN80C&gt;</t>
  </si>
  <si>
    <t>Supply for Order 600002862, Item 57 cannot be changed 180085320 item 80 already exists</t>
  </si>
  <si>
    <t>101000000101620</t>
  </si>
  <si>
    <t>102000000021844</t>
  </si>
  <si>
    <t>4900158497_2024_0015</t>
  </si>
  <si>
    <t>5000255235_2024_0008</t>
  </si>
  <si>
    <t>9017444_0640</t>
  </si>
  <si>
    <t>0580</t>
  </si>
  <si>
    <t>10254875</t>
  </si>
  <si>
    <t>SPADE,BLIND,LOW TEMP;CAMCO 7664970DN100&gt;</t>
  </si>
  <si>
    <t>Supply for Order 600002862, Item 58 cannot be changed 180085320 item 90 already exists</t>
  </si>
  <si>
    <t>101000000101567</t>
  </si>
  <si>
    <t>102000000021845</t>
  </si>
  <si>
    <t>4900158497_2024_0017</t>
  </si>
  <si>
    <t>5000255235_2024_0009</t>
  </si>
  <si>
    <t>9017444_0650</t>
  </si>
  <si>
    <t>0590</t>
  </si>
  <si>
    <t>10254974</t>
  </si>
  <si>
    <t>SPADE,BLIND;CAMCO 7666720DN50CL3008MM</t>
  </si>
  <si>
    <t>Supply for Order 600002862, Item 59 cannot be changed 180085320 item 100 already exists</t>
  </si>
  <si>
    <t>101000000101569</t>
  </si>
  <si>
    <t>102000000021846</t>
  </si>
  <si>
    <t>4900158497_2024_0019</t>
  </si>
  <si>
    <t>5000255235_2024_0010</t>
  </si>
  <si>
    <t>9017444_0660</t>
  </si>
  <si>
    <t>0600</t>
  </si>
  <si>
    <t>10254979</t>
  </si>
  <si>
    <t>SPADE,BLIND,80MM,CL600,15MM,SS304</t>
  </si>
  <si>
    <t>Supply for Order 600002862, Item 60 cannot be changed 180085320 item 110 already exists</t>
  </si>
  <si>
    <t>101000000101535</t>
  </si>
  <si>
    <t>102000000021847</t>
  </si>
  <si>
    <t>4900158497_2024_0021</t>
  </si>
  <si>
    <t>5000255235_2024_0011</t>
  </si>
  <si>
    <t>9017444_0670</t>
  </si>
  <si>
    <t>10255008</t>
  </si>
  <si>
    <t>SPADE,BLIND,1050MM,CL150,55MM,SS304</t>
  </si>
  <si>
    <t>21.09 - ETA 24.11.24 PO 4500027121 AUSTRALIAN FITTINGS</t>
  </si>
  <si>
    <t>Supply for Order 600002862, Item 103 cannot be changed – 4500027121 already exists</t>
  </si>
  <si>
    <t>Vendor PO raised</t>
  </si>
  <si>
    <t>POPO-4500027121_00040</t>
  </si>
  <si>
    <t>0850</t>
  </si>
  <si>
    <t>Issue Detected, please check Message log(Orchestration / Derivation)(15.02.2024)</t>
  </si>
  <si>
    <t>10258213</t>
  </si>
  <si>
    <t>SHEET,SS316,0.90MM X 1220 X 2440,PRF</t>
  </si>
  <si>
    <t>SHT</t>
  </si>
  <si>
    <t>01.10 - HU 101000000068823 TO AA02</t>
  </si>
  <si>
    <t>Supply for Order 600002862, Item 85 cannot be changed 180078327 item 10 already exists</t>
  </si>
  <si>
    <t>180081721</t>
  </si>
  <si>
    <t>9016389</t>
  </si>
  <si>
    <t>102000000020802</t>
  </si>
  <si>
    <t>GRST-5000243856_2024</t>
  </si>
  <si>
    <t>100000035211</t>
  </si>
  <si>
    <t>4900152515_2024_0001/4900146823_2024_0001/4900138179_2024_0001</t>
  </si>
  <si>
    <t>5000243856_2024_0001/5000233678_2024_0001/5000218684_2024_0001</t>
  </si>
  <si>
    <t>180073288/180078327/180081721</t>
  </si>
  <si>
    <t>4900152515</t>
  </si>
  <si>
    <t>5000243856</t>
  </si>
  <si>
    <t>9016389_0010/9015483_0010/9013490_0010</t>
  </si>
  <si>
    <t>1000003654</t>
  </si>
  <si>
    <t>102000000016228</t>
  </si>
  <si>
    <t>102000000019866</t>
  </si>
  <si>
    <t>10291772</t>
  </si>
  <si>
    <t>FLANGE,BLIND;200MM,CL150,RF,CS,A105M</t>
  </si>
  <si>
    <t>Supply for Order 600002862, Item 107 cannot be changed 180078491 item 20 already exists</t>
  </si>
  <si>
    <t>101000000096789</t>
  </si>
  <si>
    <t>GRST-5000234684_2024</t>
  </si>
  <si>
    <t>4900147491_2024_0003</t>
  </si>
  <si>
    <t>5000234684_2024_0001</t>
  </si>
  <si>
    <t>5000234684</t>
  </si>
  <si>
    <t>9015168_0060</t>
  </si>
  <si>
    <t>Issue Detected, please check Message log(Orchestration / Derivation)(25.03.2024)</t>
  </si>
  <si>
    <t>10305744</t>
  </si>
  <si>
    <t>GASKET,SW;CRIR,80MM,CL300/600,RF,316L</t>
  </si>
  <si>
    <t>22.09 - IN GRAY TUB / MW2R03B03E @ KSF</t>
  </si>
  <si>
    <t>Supply for Order 600002862, Item 90 cannot be changed 180017111 item 10 already exists</t>
  </si>
  <si>
    <t>180017111</t>
  </si>
  <si>
    <t>90006609</t>
  </si>
  <si>
    <t>102000000003685</t>
  </si>
  <si>
    <t>GRST-5000058173_2024</t>
  </si>
  <si>
    <t>4900045279_2024_0001</t>
  </si>
  <si>
    <t>5000058173_2024_0001</t>
  </si>
  <si>
    <t>4900045279</t>
  </si>
  <si>
    <t>5000058173</t>
  </si>
  <si>
    <t>90006609_0010</t>
  </si>
  <si>
    <t>0610</t>
  </si>
  <si>
    <t>10306724</t>
  </si>
  <si>
    <t>GASKET;SWC,80MM,CL300/600,31&gt;WSE10508041</t>
  </si>
  <si>
    <t>22.09 - IN GREY TUB / 4 SOH @ AA02</t>
  </si>
  <si>
    <t>Supply for Order 600002862, Item 61 cannot be changed 180017143 item 280 already exists</t>
  </si>
  <si>
    <t>102000000003631</t>
  </si>
  <si>
    <t>4900045283_2024_0055</t>
  </si>
  <si>
    <t>5000058191_2024_0028</t>
  </si>
  <si>
    <t>9002109_0310</t>
  </si>
  <si>
    <t>70</t>
  </si>
  <si>
    <t>10312854</t>
  </si>
  <si>
    <t>AIR;MEDICAL DRY,25PPM,BOC 470MAN15</t>
  </si>
  <si>
    <t>PAC</t>
  </si>
  <si>
    <t>24.10 - ETA 24.10.24 PO 4500031439 BOC</t>
  </si>
  <si>
    <t>Supply for Order 600002862, Item 129 cannot be changed 9017564 item 50 already exists</t>
  </si>
  <si>
    <t>/180086442/180086442</t>
  </si>
  <si>
    <t>180086443</t>
  </si>
  <si>
    <t>9017564</t>
  </si>
  <si>
    <t>102000000022162</t>
  </si>
  <si>
    <t>GRST-5000259599_2024</t>
  </si>
  <si>
    <t>100000037748</t>
  </si>
  <si>
    <t>5000259612_2024_0001</t>
  </si>
  <si>
    <t>4900160481_2024_0001</t>
  </si>
  <si>
    <t>5000259599_2024_0001</t>
  </si>
  <si>
    <t>4900160481</t>
  </si>
  <si>
    <t>5000259612</t>
  </si>
  <si>
    <t>5000259599</t>
  </si>
  <si>
    <t>/018008644</t>
  </si>
  <si>
    <t>9017564_0050</t>
  </si>
  <si>
    <t>1000003911</t>
  </si>
  <si>
    <t>10340086</t>
  </si>
  <si>
    <t>FLANGE,BLIND;350MM,CL300,RF,CS,A105N</t>
  </si>
  <si>
    <t>Supply for Order 600002862, Item 105 cannot be changed 180078491 item 10 already exists</t>
  </si>
  <si>
    <t>101000000096787</t>
  </si>
  <si>
    <t>GRST-5000234700_2024</t>
  </si>
  <si>
    <t>4900147491_2024_0001</t>
  </si>
  <si>
    <t>5000234700_2024_0001</t>
  </si>
  <si>
    <t>5000234700</t>
  </si>
  <si>
    <t>9015168_0040</t>
  </si>
  <si>
    <t>10340106</t>
  </si>
  <si>
    <t>SPADE BLIND,50MM,CL150,CS,A285,GDE C</t>
  </si>
  <si>
    <t>Supply for Order 600002862, Item 102 cannot be changed 90020227 item 20 already exists</t>
  </si>
  <si>
    <t>ODST-0090020227_0020</t>
  </si>
  <si>
    <t>90020227_0020</t>
  </si>
  <si>
    <t>0620</t>
  </si>
  <si>
    <t>10441378</t>
  </si>
  <si>
    <t>SPADE BLIND,100MM,CL600,CS</t>
  </si>
  <si>
    <t>Supply for Order 600002862, Item 62 cannot be changed 180085320 item 120 already exists</t>
  </si>
  <si>
    <t>101000000101627</t>
  </si>
  <si>
    <t>102000000021848</t>
  </si>
  <si>
    <t>4900158497_2024_0023</t>
  </si>
  <si>
    <t>5000255235_2024_0012</t>
  </si>
  <si>
    <t>9017444_0680</t>
  </si>
  <si>
    <t>10441379</t>
  </si>
  <si>
    <t>SPADE BLIND,150MM,CL600,CS</t>
  </si>
  <si>
    <t>Supply for Order 600002862, Item 101 cannot be changed 90020227 item 10 already exists</t>
  </si>
  <si>
    <t>ODST-0090020227_0010</t>
  </si>
  <si>
    <t>90020227_0010</t>
  </si>
  <si>
    <t>0630</t>
  </si>
  <si>
    <t>10487244</t>
  </si>
  <si>
    <t>SPADE,BLIND,80MM,CL300,LTCS</t>
  </si>
  <si>
    <t>Supply for Order 600002862, Item 63 cannot be changed 180085320 item 130 already exists</t>
  </si>
  <si>
    <t>101000000101539</t>
  </si>
  <si>
    <t>102000000021849</t>
  </si>
  <si>
    <t>4900158497_2024_0025</t>
  </si>
  <si>
    <t>5000255235_2024_0013</t>
  </si>
  <si>
    <t>9017444_0690</t>
  </si>
  <si>
    <t>0640</t>
  </si>
  <si>
    <t>10487245</t>
  </si>
  <si>
    <t>SPADE,BLIND,100MM,CL300,LTCS</t>
  </si>
  <si>
    <t>Supply for Order 600002862, Item 64 cannot be changed 180085320 item 140 already exists</t>
  </si>
  <si>
    <t>101000000101565</t>
  </si>
  <si>
    <t>102000000021850</t>
  </si>
  <si>
    <t>4900158497_2024_0027</t>
  </si>
  <si>
    <t>5000255235_2024_0014</t>
  </si>
  <si>
    <t>9017444_0700</t>
  </si>
  <si>
    <t>0650</t>
  </si>
  <si>
    <t>10488048</t>
  </si>
  <si>
    <t>FLANGE,BLIND,150MM,CL300,RF,SS</t>
  </si>
  <si>
    <t>01.10 - HU 101000000093024 TO AA02</t>
  </si>
  <si>
    <t>Supply for Order 600002862, Item 65 cannot be changed 180083185 item 130 already exists</t>
  </si>
  <si>
    <t>101000000093024</t>
  </si>
  <si>
    <t>4900154759_2024_0025</t>
  </si>
  <si>
    <t>5000248569_2024_0013</t>
  </si>
  <si>
    <t>9016679_0710</t>
  </si>
  <si>
    <t>10488134</t>
  </si>
  <si>
    <t>SPADE,BLIND,250MM,CL300,SS</t>
  </si>
  <si>
    <t>Supply for Order 600002862, Item 100 cannot be changed – 4500027121 already exists</t>
  </si>
  <si>
    <t>POPO-4500027121_00010</t>
  </si>
  <si>
    <t>0660</t>
  </si>
  <si>
    <t>10488940</t>
  </si>
  <si>
    <t>SPADE,BLIND,80MM,CL600,LTCS</t>
  </si>
  <si>
    <t>Supply for Order 600002862, Item 66 cannot be changed 180085320 item 150 already exists</t>
  </si>
  <si>
    <t>101000000101566</t>
  </si>
  <si>
    <t>102000000021851</t>
  </si>
  <si>
    <t>4900158497_2024_0029</t>
  </si>
  <si>
    <t>5000255235_2024_0015</t>
  </si>
  <si>
    <t>9017444_0720</t>
  </si>
  <si>
    <t>0740</t>
  </si>
  <si>
    <t>10492979</t>
  </si>
  <si>
    <t>STUDBOLT;1.875" X 470MM,L7,ZN+XYLAN</t>
  </si>
  <si>
    <t>01.10 - HU 101000000080184 TO AA02</t>
  </si>
  <si>
    <t>Supply for Order 600002862, Item 74 cannot be changed 180078362 item 40 already exists</t>
  </si>
  <si>
    <t>102000000020030</t>
  </si>
  <si>
    <t>107000000000278</t>
  </si>
  <si>
    <t>P07YRDBY12</t>
  </si>
  <si>
    <t>4900146921_2024_0007</t>
  </si>
  <si>
    <t>5000233767_2024_0004</t>
  </si>
  <si>
    <t>9015652_0750</t>
  </si>
  <si>
    <t>0670</t>
  </si>
  <si>
    <t>10590596</t>
  </si>
  <si>
    <t>GASKET;RF,GR,300MM,CL150,KLINGER 154756</t>
  </si>
  <si>
    <t>01.10 - HU 101000000093397 TO AA02</t>
  </si>
  <si>
    <t>Supply for Order 600002862, Item 67 cannot be changed 180083185 item 140 already exists</t>
  </si>
  <si>
    <t>101000000093397</t>
  </si>
  <si>
    <t>4900154759_2024_0027</t>
  </si>
  <si>
    <t>5000248569_2024_0014</t>
  </si>
  <si>
    <t>9016679_0730</t>
  </si>
  <si>
    <t>0001</t>
  </si>
  <si>
    <t>Issue Detected, please check Message log(Orchestration / Derivation)(11.11.2024)</t>
  </si>
  <si>
    <t>10592509</t>
  </si>
  <si>
    <t>BLADE,SAW;RECIP,CB,8TPI,1",230MM</t>
  </si>
  <si>
    <t>Supply for Order 600002862, Item 135 cannot be changed 90024081 item 10 already exists</t>
  </si>
  <si>
    <t>180092179</t>
  </si>
  <si>
    <t>90024081</t>
  </si>
  <si>
    <t>102000000023606</t>
  </si>
  <si>
    <t>P07 KGP</t>
  </si>
  <si>
    <t>100000040495</t>
  </si>
  <si>
    <t>4900170153_2024_0001</t>
  </si>
  <si>
    <t>LNG2 COP</t>
  </si>
  <si>
    <t>5000276086_2024_0001</t>
  </si>
  <si>
    <t>4900170153</t>
  </si>
  <si>
    <t>5000276086</t>
  </si>
  <si>
    <t>Supervisors</t>
  </si>
  <si>
    <t>ENON</t>
  </si>
  <si>
    <t>90024081_0010</t>
  </si>
  <si>
    <t>Pre-costed/Object created/Ready For Scheduling/Settlement rule created/Goods movement posted/Released/Material shortage/Date set by external system/Partially confirmed</t>
  </si>
  <si>
    <t>0840</t>
  </si>
  <si>
    <t>10613639</t>
  </si>
  <si>
    <t>SPADE BLIND 150MM CL150 FF A516 GR70</t>
  </si>
  <si>
    <t>Supply for Order 600002862, Item 84 cannot be changed 180084380 item 10 already exists</t>
  </si>
  <si>
    <t>180084380</t>
  </si>
  <si>
    <t>9017420</t>
  </si>
  <si>
    <t>102000000021568</t>
  </si>
  <si>
    <t>GRST-5000252447_2024</t>
  </si>
  <si>
    <t>100000036544</t>
  </si>
  <si>
    <t>4900156964_2024_0001</t>
  </si>
  <si>
    <t>5000252447_2024_0001</t>
  </si>
  <si>
    <t>4900156964</t>
  </si>
  <si>
    <t>5000252447</t>
  </si>
  <si>
    <t>9017420_0830</t>
  </si>
  <si>
    <t>1000003766</t>
  </si>
  <si>
    <t>10613642</t>
  </si>
  <si>
    <t>SPADE BLIND 200MM CL150 FF A516 GR70</t>
  </si>
  <si>
    <t>21.09 - NEED PURCHSING</t>
  </si>
  <si>
    <t>STO raised (through orchestration)</t>
  </si>
  <si>
    <t>STST-5300006667_00980</t>
  </si>
  <si>
    <t>0860</t>
  </si>
  <si>
    <t>Issue Detected, please check Message log(Orchestration / Derivation)(05.03.2024)</t>
  </si>
  <si>
    <t>11400805</t>
  </si>
  <si>
    <t>SPADE,BLIND,200MM,CL600,LTCS</t>
  </si>
  <si>
    <t>01.10 - HU 101000000040351 TO AA02</t>
  </si>
  <si>
    <t>Supply for Order 600002862, Item 86 cannot be changed 180078362 item 70 already exists</t>
  </si>
  <si>
    <t>102000000020027</t>
  </si>
  <si>
    <t>4900146921_2024_0013</t>
  </si>
  <si>
    <t>5000233767_2024_0007</t>
  </si>
  <si>
    <t>9015652_0840</t>
  </si>
  <si>
    <t>0870</t>
  </si>
  <si>
    <t>11400808</t>
  </si>
  <si>
    <t>SPADE BLIND,350MM,CL150,SS316</t>
  </si>
  <si>
    <t>01.10 - HU 101000000085146 TO AA02</t>
  </si>
  <si>
    <t>Supply for Order 600002862, Item 87 cannot be changed 180078362 item 80 already exists</t>
  </si>
  <si>
    <t>102000000020028</t>
  </si>
  <si>
    <t>4900146921_2024_0015</t>
  </si>
  <si>
    <t>5000233767_2024_0008</t>
  </si>
  <si>
    <t>9015652_0850</t>
  </si>
  <si>
    <t>11404775</t>
  </si>
  <si>
    <t>CONTRACTOR;100-250V,ABB 1SFL547002R3322</t>
  </si>
  <si>
    <t>Supplying document 5300006667 1050 could not be updated on RESB due to locks</t>
  </si>
  <si>
    <t>E</t>
  </si>
  <si>
    <t>11404909</t>
  </si>
  <si>
    <t>FLANGE,FTG;1.5",CL150,LOKRING 9060435</t>
  </si>
  <si>
    <t>Linked STO 5300014053 change failed for Order 600002862 Item 112</t>
  </si>
  <si>
    <t>90020245</t>
  </si>
  <si>
    <t>90020245_0010</t>
  </si>
  <si>
    <t>Issue Detected, please check Message log(Orchestration / Derivation)(21.09.2024)</t>
  </si>
  <si>
    <t>At KGP 19/10/24</t>
  </si>
  <si>
    <t>Supply for Order 600002862, Item 123 cannot be changed 180082361 item 10 already exists</t>
  </si>
  <si>
    <t>Material is received @AA01</t>
  </si>
  <si>
    <t>EXW</t>
  </si>
  <si>
    <t>1000019709</t>
  </si>
  <si>
    <t>30003000</t>
  </si>
  <si>
    <t>PIPESERV GARDINER INVESTMENTS QLD PTY LTD</t>
  </si>
  <si>
    <t>4500029623</t>
  </si>
  <si>
    <t>180078395</t>
  </si>
  <si>
    <t>90020249</t>
  </si>
  <si>
    <t>00000107000000000580</t>
  </si>
  <si>
    <t>ODST-0090020249_0010</t>
  </si>
  <si>
    <t>5000234489_2024_0001</t>
  </si>
  <si>
    <t>5000234489</t>
  </si>
  <si>
    <t>90020249_0010</t>
  </si>
  <si>
    <t>11404925</t>
  </si>
  <si>
    <t>FLANGE,FTG;2",CL150,LOKRING 9060441</t>
  </si>
  <si>
    <t>Linked STO 5300014053 change failed for Order 600002862 Item 116</t>
  </si>
  <si>
    <t>90020245_0040</t>
  </si>
  <si>
    <t>Supply for Order 600002862, Item 127 cannot be changed 180082361 item 40 already exists</t>
  </si>
  <si>
    <t>ODST-0090020249_0040</t>
  </si>
  <si>
    <t>5000234520_2024_0001</t>
  </si>
  <si>
    <t>5000234520</t>
  </si>
  <si>
    <t>90020249_0040</t>
  </si>
  <si>
    <t>11404926</t>
  </si>
  <si>
    <t>FLANGE,FTG;3",CL150,LOKRING 9061370</t>
  </si>
  <si>
    <t>Linked STO 5300014053 change failed for Order 600002862 Item 114</t>
  </si>
  <si>
    <t>90020245_0020</t>
  </si>
  <si>
    <t>Supply for Order 600002862, Item 125 cannot be changed 180082361 item 20 already exists</t>
  </si>
  <si>
    <t>ODST-0090020249_0020</t>
  </si>
  <si>
    <t>5000234502_2024_0001</t>
  </si>
  <si>
    <t>5000234502</t>
  </si>
  <si>
    <t>90020249_0020</t>
  </si>
  <si>
    <t>11404929</t>
  </si>
  <si>
    <t>FLANGE,FTG;1",CL150,LOKRING 9060429</t>
  </si>
  <si>
    <t>Linked STO 5300014053 change failed for Order 600002862 Item 115</t>
  </si>
  <si>
    <t>90020245_0030</t>
  </si>
  <si>
    <t>Supply for Order 600002862, Item 126 cannot be changed 180082361 item 30 already exists</t>
  </si>
  <si>
    <t>ODST-0090020249_0030</t>
  </si>
  <si>
    <t>5000234504_2024_0001</t>
  </si>
  <si>
    <t>5000234504</t>
  </si>
  <si>
    <t>90020249_0030</t>
  </si>
  <si>
    <t>70011010</t>
  </si>
  <si>
    <t>Restriction Orifice Plate 41RO20</t>
  </si>
  <si>
    <t>21.09 - SOH @ AA01</t>
  </si>
  <si>
    <t>Supplying document 5300006667 890 could not be updated on RESB due to locks</t>
  </si>
  <si>
    <t>0880</t>
  </si>
  <si>
    <t>Issue Detected, please check Message log(Orchestration / Derivation)(12.08.2024)</t>
  </si>
  <si>
    <t>SPT Error TOP HU 102000000019832 - 2nd HU 101000000094259</t>
  </si>
  <si>
    <t>Supply for Order 600002862, Item 96 cannot be changed 90022126 item 10 already exists</t>
  </si>
  <si>
    <t>1000017114</t>
  </si>
  <si>
    <t>4500026367</t>
  </si>
  <si>
    <t>/180068765</t>
  </si>
  <si>
    <t>90022126</t>
  </si>
  <si>
    <t>00000102000000019832</t>
  </si>
  <si>
    <t>ODST-0090022126_0010</t>
  </si>
  <si>
    <t>5000214213_2024_0001</t>
  </si>
  <si>
    <t>5000214213</t>
  </si>
  <si>
    <t>/018006876</t>
  </si>
  <si>
    <t>90022126_0010</t>
  </si>
  <si>
    <t>0890</t>
  </si>
  <si>
    <t>70011014</t>
  </si>
  <si>
    <t>Restriction Orifice Plate 41RO21</t>
  </si>
  <si>
    <t>SPT Error TOP HU 102000000019832 - 2nd HU 101000000094290</t>
  </si>
  <si>
    <t>Supply for Order 600002862, Item 98 cannot be changed 90022126 item 20 already exists</t>
  </si>
  <si>
    <t>ODST-0090022126_0020</t>
  </si>
  <si>
    <t>5000214221_2024_0001</t>
  </si>
  <si>
    <t>5000214221</t>
  </si>
  <si>
    <t>90022126_0020</t>
  </si>
  <si>
    <t>Issue detected, please check message in derivation or orchestration log</t>
  </si>
  <si>
    <t>70013860</t>
  </si>
  <si>
    <t>ISSUE WITH MOZZIE NUMBER</t>
  </si>
  <si>
    <t>Linked STO 5300014053 change failed for Order 600002862 Item 132</t>
  </si>
  <si>
    <t>PR approved; PO not issued</t>
  </si>
  <si>
    <t>1000020613</t>
  </si>
  <si>
    <t>PRPO-1000020613_00132</t>
  </si>
  <si>
    <t>Unique</t>
  </si>
  <si>
    <t>wo+mat+qty+batch</t>
  </si>
  <si>
    <t>mat+batch</t>
  </si>
  <si>
    <t>balance</t>
  </si>
  <si>
    <t>Material</t>
  </si>
  <si>
    <t>Plant</t>
  </si>
  <si>
    <t>Storage location</t>
  </si>
  <si>
    <t>Movement type</t>
  </si>
  <si>
    <t>Special Stock</t>
  </si>
  <si>
    <t>Material Document</t>
  </si>
  <si>
    <t>Material Doc.Item</t>
  </si>
  <si>
    <t>Posting Date</t>
  </si>
  <si>
    <t>Qty in unit of entry</t>
  </si>
  <si>
    <t>Unit of Entry</t>
  </si>
  <si>
    <t>Valuation Type</t>
  </si>
  <si>
    <t>Amt.in Loc.Cur.</t>
  </si>
  <si>
    <t>Batch</t>
  </si>
  <si>
    <t>WBS Element</t>
  </si>
  <si>
    <t>Cost Center</t>
  </si>
  <si>
    <t>Order</t>
  </si>
  <si>
    <t>Purchase order</t>
  </si>
  <si>
    <t>Warehouse Number</t>
  </si>
  <si>
    <t>Warehouse Document</t>
  </si>
  <si>
    <t>261</t>
  </si>
  <si>
    <t/>
  </si>
  <si>
    <t>4900034050</t>
  </si>
  <si>
    <t>4</t>
  </si>
  <si>
    <t>600002183</t>
  </si>
  <si>
    <t>85065</t>
  </si>
  <si>
    <t>4900047604</t>
  </si>
  <si>
    <t>200082323</t>
  </si>
  <si>
    <t>118184</t>
  </si>
  <si>
    <t>4900047982</t>
  </si>
  <si>
    <t>4900049318</t>
  </si>
  <si>
    <t>100074118</t>
  </si>
  <si>
    <t>225371</t>
  </si>
  <si>
    <t>4900049208</t>
  </si>
  <si>
    <t>4900049203</t>
  </si>
  <si>
    <t>4900050021</t>
  </si>
  <si>
    <t>200071239</t>
  </si>
  <si>
    <t>105608</t>
  </si>
  <si>
    <t>4900050025</t>
  </si>
  <si>
    <t>200054624</t>
  </si>
  <si>
    <t>88933</t>
  </si>
  <si>
    <t>4900050012</t>
  </si>
  <si>
    <t>100037462</t>
  </si>
  <si>
    <t>135934</t>
  </si>
  <si>
    <t>4900050015</t>
  </si>
  <si>
    <t>100040125</t>
  </si>
  <si>
    <t>138626</t>
  </si>
  <si>
    <t>4900051662</t>
  </si>
  <si>
    <t>200074552</t>
  </si>
  <si>
    <t>108941</t>
  </si>
  <si>
    <t>4900051663</t>
  </si>
  <si>
    <t>4900052033</t>
  </si>
  <si>
    <t>100072575</t>
  </si>
  <si>
    <t>219261</t>
  </si>
  <si>
    <t>3</t>
  </si>
  <si>
    <t>4900052413</t>
  </si>
  <si>
    <t>100037463</t>
  </si>
  <si>
    <t>135935</t>
  </si>
  <si>
    <t>4900052657</t>
  </si>
  <si>
    <t>100037464</t>
  </si>
  <si>
    <t>135936</t>
  </si>
  <si>
    <t>4900052680</t>
  </si>
  <si>
    <t>100037465</t>
  </si>
  <si>
    <t>135937</t>
  </si>
  <si>
    <t>4900054425</t>
  </si>
  <si>
    <t>4900061882</t>
  </si>
  <si>
    <t>100039179</t>
  </si>
  <si>
    <t>137691</t>
  </si>
  <si>
    <t>4900061902</t>
  </si>
  <si>
    <t>100072016</t>
  </si>
  <si>
    <t>216559</t>
  </si>
  <si>
    <t>4900061997</t>
  </si>
  <si>
    <t>200089031</t>
  </si>
  <si>
    <t>127309</t>
  </si>
  <si>
    <t>4900061994</t>
  </si>
  <si>
    <t>200083164</t>
  </si>
  <si>
    <t>120013</t>
  </si>
  <si>
    <t>4900064700</t>
  </si>
  <si>
    <t>100071832</t>
  </si>
  <si>
    <t>213988</t>
  </si>
  <si>
    <t>4900065112</t>
  </si>
  <si>
    <t>8</t>
  </si>
  <si>
    <t>4900065070</t>
  </si>
  <si>
    <t>100033847</t>
  </si>
  <si>
    <t>132381</t>
  </si>
  <si>
    <t>6</t>
  </si>
  <si>
    <t>4900066549</t>
  </si>
  <si>
    <t>200090863</t>
  </si>
  <si>
    <t>129152</t>
  </si>
  <si>
    <t>4900068033</t>
  </si>
  <si>
    <t>200061073</t>
  </si>
  <si>
    <t>95422</t>
  </si>
  <si>
    <t>9</t>
  </si>
  <si>
    <t>4900068288</t>
  </si>
  <si>
    <t>100041985</t>
  </si>
  <si>
    <t>140459</t>
  </si>
  <si>
    <t>4900067978</t>
  </si>
  <si>
    <t>100045230</t>
  </si>
  <si>
    <t>143731</t>
  </si>
  <si>
    <t>7</t>
  </si>
  <si>
    <t>4900069301</t>
  </si>
  <si>
    <t>200089033</t>
  </si>
  <si>
    <t>127311</t>
  </si>
  <si>
    <t>4900070378</t>
  </si>
  <si>
    <t>200083165</t>
  </si>
  <si>
    <t>120014</t>
  </si>
  <si>
    <t>4900072118</t>
  </si>
  <si>
    <t>200087905</t>
  </si>
  <si>
    <t>126139</t>
  </si>
  <si>
    <t>4900072115</t>
  </si>
  <si>
    <t>200071730</t>
  </si>
  <si>
    <t>106033</t>
  </si>
  <si>
    <t>4900075417</t>
  </si>
  <si>
    <t>100046911</t>
  </si>
  <si>
    <t>145443</t>
  </si>
  <si>
    <t>4900076084</t>
  </si>
  <si>
    <t>200089990</t>
  </si>
  <si>
    <t>128264</t>
  </si>
  <si>
    <t>4900075804</t>
  </si>
  <si>
    <t>27</t>
  </si>
  <si>
    <t>600002061</t>
  </si>
  <si>
    <t>84977</t>
  </si>
  <si>
    <t>26</t>
  </si>
  <si>
    <t>4900076606</t>
  </si>
  <si>
    <t>4900076605</t>
  </si>
  <si>
    <t>4900077438</t>
  </si>
  <si>
    <t>200089470</t>
  </si>
  <si>
    <t>127728</t>
  </si>
  <si>
    <t>4900091955</t>
  </si>
  <si>
    <t>100080190</t>
  </si>
  <si>
    <t>248086</t>
  </si>
  <si>
    <t>4900092763</t>
  </si>
  <si>
    <t>100076762</t>
  </si>
  <si>
    <t>234116</t>
  </si>
  <si>
    <t>4900092767</t>
  </si>
  <si>
    <t>200069997</t>
  </si>
  <si>
    <t>104331</t>
  </si>
  <si>
    <t>4900093609</t>
  </si>
  <si>
    <t>200074034</t>
  </si>
  <si>
    <t>108368</t>
  </si>
  <si>
    <t>4900093605</t>
  </si>
  <si>
    <t>200070731</t>
  </si>
  <si>
    <t>105000</t>
  </si>
  <si>
    <t>4900093601</t>
  </si>
  <si>
    <t>200073637</t>
  </si>
  <si>
    <t>107960</t>
  </si>
  <si>
    <t>4900098485</t>
  </si>
  <si>
    <t>100034900</t>
  </si>
  <si>
    <t>133372</t>
  </si>
  <si>
    <t>4900099127</t>
  </si>
  <si>
    <t>100032645</t>
  </si>
  <si>
    <t>131143</t>
  </si>
  <si>
    <t>4900100348</t>
  </si>
  <si>
    <t>100073112</t>
  </si>
  <si>
    <t>220546</t>
  </si>
  <si>
    <t>4900100338</t>
  </si>
  <si>
    <t>100043105</t>
  </si>
  <si>
    <t>141629</t>
  </si>
  <si>
    <t>4900100347</t>
  </si>
  <si>
    <t>100071546</t>
  </si>
  <si>
    <t>212697</t>
  </si>
  <si>
    <t>4900101254</t>
  </si>
  <si>
    <t>100040863</t>
  </si>
  <si>
    <t>139337</t>
  </si>
  <si>
    <t>4900101180</t>
  </si>
  <si>
    <t>200068578</t>
  </si>
  <si>
    <t>102967</t>
  </si>
  <si>
    <t>4900101150</t>
  </si>
  <si>
    <t>200053721</t>
  </si>
  <si>
    <t>87996</t>
  </si>
  <si>
    <t>4900101156</t>
  </si>
  <si>
    <t>200054626</t>
  </si>
  <si>
    <t>88935</t>
  </si>
  <si>
    <t>4900105688</t>
  </si>
  <si>
    <t>100078896</t>
  </si>
  <si>
    <t>243419</t>
  </si>
  <si>
    <t>4900105680</t>
  </si>
  <si>
    <t>100077847</t>
  </si>
  <si>
    <t>238644</t>
  </si>
  <si>
    <t>4900110215</t>
  </si>
  <si>
    <t>200073750</t>
  </si>
  <si>
    <t>108085</t>
  </si>
  <si>
    <t>4900110384</t>
  </si>
  <si>
    <t>200060898</t>
  </si>
  <si>
    <t>95220</t>
  </si>
  <si>
    <t>4900110225</t>
  </si>
  <si>
    <t>200071054</t>
  </si>
  <si>
    <t>105397</t>
  </si>
  <si>
    <t>4900110223</t>
  </si>
  <si>
    <t>200071053</t>
  </si>
  <si>
    <t>105395</t>
  </si>
  <si>
    <t>4900110748</t>
  </si>
  <si>
    <t>200077413</t>
  </si>
  <si>
    <t>111801</t>
  </si>
  <si>
    <t>4900110948</t>
  </si>
  <si>
    <t>200069989</t>
  </si>
  <si>
    <t>104323</t>
  </si>
  <si>
    <t>4900111082</t>
  </si>
  <si>
    <t>200059447</t>
  </si>
  <si>
    <t>93716</t>
  </si>
  <si>
    <t>4900111080</t>
  </si>
  <si>
    <t>200059448</t>
  </si>
  <si>
    <t>93717</t>
  </si>
  <si>
    <t>4900110958</t>
  </si>
  <si>
    <t>200079164</t>
  </si>
  <si>
    <t>113459</t>
  </si>
  <si>
    <t>4900110884</t>
  </si>
  <si>
    <t>200079602</t>
  </si>
  <si>
    <t>113878</t>
  </si>
  <si>
    <t>11</t>
  </si>
  <si>
    <t>4900112026</t>
  </si>
  <si>
    <t>200059446</t>
  </si>
  <si>
    <t>93715</t>
  </si>
  <si>
    <t>4900112028</t>
  </si>
  <si>
    <t>200059444</t>
  </si>
  <si>
    <t>93713</t>
  </si>
  <si>
    <t>4900113421</t>
  </si>
  <si>
    <t>200073242</t>
  </si>
  <si>
    <t>107545</t>
  </si>
  <si>
    <t>4900113277</t>
  </si>
  <si>
    <t>4900113503</t>
  </si>
  <si>
    <t>200070736</t>
  </si>
  <si>
    <t>105064</t>
  </si>
  <si>
    <t>4900113372</t>
  </si>
  <si>
    <t>200080012</t>
  </si>
  <si>
    <t>114300</t>
  </si>
  <si>
    <t>4900113523</t>
  </si>
  <si>
    <t>200070292</t>
  </si>
  <si>
    <t>104641</t>
  </si>
  <si>
    <t>4900113244</t>
  </si>
  <si>
    <t>0000000216</t>
  </si>
  <si>
    <t>200090973</t>
  </si>
  <si>
    <t>129247</t>
  </si>
  <si>
    <t>0000000215</t>
  </si>
  <si>
    <t>4900114109</t>
  </si>
  <si>
    <t>500003904</t>
  </si>
  <si>
    <t>218430</t>
  </si>
  <si>
    <t>18</t>
  </si>
  <si>
    <t>20</t>
  </si>
  <si>
    <t>21</t>
  </si>
  <si>
    <t>22</t>
  </si>
  <si>
    <t>16</t>
  </si>
  <si>
    <t>4900114214</t>
  </si>
  <si>
    <t>17</t>
  </si>
  <si>
    <t>4900114565</t>
  </si>
  <si>
    <t>200068988</t>
  </si>
  <si>
    <t>103237</t>
  </si>
  <si>
    <t>4900114959</t>
  </si>
  <si>
    <t>12</t>
  </si>
  <si>
    <t>500003890</t>
  </si>
  <si>
    <t>218321</t>
  </si>
  <si>
    <t>10</t>
  </si>
  <si>
    <t>4900115278</t>
  </si>
  <si>
    <t>4900116078</t>
  </si>
  <si>
    <t>200089248</t>
  </si>
  <si>
    <t>127517</t>
  </si>
  <si>
    <t>4900116077</t>
  </si>
  <si>
    <t>200089249</t>
  </si>
  <si>
    <t>127518</t>
  </si>
  <si>
    <t>4900116076</t>
  </si>
  <si>
    <t>200089247</t>
  </si>
  <si>
    <t>127516</t>
  </si>
  <si>
    <t>4900116101</t>
  </si>
  <si>
    <t>0000005315</t>
  </si>
  <si>
    <t>100042829</t>
  </si>
  <si>
    <t>141361</t>
  </si>
  <si>
    <t>4900116910</t>
  </si>
  <si>
    <t>200064351</t>
  </si>
  <si>
    <t>98666</t>
  </si>
  <si>
    <t>4900116906</t>
  </si>
  <si>
    <t>200065331</t>
  </si>
  <si>
    <t>99653</t>
  </si>
  <si>
    <t>4900117034</t>
  </si>
  <si>
    <t>200064071</t>
  </si>
  <si>
    <t>98353</t>
  </si>
  <si>
    <t>4900116969</t>
  </si>
  <si>
    <t>200070179</t>
  </si>
  <si>
    <t>104515</t>
  </si>
  <si>
    <t>4900118670</t>
  </si>
  <si>
    <t>200133268</t>
  </si>
  <si>
    <t>212702</t>
  </si>
  <si>
    <t>4900119219</t>
  </si>
  <si>
    <t>200063817</t>
  </si>
  <si>
    <t>98166</t>
  </si>
  <si>
    <t>4900119213</t>
  </si>
  <si>
    <t>200063811</t>
  </si>
  <si>
    <t>98080</t>
  </si>
  <si>
    <t>4900118672</t>
  </si>
  <si>
    <t>4900120030</t>
  </si>
  <si>
    <t>0000005673</t>
  </si>
  <si>
    <t>4900120895</t>
  </si>
  <si>
    <t>100082579</t>
  </si>
  <si>
    <t>256886</t>
  </si>
  <si>
    <t>4900120872</t>
  </si>
  <si>
    <t>100031833</t>
  </si>
  <si>
    <t>130234</t>
  </si>
  <si>
    <t>4900120875</t>
  </si>
  <si>
    <t>100042711</t>
  </si>
  <si>
    <t>141215</t>
  </si>
  <si>
    <t>4900120741</t>
  </si>
  <si>
    <t>4900122572</t>
  </si>
  <si>
    <t>39</t>
  </si>
  <si>
    <t>200133269</t>
  </si>
  <si>
    <t>212703</t>
  </si>
  <si>
    <t>4900122246</t>
  </si>
  <si>
    <t>4900122420</t>
  </si>
  <si>
    <t>14</t>
  </si>
  <si>
    <t>37</t>
  </si>
  <si>
    <t>4900122323</t>
  </si>
  <si>
    <t>4900122495</t>
  </si>
  <si>
    <t>19</t>
  </si>
  <si>
    <t>44</t>
  </si>
  <si>
    <t>47</t>
  </si>
  <si>
    <t>4900122578</t>
  </si>
  <si>
    <t>32</t>
  </si>
  <si>
    <t>4900122424</t>
  </si>
  <si>
    <t>4900122242</t>
  </si>
  <si>
    <t>4900123188</t>
  </si>
  <si>
    <t>4900124546</t>
  </si>
  <si>
    <t>4900124125</t>
  </si>
  <si>
    <t>63</t>
  </si>
  <si>
    <t>200090902</t>
  </si>
  <si>
    <t>129020</t>
  </si>
  <si>
    <t>60</t>
  </si>
  <si>
    <t>4900123973</t>
  </si>
  <si>
    <t>38</t>
  </si>
  <si>
    <t>200090757</t>
  </si>
  <si>
    <t>129015</t>
  </si>
  <si>
    <t>4900125247</t>
  </si>
  <si>
    <t>200089073</t>
  </si>
  <si>
    <t>127362</t>
  </si>
  <si>
    <t>4900125036</t>
  </si>
  <si>
    <t>100039294</t>
  </si>
  <si>
    <t>137795</t>
  </si>
  <si>
    <t>4900125327</t>
  </si>
  <si>
    <t>200090916</t>
  </si>
  <si>
    <t>129214</t>
  </si>
  <si>
    <t>4900125894</t>
  </si>
  <si>
    <t>4900126805</t>
  </si>
  <si>
    <t>200074843</t>
  </si>
  <si>
    <t>109145</t>
  </si>
  <si>
    <t>4900128302</t>
  </si>
  <si>
    <t>4900128235</t>
  </si>
  <si>
    <t>200063189</t>
  </si>
  <si>
    <t>97458</t>
  </si>
  <si>
    <t>4900129150</t>
  </si>
  <si>
    <t>200063052</t>
  </si>
  <si>
    <t>97401</t>
  </si>
  <si>
    <t>4900129156</t>
  </si>
  <si>
    <t>200063526</t>
  </si>
  <si>
    <t>97861</t>
  </si>
  <si>
    <t>4900129159</t>
  </si>
  <si>
    <t>200063527</t>
  </si>
  <si>
    <t>97862</t>
  </si>
  <si>
    <t>4900128880</t>
  </si>
  <si>
    <t>4900129145</t>
  </si>
  <si>
    <t>200063752</t>
  </si>
  <si>
    <t>98054</t>
  </si>
  <si>
    <t>4900129147</t>
  </si>
  <si>
    <t>200063753</t>
  </si>
  <si>
    <t>98055</t>
  </si>
  <si>
    <t>4900129194</t>
  </si>
  <si>
    <t>100044574</t>
  </si>
  <si>
    <t>143078</t>
  </si>
  <si>
    <t>4900128732</t>
  </si>
  <si>
    <t>200089478</t>
  </si>
  <si>
    <t>127736</t>
  </si>
  <si>
    <t>4900129498</t>
  </si>
  <si>
    <t>100043738</t>
  </si>
  <si>
    <t>142239</t>
  </si>
  <si>
    <t>4900129514</t>
  </si>
  <si>
    <t>100083717</t>
  </si>
  <si>
    <t>260559</t>
  </si>
  <si>
    <t>4900129967</t>
  </si>
  <si>
    <t>200062474</t>
  </si>
  <si>
    <t>96802</t>
  </si>
  <si>
    <t>4900129963</t>
  </si>
  <si>
    <t>200062471</t>
  </si>
  <si>
    <t>96779</t>
  </si>
  <si>
    <t>4900129959</t>
  </si>
  <si>
    <t>200062018</t>
  </si>
  <si>
    <t>96366</t>
  </si>
  <si>
    <t>4900129957</t>
  </si>
  <si>
    <t>200061446</t>
  </si>
  <si>
    <t>95748</t>
  </si>
  <si>
    <t>4900129496</t>
  </si>
  <si>
    <t>500004232</t>
  </si>
  <si>
    <t>252576</t>
  </si>
  <si>
    <t>4900130469</t>
  </si>
  <si>
    <t>4900130801</t>
  </si>
  <si>
    <t>4900130436</t>
  </si>
  <si>
    <t>4900131790</t>
  </si>
  <si>
    <t>100040723</t>
  </si>
  <si>
    <t>139195</t>
  </si>
  <si>
    <t>4900132057</t>
  </si>
  <si>
    <t>4900132058</t>
  </si>
  <si>
    <t>100083191</t>
  </si>
  <si>
    <t>258765</t>
  </si>
  <si>
    <t>4900131818</t>
  </si>
  <si>
    <t>100042851</t>
  </si>
  <si>
    <t>141335</t>
  </si>
  <si>
    <t>4900132697</t>
  </si>
  <si>
    <t>200063050</t>
  </si>
  <si>
    <t>97339</t>
  </si>
  <si>
    <t>4900132689</t>
  </si>
  <si>
    <t>100039241</t>
  </si>
  <si>
    <t>137745</t>
  </si>
  <si>
    <t>4900132691</t>
  </si>
  <si>
    <t>200064721</t>
  </si>
  <si>
    <t>99023</t>
  </si>
  <si>
    <t>4900132684</t>
  </si>
  <si>
    <t>200062494</t>
  </si>
  <si>
    <t>96843</t>
  </si>
  <si>
    <t>4900132694</t>
  </si>
  <si>
    <t>200063250</t>
  </si>
  <si>
    <t>97539</t>
  </si>
  <si>
    <t>4900132681</t>
  </si>
  <si>
    <t>200062492</t>
  </si>
  <si>
    <t>96841</t>
  </si>
  <si>
    <t>4900132669</t>
  </si>
  <si>
    <t>200061444</t>
  </si>
  <si>
    <t>95746</t>
  </si>
  <si>
    <t>4900133481</t>
  </si>
  <si>
    <t>600001640</t>
  </si>
  <si>
    <t>84535</t>
  </si>
  <si>
    <t>4900133338</t>
  </si>
  <si>
    <t>100083937</t>
  </si>
  <si>
    <t>261312</t>
  </si>
  <si>
    <t>4900133089</t>
  </si>
  <si>
    <t>200054623</t>
  </si>
  <si>
    <t>88932</t>
  </si>
  <si>
    <t>4900133345</t>
  </si>
  <si>
    <t>4900133342</t>
  </si>
  <si>
    <t>200090617</t>
  </si>
  <si>
    <t>128927</t>
  </si>
  <si>
    <t>4900133341</t>
  </si>
  <si>
    <t>200090616</t>
  </si>
  <si>
    <t>128926</t>
  </si>
  <si>
    <t>4900133224</t>
  </si>
  <si>
    <t>4900133474</t>
  </si>
  <si>
    <t>4900133220</t>
  </si>
  <si>
    <t>4900133254</t>
  </si>
  <si>
    <t>500003888</t>
  </si>
  <si>
    <t>218319</t>
  </si>
  <si>
    <t>4900133308</t>
  </si>
  <si>
    <t>4900133257</t>
  </si>
  <si>
    <t>4900135271</t>
  </si>
  <si>
    <t>4900134981</t>
  </si>
  <si>
    <t>4900134859</t>
  </si>
  <si>
    <t>4900135251</t>
  </si>
  <si>
    <t>24</t>
  </si>
  <si>
    <t>4900134800</t>
  </si>
  <si>
    <t>200066310</t>
  </si>
  <si>
    <t>100598</t>
  </si>
  <si>
    <t>4900137550</t>
  </si>
  <si>
    <t>4900138693</t>
  </si>
  <si>
    <t>600001880</t>
  </si>
  <si>
    <t>84775</t>
  </si>
  <si>
    <t>4900138694</t>
  </si>
  <si>
    <t>4900139253</t>
  </si>
  <si>
    <t>200089320</t>
  </si>
  <si>
    <t>127538</t>
  </si>
  <si>
    <t>4900139058</t>
  </si>
  <si>
    <t>4900139090</t>
  </si>
  <si>
    <t>200058304</t>
  </si>
  <si>
    <t>92572</t>
  </si>
  <si>
    <t>4900139240</t>
  </si>
  <si>
    <t>4900139843</t>
  </si>
  <si>
    <t>200057697</t>
  </si>
  <si>
    <t>92072</t>
  </si>
  <si>
    <t>4900139842</t>
  </si>
  <si>
    <t>200057696</t>
  </si>
  <si>
    <t>92071</t>
  </si>
  <si>
    <t>4900141242</t>
  </si>
  <si>
    <t>200082542</t>
  </si>
  <si>
    <t>118716</t>
  </si>
  <si>
    <t>4900142336</t>
  </si>
  <si>
    <t>600002062</t>
  </si>
  <si>
    <t>84978</t>
  </si>
  <si>
    <t>4900142526</t>
  </si>
  <si>
    <t>100040769</t>
  </si>
  <si>
    <t>139323</t>
  </si>
  <si>
    <t>4900142525</t>
  </si>
  <si>
    <t>100040768</t>
  </si>
  <si>
    <t>139322</t>
  </si>
  <si>
    <t>4900142240</t>
  </si>
  <si>
    <t>500003860</t>
  </si>
  <si>
    <t>216545</t>
  </si>
  <si>
    <t>4900142877</t>
  </si>
  <si>
    <t>200091443</t>
  </si>
  <si>
    <t>129721</t>
  </si>
  <si>
    <t>4900142845</t>
  </si>
  <si>
    <t>200091445</t>
  </si>
  <si>
    <t>129723</t>
  </si>
  <si>
    <t>4900143246</t>
  </si>
  <si>
    <t>200079507</t>
  </si>
  <si>
    <t>113863</t>
  </si>
  <si>
    <t>4900143267</t>
  </si>
  <si>
    <t>200088589</t>
  </si>
  <si>
    <t>126838</t>
  </si>
  <si>
    <t>4900143266</t>
  </si>
  <si>
    <t>200088515</t>
  </si>
  <si>
    <t>126824</t>
  </si>
  <si>
    <t>4900142870</t>
  </si>
  <si>
    <t>100084639</t>
  </si>
  <si>
    <t>266681</t>
  </si>
  <si>
    <t>4900142869</t>
  </si>
  <si>
    <t>100081087</t>
  </si>
  <si>
    <t>252341</t>
  </si>
  <si>
    <t>4900142864</t>
  </si>
  <si>
    <t>100047694</t>
  </si>
  <si>
    <t>146208</t>
  </si>
  <si>
    <t>4900143218</t>
  </si>
  <si>
    <t>100074842</t>
  </si>
  <si>
    <t>227541</t>
  </si>
  <si>
    <t>4900142863</t>
  </si>
  <si>
    <t>100047693</t>
  </si>
  <si>
    <t>146207</t>
  </si>
  <si>
    <t>4900142847</t>
  </si>
  <si>
    <t>600001725</t>
  </si>
  <si>
    <t>84580</t>
  </si>
  <si>
    <t>4900143135</t>
  </si>
  <si>
    <t>100038054</t>
  </si>
  <si>
    <t>136586</t>
  </si>
  <si>
    <t>4900143131</t>
  </si>
  <si>
    <t>100037720</t>
  </si>
  <si>
    <t>136244</t>
  </si>
  <si>
    <t>4900143079</t>
  </si>
  <si>
    <t>100036312</t>
  </si>
  <si>
    <t>134813</t>
  </si>
  <si>
    <t>4900143030</t>
  </si>
  <si>
    <t>100033006</t>
  </si>
  <si>
    <t>131510</t>
  </si>
  <si>
    <t>4900143753</t>
  </si>
  <si>
    <t>4900144431</t>
  </si>
  <si>
    <t>600003189</t>
  </si>
  <si>
    <t>248102</t>
  </si>
  <si>
    <t>4900148930</t>
  </si>
  <si>
    <t>4900148931</t>
  </si>
  <si>
    <t>4900148380</t>
  </si>
  <si>
    <t>200058585</t>
  </si>
  <si>
    <t>92873</t>
  </si>
  <si>
    <t>4900148980</t>
  </si>
  <si>
    <t>4900148979</t>
  </si>
  <si>
    <t>4900149702</t>
  </si>
  <si>
    <t>100078851</t>
  </si>
  <si>
    <t>243481</t>
  </si>
  <si>
    <t>4900149416</t>
  </si>
  <si>
    <t>4900149235</t>
  </si>
  <si>
    <t>4900149697</t>
  </si>
  <si>
    <t>100040131</t>
  </si>
  <si>
    <t>138632</t>
  </si>
  <si>
    <t>4900150089</t>
  </si>
  <si>
    <t>200056096</t>
  </si>
  <si>
    <t>90445</t>
  </si>
  <si>
    <t>4900156920</t>
  </si>
  <si>
    <t>216479</t>
  </si>
  <si>
    <t>4900157273</t>
  </si>
  <si>
    <t>4900157769</t>
  </si>
  <si>
    <t>100073567</t>
  </si>
  <si>
    <t>223483</t>
  </si>
  <si>
    <t>4900156786</t>
  </si>
  <si>
    <t>4900157635</t>
  </si>
  <si>
    <t>200086360</t>
  </si>
  <si>
    <t>124578</t>
  </si>
  <si>
    <t>4900157634</t>
  </si>
  <si>
    <t>200086361</t>
  </si>
  <si>
    <t>124579</t>
  </si>
  <si>
    <t>4900156983</t>
  </si>
  <si>
    <t>4900157930</t>
  </si>
  <si>
    <t>4900158116</t>
  </si>
  <si>
    <t>4900158118</t>
  </si>
  <si>
    <t>0</t>
  </si>
  <si>
    <t>4900158117</t>
  </si>
  <si>
    <t>200062016</t>
  </si>
  <si>
    <t>96364</t>
  </si>
  <si>
    <t>4900158115</t>
  </si>
  <si>
    <t>200073749</t>
  </si>
  <si>
    <t>108084</t>
  </si>
  <si>
    <t>200074037</t>
  </si>
  <si>
    <t>108372</t>
  </si>
  <si>
    <t>13</t>
  </si>
  <si>
    <t>4900157821</t>
  </si>
  <si>
    <t>200091798</t>
  </si>
  <si>
    <t>130087</t>
  </si>
  <si>
    <t>15</t>
  </si>
  <si>
    <t>4900158112</t>
  </si>
  <si>
    <t>600001645</t>
  </si>
  <si>
    <t>84540</t>
  </si>
  <si>
    <t>4900158139</t>
  </si>
  <si>
    <t>600002112</t>
  </si>
  <si>
    <t>84994</t>
  </si>
  <si>
    <t>23</t>
  </si>
  <si>
    <t>4900159148</t>
  </si>
  <si>
    <t>500003830</t>
  </si>
  <si>
    <t>217346</t>
  </si>
  <si>
    <t>4900159925</t>
  </si>
  <si>
    <t>100035140</t>
  </si>
  <si>
    <t>133624</t>
  </si>
  <si>
    <t>4900159928</t>
  </si>
  <si>
    <t>4900160229</t>
  </si>
  <si>
    <t>4900160289</t>
  </si>
  <si>
    <t>4900161818</t>
  </si>
  <si>
    <t>4900162574</t>
  </si>
  <si>
    <t>100082798</t>
  </si>
  <si>
    <t>258035</t>
  </si>
  <si>
    <t>4900162241</t>
  </si>
  <si>
    <t>4900162245</t>
  </si>
  <si>
    <t>4900162243</t>
  </si>
  <si>
    <t>200088587</t>
  </si>
  <si>
    <t>126836</t>
  </si>
  <si>
    <t>4900162801</t>
  </si>
  <si>
    <t>100033645</t>
  </si>
  <si>
    <t>132137</t>
  </si>
  <si>
    <t>4900162767</t>
  </si>
  <si>
    <t>4900162802</t>
  </si>
  <si>
    <t>100033829</t>
  </si>
  <si>
    <t>132330</t>
  </si>
  <si>
    <t>100032559</t>
  </si>
  <si>
    <t>131077</t>
  </si>
  <si>
    <t>4900166330</t>
  </si>
  <si>
    <t>200088588</t>
  </si>
  <si>
    <t>126837</t>
  </si>
  <si>
    <t>4900166305</t>
  </si>
  <si>
    <t>4900166909</t>
  </si>
  <si>
    <t>4900168470</t>
  </si>
  <si>
    <t>4900168192</t>
  </si>
  <si>
    <t>4900168240</t>
  </si>
  <si>
    <t>4900168357</t>
  </si>
  <si>
    <t>500003847</t>
  </si>
  <si>
    <t>216567</t>
  </si>
  <si>
    <t>4900168190</t>
  </si>
  <si>
    <t>4900170875</t>
  </si>
  <si>
    <t>4900171853</t>
  </si>
  <si>
    <t>4900171852</t>
  </si>
  <si>
    <t>200156880</t>
  </si>
  <si>
    <t>249626</t>
  </si>
  <si>
    <t>4900172231</t>
  </si>
  <si>
    <t>4900172291</t>
  </si>
  <si>
    <t>200090298</t>
  </si>
  <si>
    <t>128587</t>
  </si>
  <si>
    <t>4900172243</t>
  </si>
  <si>
    <t>4900173092</t>
  </si>
  <si>
    <t>100038677</t>
  </si>
  <si>
    <t>137261</t>
  </si>
  <si>
    <t>4900173880</t>
  </si>
  <si>
    <t>100077012</t>
  </si>
  <si>
    <t>235309</t>
  </si>
  <si>
    <t>4900175405</t>
  </si>
  <si>
    <t>4900175304</t>
  </si>
  <si>
    <t>4900175266</t>
  </si>
  <si>
    <t>4900175263</t>
  </si>
  <si>
    <t>100044332</t>
  </si>
  <si>
    <t>142816</t>
  </si>
  <si>
    <t>4900175277</t>
  </si>
  <si>
    <t>4900175301</t>
  </si>
  <si>
    <t>100085531</t>
  </si>
  <si>
    <t>269371</t>
  </si>
  <si>
    <t>4900175278</t>
  </si>
  <si>
    <t>4900175300</t>
  </si>
  <si>
    <t>4900175302</t>
  </si>
  <si>
    <t>100085983</t>
  </si>
  <si>
    <t>271629</t>
  </si>
  <si>
    <t>4900175925</t>
  </si>
  <si>
    <t>100047153</t>
  </si>
  <si>
    <t>145654</t>
  </si>
  <si>
    <t>4900176357</t>
  </si>
  <si>
    <t>4900176888</t>
  </si>
  <si>
    <t>100035120</t>
  </si>
  <si>
    <t>133612</t>
  </si>
  <si>
    <t>4900176886</t>
  </si>
  <si>
    <t>100034809</t>
  </si>
  <si>
    <t>133330</t>
  </si>
  <si>
    <t>4900176880</t>
  </si>
  <si>
    <t>4900176926</t>
  </si>
  <si>
    <t>4900176914</t>
  </si>
  <si>
    <t>100038756</t>
  </si>
  <si>
    <t>137290</t>
  </si>
  <si>
    <t>4900176858</t>
  </si>
  <si>
    <t>100032858</t>
  </si>
  <si>
    <t>131362</t>
  </si>
  <si>
    <t>4900176928</t>
  </si>
  <si>
    <t>100040128</t>
  </si>
  <si>
    <t>138629</t>
  </si>
  <si>
    <t>4900176927</t>
  </si>
  <si>
    <t>100040127</t>
  </si>
  <si>
    <t>138628</t>
  </si>
  <si>
    <t>4900177557</t>
  </si>
  <si>
    <t>100042790</t>
  </si>
  <si>
    <t>141311</t>
  </si>
  <si>
    <t>4900177516</t>
  </si>
  <si>
    <t>4900177554</t>
  </si>
  <si>
    <t>100041903</t>
  </si>
  <si>
    <t>140387</t>
  </si>
  <si>
    <t>180083185/180085865</t>
  </si>
  <si>
    <t>180085320/180085865</t>
  </si>
  <si>
    <t>180083185/180076528/180017143</t>
  </si>
  <si>
    <t>180083185/180073289/180017143</t>
  </si>
  <si>
    <t>180086442//180086442</t>
  </si>
  <si>
    <t>180086442</t>
  </si>
  <si>
    <t>(blank)</t>
  </si>
  <si>
    <t>Grand Total</t>
  </si>
  <si>
    <t>Average of Requirement quantity</t>
  </si>
  <si>
    <t>Sum of Withdrawn quantity</t>
  </si>
  <si>
    <t>Sum of HU Quantity</t>
  </si>
  <si>
    <t>Average of Remaining quanity</t>
  </si>
  <si>
    <t>Issued to WO MB51 Issued QTY</t>
  </si>
  <si>
    <t>Issued to WO MB51 $</t>
  </si>
  <si>
    <t>Last Change</t>
  </si>
  <si>
    <t>Material type</t>
  </si>
  <si>
    <t>Material Group</t>
  </si>
  <si>
    <t>Base Unit of Measure</t>
  </si>
  <si>
    <t>ABC Indicator</t>
  </si>
  <si>
    <t>MRP Type</t>
  </si>
  <si>
    <t>Valuation Class</t>
  </si>
  <si>
    <t>Price control</t>
  </si>
  <si>
    <t>Price</t>
  </si>
  <si>
    <t>Currency</t>
  </si>
  <si>
    <t>Price unit</t>
  </si>
  <si>
    <t>Created By</t>
  </si>
  <si>
    <t>ZIBE</t>
  </si>
  <si>
    <t>40170000</t>
  </si>
  <si>
    <t>B</t>
  </si>
  <si>
    <t>ND</t>
  </si>
  <si>
    <t>M121</t>
  </si>
  <si>
    <t>V</t>
  </si>
  <si>
    <t>AUD</t>
  </si>
  <si>
    <t>W74432</t>
  </si>
  <si>
    <t>W52667</t>
  </si>
  <si>
    <t>C</t>
  </si>
  <si>
    <t>31160000</t>
  </si>
  <si>
    <t>M108</t>
  </si>
  <si>
    <t>31400000</t>
  </si>
  <si>
    <t>42190000</t>
  </si>
  <si>
    <t>M109</t>
  </si>
  <si>
    <t>A</t>
  </si>
  <si>
    <t>30260000</t>
  </si>
  <si>
    <t>M124</t>
  </si>
  <si>
    <t>27110000</t>
  </si>
  <si>
    <t>M128</t>
  </si>
  <si>
    <t>W75230</t>
  </si>
  <si>
    <t>39120000</t>
  </si>
  <si>
    <t>M123</t>
  </si>
  <si>
    <t>W79436</t>
  </si>
  <si>
    <t>40140000</t>
  </si>
  <si>
    <t>M122</t>
  </si>
  <si>
    <t>W53748</t>
  </si>
  <si>
    <t>ZFRE</t>
  </si>
  <si>
    <t>SAP_WFRT</t>
  </si>
  <si>
    <t>Unit Price MM60</t>
  </si>
  <si>
    <t>Requirement $</t>
  </si>
  <si>
    <t xml:space="preserve">Material </t>
  </si>
  <si>
    <t>Withdrawn QTY</t>
  </si>
  <si>
    <t>Remaining QTY</t>
  </si>
  <si>
    <t>Withdrawn $</t>
  </si>
  <si>
    <t>Remaining $</t>
  </si>
  <si>
    <t>Sum of Transit and Transfer</t>
  </si>
  <si>
    <t>Sum of Unrestricted</t>
  </si>
  <si>
    <t xml:space="preserve">AA53 SOH 5001 </t>
  </si>
  <si>
    <t xml:space="preserve">AA53 SOH In Transit </t>
  </si>
  <si>
    <t>AA53 SOH 2001</t>
  </si>
  <si>
    <t>Enough to consume</t>
  </si>
  <si>
    <t>All Work Order Demand</t>
  </si>
  <si>
    <t>Issue All</t>
  </si>
  <si>
    <t xml:space="preserve">SLOC &amp; Material </t>
  </si>
  <si>
    <t>SLOC</t>
  </si>
  <si>
    <t xml:space="preserve"> Requirement QTY</t>
  </si>
  <si>
    <t>HU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</si>
</sst>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00"/>
    <numFmt numFmtId="165" formatCode="0.00000000000000"/>
    <numFmt numFmtId="166" formatCode="&quot;Yes&quot;;;&quot;No&quot;"/>
  </numFmts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3" borderId="0" xfId="0" applyFont="1" applyFill="1"/>
    <xf numFmtId="0" fontId="1" fillId="4" borderId="0" xfId="0" applyFont="1" applyFill="1"/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NumberFormat="1"/>
    <xf numFmtId="1" fontId="1" fillId="2" borderId="0" xfId="0" applyNumberFormat="1" applyFont="1" applyFill="1"/>
    <xf numFmtId="1" fontId="0" fillId="0" borderId="0" xfId="0" applyNumberFormat="1"/>
    <xf numFmtId="0" fontId="4" fillId="0" borderId="0" xfId="0" applyFont="1"/>
    <xf numFmtId="0" fontId="4" fillId="0" borderId="0" xfId="0" pivotButton="1" applyFon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1" xfId="0" applyNumberFormat="1" applyBorder="1"/>
    <xf numFmtId="0" fontId="0" fillId="5" borderId="3" xfId="0" applyFill="1" applyBorder="1" applyAlignment="1">
      <alignment vertical="top"/>
    </xf>
    <xf numFmtId="4" fontId="1" fillId="4" borderId="1" xfId="0" applyNumberFormat="1" applyFont="1" applyFill="1" applyBorder="1" applyAlignment="1">
      <alignment horizontal="center" vertical="top" wrapText="1"/>
    </xf>
    <xf numFmtId="0" fontId="1" fillId="0" borderId="4" xfId="0" applyFont="1" applyBorder="1"/>
    <xf numFmtId="0" fontId="5" fillId="6" borderId="5" xfId="0" applyFont="1" applyFill="1" applyBorder="1" applyAlignment="1">
      <alignment vertical="top" wrapText="1"/>
    </xf>
    <xf numFmtId="0" fontId="5" fillId="6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horizontal="center" vertical="top" wrapText="1"/>
    </xf>
    <xf numFmtId="4" fontId="1" fillId="4" borderId="6" xfId="0" applyNumberFormat="1" applyFont="1" applyFill="1" applyBorder="1" applyAlignment="1">
      <alignment horizontal="center" vertical="top" wrapText="1"/>
    </xf>
    <xf numFmtId="4" fontId="1" fillId="4" borderId="7" xfId="0" applyNumberFormat="1" applyFont="1" applyFill="1" applyBorder="1" applyAlignment="1">
      <alignment vertical="top" wrapText="1"/>
    </xf>
    <xf numFmtId="0" fontId="1" fillId="0" borderId="9" xfId="0" applyFont="1" applyBorder="1"/>
    <xf numFmtId="0" fontId="1" fillId="0" borderId="10" xfId="0" applyFont="1" applyBorder="1"/>
    <xf numFmtId="0" fontId="0" fillId="0" borderId="10" xfId="0" applyBorder="1"/>
    <xf numFmtId="0" fontId="4" fillId="0" borderId="10" xfId="0" applyFont="1" applyBorder="1"/>
    <xf numFmtId="0" fontId="0" fillId="0" borderId="10" xfId="0" applyNumberFormat="1" applyBorder="1"/>
    <xf numFmtId="44" fontId="0" fillId="0" borderId="1" xfId="1" applyNumberFormat="1" applyFont="1" applyBorder="1"/>
    <xf numFmtId="44" fontId="0" fillId="0" borderId="8" xfId="1" applyNumberFormat="1" applyFont="1" applyBorder="1"/>
    <xf numFmtId="44" fontId="0" fillId="0" borderId="10" xfId="1" applyNumberFormat="1" applyFont="1" applyBorder="1"/>
    <xf numFmtId="44" fontId="0" fillId="0" borderId="11" xfId="1" applyNumberFormat="1" applyFont="1" applyBorder="1"/>
    <xf numFmtId="44" fontId="0" fillId="0" borderId="6" xfId="0" applyNumberFormat="1" applyBorder="1"/>
    <xf numFmtId="44" fontId="0" fillId="0" borderId="1" xfId="0" applyNumberFormat="1" applyBorder="1"/>
    <xf numFmtId="44" fontId="0" fillId="0" borderId="10" xfId="0" applyNumberFormat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/>
    <xf numFmtId="0" fontId="6" fillId="0" borderId="0" xfId="0" applyFont="1"/>
    <xf numFmtId="0" fontId="6" fillId="0" borderId="2" xfId="0" applyFont="1" applyBorder="1"/>
    <xf numFmtId="0" fontId="0" fillId="0" borderId="6" xfId="0" applyNumberFormat="1" applyBorder="1"/>
    <xf numFmtId="0" fontId="0" fillId="7" borderId="1" xfId="0" applyFill="1" applyBorder="1"/>
    <xf numFmtId="0" fontId="0" fillId="8" borderId="0" xfId="0" applyFill="1" applyAlignment="1">
      <alignment horizontal="left"/>
    </xf>
    <xf numFmtId="14" fontId="0" fillId="8" borderId="0" xfId="0" applyNumberFormat="1" applyFill="1" applyAlignment="1">
      <alignment horizontal="right"/>
    </xf>
    <xf numFmtId="0" fontId="0" fillId="8" borderId="0" xfId="0" applyFill="1"/>
    <xf numFmtId="164" fontId="0" fillId="8" borderId="0" xfId="0" applyNumberFormat="1" applyFill="1" applyAlignment="1">
      <alignment horizontal="right"/>
    </xf>
    <xf numFmtId="1" fontId="0" fillId="8" borderId="0" xfId="0" applyNumberFormat="1" applyFill="1" applyAlignment="1">
      <alignment horizontal="right"/>
    </xf>
    <xf numFmtId="166" fontId="0" fillId="8" borderId="0" xfId="0" applyNumberFormat="1" applyFill="1" applyAlignment="1">
      <alignment horizontal="left"/>
    </xf>
    <xf numFmtId="0" fontId="0" fillId="8" borderId="0" xfId="0" applyFill="1" applyAlignment="1">
      <alignment horizontal="right"/>
    </xf>
  </cellXfs>
  <cellStyles count="2">
    <cellStyle name="Currency" xfId="1" builtinId="4"/>
    <cellStyle name="Normal" xfId="0" builtinId="0"/>
  </cellStyles>
  <dxfs count="168">
    <dxf>
      <fill>
        <patternFill patternType="solid">
          <fgColor rgb="FFFFC7CE"/>
          <bgColor rgb="FF000000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00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an, Sam (TATA CONSULTANCY SERVICES LTD)" refreshedDate="45619.353787152781" createdVersion="8" refreshedVersion="8" minRefreshableVersion="3" recordCount="149" xr:uid="{E92930C3-3BBF-4903-B504-38F12FEDA8E4}">
  <cacheSource type="worksheet">
    <worksheetSource ref="A1:HK150" sheet="Raw.2"/>
  </cacheSource>
  <cacheFields count="219">
    <cacheField name="Release id (&quot; &quot;=rel., X=not yet,1=never)" numFmtId="0">
      <sharedItems containsNonDate="0" containsString="0" containsBlank="1" count="1">
        <m/>
      </sharedItems>
    </cacheField>
    <cacheField name="MO Revision" numFmtId="0">
      <sharedItems count="1">
        <s v="24SDLN2C"/>
      </sharedItems>
    </cacheField>
    <cacheField name="MO Status" numFmtId="0">
      <sharedItems count="1">
        <s v="Released"/>
      </sharedItems>
    </cacheField>
    <cacheField name="MO Actual Release date" numFmtId="14">
      <sharedItems containsSemiMixedTypes="0" containsNonDate="0" containsDate="1" containsString="0" minDate="2024-02-29T00:00:00" maxDate="2024-03-01T00:00:00"/>
    </cacheField>
    <cacheField name="Requirement date (MO component)" numFmtId="14">
      <sharedItems containsSemiMixedTypes="0" containsNonDate="0" containsDate="1" containsString="0" minDate="2024-10-07T00:00:00" maxDate="2025-03-23T00:00:00"/>
    </cacheField>
    <cacheField name="Material Staging date (STO)" numFmtId="0">
      <sharedItems containsNonDate="0" containsDate="1" containsString="0" containsBlank="1" minDate="2024-09-27T00:00:00" maxDate="2025-03-18T00:00:00"/>
    </cacheField>
    <cacheField name="MO basic Start date" numFmtId="14">
      <sharedItems containsSemiMixedTypes="0" containsNonDate="0" containsDate="1" containsString="0" minDate="2024-10-20T00:00:00" maxDate="2024-10-21T00:00:00"/>
    </cacheField>
    <cacheField name="MO basic Finish date" numFmtId="14">
      <sharedItems containsSemiMixedTypes="0" containsNonDate="0" containsDate="1" containsString="0" minDate="2025-05-10T00:00:00" maxDate="2025-05-11T00:00:00"/>
    </cacheField>
    <cacheField name="MO Main work centre" numFmtId="0">
      <sharedItems/>
    </cacheField>
    <cacheField name="MO number" numFmtId="0">
      <sharedItems count="1">
        <s v="600002862"/>
      </sharedItems>
    </cacheField>
    <cacheField name="Oper/Act number of Reservation" numFmtId="0">
      <sharedItems count="3">
        <s v="0081"/>
        <s v="0010"/>
        <s v="0001"/>
      </sharedItems>
    </cacheField>
    <cacheField name="BOM item number" numFmtId="0">
      <sharedItems containsBlank="1" count="91">
        <s v="0220"/>
        <s v="0100"/>
        <s v="0200"/>
        <s v="0010"/>
        <s v="0020"/>
        <s v="0300"/>
        <s v="0320"/>
        <s v="0030"/>
        <s v="0040"/>
        <s v="0050"/>
        <s v="0060"/>
        <s v="0810"/>
        <s v="0770"/>
        <s v="0110"/>
        <s v="0310"/>
        <s v="0070"/>
        <s v="0190"/>
        <s v="0750"/>
        <s v="0780"/>
        <m/>
        <s v="0080"/>
        <s v="0090"/>
        <s v="0120"/>
        <s v="0130"/>
        <s v="0140"/>
        <s v="0150"/>
        <s v="0160"/>
        <s v="0730"/>
        <s v="0170"/>
        <s v="0180"/>
        <s v="0210"/>
        <s v="0230"/>
        <s v="0240"/>
        <s v="0250"/>
        <s v="0260"/>
        <s v="0270"/>
        <s v="0280"/>
        <s v="0290"/>
        <s v="0900"/>
        <s v="0330"/>
        <s v="0340"/>
        <s v="0350"/>
        <s v="0710"/>
        <s v="0360"/>
        <s v="0720"/>
        <s v="0370"/>
        <s v="X"/>
        <s v="0700"/>
        <s v="0680"/>
        <s v="0760"/>
        <s v="0380"/>
        <s v="0390"/>
        <s v="0400"/>
        <s v="0410"/>
        <s v="0420"/>
        <s v="0430"/>
        <s v="0440"/>
        <s v="0450"/>
        <s v="0460"/>
        <s v="0470"/>
        <s v="0480"/>
        <s v="0490"/>
        <s v="0500"/>
        <s v="0910"/>
        <s v="0510"/>
        <s v="0520"/>
        <s v="0530"/>
        <s v="0540"/>
        <s v="0550"/>
        <s v="0790"/>
        <s v="0800"/>
        <s v="0690"/>
        <s v="0560"/>
        <s v="0570"/>
        <s v="0580"/>
        <s v="0590"/>
        <s v="0600"/>
        <s v="0850"/>
        <s v="0610"/>
        <s v="0620"/>
        <s v="0630"/>
        <s v="0640"/>
        <s v="0650"/>
        <s v="0660"/>
        <s v="0740"/>
        <s v="0670"/>
        <s v="0840"/>
        <s v="0860"/>
        <s v="0870"/>
        <s v="0880"/>
        <s v="0890"/>
      </sharedItems>
    </cacheField>
    <cacheField name="MO Description" numFmtId="0">
      <sharedItems/>
    </cacheField>
    <cacheField name="Description" numFmtId="0">
      <sharedItems count="1">
        <s v="LNG2 COP 2024 – Execution"/>
      </sharedItems>
    </cacheField>
    <cacheField name="Functional location" numFmtId="0">
      <sharedItems/>
    </cacheField>
    <cacheField name="Description2" numFmtId="0">
      <sharedItems/>
    </cacheField>
    <cacheField name="Procurement plant" numFmtId="0">
      <sharedItems containsBlank="1"/>
    </cacheField>
    <cacheField name="Req Priority for Material/Component" numFmtId="0">
      <sharedItems containsSemiMixedTypes="0" containsString="0" containsNumber="1" containsInteger="1" minValue="30" maxValue="30"/>
    </cacheField>
    <cacheField name="Alert / Exception" numFmtId="0">
      <sharedItems/>
    </cacheField>
    <cacheField name="Material / Component" numFmtId="0">
      <sharedItems count="113">
        <s v="10043687"/>
        <s v="10048469"/>
        <s v="10048489"/>
        <s v="10048528"/>
        <s v="10048552"/>
        <s v="10048592"/>
        <s v="10048593"/>
        <s v="10048594"/>
        <s v="10048596"/>
        <s v="10049289"/>
        <s v="10049295"/>
        <s v="10049310"/>
        <s v="10052670"/>
        <s v="10052675"/>
        <s v="10052676"/>
        <s v="10052685"/>
        <s v="10052696"/>
        <s v="10053011"/>
        <s v="10053014"/>
        <s v="10053093"/>
        <s v="10058201"/>
        <s v="10058202"/>
        <s v="10058203"/>
        <s v="10058205"/>
        <s v="10058222"/>
        <s v="10058249"/>
        <s v="10058252"/>
        <s v="10058262"/>
        <s v="10058828"/>
        <s v="10059968"/>
        <s v="10059971"/>
        <s v="10059972"/>
        <s v="10060885"/>
        <s v="10060886"/>
        <s v="10060887"/>
        <s v="10060888"/>
        <s v="10060892"/>
        <s v="10060894"/>
        <s v="10060901"/>
        <s v="10060902"/>
        <s v="10060904"/>
        <s v="10060905"/>
        <s v="10060906"/>
        <s v="10060907"/>
        <s v="10060919"/>
        <s v="10060920"/>
        <s v="10060932"/>
        <s v="10060934"/>
        <s v="10060939"/>
        <s v="10060941"/>
        <s v="10061003"/>
        <s v="10062985"/>
        <s v="10202323"/>
        <s v="10202329"/>
        <s v="10202334"/>
        <s v="10202343"/>
        <s v="10202352"/>
        <s v="10218613"/>
        <s v="10218617"/>
        <s v="10218625"/>
        <s v="10218626"/>
        <s v="10218627"/>
        <s v="10218628"/>
        <s v="10218632"/>
        <s v="10218636"/>
        <s v="10218652"/>
        <s v="10218657"/>
        <s v="10219526"/>
        <s v="10219538"/>
        <s v="10219885"/>
        <s v="10219976"/>
        <s v="10220455"/>
        <s v="10222953"/>
        <s v="10223374"/>
        <s v="10229938"/>
        <s v="10229941"/>
        <s v="10229942"/>
        <s v="10251654"/>
        <s v="10254870"/>
        <s v="10254871"/>
        <s v="10254875"/>
        <s v="10254974"/>
        <s v="10254979"/>
        <s v="10255008"/>
        <s v="10258213"/>
        <s v="10291772"/>
        <s v="10305744"/>
        <s v="10306724"/>
        <s v="10312854"/>
        <s v="10340086"/>
        <s v="10340106"/>
        <s v="10441378"/>
        <s v="10441379"/>
        <s v="10487244"/>
        <s v="10487245"/>
        <s v="10488048"/>
        <s v="10488134"/>
        <s v="10488940"/>
        <s v="10492979"/>
        <s v="10590596"/>
        <s v="10592509"/>
        <s v="10613639"/>
        <s v="10613642"/>
        <s v="11400805"/>
        <s v="11400808"/>
        <s v="11404775"/>
        <s v="11404909"/>
        <s v="11404925"/>
        <s v="11404926"/>
        <s v="11404929"/>
        <s v="70011010"/>
        <s v="70011014"/>
        <s v="70013860"/>
      </sharedItems>
    </cacheField>
    <cacheField name="Material Description" numFmtId="0">
      <sharedItems count="112">
        <s v="TEE:EQUAL,50mm,BW,CS,A234-WPB,SCH 40"/>
        <s v="FLANGE,BLIND;450MM,CL150,RF,CS,A105N"/>
        <s v="FLANGE,BLIND;50MM,CL300,RF,CS,A105N"/>
        <s v="FLANGE,BLIND;150MM,CL300,RF,LTCS"/>
        <s v="FLANGE,BLIND;600MM,CL600,RF,LTCS"/>
        <s v="FLANGE,BLIND,100MM,CL150,RF,CS,GALV"/>
        <s v="FLANGE,BLIND,150MM,CL150,RF,CS,SH40,GALV"/>
        <s v="FLANGE,BLIND;200MM,CL150,RF,CS,SH30,GALV"/>
        <s v="FLANGE,BLIND;300MM,CL150,RF,CS,SH30,GALV"/>
        <s v="FLANGE,BLIND;50MM,CL300,RF,SS316"/>
        <s v="FLANGE,BLIND;300MM,CL300,RF,SS316"/>
        <s v="FLANGE,BLIND;80MM,CL600,RF,SS316"/>
        <s v="SPADE BLIND,350MM,CL150,RF,A516-60"/>
        <s v="SPADE BLIND,350MM,CL300,RF,A516-60"/>
        <s v="SPADE BLIND,400MM,CL300,RF,A516-60"/>
        <s v="SPADE BLIND,600MM,CL600,RF,LTCS"/>
        <s v="SPADE BLIND,150MM,CL150,CS,A285 GR.C"/>
        <s v="SPADE BLIND,150MM,CL300,SS316"/>
        <s v="SPADE BLIND,300MM,CL300,SS316"/>
        <s v="SPADE BLIND,150MM,CL300,SS,TP316L"/>
        <s v="STUDBOLT;0.625&quot; X 100MM,A193 B8M CL2"/>
        <s v="STUDBOLT;0.625&quot; X 110MM,A193 B8M CL2"/>
        <s v="STUDBOLT;0.625&quot; X 120MM,A193 B8M CL2"/>
        <s v="STUDBOLT;0.625&quot; X 130MM,A193 B8M CL2"/>
        <s v="STUDBOLT;0.750&quot; X 160MM,A193 B8M CL2"/>
        <s v="STUDBOLT;1.000&quot;X170MM,B8M CL2"/>
        <s v="STUDBOLT;1.000&quot; X 200MM,A193 B8M CL2"/>
        <s v="BLT STUD:1.125in,190mm,316 SS,2,UN HEAVY"/>
        <s v="STUDBOLT;1.625&quot; X 360MM,L7,BLK"/>
        <s v="GASKET;CNAF,50MM,CL150,TANG INTN,1.6MM"/>
        <s v="GASKET;CNAF,150MM,CL150,TANG INTN,1.6MM"/>
        <s v="GASKET;CNAF,200MM,CL150,TANG INTN,1.5MM"/>
        <s v="GASKET;SWCI,50MM,CL150,316L/GR/316"/>
        <s v="GASKET;SWCI,80MM,CL150,316L/GR/316"/>
        <s v="GASKET;SWCI,100MM,CL150,316L/GR/316"/>
        <s v="GASKET;SWCI,150MM,CL150,316L/GR/316"/>
        <s v="GASKET;SWCI,350MM,CL150,316L/GR/316"/>
        <s v="GASKET;SWCI,450MM,CL150,316L/GR/316"/>
        <s v="GASKET;SWCI,100MM,CL300,SS316L/GR/316"/>
        <s v="GASKET;SWCI,150MM,CL300,316L/GR/316"/>
        <s v="GASKET;SWCI,250MM,CL300,316L/GR/316"/>
        <s v="GASKET;SWCI,300MM,CL300,316L/GR/316"/>
        <s v="GASKET;SWCI,350MM,CL300,316L/GR/316"/>
        <s v="GASKET;SWCI,400MM,CL300,SS316L/GR/316"/>
        <s v="GASKET;SWCI,50MM,CL300/600,316L/GR/316"/>
        <s v="GASKET:RF,80mm,4.5mm,316L,CL300,SWCI,GR"/>
        <s v="GASKET;SWCI,100MM,CL600,316L/GR/316"/>
        <s v="GASKET;SWCI,200MM,CL600,316L/GR/316"/>
        <s v="GASKET;SWCI,450MM,CL600,316L/GR/316"/>
        <s v="GASKET;SWCI,600MM,CL600,316L/GR/316"/>
        <s v="GASKET;SWCI,1050MM,CL150,316L/GR/316"/>
        <s v="AIR,MEDICAL,DRY,COMPRESSED,SIZE G CYL"/>
        <s v="PIPE:SML,50mm,CS,A106 GR B,SCH40"/>
        <s v="FLANGE,BLIND;100MM,CL150,RF,CS,A105N"/>
        <s v="FLANGE,BLIND;350MM,CL150,RF,CS,A105N"/>
        <s v="FLANGE,WN;50MM,CL300,RF,A105N,SCH 40"/>
        <s v="SPADE BLIND,450MM,CL150,CS,A285 GR.C"/>
        <s v="STUDBOLT;0.625&quot; X 110MM,L7,ZN+XYLAN"/>
        <s v="STUDBOLT;0.625&quot;X120MM,L7,CAD+XYLAN"/>
        <s v="STUDBOLT;0.750&quot;X110MM,L7,CAD+XYLAN"/>
        <s v="STUDBOLT;0.750&quot;X120MM,L7,CAD+XYLAN"/>
        <s v="STUDBOLT;0.750&quot;X130MM,L7,CAD+XYLAN"/>
        <s v="STUDBOLT;0.750&quot;X140MM,L7,CAD+XYLAN"/>
        <s v="STUDBOLT;0.875&quot;X130MM,L7,CAD+XYLAN"/>
        <s v="STUDBOLT;0.875&quot;X180MM,L7,CAD+XYLAN"/>
        <s v="STUDBOLT;1.125&quot;X190MM,L7,CAD+XYLAN"/>
        <s v="STUDBOLT;1.125&quot;X230MM,L7,CAD+XYLAN"/>
        <s v="STUDBOLT;0.750&quot;X160MM,L7,CAD+XYLAN"/>
        <s v="STUDBOLT;1.250&quot;X250MM,L7,CAD+XYLAN"/>
        <s v="STUDBOLT;1.125&quot;X240MM,L7,CAD+XYLAN"/>
        <s v="STUDBOLT;1.875&quot;X390MM,L7,CAD+XYLAN"/>
        <s v="STUDBOLT;0.875&quot; X 180MM,A193 B8M CL2"/>
        <s v="SPADE BLIND,50MM,CL300,RF,A516-60/70"/>
        <s v="STUDBOLT;0.750&quot;X140MM,A193 B8M,CL2"/>
        <s v="SPADE BLIND,80MM,CL150,SS316"/>
        <s v="SPADE BLIND,50MM,CL600,SS316"/>
        <s v="SPADE BLIND,100MM,CL600,SS316"/>
        <s v="ELBOW:LONG RADIUS,50mm,BW,90deg,CS,40,A2"/>
        <s v="SPADE,BLIND,LOW TEMP;CAMCO 7664970DN50C&gt;"/>
        <s v="SPADE,BLIND,LOW TEMP;CAMCO 7664970DN80C&gt;"/>
        <s v="SPADE,BLIND,LOW TEMP;CAMCO 7664970DN100&gt;"/>
        <s v="SPADE,BLIND;CAMCO 7666720DN50CL3008MM"/>
        <s v="SPADE,BLIND,80MM,CL600,15MM,SS304"/>
        <s v="SPADE,BLIND,1050MM,CL150,55MM,SS304"/>
        <s v="SHEET,SS316,0.90MM X 1220 X 2440,PRF"/>
        <s v="FLANGE,BLIND;200MM,CL150,RF,CS,A105M"/>
        <s v="GASKET,SW;CRIR,80MM,CL300/600,RF,316L"/>
        <s v="GASKET;SWC,80MM,CL300/600,31&gt;WSE10508041"/>
        <s v="AIR;MEDICAL DRY,25PPM,BOC 470MAN15"/>
        <s v="FLANGE,BLIND;350MM,CL300,RF,CS,A105N"/>
        <s v="SPADE BLIND,50MM,CL150,CS,A285,GDE C"/>
        <s v="SPADE BLIND,100MM,CL600,CS"/>
        <s v="SPADE BLIND,150MM,CL600,CS"/>
        <s v="SPADE,BLIND,80MM,CL300,LTCS"/>
        <s v="SPADE,BLIND,100MM,CL300,LTCS"/>
        <s v="FLANGE,BLIND,150MM,CL300,RF,SS"/>
        <s v="SPADE,BLIND,250MM,CL300,SS"/>
        <s v="SPADE,BLIND,80MM,CL600,LTCS"/>
        <s v="STUDBOLT;1.875&quot; X 470MM,L7,ZN+XYLAN"/>
        <s v="GASKET;RF,GR,300MM,CL150,KLINGER 154756"/>
        <s v="BLADE,SAW;RECIP,CB,8TPI,1&quot;,230MM"/>
        <s v="SPADE BLIND 150MM CL150 FF A516 GR70"/>
        <s v="SPADE BLIND 200MM CL150 FF A516 GR70"/>
        <s v="SPADE,BLIND,200MM,CL600,LTCS"/>
        <s v="SPADE BLIND,350MM,CL150,SS316"/>
        <s v="CONTRACTOR;100-250V,ABB 1SFL547002R3322"/>
        <s v="FLANGE,FTG;1.5&quot;,CL150,LOKRING 9060435"/>
        <s v="FLANGE,FTG;2&quot;,CL150,LOKRING 9060441"/>
        <s v="FLANGE,FTG;3&quot;,CL150,LOKRING 9061370"/>
        <s v="FLANGE,FTG;1&quot;,CL150,LOKRING 9060429"/>
        <s v="Restriction Orifice Plate 41RO20"/>
        <s v="Restriction Orifice Plate 41RO21"/>
      </sharedItems>
    </cacheField>
    <cacheField name="Requirement quantity" numFmtId="164">
      <sharedItems containsSemiMixedTypes="0" containsString="0" containsNumber="1" containsInteger="1" minValue="0" maxValue="80"/>
    </cacheField>
    <cacheField name="Requirement UOM" numFmtId="0">
      <sharedItems/>
    </cacheField>
    <cacheField name="Stock on-hand @ Base" numFmtId="164">
      <sharedItems containsSemiMixedTypes="0" containsString="0" containsNumber="1" containsInteger="1" minValue="0" maxValue="223"/>
    </cacheField>
    <cacheField name="Stock In-Transit into Remote" numFmtId="164">
      <sharedItems containsSemiMixedTypes="0" containsString="0" containsNumber="1" containsInteger="1" minValue="0" maxValue="24"/>
    </cacheField>
    <cacheField name="Stock on-hand @ Remote" numFmtId="164">
      <sharedItems containsSemiMixedTypes="0" containsString="0" containsNumber="1" containsInteger="1" minValue="0" maxValue="534"/>
    </cacheField>
    <cacheField name="HU Quantity" numFmtId="165">
      <sharedItems containsSemiMixedTypes="0" containsString="0" containsNumber="1" containsInteger="1" minValue="0" maxValue="80"/>
    </cacheField>
    <cacheField name="UoM of HU" numFmtId="0">
      <sharedItems containsBlank="1"/>
    </cacheField>
    <cacheField name="Expediting Note / User Comment" numFmtId="0">
      <sharedItems count="91">
        <s v="05.10 - HU 101000000096674 to AA02"/>
        <s v="14.10 - HU 101000000099504 TO AA02"/>
        <s v="10.10 - Del 80018247/000070 for picking"/>
        <s v="06.03 - ETA 17.04.24 PO 4500005010 x 1 Australasian Fittings"/>
        <s v="03.10 - HU 101000000060519 to AA02"/>
        <s v="UserCommentLink"/>
        <s v="03.10 - GR ZONE @ AA02"/>
        <s v="03.10 - HU 101000000052150 to AA02"/>
        <s v="01.10 - HU 101000000052151 TO AA02 OLS5307169"/>
        <s v="01.10 - HU 101000000093006 TO AA02"/>
        <s v="01.10 - HU 101000000076282 TO AA02"/>
        <s v="01.10 - HU 101000000093021 TO AA02"/>
        <s v="02.10 - ETA 17.12.24 PO 4500029495 AUS FITTINGS @AA02"/>
        <s v="21.09 - ETA 24.11.24 PO 4500027121 AUSTRALASIAN FITTINGS AND FLANGES"/>
        <s v="24.10 - ETA 05.12.24 PO 4500029844 MRC"/>
        <s v="03.10 - HU 101000000094431 to AA02"/>
        <s v="01.10 - HU 101000000060720 TO AA02"/>
        <s v="01.10 - HU 101000000093390 TO AA02"/>
        <s v="01.10 - HU 101000000094436 TO AA02"/>
        <s v="16.10 - 180082367 4500005381, 103 ERRORS"/>
        <s v="25.09 - At KGP"/>
        <s v="21.09 - MW2R11C02G @ KSF"/>
        <s v="01.10 - HU 101000000092978, 93001 TO AA02"/>
        <s v="22.09 - IN GREY TUB / MW2R11C03G @ KSF"/>
        <s v="03.10 - Del 90009764/90009765 15-05-10-03CB @ AA01"/>
        <s v="01.10 - HU 101000000094405 TO AA02"/>
        <s v="03.10 - Del 80018277/000010 for picking"/>
        <s v="01.10 - HU 101000000094101 - 08 TO AA02"/>
        <s v="22.09 - IN GREY TUB / MW2R05F11H @ KSF"/>
        <s v="01.10 - HU 101000000092373 TO AA02"/>
        <s v="X1 LOOSE"/>
        <s v="03.10 - KSF-PACK-REV-SML for picking"/>
        <s v="21.09 - MW2R03C03J @ KSF"/>
        <s v="01.10 - HU 101000000093005 TO AA02"/>
        <s v="03.10 - SW3R03E02B @ AA02"/>
        <s v="22.09 - X1 LOOSE / MW2R04J02B_x0009_@ KSF"/>
        <s v="21.09 - MW2R03A02A @ KSF"/>
        <s v="22.09 - IN GREY TUB / MW2R04F02A @ KSF"/>
        <s v="22.09 - X1 LOOSE / MW2R03A03E @ KSF"/>
        <s v="22.09 - X1 LOOSE / MW2R04J03D @ KSF"/>
        <s v="22.09 - X1 LOOSE / MW2R05E07D_x0009_@ KSF"/>
        <s v="22.09 - IN GREY TUB / MW2R03B03A @ KSF"/>
        <s v="21.09 - 10-16-11-02B @ PDC X 3"/>
        <s v="22.09 - IN GREY TUB / MW2R03A02C @ KSF"/>
        <s v="22.09 - IN GREY TUB / MW2R04J02D @KSF"/>
        <s v="22.09 - X4 FLAT PACKS / 4 SOH @ KSF /180071538 75KG 18.09.24 PO 4500024711"/>
        <s v="21.09 - MW2R04H04A @ KSF / X1 FLAT PACK"/>
        <s v="X1 PALLET"/>
        <s v="14.10 - ETA 18.10.24 PO 4500031439 BOC"/>
        <s v="14.10 - HU 101000000056226 TO AA02"/>
        <s v="14.10 - HU 101000000099762 TO AA02"/>
        <s v="05.10 - HU 101000000096902 to AA02"/>
        <s v="05.10 - Del 80019284 for picking"/>
        <s v="24.10 - ETA 24.11.24 PO 4500027121 AUSTRALASIAN FITTINGS AND FLANGES"/>
        <s v="22.09 - X2 boxes / SOH @ AA01"/>
        <s v="22.09 - X1 BOX / SOH @ PDC"/>
        <s v="22.09 - X1 BOX  / MW3R15B08B @ KSF"/>
        <s v="22.09 - X3 BOX / 24 Stocked @ PDC, 12 @ KSF"/>
        <s v="22.09 - X1 BOX/ 20 SOH @ AA01"/>
        <s v="X1 BOX"/>
        <s v="01.10 - HU 101000000094408 TO AA02"/>
        <s v="01.10 - HU 101000000094366 TO AA02"/>
        <s v="22.09 - X2 BOXES / MW3R12D05A @ KSF"/>
        <s v="01.10 - HU 101000000093107 TO AA02"/>
        <s v="01.10 - HU 101...93499, 93530,43,45 TO AA02"/>
        <s v="10.10 - Del 80018302/000010 for picking"/>
        <s v="MRF 241026-6712278 processed to 5001 HU 1020-22091 P-99"/>
        <s v="X1 CRATE"/>
        <s v="22.09 - X1 BOX / MW3R15F09A @ KSF"/>
        <s v="01.10 - HU 101000000093007 TO AA02"/>
        <s v="22.09 - IN GREY TUB / MW2R03A02A @ KSF"/>
        <s v="01.10 - HU 101000000092975 TO AA02"/>
        <s v="06.03 - ETA 17.04.24 PO 4500004781 x 3 Australasian, ETA 16.02.24 PO W451781228"/>
        <s v="03.10 - HU 101000000093112 to AA02"/>
        <s v="In Transit  voyage 20003452"/>
        <s v="21.09 - ETA 24.11.24 PO 4500027121 AUSTRALIAN FITTINGS"/>
        <s v="01.10 - HU 101000000068823 TO AA02"/>
        <s v="22.09 - IN GRAY TUB / MW2R03B03E @ KSF"/>
        <s v="22.09 - IN GREY TUB / 4 SOH @ AA02"/>
        <s v="24.10 - ETA 24.10.24 PO 4500031439 BOC"/>
        <s v="01.10 - HU 101000000093024 TO AA02"/>
        <s v="01.10 - HU 101000000080184 TO AA02"/>
        <s v="01.10 - HU 101000000093397 TO AA02"/>
        <s v="21.09 - NEED PURCHSING"/>
        <s v="01.10 - HU 101000000040351 TO AA02"/>
        <s v="01.10 - HU 101000000085146 TO AA02"/>
        <s v="At KGP 19/10/24"/>
        <s v="21.09 - SOH @ AA01"/>
        <s v="SPT Error TOP HU 102000000019832 - 2nd HU 101000000094259"/>
        <s v="SPT Error TOP HU 102000000019832 - 2nd HU 101000000094290"/>
        <s v="ISSUE WITH MOZZIE NUMBER"/>
      </sharedItems>
    </cacheField>
    <cacheField name="Message log(Orchestration / Derivation)" numFmtId="0">
      <sharedItems containsBlank="1"/>
    </cacheField>
    <cacheField name="Supply status" numFmtId="0">
      <sharedItems containsBlank="1"/>
    </cacheField>
    <cacheField name="Supply Process" numFmtId="0">
      <sharedItems containsBlank="1"/>
    </cacheField>
    <cacheField name="Supply Process (Desc.)" numFmtId="0">
      <sharedItems containsBlank="1"/>
    </cacheField>
    <cacheField name="Planned Deliver Time (in days) (PR)" numFmtId="1">
      <sharedItems containsSemiMixedTypes="0" containsString="0" containsNumber="1" containsInteger="1" minValue="0" maxValue="48"/>
    </cacheField>
    <cacheField name="Supplying Plant (STO)" numFmtId="0">
      <sharedItems containsBlank="1"/>
    </cacheField>
    <cacheField name="Current STO" numFmtId="0">
      <sharedItems containsBlank="1"/>
    </cacheField>
    <cacheField name="Current STO Item" numFmtId="0">
      <sharedItems containsSemiMixedTypes="0" containsString="0" containsNumber="1" containsInteger="1" minValue="0" maxValue="1290"/>
    </cacheField>
    <cacheField name="Incoterms" numFmtId="0">
      <sharedItems containsBlank="1"/>
    </cacheField>
    <cacheField name="Planned Delivery Time (in days) (STO)" numFmtId="1">
      <sharedItems containsSemiMixedTypes="0" containsString="0" containsNumber="1" containsInteger="1" minValue="0" maxValue="48"/>
    </cacheField>
    <cacheField name="Purchase Requisition" numFmtId="0">
      <sharedItems containsBlank="1"/>
    </cacheField>
    <cacheField name="Purchase Requisition Item" numFmtId="0">
      <sharedItems containsSemiMixedTypes="0" containsString="0" containsNumber="1" containsInteger="1" minValue="0" maxValue="137"/>
    </cacheField>
    <cacheField name="Vendor" numFmtId="0">
      <sharedItems containsBlank="1"/>
    </cacheField>
    <cacheField name="Name of Supplier" numFmtId="0">
      <sharedItems containsBlank="1"/>
    </cacheField>
    <cacheField name="Vendor PO" numFmtId="0">
      <sharedItems containsBlank="1"/>
    </cacheField>
    <cacheField name="Vendor PO item" numFmtId="0">
      <sharedItems containsSemiMixedTypes="0" containsString="0" containsNumber="1" containsInteger="1" minValue="0" maxValue="90"/>
    </cacheField>
    <cacheField name="PO qty" numFmtId="164">
      <sharedItems containsSemiMixedTypes="0" containsString="0" containsNumber="1" containsInteger="1" minValue="0" maxValue="10"/>
    </cacheField>
    <cacheField name="Requirement UOM2" numFmtId="0">
      <sharedItems/>
    </cacheField>
    <cacheField name="Delivery date (PO)" numFmtId="0">
      <sharedItems containsNonDate="0" containsDate="1" containsString="0" containsBlank="1" minDate="2024-09-27T00:00:00" maxDate="2024-11-30T00:00:00"/>
    </cacheField>
    <cacheField name="Batch/Valuation type(from MO component)" numFmtId="0">
      <sharedItems containsNonDate="0" containsString="0" containsBlank="1"/>
    </cacheField>
    <cacheField name="Inbound Delivery (PO)" numFmtId="0">
      <sharedItems containsBlank="1"/>
    </cacheField>
    <cacheField name="Latest Inbound Delivery (STO)" numFmtId="0">
      <sharedItems containsBlank="1"/>
    </cacheField>
    <cacheField name="Latest Outbound Delivery STO" numFmtId="0">
      <sharedItems containsBlank="1"/>
    </cacheField>
    <cacheField name="Process Phase" numFmtId="0">
      <sharedItems/>
    </cacheField>
    <cacheField name="Short Description" numFmtId="0">
      <sharedItems/>
    </cacheField>
    <cacheField name="Reservation" numFmtId="0">
      <sharedItems count="1">
        <s v="0000216479"/>
      </sharedItems>
    </cacheField>
    <cacheField name="Reservation Item" numFmtId="0">
      <sharedItems containsSemiMixedTypes="0" containsString="0" containsNumber="1" containsInteger="1" minValue="1" maxValue="139" count="130">
        <n v="121"/>
        <n v="109"/>
        <n v="119"/>
        <n v="1"/>
        <n v="2"/>
        <n v="136"/>
        <n v="138"/>
        <n v="3"/>
        <n v="4"/>
        <n v="5"/>
        <n v="6"/>
        <n v="81"/>
        <n v="77"/>
        <n v="110"/>
        <n v="137"/>
        <n v="104"/>
        <n v="7"/>
        <n v="118"/>
        <n v="75"/>
        <n v="78"/>
        <n v="89"/>
        <n v="88"/>
        <n v="8"/>
        <n v="9"/>
        <n v="10"/>
        <n v="11"/>
        <n v="12"/>
        <n v="13"/>
        <n v="14"/>
        <n v="15"/>
        <n v="16"/>
        <n v="73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130"/>
        <n v="31"/>
        <n v="32"/>
        <n v="33"/>
        <n v="134"/>
        <n v="34"/>
        <n v="35"/>
        <n v="71"/>
        <n v="36"/>
        <n v="72"/>
        <n v="37"/>
        <n v="128"/>
        <n v="70"/>
        <n v="120"/>
        <n v="139"/>
        <n v="111"/>
        <n v="68"/>
        <n v="117"/>
        <n v="108"/>
        <n v="76"/>
        <n v="38"/>
        <n v="39"/>
        <n v="40"/>
        <n v="41"/>
        <n v="42"/>
        <n v="43"/>
        <n v="44"/>
        <n v="45"/>
        <n v="46"/>
        <n v="47"/>
        <n v="48"/>
        <n v="49"/>
        <n v="50"/>
        <n v="133"/>
        <n v="51"/>
        <n v="52"/>
        <n v="53"/>
        <n v="54"/>
        <n v="55"/>
        <n v="79"/>
        <n v="80"/>
        <n v="69"/>
        <n v="122"/>
        <n v="99"/>
        <n v="56"/>
        <n v="57"/>
        <n v="58"/>
        <n v="59"/>
        <n v="60"/>
        <n v="103"/>
        <n v="85"/>
        <n v="107"/>
        <n v="90"/>
        <n v="61"/>
        <n v="129"/>
        <n v="105"/>
        <n v="102"/>
        <n v="62"/>
        <n v="101"/>
        <n v="63"/>
        <n v="64"/>
        <n v="65"/>
        <n v="100"/>
        <n v="66"/>
        <n v="74"/>
        <n v="67"/>
        <n v="135"/>
        <n v="84"/>
        <n v="106"/>
        <n v="86"/>
        <n v="87"/>
        <n v="113"/>
        <n v="112"/>
        <n v="123"/>
        <n v="116"/>
        <n v="127"/>
        <n v="114"/>
        <n v="125"/>
        <n v="115"/>
        <n v="126"/>
        <n v="92"/>
        <n v="96"/>
        <n v="98"/>
        <n v="132"/>
      </sharedItems>
    </cacheField>
    <cacheField name="Reservation item deletion indicator" numFmtId="166">
      <sharedItems containsSemiMixedTypes="0" containsString="0" containsNumber="1" containsInteger="1" minValue="0" maxValue="1"/>
    </cacheField>
    <cacheField name="UoM of HU2" numFmtId="0">
      <sharedItems containsBlank="1"/>
    </cacheField>
    <cacheField name="Nested HU Lvl 2" numFmtId="0">
      <sharedItems containsBlank="1"/>
    </cacheField>
    <cacheField name="Nested HU Lvl 3" numFmtId="0">
      <sharedItems containsBlank="1"/>
    </cacheField>
    <cacheField name="Top HU" numFmtId="0">
      <sharedItems containsBlank="1"/>
    </cacheField>
    <cacheField name="Shipping Type" numFmtId="0">
      <sharedItems containsBlank="1"/>
    </cacheField>
    <cacheField name="Voyage type" numFmtId="0">
      <sharedItems containsNonDate="0" containsString="0" containsBlank="1"/>
    </cacheField>
    <cacheField name="Voyage status" numFmtId="0">
      <sharedItems containsBlank="1"/>
    </cacheField>
    <cacheField name="Container-ID" numFmtId="0">
      <sharedItems containsBlank="1"/>
    </cacheField>
    <cacheField name="Linked Work-pack/HU" numFmtId="0">
      <sharedItems/>
    </cacheField>
    <cacheField name="Workpack bin" numFmtId="0">
      <sharedItems containsBlank="1"/>
    </cacheField>
    <cacheField name="Unloading Point" numFmtId="0">
      <sharedItems containsBlank="1"/>
    </cacheField>
    <cacheField name="Incompletion indic. (Y/N)" numFmtId="166">
      <sharedItems containsSemiMixedTypes="0" containsString="0" containsNumber="1" containsInteger="1" minValue="0" maxValue="0"/>
    </cacheField>
    <cacheField name="Return STO" numFmtId="0">
      <sharedItems containsNonDate="0" containsString="0" containsBlank="1"/>
    </cacheField>
    <cacheField name="Return STO Item" numFmtId="0">
      <sharedItems containsSemiMixedTypes="0" containsString="0" containsNumber="1" containsInteger="1" minValue="0" maxValue="0"/>
    </cacheField>
    <cacheField name="Return STO Qty" numFmtId="164">
      <sharedItems containsSemiMixedTypes="0" containsString="0" containsNumber="1" containsInteger="1" minValue="0" maxValue="0"/>
    </cacheField>
    <cacheField name="Return STO UOM" numFmtId="0">
      <sharedItems containsNonDate="0" containsString="0" containsBlank="1"/>
    </cacheField>
    <cacheField name="Withdrawn quantity" numFmtId="164">
      <sharedItems containsSemiMixedTypes="0" containsString="0" containsNumber="1" containsInteger="1" minValue="0" maxValue="50"/>
    </cacheField>
    <cacheField name="Remaining quanity" numFmtId="164">
      <sharedItems containsSemiMixedTypes="0" containsString="0" containsNumber="1" containsInteger="1" minValue="0" maxValue="22"/>
    </cacheField>
    <cacheField name="Arrival (actual)" numFmtId="0">
      <sharedItems containsNonDate="0" containsDate="1" containsString="0" containsBlank="1" minDate="2024-11-21T00:00:00" maxDate="2024-11-22T00:00:00"/>
    </cacheField>
    <cacheField name="Arrival (plan)" numFmtId="0">
      <sharedItems containsNonDate="0" containsDate="1" containsString="0" containsBlank="1" minDate="2024-11-21T00:00:00" maxDate="2024-11-24T00:00:00"/>
    </cacheField>
    <cacheField name="Campaign (Y/N)" numFmtId="0">
      <sharedItems containsBlank="1"/>
    </cacheField>
    <cacheField name="Company Code (STO)" numFmtId="0">
      <sharedItems containsBlank="1"/>
    </cacheField>
    <cacheField name="Creation Date (STO)" numFmtId="0">
      <sharedItems containsNonDate="0" containsDate="1" containsString="0" containsBlank="1" minDate="2024-02-16T00:00:00" maxDate="2024-08-14T00:00:00"/>
    </cacheField>
    <cacheField name="Current document" numFmtId="0">
      <sharedItems containsBlank="1"/>
    </cacheField>
    <cacheField name="Current STO Item has deletion code?" numFmtId="166">
      <sharedItems containsSemiMixedTypes="0" containsString="0" containsNumber="1" containsInteger="1" minValue="0" maxValue="1"/>
    </cacheField>
    <cacheField name="Delay @ Demand plant" numFmtId="0">
      <sharedItems containsSemiMixedTypes="0" containsString="0" containsNumber="1" containsInteger="1" minValue="0" maxValue="158"/>
    </cacheField>
    <cacheField name="Delay @ Procument plant" numFmtId="0">
      <sharedItems containsSemiMixedTypes="0" containsString="0" containsNumber="1" containsInteger="1" minValue="0" maxValue="57"/>
    </cacheField>
    <cacheField name="Delay @ Supply plant" numFmtId="0">
      <sharedItems containsSemiMixedTypes="0" containsString="0" containsNumber="1" containsInteger="1" minValue="0" maxValue="68"/>
    </cacheField>
    <cacheField name="Delivery date (PR)" numFmtId="0">
      <sharedItems containsNonDate="0" containsDate="1" containsString="0" containsBlank="1" minDate="2024-10-17T00:00:00" maxDate="2025-03-16T00:00:00"/>
    </cacheField>
    <cacheField name="Delivery date (STO)" numFmtId="0">
      <sharedItems containsNonDate="0" containsDate="1" containsString="0" containsBlank="1" minDate="2024-10-05T00:00:00" maxDate="2025-03-21T00:00:00"/>
    </cacheField>
    <cacheField name="Demand Plant" numFmtId="0">
      <sharedItems/>
    </cacheField>
    <cacheField name="Early start date (MO)" numFmtId="14">
      <sharedItems containsSemiMixedTypes="0" containsNonDate="0" containsDate="1" containsString="0" minDate="2024-10-21T00:00:00" maxDate="2024-11-23T00:00:00"/>
    </cacheField>
    <cacheField name="Equipment" numFmtId="0">
      <sharedItems containsNonDate="0" containsString="0" containsBlank="1"/>
    </cacheField>
    <cacheField name="Description3" numFmtId="0">
      <sharedItems containsNonDate="0" containsString="0" containsBlank="1"/>
    </cacheField>
    <cacheField name="ETA @ Demand plant" numFmtId="0">
      <sharedItems containsNonDate="0" containsDate="1" containsString="0" containsBlank="1" minDate="2024-10-07T00:00:00" maxDate="2025-08-28T00:00:00"/>
    </cacheField>
    <cacheField name="ETA @ Procument plant" numFmtId="0">
      <sharedItems containsNonDate="0" containsDate="1" containsString="0" containsBlank="1" minDate="2024-10-20T00:00:00" maxDate="2025-03-03T00:00:00"/>
    </cacheField>
    <cacheField name="ETA @ Supply plant" numFmtId="0">
      <sharedItems containsNonDate="0" containsDate="1" containsString="0" containsBlank="1" minDate="2024-10-13T00:00:00" maxDate="2025-03-18T00:00:00"/>
    </cacheField>
    <cacheField name="EWM task for GI (STO)" numFmtId="0">
      <sharedItems containsBlank="1"/>
    </cacheField>
    <cacheField name="EWM Warehouse for GI (STO)" numFmtId="0">
      <sharedItems containsBlank="1"/>
    </cacheField>
    <cacheField name="Final Due Date" numFmtId="14">
      <sharedItems containsSemiMixedTypes="0" containsNonDate="0" containsDate="1" containsString="0" minDate="2024-12-31T00:00:00" maxDate="2025-01-01T00:00:00"/>
    </cacheField>
    <cacheField name="GI qty (OBD for STO)" numFmtId="164">
      <sharedItems containsSemiMixedTypes="0" containsString="0" containsNumber="1" containsInteger="1" minValue="0" maxValue="80"/>
    </cacheField>
    <cacheField name="Good Receipt (PO)" numFmtId="0">
      <sharedItems containsBlank="1"/>
    </cacheField>
    <cacheField name="Goods Issue date (STO)" numFmtId="0">
      <sharedItems containsNonDate="0" containsDate="1" containsString="0" containsBlank="1" minDate="2024-04-11T00:00:00" maxDate="2025-03-06T00:00:00"/>
    </cacheField>
    <cacheField name="Goods Issue Document (STO)" numFmtId="0">
      <sharedItems containsBlank="1"/>
    </cacheField>
    <cacheField name="Goods Receipt End date (STO)" numFmtId="0">
      <sharedItems containsNonDate="0" containsDate="1" containsString="0" containsBlank="1" minDate="2024-09-19T00:00:00" maxDate="2025-03-18T00:00:00"/>
    </cacheField>
    <cacheField name="Goods Recipient" numFmtId="0">
      <sharedItems containsBlank="1"/>
    </cacheField>
    <cacheField name="GR IBD Document (STO)" numFmtId="0">
      <sharedItems containsBlank="1"/>
    </cacheField>
    <cacheField name="GR processing time" numFmtId="1">
      <sharedItems containsSemiMixedTypes="0" containsString="0" containsNumber="1" containsInteger="1" minValue="0" maxValue="0"/>
    </cacheField>
    <cacheField name="GR Processing time Demand plant (STO)" numFmtId="1">
      <sharedItems containsSemiMixedTypes="0" containsString="0" containsNumber="1" containsInteger="1" minValue="0" maxValue="6"/>
    </cacheField>
    <cacheField name="GR Processing time Supply plant (PR)" numFmtId="1">
      <sharedItems containsSemiMixedTypes="0" containsString="0" containsNumber="1" containsInteger="1" minValue="0" maxValue="6"/>
    </cacheField>
    <cacheField name="Ref Latest Outbound Delivery (STO)" numFmtId="0">
      <sharedItems containsBlank="1"/>
    </cacheField>
    <cacheField name="GR qty (IBD for STO)" numFmtId="164">
      <sharedItems containsSemiMixedTypes="0" containsString="0" containsNumber="1" containsInteger="1" minValue="0" maxValue="80"/>
    </cacheField>
    <cacheField name="GR qty (PO)" numFmtId="164">
      <sharedItems containsSemiMixedTypes="0" containsString="0" containsNumber="1" containsInteger="1" minValue="0" maxValue="10"/>
    </cacheField>
    <cacheField name="Inbound Delivery (STO)" numFmtId="0">
      <sharedItems containsBlank="1"/>
    </cacheField>
    <cacheField name="Internal alert code" numFmtId="0">
      <sharedItems/>
    </cacheField>
    <cacheField name="Is PR Item Deleted?" numFmtId="166">
      <sharedItems containsSemiMixedTypes="0" containsString="0" containsNumber="1" containsInteger="1" minValue="0" maxValue="1"/>
    </cacheField>
    <cacheField name="Is Reservation Item Deleted(hard)?" numFmtId="166">
      <sharedItems containsSemiMixedTypes="0" containsString="0" containsNumber="1" containsInteger="1" minValue="0" maxValue="0"/>
    </cacheField>
    <cacheField name="isMessageThresholdBreached" numFmtId="0">
      <sharedItems containsBlank="1"/>
    </cacheField>
    <cacheField name="Item category (BOM)" numFmtId="0">
      <sharedItems/>
    </cacheField>
    <cacheField name="Latest GI (STO)" numFmtId="0">
      <sharedItems containsBlank="1"/>
    </cacheField>
    <cacheField name="Latest GI STO Year" numFmtId="0">
      <sharedItems containsSemiMixedTypes="0" containsString="0" containsNumber="1" containsInteger="1" minValue="0" maxValue="2024"/>
    </cacheField>
    <cacheField name="Latest GR (PO)" numFmtId="0">
      <sharedItems containsBlank="1"/>
    </cacheField>
    <cacheField name="Latest GR IBD (STO)" numFmtId="0">
      <sharedItems containsBlank="1"/>
    </cacheField>
    <cacheField name="Latest GR IBD Year(STO)" numFmtId="0">
      <sharedItems containsSemiMixedTypes="0" containsString="0" containsNumber="1" containsInteger="1" minValue="0" maxValue="2024"/>
    </cacheField>
    <cacheField name="Latest GR PO Year" numFmtId="0">
      <sharedItems containsSemiMixedTypes="0" containsString="0" containsNumber="1" containsInteger="1" minValue="0" maxValue="2024"/>
    </cacheField>
    <cacheField name="Latest IBD (PO)" numFmtId="0">
      <sharedItems containsBlank="1"/>
    </cacheField>
    <cacheField name="Loading Date (STO)" numFmtId="0">
      <sharedItems containsNonDate="0" containsDate="1" containsString="0" containsBlank="1" minDate="2024-09-27T00:00:00" maxDate="2025-03-18T00:00:00"/>
    </cacheField>
    <cacheField name="Maint. Operation Exec. Stage Code" numFmtId="0">
      <sharedItems containsNonDate="0" containsString="0" containsBlank="1"/>
    </cacheField>
    <cacheField name="Maintenance Planning Plant" numFmtId="0">
      <sharedItems/>
    </cacheField>
    <cacheField name="Name 1" numFmtId="0">
      <sharedItems/>
    </cacheField>
    <cacheField name="Maintenance Plant" numFmtId="0">
      <sharedItems/>
    </cacheField>
    <cacheField name="Plant Name" numFmtId="0">
      <sharedItems/>
    </cacheField>
    <cacheField name="Maintenance Storage Location" numFmtId="0">
      <sharedItems containsBlank="1"/>
    </cacheField>
    <cacheField name="Material / Component description" numFmtId="0">
      <sharedItems/>
    </cacheField>
    <cacheField name="Material Description2" numFmtId="0">
      <sharedItems/>
    </cacheField>
    <cacheField name="Message Text Date" numFmtId="0">
      <sharedItems containsNonDate="0" containsDate="1" containsString="0" containsBlank="1" minDate="2024-02-15T00:00:00" maxDate="2024-11-20T00:00:00"/>
    </cacheField>
    <cacheField name="Message Type" numFmtId="0">
      <sharedItems containsBlank="1"/>
    </cacheField>
    <cacheField name="Oper. Phase Status" numFmtId="0">
      <sharedItems containsNonDate="0" containsString="0" containsBlank="1"/>
    </cacheField>
    <cacheField name="Operation / Activity" numFmtId="0">
      <sharedItems/>
    </cacheField>
    <cacheField name="Operation description" numFmtId="0">
      <sharedItems/>
    </cacheField>
    <cacheField name="Operation Control key" numFmtId="0">
      <sharedItems/>
    </cacheField>
    <cacheField name="Operation description2" numFmtId="0">
      <sharedItems/>
    </cacheField>
    <cacheField name="Operation System Condition" numFmtId="0">
      <sharedItems containsNonDate="0" containsString="0" containsBlank="1"/>
    </cacheField>
    <cacheField name="Order Phase Status" numFmtId="0">
      <sharedItems containsNonDate="0" containsString="0" containsBlank="1"/>
    </cacheField>
    <cacheField name="Outbound Delivery (STO)" numFmtId="0">
      <sharedItems containsBlank="1"/>
    </cacheField>
    <cacheField name="Person responsible" numFmtId="0">
      <sharedItems containsNonDate="0" containsString="0" containsBlank="1"/>
    </cacheField>
    <cacheField name="Picking bin" numFmtId="0">
      <sharedItems containsNonDate="0" containsString="0" containsBlank="1"/>
    </cacheField>
    <cacheField name="Plant Section" numFmtId="0">
      <sharedItems/>
    </cacheField>
    <cacheField name="PO item deletion indic" numFmtId="0">
      <sharedItems containsBlank="1"/>
    </cacheField>
    <cacheField name="Position" numFmtId="0">
      <sharedItems containsBlank="1"/>
    </cacheField>
    <cacheField name="PR Processing State" numFmtId="0">
      <sharedItems containsBlank="1"/>
    </cacheField>
    <cacheField name="Short Description2" numFmtId="0">
      <sharedItems containsBlank="1"/>
    </cacheField>
    <cacheField name="PR Release Indicator" numFmtId="0">
      <sharedItems containsBlank="1"/>
    </cacheField>
    <cacheField name="Priority Type" numFmtId="0">
      <sharedItems/>
    </cacheField>
    <cacheField name="Priority Type Text" numFmtId="0">
      <sharedItems/>
    </cacheField>
    <cacheField name="Process Subphase" numFmtId="0">
      <sharedItems/>
    </cacheField>
    <cacheField name="Subphase Description" numFmtId="0">
      <sharedItems/>
    </cacheField>
    <cacheField name="Profile Status" numFmtId="0">
      <sharedItems containsNonDate="0" containsString="0" containsBlank="1"/>
    </cacheField>
    <cacheField name="Project stock" numFmtId="164">
      <sharedItems containsSemiMixedTypes="0" containsString="0" containsNumber="1" containsInteger="1" minValue="0" maxValue="0"/>
    </cacheField>
    <cacheField name="Purchasing Group" numFmtId="0">
      <sharedItems containsBlank="1"/>
    </cacheField>
    <cacheField name="Purchasing Grp. Name" numFmtId="0">
      <sharedItems containsBlank="1"/>
    </cacheField>
    <cacheField name="Purchasing group (STO)" numFmtId="0">
      <sharedItems containsBlank="1"/>
    </cacheField>
    <cacheField name="Purchasing Grp. Name2" numFmtId="0">
      <sharedItems containsBlank="1"/>
    </cacheField>
    <cacheField name="Purchasing Organisation (STO)" numFmtId="0">
      <sharedItems containsBlank="1"/>
    </cacheField>
    <cacheField name="Purchasing Processing time(PR)" numFmtId="0">
      <sharedItems containsString="0" containsBlank="1" containsNumber="1" containsInteger="1" minValue="0" maxValue="0"/>
    </cacheField>
    <cacheField name="Receiving Plant (STO)" numFmtId="0">
      <sharedItems containsBlank="1"/>
    </cacheField>
    <cacheField name="Release date (PR)" numFmtId="0">
      <sharedItems containsNonDate="0" containsDate="1" containsString="0" containsBlank="1" minDate="2024-09-18T00:00:00" maxDate="2025-02-19T00:00:00"/>
    </cacheField>
    <cacheField name="Req Urgency for Material/Component" numFmtId="0">
      <sharedItems containsSemiMixedTypes="0" containsString="0" containsNumber="1" containsInteger="1" minValue="30" maxValue="30"/>
    </cacheField>
    <cacheField name="Request for Quotation" numFmtId="0">
      <sharedItems containsNonDate="0" containsString="0" containsBlank="1"/>
    </cacheField>
    <cacheField name="Requirements date (PR)" numFmtId="0">
      <sharedItems containsNonDate="0" containsDate="1" containsString="0" containsBlank="1" minDate="2024-10-20T00:00:00" maxDate="2025-03-18T00:00:00"/>
    </cacheField>
    <cacheField name="Reservation Item (reverse link)" numFmtId="0">
      <sharedItems containsSemiMixedTypes="0" containsString="0" containsNumber="1" containsInteger="1" minValue="0" maxValue="139" count="118">
        <n v="121"/>
        <n v="109"/>
        <n v="119"/>
        <n v="1"/>
        <n v="2"/>
        <n v="136"/>
        <n v="138"/>
        <n v="3"/>
        <n v="4"/>
        <n v="5"/>
        <n v="6"/>
        <n v="81"/>
        <n v="77"/>
        <n v="110"/>
        <n v="0"/>
        <n v="104"/>
        <n v="7"/>
        <n v="118"/>
        <n v="75"/>
        <n v="78"/>
        <n v="89"/>
        <n v="88"/>
        <n v="8"/>
        <n v="9"/>
        <n v="10"/>
        <n v="11"/>
        <n v="12"/>
        <n v="13"/>
        <n v="14"/>
        <n v="15"/>
        <n v="16"/>
        <n v="73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130"/>
        <n v="31"/>
        <n v="32"/>
        <n v="33"/>
        <n v="134"/>
        <n v="34"/>
        <n v="35"/>
        <n v="71"/>
        <n v="36"/>
        <n v="72"/>
        <n v="37"/>
        <n v="128"/>
        <n v="70"/>
        <n v="120"/>
        <n v="139"/>
        <n v="111"/>
        <n v="68"/>
        <n v="117"/>
        <n v="108"/>
        <n v="76"/>
        <n v="38"/>
        <n v="39"/>
        <n v="40"/>
        <n v="41"/>
        <n v="42"/>
        <n v="43"/>
        <n v="44"/>
        <n v="45"/>
        <n v="46"/>
        <n v="47"/>
        <n v="48"/>
        <n v="49"/>
        <n v="50"/>
        <n v="133"/>
        <n v="51"/>
        <n v="52"/>
        <n v="53"/>
        <n v="54"/>
        <n v="55"/>
        <n v="79"/>
        <n v="80"/>
        <n v="69"/>
        <n v="122"/>
        <n v="56"/>
        <n v="57"/>
        <n v="58"/>
        <n v="59"/>
        <n v="60"/>
        <n v="85"/>
        <n v="107"/>
        <n v="90"/>
        <n v="61"/>
        <n v="129"/>
        <n v="105"/>
        <n v="102"/>
        <n v="62"/>
        <n v="101"/>
        <n v="63"/>
        <n v="64"/>
        <n v="65"/>
        <n v="66"/>
        <n v="74"/>
        <n v="67"/>
        <n v="135"/>
        <n v="84"/>
        <n v="106"/>
        <n v="86"/>
        <n v="87"/>
        <n v="123"/>
        <n v="127"/>
        <n v="125"/>
        <n v="126"/>
      </sharedItems>
    </cacheField>
    <cacheField name="Reservation Special Stock Ind." numFmtId="0">
      <sharedItems containsNonDate="0" containsString="0" containsBlank="1"/>
    </cacheField>
    <cacheField name="Responsible Buyer (for PO)" numFmtId="0">
      <sharedItems containsSemiMixedTypes="0" containsString="0" containsNumber="1" containsInteger="1" minValue="0" maxValue="31522"/>
    </cacheField>
    <cacheField name="Return doc (MvT 262)" numFmtId="0">
      <sharedItems containsNonDate="0" containsString="0" containsBlank="1"/>
    </cacheField>
    <cacheField name="Revision" numFmtId="0">
      <sharedItems/>
    </cacheField>
    <cacheField name="Revision Type" numFmtId="0">
      <sharedItems/>
    </cacheField>
    <cacheField name="Voyage-id" numFmtId="0">
      <sharedItems containsBlank="1"/>
    </cacheField>
    <cacheField name="Route (STO)" numFmtId="0">
      <sharedItems containsBlank="1"/>
    </cacheField>
    <cacheField name="Routing number (of MO Operation)" numFmtId="0">
      <sharedItems containsSemiMixedTypes="0" containsString="0" containsNumber="1" containsInteger="1" minValue="1000214854" maxValue="1000214854"/>
    </cacheField>
    <cacheField name="Shipping Point (STO)" numFmtId="0">
      <sharedItems containsBlank="1"/>
    </cacheField>
    <cacheField name="Status of Material (Demand Plant)" numFmtId="0">
      <sharedItems containsBlank="1"/>
    </cacheField>
    <cacheField name="Status of Material (Supplying Plant)" numFmtId="0">
      <sharedItems containsBlank="1"/>
    </cacheField>
    <cacheField name="STO (Supplying) - 1st STO" numFmtId="0">
      <sharedItems containsBlank="1"/>
    </cacheField>
    <cacheField name="STO (Supplying) - 1st STO Item" numFmtId="0">
      <sharedItems containsSemiMixedTypes="0" containsString="0" containsNumber="1" containsInteger="1" minValue="0" maxValue="1290"/>
    </cacheField>
    <cacheField name="STO Committed date (STO)" numFmtId="0">
      <sharedItems containsNonDate="0" containsString="0" containsBlank="1"/>
    </cacheField>
    <cacheField name="STO for SP97 (2nd STO)" numFmtId="0">
      <sharedItems containsBlank="1"/>
    </cacheField>
    <cacheField name="STO for SP97 2ndS STO Item" numFmtId="0">
      <sharedItems containsSemiMixedTypes="0" containsString="0" containsNumber="1" containsInteger="1" minValue="0" maxValue="150"/>
    </cacheField>
    <cacheField name="STO quantity (STO)" numFmtId="164">
      <sharedItems containsSemiMixedTypes="0" containsString="0" containsNumber="1" containsInteger="1" minValue="0" maxValue="80"/>
    </cacheField>
    <cacheField name="STO quantity UoM (STO)" numFmtId="0">
      <sharedItems containsBlank="1"/>
    </cacheField>
    <cacheField name="Storage Location (STO) based on MO" numFmtId="0">
      <sharedItems containsBlank="1"/>
    </cacheField>
    <cacheField name="Supplying Plant" numFmtId="0">
      <sharedItems containsBlank="1"/>
    </cacheField>
    <cacheField name="Transportation Planning date (STO)" numFmtId="0">
      <sharedItems containsNonDate="0" containsDate="1" containsString="0" containsBlank="1" minDate="2024-09-27T00:00:00" maxDate="2025-03-18T00:00:00"/>
    </cacheField>
    <cacheField name="User Responsible" numFmtId="0">
      <sharedItems containsNonDate="0" containsString="0" containsBlank="1"/>
    </cacheField>
    <cacheField name="User-status" numFmtId="0">
      <sharedItems containsNonDate="0" containsString="0" containsBlank="1"/>
    </cacheField>
    <cacheField name="Vehicle departure date" numFmtId="0">
      <sharedItems containsNonDate="0" containsDate="1" containsString="0" containsBlank="1" minDate="2024-10-10T00:00:00" maxDate="2024-11-23T00:00:00"/>
    </cacheField>
    <cacheField name="Vendor PO Pur Org" numFmtId="0">
      <sharedItems containsBlank="1"/>
    </cacheField>
    <cacheField name="Warehouse" numFmtId="0">
      <sharedItems/>
    </cacheField>
    <cacheField name="MO Actual Finish date" numFmtId="0">
      <sharedItems containsNonDate="0" containsString="0" containsBlank="1"/>
    </cacheField>
    <cacheField name="MO Actual Start date" numFmtId="14">
      <sharedItems containsSemiMixedTypes="0" containsNonDate="0" containsDate="1" containsString="0" minDate="2024-10-20T00:00:00" maxDate="2024-10-21T00:00:00"/>
    </cacheField>
    <cacheField name="MO Company Code" numFmtId="0">
      <sharedItems/>
    </cacheField>
    <cacheField name="Company Name" numFmtId="0">
      <sharedItems/>
    </cacheField>
    <cacheField name="MO Controlling Area" numFmtId="0">
      <sharedItems/>
    </cacheField>
    <cacheField name="MO created by" numFmtId="0">
      <sharedItems/>
    </cacheField>
    <cacheField name="MO creation date" numFmtId="14">
      <sharedItems containsSemiMixedTypes="0" containsNonDate="0" containsDate="1" containsString="0" minDate="2024-01-23T00:00:00" maxDate="2024-01-24T00:00:00"/>
    </cacheField>
    <cacheField name="MO from PR (reverse link)" numFmtId="0">
      <sharedItems containsSemiMixedTypes="0" containsString="0" containsNumber="1" containsInteger="1" minValue="0" maxValue="216479"/>
    </cacheField>
    <cacheField name="MO item number" numFmtId="0">
      <sharedItems containsSemiMixedTypes="0" containsString="0" containsNumber="1" containsInteger="1" minValue="0" maxValue="0"/>
    </cacheField>
    <cacheField name="Stock on-hand @ Procurement Plant" numFmtId="164">
      <sharedItems containsSemiMixedTypes="0" containsString="0" containsNumber="1" containsInteger="1" minValue="0" maxValue="0"/>
    </cacheField>
    <cacheField name="MO Overall Status" numFmtId="0">
      <sharedItems containsNonDate="0" containsString="0" containsBlank="1"/>
    </cacheField>
    <cacheField name="Warehouse Number(STO)" numFmtId="0">
      <sharedItems containsBlank="1"/>
    </cacheField>
    <cacheField name="MO overall status code" numFmtId="0">
      <sharedItems/>
    </cacheField>
    <cacheField name="MO Planner Group" numFmtId="0">
      <sharedItems/>
    </cacheField>
    <cacheField name="Planner Group Name" numFmtId="0">
      <sharedItems/>
    </cacheField>
    <cacheField name="MO Priority" numFmtId="0">
      <sharedItems/>
    </cacheField>
    <cacheField name="Priority Text" numFmtId="0">
      <sharedItems/>
    </cacheField>
    <cacheField name="MO Responsible Cost Center" numFmtId="0">
      <sharedItems/>
    </cacheField>
    <cacheField name="MO Scheduled Finish date" numFmtId="14">
      <sharedItems containsSemiMixedTypes="0" containsNonDate="0" containsDate="1" containsString="0" minDate="2025-05-10T00:00:00" maxDate="2025-05-11T00:00:00"/>
    </cacheField>
    <cacheField name="MO Scheduled Release date" numFmtId="14">
      <sharedItems containsSemiMixedTypes="0" containsNonDate="0" containsDate="1" containsString="0" minDate="2024-10-20T00:00:00" maxDate="2024-10-21T00:00:00"/>
    </cacheField>
    <cacheField name="MO Scheduled Start date" numFmtId="14">
      <sharedItems containsSemiMixedTypes="0" containsNonDate="0" containsDate="1" containsString="0" minDate="2024-10-20T00:00:00" maxDate="2024-10-21T00:00:00"/>
    </cacheField>
    <cacheField name="MO System Status" numFmtId="0">
      <sharedItems/>
    </cacheField>
    <cacheField name="MO type" numFmtId="0">
      <sharedItems/>
    </cacheField>
    <cacheField name="Order Type Name" numFmtId="0">
      <sharedItems/>
    </cacheField>
    <cacheField name="MO WBS el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x v="0"/>
    <x v="0"/>
    <d v="2024-02-29T00:00:00"/>
    <d v="2024-10-07T00:00:00"/>
    <d v="2024-10-02T00:00:00"/>
    <d v="2024-10-20T00:00:00"/>
    <d v="2025-05-10T00:00:00"/>
    <s v="MECH"/>
    <x v="0"/>
    <x v="0"/>
    <x v="0"/>
    <s v="600002862"/>
    <x v="0"/>
    <s v="AA53.LN2.B0252"/>
    <s v="GAS LIQUEFACTION TRAIN 2"/>
    <s v="AA01"/>
    <n v="30"/>
    <s v="Issue Detected, please check Message log(Orchestration / Derivation)(20.09.2024)"/>
    <x v="0"/>
    <x v="0"/>
    <n v="4"/>
    <s v="EA"/>
    <n v="0"/>
    <n v="0"/>
    <n v="4"/>
    <n v="4"/>
    <s v="EA"/>
    <x v="0"/>
    <s v="Supply for Order 600002862, Item 121 cannot be changed 180085341 item 10 already exists"/>
    <s v="Material work-packed @AA53"/>
    <s v="SP12"/>
    <s v="Stock at Base"/>
    <n v="0"/>
    <s v="AA02"/>
    <s v="5300006667"/>
    <n v="1130"/>
    <m/>
    <n v="14"/>
    <m/>
    <n v="0"/>
    <m/>
    <m/>
    <m/>
    <n v="0"/>
    <n v="0"/>
    <s v="EA"/>
    <m/>
    <m/>
    <m/>
    <s v="180085341"/>
    <s v="9017825"/>
    <s v="07"/>
    <s v="Execution"/>
    <x v="0"/>
    <x v="0"/>
    <n v="0"/>
    <s v="EA"/>
    <m/>
    <m/>
    <s v="102000000021854"/>
    <s v="01-Road"/>
    <m/>
    <s v="3-In Transit"/>
    <m/>
    <s v="WorkPackLink"/>
    <s v="KSF-P07-SD-SML"/>
    <s v="P07 - LNG2 COP"/>
    <n v="0"/>
    <m/>
    <n v="0"/>
    <n v="0"/>
    <m/>
    <n v="0"/>
    <n v="0"/>
    <m/>
    <m/>
    <s v="Y"/>
    <s v="1001"/>
    <d v="2024-02-16T00:00:00"/>
    <s v="GRST-5000255291_2024"/>
    <n v="0"/>
    <n v="0"/>
    <n v="0"/>
    <n v="0"/>
    <m/>
    <d v="2024-10-05T00:00:00"/>
    <s v="AA53"/>
    <d v="2024-11-22T00:00:00"/>
    <m/>
    <m/>
    <d v="2024-10-07T00:00:00"/>
    <m/>
    <m/>
    <s v="100000037301"/>
    <s v="1020"/>
    <d v="2024-12-31T00:00:00"/>
    <n v="4"/>
    <m/>
    <d v="2024-10-24T00:00:00"/>
    <s v="4900158479_2024_0001"/>
    <d v="2024-10-07T00:00:00"/>
    <m/>
    <s v="5000255291_2024_0001"/>
    <n v="0"/>
    <n v="2"/>
    <n v="0"/>
    <s v="90020228"/>
    <n v="4"/>
    <n v="0"/>
    <s v="180085341"/>
    <s v="2"/>
    <n v="0"/>
    <n v="0"/>
    <s v="X"/>
    <s v="L"/>
    <s v="4900158479"/>
    <n v="2024"/>
    <m/>
    <s v="5000255291"/>
    <n v="2024"/>
    <n v="0"/>
    <m/>
    <d v="2024-10-02T00:00:00"/>
    <m/>
    <s v="AA53"/>
    <s v="KGP Karratha Gas Plant-NWS GAS"/>
    <s v="AA53"/>
    <s v="KGP Karratha Gas Plant-NWS GAS"/>
    <s v="5001"/>
    <s v="10043687"/>
    <s v="TEE:EQUAL,50mm,BW,CS,A234-WPB,SCH 40"/>
    <d v="2024-09-20T00:00:00"/>
    <s v="W"/>
    <m/>
    <s v="0081"/>
    <s v="2C1101 Spade"/>
    <s v="INT"/>
    <s v="2C1101 Spade"/>
    <m/>
    <m/>
    <s v="9017825_00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0"/>
    <m/>
    <n v="0"/>
    <m/>
    <s v="24SDLN2C"/>
    <s v="MJ"/>
    <s v="1000003809"/>
    <s v="AU1072"/>
    <n v="1000214854"/>
    <s v="S002"/>
    <m/>
    <m/>
    <s v="5300006667"/>
    <n v="1130"/>
    <m/>
    <m/>
    <n v="0"/>
    <n v="4"/>
    <s v="EA"/>
    <s v="2001"/>
    <s v="AA02"/>
    <d v="2024-10-02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5-03-17T00:00:00"/>
    <d v="2024-10-20T00:00:00"/>
    <d v="2025-05-10T00:00:00"/>
    <s v="MECH"/>
    <x v="0"/>
    <x v="0"/>
    <x v="1"/>
    <s v="600002862"/>
    <x v="0"/>
    <s v="AA53.LN2.B0252"/>
    <s v="GAS LIQUEFACTION TRAIN 2"/>
    <s v="AA01"/>
    <n v="30"/>
    <s v="Issue Detected, please check Message log(Orchestration / Derivation)(31.08.2024)"/>
    <x v="1"/>
    <x v="1"/>
    <n v="1"/>
    <s v="EA"/>
    <n v="0"/>
    <n v="0"/>
    <n v="1"/>
    <n v="1"/>
    <s v="EA"/>
    <x v="1"/>
    <s v="Supply for Order 600002862, Item 109 cannot be changed 180081148 item 10 already exists"/>
    <s v="Material work-packed @AA53"/>
    <s v="SP97"/>
    <s v="Direct Multi-base"/>
    <n v="3"/>
    <s v="AA02"/>
    <s v="5300006667"/>
    <n v="1010"/>
    <s v="CPT"/>
    <n v="7"/>
    <s v="1000018366"/>
    <n v="109"/>
    <s v="30000390"/>
    <s v="AUSTRALASIAN FITTINGS AND FLANGES"/>
    <s v="4500027121"/>
    <n v="90"/>
    <n v="1"/>
    <s v="EA"/>
    <d v="2024-10-07T00:00:00"/>
    <m/>
    <s v="/180079843"/>
    <s v="180081280"/>
    <s v="90021679"/>
    <s v="07"/>
    <s v="Execution"/>
    <x v="0"/>
    <x v="1"/>
    <n v="0"/>
    <s v="EA"/>
    <m/>
    <m/>
    <s v="101000000099504"/>
    <s v="01-Road"/>
    <m/>
    <s v="3-In Transit"/>
    <m/>
    <s v="WorkPackLink"/>
    <s v="KSF-P07-SD-LRG"/>
    <s v="P07 - LNG2 COP"/>
    <n v="0"/>
    <m/>
    <n v="0"/>
    <n v="0"/>
    <m/>
    <n v="0"/>
    <n v="0"/>
    <m/>
    <m/>
    <s v="Y"/>
    <s v="1001"/>
    <d v="2024-02-16T00:00:00"/>
    <s v="GRST-5000242364_2024"/>
    <n v="0"/>
    <n v="0"/>
    <n v="0"/>
    <n v="0"/>
    <d v="2025-02-28T00:00:00"/>
    <d v="2025-03-20T00:00:00"/>
    <s v="AA53"/>
    <d v="2024-11-22T00:00:00"/>
    <m/>
    <m/>
    <d v="2024-10-13T00:00:00"/>
    <d v="2025-03-02T00:00:00"/>
    <d v="2024-10-13T00:00:00"/>
    <s v="100000034938"/>
    <s v="1020"/>
    <d v="2024-12-31T00:00:00"/>
    <n v="1"/>
    <s v="5000240525_2024_0001"/>
    <d v="2024-10-13T00:00:00"/>
    <s v="4900151617_2024_0001"/>
    <d v="2024-10-11T00:00:00"/>
    <m/>
    <s v="5000242364_2024_0001"/>
    <n v="0"/>
    <n v="2"/>
    <n v="2"/>
    <s v="90021679"/>
    <n v="1"/>
    <n v="1"/>
    <s v="180081280"/>
    <s v="2"/>
    <n v="0"/>
    <n v="0"/>
    <s v="X"/>
    <s v="L"/>
    <s v="4900151617"/>
    <n v="2024"/>
    <s v="5000240525"/>
    <s v="5000242364"/>
    <n v="2024"/>
    <n v="2024"/>
    <s v="/018007984"/>
    <d v="2025-03-17T00:00:00"/>
    <m/>
    <s v="AA53"/>
    <s v="KGP Karratha Gas Plant-NWS GAS"/>
    <s v="AA53"/>
    <s v="KGP Karratha Gas Plant-NWS GAS"/>
    <m/>
    <s v="10048469"/>
    <s v="FLANGE,BLIND;450MM,CL150,RF,CS,A105N"/>
    <d v="2024-08-31T00:00:00"/>
    <s v="W"/>
    <m/>
    <s v="0081"/>
    <s v="2C1101 Spade"/>
    <s v="INT"/>
    <s v="2C1101 Spade"/>
    <m/>
    <m/>
    <s v="90021679_001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5-02-18T00:00:00"/>
    <n v="30"/>
    <m/>
    <d v="2025-03-02T00:00:00"/>
    <x v="1"/>
    <m/>
    <n v="0"/>
    <m/>
    <s v="24SDLN2C"/>
    <s v="MJ"/>
    <s v="1000003675"/>
    <s v="AU1072"/>
    <n v="1000214854"/>
    <s v="S002"/>
    <s v="30"/>
    <s v="30"/>
    <s v="5300006667"/>
    <n v="1010"/>
    <m/>
    <s v="5300014053"/>
    <n v="50"/>
    <n v="1"/>
    <s v="EA"/>
    <s v="2001"/>
    <s v="AA02"/>
    <d v="2025-03-17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07T00:00:00"/>
    <d v="2024-10-02T00:00:00"/>
    <d v="2024-10-20T00:00:00"/>
    <d v="2025-05-10T00:00:00"/>
    <s v="MECH"/>
    <x v="0"/>
    <x v="0"/>
    <x v="2"/>
    <s v="600002862"/>
    <x v="0"/>
    <s v="AA53.LN2.B0252"/>
    <s v="GAS LIQUEFACTION TRAIN 2"/>
    <s v="AA01"/>
    <n v="30"/>
    <s v="Shipped qty below requirement qty"/>
    <x v="2"/>
    <x v="2"/>
    <n v="4"/>
    <s v="EA"/>
    <n v="0"/>
    <n v="0"/>
    <n v="3"/>
    <n v="1"/>
    <s v="EA"/>
    <x v="2"/>
    <s v="Supply for Order 600002862, Item 119 cannot be changed 180080833 item 10 already exists"/>
    <s v="Material work-packed @AA53"/>
    <s v="SP12"/>
    <s v="Stock at Base"/>
    <n v="0"/>
    <s v="AA02"/>
    <s v="5300006667"/>
    <n v="1110"/>
    <m/>
    <n v="14"/>
    <m/>
    <n v="0"/>
    <m/>
    <m/>
    <m/>
    <n v="0"/>
    <n v="0"/>
    <s v="EA"/>
    <m/>
    <m/>
    <m/>
    <s v="180085321"/>
    <s v="9017445"/>
    <s v="07"/>
    <s v="Execution"/>
    <x v="0"/>
    <x v="2"/>
    <n v="0"/>
    <s v="EA"/>
    <m/>
    <m/>
    <s v="102000000020573"/>
    <s v="01-Road"/>
    <m/>
    <s v="1-Not Started"/>
    <m/>
    <s v="WorkPackLink"/>
    <s v="KSF-P07-SD-SML"/>
    <s v="P07 - LNG2 COP"/>
    <n v="0"/>
    <m/>
    <n v="0"/>
    <n v="0"/>
    <m/>
    <n v="0"/>
    <n v="1"/>
    <m/>
    <m/>
    <s v="Y"/>
    <s v="1001"/>
    <d v="2024-02-16T00:00:00"/>
    <s v="GRST-5000255250_2024"/>
    <n v="0"/>
    <n v="0"/>
    <n v="0"/>
    <n v="0"/>
    <m/>
    <d v="2024-10-05T00:00:00"/>
    <s v="AA53"/>
    <d v="2024-11-22T00:00:00"/>
    <m/>
    <m/>
    <d v="2024-10-07T00:00:00"/>
    <m/>
    <m/>
    <s v="100000036571"/>
    <s v="1020"/>
    <d v="2024-12-31T00:00:00"/>
    <n v="3"/>
    <m/>
    <d v="2024-10-24T00:00:00"/>
    <s v="4900158458_2024_0003/4900150844_2024_0001"/>
    <d v="2024-10-07T00:00:00"/>
    <m/>
    <s v="5000255250_2024_0002/5000241125_2024_0001"/>
    <n v="0"/>
    <n v="2"/>
    <n v="0"/>
    <s v="90020228"/>
    <n v="3"/>
    <n v="0"/>
    <s v="180085321/180080833"/>
    <s v="1"/>
    <n v="0"/>
    <n v="0"/>
    <s v="X"/>
    <s v="L"/>
    <s v="4900158458"/>
    <n v="2024"/>
    <m/>
    <s v="5000255250"/>
    <n v="2024"/>
    <n v="0"/>
    <m/>
    <d v="2024-10-02T00:00:00"/>
    <m/>
    <s v="AA53"/>
    <s v="KGP Karratha Gas Plant-NWS GAS"/>
    <s v="AA53"/>
    <s v="KGP Karratha Gas Plant-NWS GAS"/>
    <s v="5001"/>
    <s v="10048489"/>
    <s v="FLANGE,BLIND;50MM,CL300,RF,CS,A105N"/>
    <d v="2024-09-20T00:00:00"/>
    <s v="W"/>
    <m/>
    <s v="0081"/>
    <s v="2C1101 Spade"/>
    <s v="INT"/>
    <s v="2C1101 Spade"/>
    <m/>
    <m/>
    <s v="90020228_0030/9017445_0030/9016340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"/>
    <m/>
    <n v="0"/>
    <m/>
    <s v="24SDLN2C"/>
    <s v="MJ"/>
    <s v="1000003648"/>
    <s v="AU1072"/>
    <n v="1000214854"/>
    <s v="S002"/>
    <s v="30"/>
    <s v="30"/>
    <s v="5300006667"/>
    <n v="1110"/>
    <m/>
    <m/>
    <n v="0"/>
    <n v="4"/>
    <s v="EA"/>
    <s v="2001"/>
    <s v="AA02"/>
    <d v="2024-10-02T00:00:00"/>
    <m/>
    <m/>
    <d v="2024-10-16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07T00:00:00"/>
    <d v="2024-10-02T00:00:00"/>
    <d v="2024-10-20T00:00:00"/>
    <d v="2025-05-10T00:00:00"/>
    <s v="MECH"/>
    <x v="0"/>
    <x v="0"/>
    <x v="2"/>
    <s v="600002862"/>
    <x v="0"/>
    <s v="AA53.LN2.B0252"/>
    <s v="GAS LIQUEFACTION TRAIN 2"/>
    <s v="AA01"/>
    <n v="30"/>
    <s v="Shipped qty below requirement qty"/>
    <x v="2"/>
    <x v="2"/>
    <n v="4"/>
    <s v="EA"/>
    <n v="0"/>
    <n v="0"/>
    <n v="3"/>
    <n v="2"/>
    <s v="EA"/>
    <x v="2"/>
    <s v="Supply for Order 600002862, Item 119 cannot be changed 180080833 item 10 already exists"/>
    <s v="Material work-packed @AA53"/>
    <s v="SP12"/>
    <s v="Stock at Base"/>
    <n v="0"/>
    <s v="AA02"/>
    <s v="5300006667"/>
    <n v="1110"/>
    <m/>
    <n v="14"/>
    <m/>
    <n v="0"/>
    <m/>
    <m/>
    <m/>
    <n v="0"/>
    <n v="0"/>
    <s v="EA"/>
    <m/>
    <m/>
    <m/>
    <s v="180085321"/>
    <s v="9017445"/>
    <s v="07"/>
    <s v="Execution"/>
    <x v="0"/>
    <x v="2"/>
    <n v="0"/>
    <s v="EA"/>
    <m/>
    <m/>
    <s v="102000000021789"/>
    <s v="01-Road"/>
    <m/>
    <s v="3-In Transit"/>
    <m/>
    <s v="WorkPackLink"/>
    <s v="KSF-P07-SD-SML"/>
    <s v="P07 - LNG2 COP"/>
    <n v="0"/>
    <m/>
    <n v="0"/>
    <n v="0"/>
    <m/>
    <n v="0"/>
    <n v="1"/>
    <m/>
    <m/>
    <s v="Y"/>
    <s v="1001"/>
    <d v="2024-02-16T00:00:00"/>
    <s v="GRST-5000255250_2024"/>
    <n v="0"/>
    <n v="0"/>
    <n v="0"/>
    <n v="0"/>
    <m/>
    <d v="2024-10-05T00:00:00"/>
    <s v="AA53"/>
    <d v="2024-11-22T00:00:00"/>
    <m/>
    <m/>
    <d v="2024-10-07T00:00:00"/>
    <m/>
    <m/>
    <s v="100000036571"/>
    <s v="1020"/>
    <d v="2024-12-31T00:00:00"/>
    <n v="3"/>
    <m/>
    <d v="2024-10-24T00:00:00"/>
    <s v="4900158458_2024_0003/4900150844_2024_0001"/>
    <d v="2024-10-07T00:00:00"/>
    <m/>
    <s v="5000255250_2024_0002/5000241125_2024_0001"/>
    <n v="0"/>
    <n v="2"/>
    <n v="0"/>
    <s v="90020228"/>
    <n v="3"/>
    <n v="0"/>
    <s v="180085321/180080833"/>
    <s v="1"/>
    <n v="0"/>
    <n v="0"/>
    <s v="X"/>
    <s v="L"/>
    <s v="4900158458"/>
    <n v="2024"/>
    <m/>
    <s v="5000255250"/>
    <n v="2024"/>
    <n v="0"/>
    <m/>
    <d v="2024-10-02T00:00:00"/>
    <m/>
    <s v="AA53"/>
    <s v="KGP Karratha Gas Plant-NWS GAS"/>
    <s v="AA53"/>
    <s v="KGP Karratha Gas Plant-NWS GAS"/>
    <s v="5001"/>
    <s v="10048489"/>
    <s v="FLANGE,BLIND;50MM,CL300,RF,CS,A105N"/>
    <d v="2024-09-20T00:00:00"/>
    <s v="W"/>
    <m/>
    <s v="0081"/>
    <s v="2C1101 Spade"/>
    <s v="INT"/>
    <s v="2C1101 Spade"/>
    <m/>
    <m/>
    <s v="90020228_0030/9017445_0030/9016340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"/>
    <m/>
    <n v="0"/>
    <m/>
    <s v="24SDLN2C"/>
    <s v="MJ"/>
    <s v="1000003809"/>
    <s v="AU1072"/>
    <n v="1000214854"/>
    <s v="S002"/>
    <s v="30"/>
    <s v="30"/>
    <s v="5300006667"/>
    <n v="1110"/>
    <m/>
    <m/>
    <n v="0"/>
    <n v="4"/>
    <s v="EA"/>
    <s v="2001"/>
    <s v="AA02"/>
    <d v="2024-10-02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01T00:00:00"/>
    <d v="2024-10-29T00:00:00"/>
    <d v="2024-10-20T00:00:00"/>
    <d v="2025-05-10T00:00:00"/>
    <s v="MECH"/>
    <x v="0"/>
    <x v="1"/>
    <x v="3"/>
    <s v="600002862"/>
    <x v="0"/>
    <s v="AA53.LN2.B0252"/>
    <s v="GAS LIQUEFACTION TRAIN 2"/>
    <s v="AA01"/>
    <n v="30"/>
    <s v="Maintenance Order material has been deleted"/>
    <x v="3"/>
    <x v="3"/>
    <n v="1"/>
    <s v="EA"/>
    <n v="0"/>
    <n v="0"/>
    <n v="1"/>
    <n v="1"/>
    <s v="EA"/>
    <x v="3"/>
    <s v="Supply for Order 600002862, Item 1 cannot be changed 9019562 item 370 already exists"/>
    <s v="Material work-packed @AA53"/>
    <s v="SP12"/>
    <s v="Stock at Base"/>
    <n v="0"/>
    <s v="AA02"/>
    <s v="5300006667"/>
    <n v="370"/>
    <m/>
    <n v="14"/>
    <m/>
    <n v="0"/>
    <m/>
    <m/>
    <m/>
    <n v="0"/>
    <n v="0"/>
    <s v="EA"/>
    <m/>
    <m/>
    <m/>
    <s v="180096189"/>
    <s v="9019562"/>
    <s v="07"/>
    <s v="Execution"/>
    <x v="0"/>
    <x v="3"/>
    <n v="1"/>
    <s v="EA"/>
    <m/>
    <m/>
    <s v="102000000024278"/>
    <s v="01-Road"/>
    <m/>
    <s v="3-In Transit"/>
    <m/>
    <s v="WorkPackLink"/>
    <s v="KSF-P07-SD-SML"/>
    <m/>
    <n v="0"/>
    <m/>
    <n v="0"/>
    <n v="0"/>
    <m/>
    <n v="0"/>
    <n v="0"/>
    <m/>
    <m/>
    <m/>
    <s v="1001"/>
    <d v="2024-02-16T00:00:00"/>
    <s v="GRST-5000288015_2024"/>
    <n v="0"/>
    <n v="0"/>
    <n v="0"/>
    <n v="0"/>
    <m/>
    <d v="2024-10-30T00:00:00"/>
    <s v="AA53"/>
    <d v="2024-10-21T00:00:00"/>
    <m/>
    <m/>
    <d v="2024-11-01T00:00:00"/>
    <m/>
    <m/>
    <s v="100000042070"/>
    <s v="1020"/>
    <d v="2024-12-31T00:00:00"/>
    <n v="1"/>
    <m/>
    <d v="2024-11-21T00:00:00"/>
    <s v="4900176329_2024_0001"/>
    <d v="2024-11-01T00:00:00"/>
    <m/>
    <s v="5000288015_2024_0001"/>
    <n v="0"/>
    <n v="2"/>
    <n v="0"/>
    <s v="90006343"/>
    <n v="1"/>
    <n v="0"/>
    <s v="180096189"/>
    <s v="1"/>
    <n v="0"/>
    <n v="0"/>
    <s v="X"/>
    <s v="L"/>
    <s v="4900176329"/>
    <n v="2024"/>
    <m/>
    <s v="5000288015"/>
    <n v="2024"/>
    <n v="0"/>
    <m/>
    <d v="2024-10-29T00:00:00"/>
    <m/>
    <s v="AA53"/>
    <s v="KGP Karratha Gas Plant-NWS GAS"/>
    <s v="AA53"/>
    <s v="KGP Karratha Gas Plant-NWS GAS"/>
    <s v="5001"/>
    <s v="10048528"/>
    <s v="FLANGE,BLIND;150MM,CL300,RF,LTCS"/>
    <d v="2024-03-01T00:00:00"/>
    <s v="W"/>
    <m/>
    <s v="0010"/>
    <s v="IC Mech Fitter"/>
    <s v="INT"/>
    <s v="IC Mech Fitter"/>
    <m/>
    <m/>
    <s v="9019562_03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"/>
    <m/>
    <n v="0"/>
    <m/>
    <s v="24SDLN2C"/>
    <s v="MJ"/>
    <s v="1000004156"/>
    <s v="AU1072"/>
    <n v="1000214854"/>
    <s v="S002"/>
    <m/>
    <s v="30"/>
    <s v="5300006667"/>
    <n v="370"/>
    <m/>
    <m/>
    <n v="0"/>
    <n v="1"/>
    <s v="EA"/>
    <s v="2001"/>
    <s v="AA02"/>
    <d v="2024-10-29T00:00:00"/>
    <m/>
    <m/>
    <d v="2024-11-22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"/>
    <s v="600002862"/>
    <x v="0"/>
    <s v="AA53.LN2.B0252"/>
    <s v="GAS LIQUEFACTION TRAIN 2"/>
    <s v="AA01"/>
    <n v="30"/>
    <s v="Issue Detected, please check Message log(Orchestration / Derivation)(01.03.2024)"/>
    <x v="4"/>
    <x v="4"/>
    <n v="1"/>
    <s v="EA"/>
    <n v="0"/>
    <n v="0"/>
    <n v="1"/>
    <n v="1"/>
    <s v="EA"/>
    <x v="4"/>
    <s v="Supply for Order 600002862, Item 2 cannot be changed 180078362 item 10 already exists"/>
    <s v="Material work-packed @AA53"/>
    <s v="SP12"/>
    <s v="Stock at Base"/>
    <n v="0"/>
    <s v="AA02"/>
    <s v="5300006667"/>
    <n v="380"/>
    <m/>
    <n v="14"/>
    <m/>
    <n v="0"/>
    <m/>
    <m/>
    <m/>
    <n v="0"/>
    <n v="0"/>
    <s v="EA"/>
    <m/>
    <m/>
    <m/>
    <s v="180078362"/>
    <s v="9015652"/>
    <s v="07"/>
    <s v="Execution"/>
    <x v="0"/>
    <x v="4"/>
    <n v="0"/>
    <s v="EA"/>
    <m/>
    <m/>
    <s v="102000000020024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33767_2024"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1"/>
    <m/>
    <d v="2024-10-06T00:00:00"/>
    <s v="4900146921_2024_0001"/>
    <d v="2024-11-01T00:00:00"/>
    <m/>
    <s v="5000233767_2024_0001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48552"/>
    <s v="FLANGE,BLIND;600MM,CL600,RF,LTCS"/>
    <d v="2024-03-01T00:00:00"/>
    <s v="W"/>
    <m/>
    <s v="0010"/>
    <s v="IC Mech Fitter"/>
    <s v="INT"/>
    <s v="IC Mech Fitter"/>
    <m/>
    <m/>
    <s v="9015652_03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"/>
    <m/>
    <n v="0"/>
    <m/>
    <s v="24SDLN2C"/>
    <s v="MJ"/>
    <s v="1000003650"/>
    <s v="AU1072"/>
    <n v="1000214854"/>
    <s v="S002"/>
    <m/>
    <m/>
    <s v="5300006667"/>
    <n v="38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1-19T00:00:00"/>
    <d v="2024-10-20T00:00:00"/>
    <d v="2025-05-10T00:00:00"/>
    <s v="MECH"/>
    <x v="0"/>
    <x v="0"/>
    <x v="5"/>
    <s v="600002862"/>
    <x v="0"/>
    <s v="AA53.LN2.B0252"/>
    <s v="GAS LIQUEFACTION TRAIN 2"/>
    <s v="AA01"/>
    <n v="30"/>
    <s v="Issue Detected, please check Message log(Orchestration / Derivation)(19.11.2024)"/>
    <x v="5"/>
    <x v="5"/>
    <n v="2"/>
    <s v="EA"/>
    <n v="6"/>
    <n v="0"/>
    <n v="2"/>
    <n v="2"/>
    <s v="EA"/>
    <x v="5"/>
    <s v="Supply for Order 600002862, Item 136 cannot be changed 9019874 item 10 already exists"/>
    <s v="Material Consumed"/>
    <s v="SP12"/>
    <s v="Stock at Base"/>
    <n v="0"/>
    <s v="AA02"/>
    <s v="5300006667"/>
    <n v="1260"/>
    <m/>
    <n v="14"/>
    <m/>
    <n v="0"/>
    <m/>
    <m/>
    <m/>
    <n v="0"/>
    <n v="0"/>
    <s v="EA"/>
    <m/>
    <m/>
    <m/>
    <s v="180095953"/>
    <s v="9019874"/>
    <s v="07"/>
    <s v="Execution"/>
    <x v="0"/>
    <x v="5"/>
    <n v="0"/>
    <s v="EA"/>
    <m/>
    <m/>
    <s v="102000000024297"/>
    <s v="01-Road"/>
    <m/>
    <s v="3-In Transit"/>
    <m/>
    <s v="WorkPackLink"/>
    <s v="KSF-P07-SD-SML"/>
    <m/>
    <n v="0"/>
    <m/>
    <n v="0"/>
    <n v="0"/>
    <m/>
    <n v="2"/>
    <n v="0"/>
    <m/>
    <m/>
    <s v="Y"/>
    <s v="1001"/>
    <d v="2024-02-16T00:00:00"/>
    <m/>
    <n v="0"/>
    <n v="40"/>
    <n v="0"/>
    <n v="0"/>
    <m/>
    <d v="2024-10-13T00:00:00"/>
    <s v="AA53"/>
    <d v="2024-11-22T00:00:00"/>
    <m/>
    <m/>
    <d v="2024-11-24T00:00:00"/>
    <m/>
    <m/>
    <s v="100000042154"/>
    <s v="1020"/>
    <d v="2024-12-31T00:00:00"/>
    <n v="2"/>
    <m/>
    <d v="2024-11-20T00:00:00"/>
    <s v="4900176014_2024_0001"/>
    <d v="2024-11-24T00:00:00"/>
    <m/>
    <s v="5000287051_2024_0001"/>
    <n v="0"/>
    <n v="2"/>
    <n v="0"/>
    <s v="90024831"/>
    <n v="2"/>
    <n v="0"/>
    <s v="180095953"/>
    <s v="2"/>
    <n v="0"/>
    <n v="0"/>
    <m/>
    <s v="L"/>
    <s v="4900176014"/>
    <n v="2024"/>
    <m/>
    <s v="5000287051"/>
    <n v="2024"/>
    <n v="0"/>
    <m/>
    <d v="2024-11-19T00:00:00"/>
    <m/>
    <s v="AA53"/>
    <s v="KGP Karratha Gas Plant-NWS GAS"/>
    <s v="AA53"/>
    <s v="KGP Karratha Gas Plant-NWS GAS"/>
    <s v="5001"/>
    <s v="10048592"/>
    <s v="FLANGE,BLIND,100MM,CL150,RF,CS,GALV"/>
    <d v="2024-11-19T00:00:00"/>
    <s v="W"/>
    <m/>
    <s v="0081"/>
    <s v="2C1101 Spade"/>
    <s v="INT"/>
    <s v="2C1101 Spade"/>
    <m/>
    <m/>
    <s v="9019874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"/>
    <m/>
    <n v="0"/>
    <m/>
    <s v="24SDLN2C"/>
    <s v="MJ"/>
    <s v="1000004183"/>
    <s v="AU1072"/>
    <n v="1000214854"/>
    <s v="S002"/>
    <s v="30"/>
    <s v="30"/>
    <s v="5300006667"/>
    <n v="1260"/>
    <m/>
    <m/>
    <n v="0"/>
    <n v="2"/>
    <s v="EA"/>
    <s v="2001"/>
    <s v="AA02"/>
    <d v="2024-11-19T00:00:00"/>
    <m/>
    <m/>
    <d v="2024-11-21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22T00:00:00"/>
    <d v="2024-11-19T00:00:00"/>
    <d v="2024-10-20T00:00:00"/>
    <d v="2025-05-10T00:00:00"/>
    <s v="MECH"/>
    <x v="0"/>
    <x v="0"/>
    <x v="6"/>
    <s v="600002862"/>
    <x v="0"/>
    <s v="AA53.LN2.B0252"/>
    <s v="GAS LIQUEFACTION TRAIN 2"/>
    <s v="AA01"/>
    <n v="30"/>
    <s v="Issue Detected, please check Message log(Orchestration / Derivation)(19.11.2024)"/>
    <x v="5"/>
    <x v="5"/>
    <n v="2"/>
    <s v="EA"/>
    <n v="6"/>
    <n v="0"/>
    <n v="2"/>
    <n v="2"/>
    <s v="EA"/>
    <x v="5"/>
    <s v="Supply for Order 600002862, Item 138 cannot be changed 9019098 item 10 already exists"/>
    <s v="Material work-packed @AA53"/>
    <s v="SP12"/>
    <s v="Stock at Base"/>
    <n v="0"/>
    <s v="AA02"/>
    <s v="5300006667"/>
    <n v="1280"/>
    <m/>
    <n v="14"/>
    <m/>
    <n v="0"/>
    <m/>
    <m/>
    <m/>
    <n v="0"/>
    <n v="0"/>
    <s v="EA"/>
    <m/>
    <m/>
    <m/>
    <s v="180096302"/>
    <s v="9019098"/>
    <s v="07"/>
    <s v="Execution"/>
    <x v="0"/>
    <x v="6"/>
    <n v="0"/>
    <s v="EA"/>
    <m/>
    <m/>
    <s v="102000000024339"/>
    <s v="01-Road"/>
    <m/>
    <s v="3-In Transit"/>
    <m/>
    <s v="WorkPackLink"/>
    <s v="KSF-P07-SD-SML"/>
    <s v="P07 - LNG2 COP"/>
    <n v="0"/>
    <m/>
    <n v="0"/>
    <n v="0"/>
    <m/>
    <n v="0"/>
    <n v="0"/>
    <m/>
    <m/>
    <s v="Y"/>
    <s v="1001"/>
    <d v="2024-02-16T00:00:00"/>
    <s v="GRST-5000288422_2024"/>
    <n v="0"/>
    <n v="2"/>
    <n v="0"/>
    <n v="0"/>
    <m/>
    <d v="2024-11-20T00:00:00"/>
    <s v="AA53"/>
    <d v="2024-11-22T00:00:00"/>
    <m/>
    <m/>
    <d v="2024-11-24T00:00:00"/>
    <m/>
    <m/>
    <s v="100000042336"/>
    <s v="1020"/>
    <d v="2024-12-31T00:00:00"/>
    <n v="2"/>
    <m/>
    <d v="2024-11-21T00:00:00"/>
    <s v="4900176518_2024_0001"/>
    <d v="2024-11-24T00:00:00"/>
    <m/>
    <s v="5000288422_2024_0001"/>
    <n v="0"/>
    <n v="2"/>
    <n v="0"/>
    <s v="90024832"/>
    <n v="2"/>
    <n v="0"/>
    <s v="180096302/180096308"/>
    <s v="2"/>
    <n v="0"/>
    <n v="0"/>
    <m/>
    <s v="L"/>
    <s v="4900176518"/>
    <n v="2024"/>
    <m/>
    <s v="5000288422"/>
    <n v="2024"/>
    <n v="0"/>
    <m/>
    <d v="2024-11-19T00:00:00"/>
    <m/>
    <s v="AA53"/>
    <s v="KGP Karratha Gas Plant-NWS GAS"/>
    <s v="AA53"/>
    <s v="KGP Karratha Gas Plant-NWS GAS"/>
    <s v="5001"/>
    <s v="10048592"/>
    <s v="FLANGE,BLIND,100MM,CL150,RF,CS,GALV"/>
    <d v="2024-11-19T00:00:00"/>
    <s v="W"/>
    <m/>
    <s v="0081"/>
    <s v="2C1101 Spade"/>
    <s v="INT"/>
    <s v="2C1101 Spade"/>
    <m/>
    <m/>
    <s v="9019098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"/>
    <m/>
    <n v="0"/>
    <m/>
    <s v="24SDLN2C"/>
    <s v="MJ"/>
    <s v="1000004156"/>
    <s v="AU1072"/>
    <n v="1000214854"/>
    <s v="S002"/>
    <s v="30"/>
    <s v="30"/>
    <s v="5300006667"/>
    <n v="1280"/>
    <m/>
    <m/>
    <n v="0"/>
    <n v="2"/>
    <s v="EA"/>
    <s v="2001"/>
    <s v="AA02"/>
    <d v="2024-11-19T00:00:00"/>
    <m/>
    <m/>
    <d v="2024-11-22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"/>
    <s v="600002862"/>
    <x v="0"/>
    <s v="AA53.LN2.B0252"/>
    <s v="GAS LIQUEFACTION TRAIN 2"/>
    <s v="AA01"/>
    <n v="30"/>
    <s v="Issue Detected, please check Message log(Orchestration / Derivation)(01.03.2024)"/>
    <x v="6"/>
    <x v="6"/>
    <n v="1"/>
    <s v="EA"/>
    <n v="0"/>
    <n v="0"/>
    <n v="1"/>
    <n v="1"/>
    <s v="EA"/>
    <x v="6"/>
    <s v="Supply for Order 600002862, Item 3 cannot be changed 180083185 item 20 already exists"/>
    <s v="Material work-packed @AA53"/>
    <s v="SP12"/>
    <s v="Stock at Base"/>
    <n v="0"/>
    <s v="AA02"/>
    <s v="5300006667"/>
    <n v="390"/>
    <m/>
    <n v="14"/>
    <m/>
    <n v="0"/>
    <m/>
    <m/>
    <m/>
    <n v="0"/>
    <n v="0"/>
    <s v="EA"/>
    <m/>
    <m/>
    <m/>
    <s v="180083185"/>
    <s v="9016679"/>
    <s v="07"/>
    <s v="Execution"/>
    <x v="0"/>
    <x v="7"/>
    <n v="0"/>
    <s v="EA"/>
    <s v="101000000093418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1"/>
    <m/>
    <d v="2024-10-18T00:00:00"/>
    <s v="4900154759_2024_0003"/>
    <d v="2024-11-01T00:00:00"/>
    <m/>
    <s v="5000248569_2024_0002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48593"/>
    <s v="FLANGE,BLIND,150MM,CL150,RF,CS,SH40,GALV"/>
    <d v="2024-03-01T00:00:00"/>
    <s v="W"/>
    <m/>
    <s v="0010"/>
    <s v="IC Mech Fitter"/>
    <s v="INT"/>
    <s v="IC Mech Fitter"/>
    <m/>
    <m/>
    <s v="9016679_03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"/>
    <m/>
    <n v="0"/>
    <m/>
    <s v="24SDLN2C"/>
    <s v="MJ"/>
    <s v="1000003732"/>
    <s v="AU1072"/>
    <n v="1000214854"/>
    <s v="S002"/>
    <m/>
    <m/>
    <s v="5300006667"/>
    <n v="39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"/>
    <s v="600002862"/>
    <x v="0"/>
    <s v="AA53.LN2.B0252"/>
    <s v="GAS LIQUEFACTION TRAIN 2"/>
    <s v="AA01"/>
    <n v="30"/>
    <s v="Issue Detected, please check Message log(Orchestration / Derivation)(01.03.2024)"/>
    <x v="7"/>
    <x v="7"/>
    <n v="7"/>
    <s v="EA"/>
    <n v="0"/>
    <n v="0"/>
    <n v="0"/>
    <n v="7"/>
    <s v="EA"/>
    <x v="7"/>
    <s v="Supply for Order 600002862, Item 4 cannot be changed 180078362 item 20 already exists"/>
    <s v="Material Consumed"/>
    <s v="SP12"/>
    <s v="Stock at Base"/>
    <n v="0"/>
    <s v="AA02"/>
    <s v="5300006667"/>
    <n v="400"/>
    <m/>
    <n v="14"/>
    <m/>
    <n v="0"/>
    <m/>
    <m/>
    <m/>
    <n v="0"/>
    <n v="0"/>
    <s v="EA"/>
    <m/>
    <m/>
    <m/>
    <s v="180078362"/>
    <s v="9015652"/>
    <s v="07"/>
    <s v="Execution"/>
    <x v="0"/>
    <x v="8"/>
    <n v="0"/>
    <s v="EA"/>
    <m/>
    <m/>
    <s v="102000000020023"/>
    <s v="01-Road"/>
    <m/>
    <s v="3-In Transit"/>
    <m/>
    <s v="WorkPackLink"/>
    <s v="KSF-KGP P07P08 LRG"/>
    <m/>
    <n v="0"/>
    <m/>
    <n v="0"/>
    <n v="0"/>
    <m/>
    <n v="7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7"/>
    <m/>
    <d v="2024-10-06T00:00:00"/>
    <s v="4900146921_2024_0003"/>
    <d v="2024-11-01T00:00:00"/>
    <m/>
    <s v="5000233767_2024_0002"/>
    <n v="0"/>
    <n v="2"/>
    <n v="0"/>
    <s v="90006343"/>
    <n v="7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48594"/>
    <s v="FLANGE,BLIND;200MM,CL150,RF,CS,SH30,GALV"/>
    <d v="2024-03-01T00:00:00"/>
    <s v="W"/>
    <m/>
    <s v="0010"/>
    <s v="IC Mech Fitter"/>
    <s v="INT"/>
    <s v="IC Mech Fitter"/>
    <m/>
    <m/>
    <s v="9015652_04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"/>
    <m/>
    <n v="0"/>
    <m/>
    <s v="24SDLN2C"/>
    <s v="MJ"/>
    <s v="1000003519"/>
    <s v="AU1072"/>
    <n v="1000214854"/>
    <s v="S002"/>
    <m/>
    <m/>
    <s v="5300006667"/>
    <n v="400"/>
    <m/>
    <m/>
    <n v="0"/>
    <n v="7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9"/>
    <s v="600002862"/>
    <x v="0"/>
    <s v="AA53.LN2.B0252"/>
    <s v="GAS LIQUEFACTION TRAIN 2"/>
    <s v="AA01"/>
    <n v="30"/>
    <s v="Issue Detected, please check Message log(Orchestration / Derivation)(01.03.2024)"/>
    <x v="8"/>
    <x v="8"/>
    <n v="5"/>
    <s v="EA"/>
    <n v="0"/>
    <n v="0"/>
    <n v="0"/>
    <n v="5"/>
    <s v="EA"/>
    <x v="8"/>
    <s v="Supply for Order 600002862, Item 5 cannot be changed 180078362 item 30 already exists"/>
    <s v="Material Consumed"/>
    <s v="SP12"/>
    <s v="Stock at Base"/>
    <n v="0"/>
    <s v="AA02"/>
    <s v="5300006667"/>
    <n v="410"/>
    <m/>
    <n v="14"/>
    <m/>
    <n v="0"/>
    <m/>
    <m/>
    <m/>
    <n v="0"/>
    <n v="0"/>
    <s v="EA"/>
    <m/>
    <m/>
    <m/>
    <s v="180078362"/>
    <s v="9015652"/>
    <s v="07"/>
    <s v="Execution"/>
    <x v="0"/>
    <x v="9"/>
    <n v="0"/>
    <s v="EA"/>
    <m/>
    <m/>
    <s v="102000000020020"/>
    <s v="01-Road"/>
    <m/>
    <s v="3-In Transit"/>
    <m/>
    <s v="WorkPackLink"/>
    <s v="KSF-KGP P07P08 LRG"/>
    <m/>
    <n v="0"/>
    <m/>
    <n v="0"/>
    <n v="0"/>
    <m/>
    <n v="5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5"/>
    <m/>
    <d v="2024-10-06T00:00:00"/>
    <s v="4900146921_2024_0005"/>
    <d v="2024-11-01T00:00:00"/>
    <m/>
    <s v="5000233767_2024_0003"/>
    <n v="0"/>
    <n v="2"/>
    <n v="0"/>
    <s v="90006343"/>
    <n v="5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48596"/>
    <s v="FLANGE,BLIND;300MM,CL150,RF,CS,SH30,GALV"/>
    <d v="2024-03-01T00:00:00"/>
    <s v="W"/>
    <m/>
    <s v="0010"/>
    <s v="IC Mech Fitter"/>
    <s v="INT"/>
    <s v="IC Mech Fitter"/>
    <m/>
    <m/>
    <s v="9015652_04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"/>
    <m/>
    <n v="0"/>
    <m/>
    <s v="24SDLN2C"/>
    <s v="MJ"/>
    <s v="1000003519"/>
    <s v="AU1072"/>
    <n v="1000214854"/>
    <s v="S002"/>
    <s v="30"/>
    <s v="30"/>
    <s v="5300006667"/>
    <n v="410"/>
    <m/>
    <m/>
    <n v="0"/>
    <n v="5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0"/>
    <s v="600002862"/>
    <x v="0"/>
    <s v="AA53.LN2.B0252"/>
    <s v="GAS LIQUEFACTION TRAIN 2"/>
    <s v="AA01"/>
    <n v="30"/>
    <s v="Shipped qty below requirement qty"/>
    <x v="9"/>
    <x v="9"/>
    <n v="2"/>
    <s v="EA"/>
    <n v="0"/>
    <n v="0"/>
    <n v="1"/>
    <n v="1"/>
    <s v="EA"/>
    <x v="9"/>
    <s v="Supply for Order 600002862, Item 6 cannot be changed 180083185 item 30 already exists"/>
    <s v="Material work-packed @AA53"/>
    <s v="SP12"/>
    <s v="Stock at Base"/>
    <n v="0"/>
    <s v="AA02"/>
    <s v="5300006667"/>
    <n v="420"/>
    <m/>
    <n v="14"/>
    <m/>
    <n v="0"/>
    <m/>
    <m/>
    <m/>
    <n v="0"/>
    <n v="0"/>
    <s v="EA"/>
    <m/>
    <m/>
    <m/>
    <s v="180083185"/>
    <s v="9016679"/>
    <s v="07"/>
    <s v="Execution"/>
    <x v="0"/>
    <x v="10"/>
    <n v="0"/>
    <s v="EA"/>
    <s v="101000000093006"/>
    <m/>
    <s v="102000000019832"/>
    <s v="01-Road"/>
    <m/>
    <s v="3-In Transit"/>
    <m/>
    <s v="WorkPackLink"/>
    <s v="KSF-P07-SD-LRG"/>
    <m/>
    <n v="0"/>
    <m/>
    <n v="0"/>
    <n v="0"/>
    <m/>
    <n v="0"/>
    <n v="1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1"/>
    <m/>
    <d v="2024-10-18T00:00:00"/>
    <s v="4900154759_2024_0005"/>
    <d v="2024-11-01T00:00:00"/>
    <m/>
    <s v="5000248569_2024_0003"/>
    <n v="0"/>
    <n v="2"/>
    <n v="0"/>
    <s v="90006343"/>
    <n v="1"/>
    <n v="0"/>
    <s v="180083185"/>
    <s v="1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49289"/>
    <s v="FLANGE,BLIND;50MM,CL300,RF,SS316"/>
    <d v="2024-03-01T00:00:00"/>
    <s v="W"/>
    <m/>
    <s v="0010"/>
    <s v="IC Mech Fitter"/>
    <s v="INT"/>
    <s v="IC Mech Fitter"/>
    <m/>
    <m/>
    <s v="90006343_0420/9016679_04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"/>
    <m/>
    <n v="0"/>
    <m/>
    <s v="24SDLN2C"/>
    <s v="MJ"/>
    <s v="1000003732"/>
    <s v="AU1072"/>
    <n v="1000214854"/>
    <s v="S002"/>
    <s v="30"/>
    <s v="30"/>
    <s v="5300006667"/>
    <n v="420"/>
    <m/>
    <m/>
    <n v="0"/>
    <n v="2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1"/>
    <s v="600002862"/>
    <x v="0"/>
    <s v="AA53.LN2.B0252"/>
    <s v="GAS LIQUEFACTION TRAIN 2"/>
    <s v="AA01"/>
    <n v="30"/>
    <s v="Issue Detected, please check Message log(Orchestration / Derivation)(01.03.2024)"/>
    <x v="10"/>
    <x v="10"/>
    <n v="1"/>
    <s v="EA"/>
    <n v="0"/>
    <n v="0"/>
    <n v="0"/>
    <n v="1"/>
    <s v="EA"/>
    <x v="10"/>
    <s v="Supply for Order 600002862, Item 81 cannot be changed 180078362 item 60 already exists"/>
    <s v="Material Consumed"/>
    <s v="SP12"/>
    <s v="Stock at Base"/>
    <n v="0"/>
    <s v="AA02"/>
    <s v="5300006667"/>
    <n v="820"/>
    <m/>
    <n v="14"/>
    <m/>
    <n v="0"/>
    <m/>
    <m/>
    <m/>
    <n v="0"/>
    <n v="0"/>
    <s v="EA"/>
    <m/>
    <m/>
    <m/>
    <s v="180078362"/>
    <s v="9015652"/>
    <s v="07"/>
    <s v="Execution"/>
    <x v="0"/>
    <x v="11"/>
    <n v="0"/>
    <s v="EA"/>
    <m/>
    <m/>
    <s v="102000000020026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1"/>
    <m/>
    <d v="2024-10-06T00:00:00"/>
    <s v="4900146921_2024_0011"/>
    <d v="2024-11-01T00:00:00"/>
    <m/>
    <s v="5000233767_2024_0006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49295"/>
    <s v="FLANGE,BLIND;300MM,CL300,RF,SS316"/>
    <d v="2024-03-01T00:00:00"/>
    <s v="W"/>
    <m/>
    <s v="0010"/>
    <s v="IC Mech Fitter"/>
    <s v="INT"/>
    <s v="IC Mech Fitter"/>
    <m/>
    <m/>
    <s v="9015652_08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1"/>
    <m/>
    <n v="0"/>
    <m/>
    <s v="24SDLN2C"/>
    <s v="MJ"/>
    <s v="1000003519"/>
    <s v="AU1072"/>
    <n v="1000214854"/>
    <s v="S002"/>
    <m/>
    <s v="30"/>
    <s v="5300006667"/>
    <n v="82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2"/>
    <s v="600002862"/>
    <x v="0"/>
    <s v="AA53.LN2.B0252"/>
    <s v="GAS LIQUEFACTION TRAIN 2"/>
    <s v="AA01"/>
    <n v="30"/>
    <s v="Issue Detected, please check Message log(Orchestration / Derivation)(01.03.2024)"/>
    <x v="11"/>
    <x v="11"/>
    <n v="1"/>
    <s v="EA"/>
    <n v="0"/>
    <n v="0"/>
    <n v="1"/>
    <n v="1"/>
    <s v="EA"/>
    <x v="11"/>
    <s v="Supply for Order 600002862, Item 77 cannot be changed 180083185 item 160 already exists"/>
    <s v="Material work-packed @AA53"/>
    <s v="SP12"/>
    <s v="Stock at Base"/>
    <n v="0"/>
    <s v="AA02"/>
    <s v="5300006667"/>
    <n v="780"/>
    <m/>
    <n v="14"/>
    <m/>
    <n v="0"/>
    <m/>
    <m/>
    <m/>
    <n v="0"/>
    <n v="0"/>
    <s v="EA"/>
    <m/>
    <m/>
    <m/>
    <s v="180083185"/>
    <s v="9016679"/>
    <s v="07"/>
    <s v="Execution"/>
    <x v="0"/>
    <x v="12"/>
    <n v="0"/>
    <s v="EA"/>
    <s v="101000000093021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1"/>
    <m/>
    <d v="2024-10-18T00:00:00"/>
    <s v="4900154759_2024_0031"/>
    <d v="2024-11-01T00:00:00"/>
    <m/>
    <s v="5000248569_2024_0016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49310"/>
    <s v="FLANGE,BLIND;80MM,CL600,RF,SS316"/>
    <d v="2024-03-01T00:00:00"/>
    <s v="W"/>
    <m/>
    <s v="0010"/>
    <s v="IC Mech Fitter"/>
    <s v="INT"/>
    <s v="IC Mech Fitter"/>
    <m/>
    <m/>
    <s v="9016679_07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2"/>
    <m/>
    <n v="0"/>
    <m/>
    <s v="24SDLN2C"/>
    <s v="MJ"/>
    <s v="1000003732"/>
    <s v="AU1072"/>
    <n v="1000214854"/>
    <s v="S002"/>
    <m/>
    <s v="30"/>
    <s v="5300006667"/>
    <n v="78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13"/>
    <s v="600002862"/>
    <x v="0"/>
    <s v="AA53.LN2.B0252"/>
    <s v="GAS LIQUEFACTION TRAIN 2"/>
    <m/>
    <n v="30"/>
    <s v="Maintenance Order material has been deleted"/>
    <x v="12"/>
    <x v="12"/>
    <n v="1"/>
    <s v="EA"/>
    <n v="0"/>
    <n v="0"/>
    <n v="0"/>
    <n v="0"/>
    <m/>
    <x v="12"/>
    <s v="Supply for Order 600002862, Item 110 cannot be changed – 4500029495 already exists"/>
    <s v="Shipping notification from Vendor received"/>
    <s v="SP14"/>
    <s v="Directs (Inventory)"/>
    <n v="48"/>
    <s v="AA02"/>
    <s v="5300006667"/>
    <n v="1020"/>
    <s v="CPT"/>
    <n v="7"/>
    <s v="1000018365"/>
    <n v="110"/>
    <s v="30000390"/>
    <s v="AUSTRALASIAN FITTINGS AND FLANGES"/>
    <s v="4500029495"/>
    <n v="10"/>
    <n v="1"/>
    <s v="EA"/>
    <d v="2024-10-28T00:00:00"/>
    <m/>
    <s v="/180085785"/>
    <m/>
    <m/>
    <s v="07"/>
    <s v="Execution"/>
    <x v="0"/>
    <x v="13"/>
    <n v="1"/>
    <m/>
    <m/>
    <m/>
    <m/>
    <m/>
    <m/>
    <m/>
    <m/>
    <s v="WorkPackLink"/>
    <m/>
    <s v="P07 - LNG2 COP"/>
    <n v="0"/>
    <m/>
    <n v="0"/>
    <n v="0"/>
    <m/>
    <n v="0"/>
    <n v="1"/>
    <m/>
    <m/>
    <m/>
    <s v="1001"/>
    <d v="2024-02-16T00:00:00"/>
    <s v="IDPO-/018008578"/>
    <n v="1"/>
    <n v="35"/>
    <n v="0"/>
    <n v="35"/>
    <d v="2024-11-12T00:00:00"/>
    <d v="2024-10-13T00:00:00"/>
    <s v="AA53"/>
    <d v="2024-11-22T00:00:00"/>
    <m/>
    <m/>
    <d v="2024-12-19T00:00:00"/>
    <m/>
    <d v="2024-11-14T00:00:00"/>
    <m/>
    <m/>
    <d v="2024-12-31T00:00:00"/>
    <n v="0"/>
    <m/>
    <d v="2024-10-10T00:00:00"/>
    <m/>
    <d v="2024-10-15T00:00:00"/>
    <m/>
    <m/>
    <n v="0"/>
    <n v="2"/>
    <n v="2"/>
    <m/>
    <n v="0"/>
    <n v="0"/>
    <m/>
    <s v="1"/>
    <n v="1"/>
    <n v="0"/>
    <s v="X"/>
    <s v="L"/>
    <m/>
    <n v="0"/>
    <m/>
    <m/>
    <n v="0"/>
    <n v="0"/>
    <s v="/018008578"/>
    <d v="2024-10-10T00:00:00"/>
    <m/>
    <s v="AA53"/>
    <s v="KGP Karratha Gas Plant-NWS GAS"/>
    <s v="AA53"/>
    <s v="KGP Karratha Gas Plant-NWS GAS"/>
    <m/>
    <s v="10052670"/>
    <s v="SPADE BLIND,350MM,CL150,RF,A516-60"/>
    <d v="2024-08-31T00:00:00"/>
    <s v="W"/>
    <m/>
    <s v="0081"/>
    <s v="2C1101 Spade"/>
    <s v="INT"/>
    <s v="2C1101 Spade"/>
    <m/>
    <m/>
    <m/>
    <m/>
    <m/>
    <s v="LN2"/>
    <s v="L"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0T00:00:00"/>
    <n v="30"/>
    <m/>
    <d v="2024-11-14T00:00:00"/>
    <x v="13"/>
    <m/>
    <n v="0"/>
    <m/>
    <s v="24SDLN2C"/>
    <s v="MJ"/>
    <m/>
    <s v="AU1072"/>
    <n v="1000214854"/>
    <s v="S002"/>
    <s v="30"/>
    <s v="30"/>
    <s v="5300006667"/>
    <n v="1020"/>
    <m/>
    <m/>
    <n v="0"/>
    <n v="1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1-19T00:00:00"/>
    <d v="2024-10-20T00:00:00"/>
    <d v="2025-05-10T00:00:00"/>
    <s v="MECH"/>
    <x v="0"/>
    <x v="0"/>
    <x v="14"/>
    <s v="600002862"/>
    <x v="0"/>
    <s v="AA53.LN2.B0252"/>
    <s v="GAS LIQUEFACTION TRAIN 2"/>
    <s v="AA01"/>
    <n v="30"/>
    <s v="Issue Detected, please check Message log(Orchestration / Derivation)(19.11.2024)"/>
    <x v="12"/>
    <x v="12"/>
    <n v="1"/>
    <s v="EA"/>
    <n v="0"/>
    <n v="1"/>
    <n v="0"/>
    <n v="1"/>
    <s v="EA"/>
    <x v="5"/>
    <s v="Supply for Order 600002862, Item 137 cannot be changed 90024752 item 10 already exists"/>
    <s v="Material In-Transit on-01-Road"/>
    <s v="SP97"/>
    <s v="Direct Multi-base"/>
    <n v="48"/>
    <s v="AA01"/>
    <s v="5300014053"/>
    <n v="150"/>
    <s v="CPT"/>
    <n v="48"/>
    <s v="1000023553"/>
    <n v="137"/>
    <s v="30000390"/>
    <s v="AUSTRALASIAN FITTINGS AND FLANGES"/>
    <s v="4500029495"/>
    <n v="20"/>
    <n v="1"/>
    <s v="EA"/>
    <d v="2024-11-29T00:00:00"/>
    <m/>
    <s v="180095811"/>
    <s v="180096725"/>
    <s v="90024752"/>
    <s v="07"/>
    <s v="Execution"/>
    <x v="0"/>
    <x v="14"/>
    <n v="0"/>
    <s v="EA"/>
    <m/>
    <m/>
    <s v="101000000113674"/>
    <s v="01-Road"/>
    <m/>
    <s v="3-In Transit"/>
    <m/>
    <s v="WorkPackLink"/>
    <m/>
    <s v="P07 - LNG2 COP"/>
    <n v="0"/>
    <m/>
    <n v="0"/>
    <n v="0"/>
    <m/>
    <n v="0"/>
    <n v="0"/>
    <m/>
    <d v="2024-11-23T00:00:00"/>
    <s v="Y"/>
    <s v="1001"/>
    <d v="2024-08-13T00:00:00"/>
    <s v="IDST-0180096725"/>
    <n v="0"/>
    <n v="108"/>
    <n v="57"/>
    <n v="68"/>
    <d v="2025-01-13T00:00:00"/>
    <d v="2024-11-17T00:00:00"/>
    <s v="AA53"/>
    <d v="2024-11-22T00:00:00"/>
    <m/>
    <m/>
    <d v="2025-03-12T00:00:00"/>
    <d v="2025-01-15T00:00:00"/>
    <d v="2025-01-26T00:00:00"/>
    <s v="100000234894"/>
    <s v="1010"/>
    <d v="2024-12-31T00:00:00"/>
    <n v="1"/>
    <s v="5000286236_2024_0001"/>
    <d v="2024-11-22T00:00:00"/>
    <s v="4900177044_2024_0001"/>
    <d v="2024-11-20T00:00:00"/>
    <m/>
    <m/>
    <n v="0"/>
    <n v="2"/>
    <n v="2"/>
    <s v="90024752"/>
    <n v="0"/>
    <n v="1"/>
    <s v="180096725"/>
    <s v="2"/>
    <n v="0"/>
    <n v="0"/>
    <m/>
    <s v="L"/>
    <s v="4900177044"/>
    <n v="2024"/>
    <s v="5000286236"/>
    <m/>
    <n v="0"/>
    <n v="2024"/>
    <s v="180095811"/>
    <d v="2024-11-19T00:00:00"/>
    <m/>
    <s v="AA53"/>
    <s v="KGP Karratha Gas Plant-NWS GAS"/>
    <s v="AA53"/>
    <s v="KGP Karratha Gas Plant-NWS GAS"/>
    <s v="5001"/>
    <s v="10052670"/>
    <s v="SPADE BLIND,350MM,CL150,RF,A516-60"/>
    <d v="2024-11-19T00:00:00"/>
    <s v="W"/>
    <m/>
    <s v="0081"/>
    <s v="2C1101 Spade"/>
    <s v="INT"/>
    <s v="2C1101 Spade"/>
    <m/>
    <m/>
    <s v="90024752_001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4-11-19T00:00:00"/>
    <n v="30"/>
    <m/>
    <d v="2025-01-15T00:00:00"/>
    <x v="14"/>
    <m/>
    <n v="0"/>
    <m/>
    <s v="24SDLN2C"/>
    <s v="MJ"/>
    <s v="20003646"/>
    <s v="AU1009"/>
    <n v="1000214854"/>
    <s v="S001"/>
    <s v="30"/>
    <s v="30"/>
    <s v="5300006667"/>
    <n v="1270"/>
    <m/>
    <s v="5300014053"/>
    <n v="150"/>
    <n v="1"/>
    <s v="EA"/>
    <s v="1001"/>
    <s v="AA02"/>
    <d v="2024-11-19T00:00:00"/>
    <m/>
    <m/>
    <d v="2024-11-21T00:00:00"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9"/>
    <s v="600002862"/>
    <x v="0"/>
    <s v="AA53.LN2.B0252"/>
    <s v="GAS LIQUEFACTION TRAIN 2"/>
    <s v="AA01"/>
    <n v="30"/>
    <s v="Issue Detected, please check Message log(Orchestration / Derivation)(31.08.2024)"/>
    <x v="13"/>
    <x v="13"/>
    <n v="1"/>
    <s v="EA"/>
    <n v="0"/>
    <n v="0"/>
    <n v="0"/>
    <n v="0"/>
    <m/>
    <x v="13"/>
    <s v="Supply for Order 600002862, Item 104 cannot be changed 90020227 item 30 already exists"/>
    <s v="Awaiting picking (check stock levels) @AA02"/>
    <s v="SP12"/>
    <s v="Stock at Base"/>
    <n v="0"/>
    <s v="AA02"/>
    <s v="5300006667"/>
    <n v="960"/>
    <m/>
    <n v="14"/>
    <m/>
    <n v="0"/>
    <m/>
    <m/>
    <m/>
    <n v="0"/>
    <n v="0"/>
    <s v="EA"/>
    <m/>
    <m/>
    <m/>
    <m/>
    <s v="90020227"/>
    <s v="07"/>
    <s v="Execution"/>
    <x v="0"/>
    <x v="15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2-16T00:00:00"/>
    <s v="ODST-0090020227_0030"/>
    <n v="0"/>
    <n v="0"/>
    <n v="0"/>
    <n v="0"/>
    <m/>
    <d v="2024-10-13T00:00:00"/>
    <s v="AA53"/>
    <d v="2024-11-22T00:00:00"/>
    <m/>
    <m/>
    <d v="2024-10-15T00:00:00"/>
    <m/>
    <m/>
    <m/>
    <m/>
    <d v="2024-12-31T00:00:00"/>
    <n v="0"/>
    <m/>
    <d v="2024-10-10T00:00:00"/>
    <m/>
    <d v="2024-10-15T00:00:00"/>
    <m/>
    <m/>
    <n v="0"/>
    <n v="2"/>
    <n v="0"/>
    <s v="90020227"/>
    <n v="0"/>
    <n v="0"/>
    <m/>
    <s v="2"/>
    <n v="0"/>
    <n v="0"/>
    <s v="X"/>
    <s v="L"/>
    <m/>
    <n v="0"/>
    <m/>
    <m/>
    <n v="0"/>
    <n v="0"/>
    <m/>
    <d v="2024-10-10T00:00:00"/>
    <m/>
    <s v="AA53"/>
    <s v="KGP Karratha Gas Plant-NWS GAS"/>
    <s v="AA53"/>
    <s v="KGP Karratha Gas Plant-NWS GAS"/>
    <s v="5001"/>
    <s v="10052675"/>
    <s v="SPADE BLIND,350MM,CL300,RF,A516-60"/>
    <d v="2024-08-31T00:00:00"/>
    <s v="W"/>
    <m/>
    <s v="0081"/>
    <s v="2C1101 Spade"/>
    <s v="INT"/>
    <s v="2C1101 Spade"/>
    <m/>
    <m/>
    <s v="90020227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5"/>
    <m/>
    <n v="0"/>
    <m/>
    <s v="24SDLN2C"/>
    <s v="MJ"/>
    <m/>
    <s v="AU1072"/>
    <n v="1000214854"/>
    <s v="S002"/>
    <m/>
    <s v="30"/>
    <s v="5300006667"/>
    <n v="96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5"/>
    <s v="600002862"/>
    <x v="0"/>
    <s v="AA53.LN2.B0252"/>
    <s v="GAS LIQUEFACTION TRAIN 2"/>
    <s v="AA01"/>
    <n v="30"/>
    <s v="Issue Detected, please check Message log(Orchestration / Derivation)(01.03.2024)"/>
    <x v="14"/>
    <x v="14"/>
    <n v="4"/>
    <s v="EA"/>
    <n v="0"/>
    <n v="0"/>
    <n v="0"/>
    <n v="0"/>
    <m/>
    <x v="14"/>
    <s v="Supply for Order 600002862, Item 7 cannot be changed 90006343 item 430 already exists"/>
    <s v="Awaiting picking (check stock levels) @AA02"/>
    <s v="SP12"/>
    <s v="Stock at Base"/>
    <n v="0"/>
    <s v="AA02"/>
    <s v="5300006667"/>
    <n v="430"/>
    <m/>
    <n v="14"/>
    <m/>
    <n v="0"/>
    <m/>
    <m/>
    <m/>
    <n v="0"/>
    <n v="0"/>
    <s v="EA"/>
    <m/>
    <m/>
    <m/>
    <m/>
    <s v="90006343"/>
    <s v="07"/>
    <s v="Execution"/>
    <x v="0"/>
    <x v="16"/>
    <n v="0"/>
    <m/>
    <m/>
    <m/>
    <m/>
    <m/>
    <m/>
    <m/>
    <m/>
    <s v="WorkPackLink"/>
    <m/>
    <m/>
    <n v="0"/>
    <m/>
    <n v="0"/>
    <n v="0"/>
    <m/>
    <n v="0"/>
    <n v="4"/>
    <m/>
    <m/>
    <s v="Y"/>
    <s v="1001"/>
    <d v="2024-02-16T00:00:00"/>
    <s v="ODST-0090006343_0430"/>
    <n v="0"/>
    <n v="17"/>
    <n v="0"/>
    <n v="0"/>
    <m/>
    <d v="2024-10-30T00:00:00"/>
    <s v="AA53"/>
    <d v="2024-10-21T00:00:00"/>
    <m/>
    <m/>
    <d v="2024-11-01T00:00:00"/>
    <m/>
    <m/>
    <m/>
    <m/>
    <d v="2024-12-31T00:00:00"/>
    <n v="0"/>
    <m/>
    <d v="2024-10-29T00:00:00"/>
    <m/>
    <d v="2024-11-01T00:00:00"/>
    <m/>
    <m/>
    <n v="0"/>
    <n v="2"/>
    <n v="0"/>
    <s v="90006343"/>
    <n v="0"/>
    <n v="0"/>
    <m/>
    <s v="2"/>
    <n v="0"/>
    <n v="0"/>
    <s v="X"/>
    <s v="L"/>
    <m/>
    <n v="0"/>
    <m/>
    <m/>
    <n v="0"/>
    <n v="0"/>
    <m/>
    <d v="2024-10-29T00:00:00"/>
    <m/>
    <s v="AA53"/>
    <s v="KGP Karratha Gas Plant-NWS GAS"/>
    <s v="AA53"/>
    <s v="KGP Karratha Gas Plant-NWS GAS"/>
    <s v="5001"/>
    <s v="10052676"/>
    <s v="SPADE BLIND,400MM,CL300,RF,A516-60"/>
    <d v="2024-03-01T00:00:00"/>
    <s v="W"/>
    <m/>
    <s v="0010"/>
    <s v="IC Mech Fitter"/>
    <s v="INT"/>
    <s v="IC Mech Fitter"/>
    <m/>
    <m/>
    <s v="90006343_04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6"/>
    <m/>
    <n v="0"/>
    <m/>
    <s v="24SDLN2C"/>
    <s v="MJ"/>
    <m/>
    <s v="AU1072"/>
    <n v="1000214854"/>
    <s v="S002"/>
    <m/>
    <s v="30"/>
    <s v="5300006667"/>
    <n v="43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07T00:00:00"/>
    <d v="2024-10-02T00:00:00"/>
    <d v="2024-10-20T00:00:00"/>
    <d v="2025-05-10T00:00:00"/>
    <s v="MECH"/>
    <x v="0"/>
    <x v="0"/>
    <x v="16"/>
    <s v="600002862"/>
    <x v="0"/>
    <s v="AA53.LN2.B0252"/>
    <s v="GAS LIQUEFACTION TRAIN 2"/>
    <s v="AA01"/>
    <n v="30"/>
    <s v="Issue Detected, please check Message log(Orchestration / Derivation)(20.09.2024)"/>
    <x v="14"/>
    <x v="14"/>
    <n v="4"/>
    <s v="EA"/>
    <n v="0"/>
    <n v="0"/>
    <n v="0"/>
    <n v="4"/>
    <s v="EA"/>
    <x v="15"/>
    <s v="Supply for Order 600002862, Item 118 cannot be changed 180078363 item 10 already exists"/>
    <s v="Material Consumed"/>
    <s v="SP12"/>
    <s v="Stock at Base"/>
    <n v="0"/>
    <s v="AA02"/>
    <s v="5300006667"/>
    <n v="1100"/>
    <m/>
    <n v="14"/>
    <m/>
    <n v="0"/>
    <m/>
    <m/>
    <m/>
    <n v="0"/>
    <n v="0"/>
    <s v="EA"/>
    <m/>
    <m/>
    <m/>
    <s v="180078363"/>
    <s v="9015653"/>
    <s v="07"/>
    <s v="Execution"/>
    <x v="0"/>
    <x v="17"/>
    <n v="0"/>
    <s v="EA"/>
    <m/>
    <m/>
    <s v="102000000020021"/>
    <s v="01-Road"/>
    <m/>
    <s v="3-In Transit"/>
    <m/>
    <s v="WorkPackLink"/>
    <s v="KSF-KGP P07P08 LRG"/>
    <s v="P07 - LNG2 COP"/>
    <n v="0"/>
    <m/>
    <n v="0"/>
    <n v="0"/>
    <m/>
    <n v="4"/>
    <n v="0"/>
    <m/>
    <m/>
    <s v="Y"/>
    <s v="1001"/>
    <d v="2024-02-16T00:00:00"/>
    <m/>
    <n v="0"/>
    <n v="0"/>
    <n v="0"/>
    <n v="0"/>
    <m/>
    <d v="2024-10-05T00:00:00"/>
    <s v="AA53"/>
    <d v="2024-11-22T00:00:00"/>
    <m/>
    <m/>
    <d v="2024-10-07T00:00:00"/>
    <m/>
    <m/>
    <s v="100000033541"/>
    <s v="1020"/>
    <d v="2024-12-31T00:00:00"/>
    <n v="4"/>
    <m/>
    <d v="2024-10-06T00:00:00"/>
    <s v="4900146945_2024_0001"/>
    <d v="2024-10-07T00:00:00"/>
    <m/>
    <s v="5000233793_2024_0001"/>
    <n v="0"/>
    <n v="2"/>
    <n v="0"/>
    <s v="90020228"/>
    <n v="4"/>
    <n v="0"/>
    <s v="180078363"/>
    <s v="2"/>
    <n v="0"/>
    <n v="0"/>
    <s v="X"/>
    <s v="L"/>
    <s v="4900146945"/>
    <n v="2024"/>
    <m/>
    <s v="5000233793"/>
    <n v="2024"/>
    <n v="0"/>
    <m/>
    <d v="2024-10-02T00:00:00"/>
    <m/>
    <s v="AA53"/>
    <s v="KGP Karratha Gas Plant-NWS GAS"/>
    <s v="AA53"/>
    <s v="KGP Karratha Gas Plant-NWS GAS"/>
    <s v="5001"/>
    <s v="10052676"/>
    <s v="SPADE BLIND,400MM,CL300,RF,A516-60"/>
    <d v="2024-09-20T00:00:00"/>
    <s v="W"/>
    <m/>
    <s v="0081"/>
    <s v="2C1101 Spade"/>
    <s v="INT"/>
    <s v="2C1101 Spade"/>
    <m/>
    <m/>
    <s v="9015653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7"/>
    <m/>
    <n v="0"/>
    <m/>
    <s v="24SDLN2C"/>
    <s v="MJ"/>
    <s v="1000003519"/>
    <s v="AU1072"/>
    <n v="1000214854"/>
    <s v="S002"/>
    <m/>
    <s v="30"/>
    <s v="5300006667"/>
    <n v="1100"/>
    <m/>
    <m/>
    <n v="0"/>
    <n v="4"/>
    <s v="EA"/>
    <s v="2001"/>
    <s v="AA02"/>
    <d v="2024-10-02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7"/>
    <s v="600002862"/>
    <x v="0"/>
    <s v="AA53.LN2.B0252"/>
    <s v="GAS LIQUEFACTION TRAIN 2"/>
    <s v="AA01"/>
    <n v="30"/>
    <s v="Issue Detected, please check Message log(Orchestration / Derivation)(01.03.2024)"/>
    <x v="15"/>
    <x v="15"/>
    <n v="1"/>
    <s v="EA"/>
    <n v="0"/>
    <n v="0"/>
    <n v="0"/>
    <n v="1"/>
    <s v="EA"/>
    <x v="16"/>
    <s v="Supply for Order 600002862, Item 75 cannot be changed 180078362 item 50 already exists"/>
    <s v="Material Consumed"/>
    <s v="SP12"/>
    <s v="Stock at Base"/>
    <n v="0"/>
    <s v="AA02"/>
    <s v="5300006667"/>
    <n v="760"/>
    <m/>
    <n v="14"/>
    <m/>
    <n v="0"/>
    <m/>
    <m/>
    <m/>
    <n v="0"/>
    <n v="0"/>
    <s v="EA"/>
    <m/>
    <m/>
    <m/>
    <s v="180078362"/>
    <s v="9015652"/>
    <s v="07"/>
    <s v="Execution"/>
    <x v="0"/>
    <x v="18"/>
    <n v="0"/>
    <s v="EA"/>
    <m/>
    <m/>
    <s v="102000000020029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1"/>
    <m/>
    <d v="2024-10-06T00:00:00"/>
    <s v="4900146921_2024_0009"/>
    <d v="2024-11-01T00:00:00"/>
    <m/>
    <s v="5000233767_2024_0005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52685"/>
    <s v="SPADE BLIND,600MM,CL600,RF,LTCS"/>
    <d v="2024-03-01T00:00:00"/>
    <s v="W"/>
    <m/>
    <s v="0010"/>
    <s v="IC Mech Fitter"/>
    <s v="INT"/>
    <s v="IC Mech Fitter"/>
    <m/>
    <m/>
    <s v="9015652_07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8"/>
    <m/>
    <n v="0"/>
    <m/>
    <s v="24SDLN2C"/>
    <s v="MJ"/>
    <s v="1000003519"/>
    <s v="AU1072"/>
    <n v="1000214854"/>
    <s v="S002"/>
    <s v="30"/>
    <s v="30"/>
    <s v="5300006667"/>
    <n v="76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8"/>
    <s v="600002862"/>
    <x v="0"/>
    <s v="AA53.LN2.B0252"/>
    <s v="GAS LIQUEFACTION TRAIN 2"/>
    <s v="AA01"/>
    <n v="30"/>
    <s v="Issue Detected, please check Message log(Orchestration / Derivation)(01.03.2024)"/>
    <x v="16"/>
    <x v="16"/>
    <n v="1"/>
    <s v="EA"/>
    <n v="0"/>
    <n v="0"/>
    <n v="1"/>
    <n v="1"/>
    <s v="EA"/>
    <x v="17"/>
    <s v="Supply for Order 600002862, Item 78 cannot be changed 180083185 item 170 already exists"/>
    <s v="Material work-packed @AA53"/>
    <s v="SP12"/>
    <s v="Stock at Base"/>
    <n v="0"/>
    <s v="AA02"/>
    <s v="5300006667"/>
    <n v="790"/>
    <m/>
    <n v="14"/>
    <m/>
    <n v="0"/>
    <m/>
    <m/>
    <m/>
    <n v="0"/>
    <n v="0"/>
    <s v="EA"/>
    <m/>
    <m/>
    <m/>
    <s v="180083185"/>
    <s v="9016679"/>
    <s v="07"/>
    <s v="Execution"/>
    <x v="0"/>
    <x v="19"/>
    <n v="0"/>
    <s v="EA"/>
    <s v="101000000093390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1"/>
    <m/>
    <d v="2024-10-18T00:00:00"/>
    <s v="4900154759_2024_0033"/>
    <d v="2024-11-01T00:00:00"/>
    <m/>
    <s v="5000248569_2024_0017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2696"/>
    <s v="SPADE BLIND,150MM,CL150,CS,A285 GR.C"/>
    <d v="2024-03-01T00:00:00"/>
    <s v="W"/>
    <m/>
    <s v="0010"/>
    <s v="IC Mech Fitter"/>
    <s v="INT"/>
    <s v="IC Mech Fitter"/>
    <m/>
    <m/>
    <s v="9016679_07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9"/>
    <m/>
    <n v="0"/>
    <m/>
    <s v="24SDLN2C"/>
    <s v="MJ"/>
    <s v="1000003732"/>
    <s v="AU1072"/>
    <n v="1000214854"/>
    <s v="S002"/>
    <m/>
    <m/>
    <s v="5300006667"/>
    <n v="79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9"/>
    <s v="600002862"/>
    <x v="0"/>
    <s v="AA53.LN2.B0252"/>
    <s v="GAS LIQUEFACTION TRAIN 2"/>
    <s v="AA01"/>
    <n v="30"/>
    <s v="Issue Detected, please check Message log(Orchestration / Derivation)(11.03.2024)"/>
    <x v="17"/>
    <x v="17"/>
    <n v="1"/>
    <s v="EA"/>
    <n v="0"/>
    <n v="0"/>
    <n v="0"/>
    <n v="1"/>
    <s v="EA"/>
    <x v="18"/>
    <s v="Supply for Order 600002862, Item 89 cannot be changed 180078362 item 100 already exists"/>
    <s v="Material Consumed"/>
    <s v="SP12"/>
    <s v="Stock at Base"/>
    <n v="0"/>
    <s v="AA02"/>
    <s v="5300006667"/>
    <n v="870"/>
    <m/>
    <n v="14"/>
    <m/>
    <n v="0"/>
    <m/>
    <m/>
    <m/>
    <n v="0"/>
    <n v="0"/>
    <s v="EA"/>
    <m/>
    <m/>
    <m/>
    <s v="180078362"/>
    <s v="9015652"/>
    <s v="07"/>
    <s v="Execution"/>
    <x v="0"/>
    <x v="20"/>
    <n v="0"/>
    <s v="EA"/>
    <m/>
    <m/>
    <s v="102000000020022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1"/>
    <m/>
    <d v="2024-10-06T00:00:00"/>
    <s v="4900146921_2024_0019"/>
    <d v="2024-11-01T00:00:00"/>
    <m/>
    <s v="5000233767_2024_0010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53011"/>
    <s v="SPADE BLIND,150MM,CL300,SS316"/>
    <d v="2024-03-11T00:00:00"/>
    <s v="W"/>
    <m/>
    <s v="0010"/>
    <s v="IC Mech Fitter"/>
    <s v="INT"/>
    <s v="IC Mech Fitter"/>
    <m/>
    <m/>
    <s v="9015652_08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0"/>
    <m/>
    <n v="0"/>
    <m/>
    <s v="24SDLN2C"/>
    <s v="MJ"/>
    <s v="1000003519"/>
    <s v="AU1072"/>
    <n v="1000214854"/>
    <s v="S002"/>
    <m/>
    <s v="30"/>
    <s v="5300006667"/>
    <n v="87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9"/>
    <s v="600002862"/>
    <x v="0"/>
    <s v="AA53.LN2.B0252"/>
    <s v="GAS LIQUEFACTION TRAIN 2"/>
    <s v="AA01"/>
    <n v="30"/>
    <s v="Issue Detected, please check Message log(Orchestration / Derivation)(11.03.2024)"/>
    <x v="18"/>
    <x v="18"/>
    <n v="1"/>
    <s v="EA"/>
    <n v="0"/>
    <n v="0"/>
    <n v="0"/>
    <n v="1"/>
    <s v="EA"/>
    <x v="18"/>
    <s v="Supply for Order 600002862, Item 88 cannot be changed 180078362 item 90 already exists"/>
    <s v="Material Consumed"/>
    <s v="SP12"/>
    <s v="Stock at Base"/>
    <n v="0"/>
    <s v="AA02"/>
    <s v="5300006667"/>
    <n v="860"/>
    <m/>
    <n v="14"/>
    <m/>
    <n v="0"/>
    <m/>
    <m/>
    <m/>
    <n v="0"/>
    <n v="0"/>
    <s v="EA"/>
    <m/>
    <m/>
    <m/>
    <s v="180078362"/>
    <s v="9015652"/>
    <s v="07"/>
    <s v="Execution"/>
    <x v="0"/>
    <x v="21"/>
    <n v="0"/>
    <s v="EA"/>
    <m/>
    <m/>
    <s v="102000000020022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1"/>
    <m/>
    <d v="2024-10-06T00:00:00"/>
    <s v="4900146921_2024_0017"/>
    <d v="2024-11-01T00:00:00"/>
    <m/>
    <s v="5000233767_2024_0009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53014"/>
    <s v="SPADE BLIND,300MM,CL300,SS316"/>
    <d v="2024-03-11T00:00:00"/>
    <s v="W"/>
    <m/>
    <s v="0010"/>
    <s v="IC Mech Fitter"/>
    <s v="INT"/>
    <s v="IC Mech Fitter"/>
    <m/>
    <m/>
    <s v="9015652_08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1"/>
    <m/>
    <n v="0"/>
    <m/>
    <s v="24SDLN2C"/>
    <s v="MJ"/>
    <s v="1000003519"/>
    <s v="AU1072"/>
    <n v="1000214854"/>
    <s v="S002"/>
    <m/>
    <s v="30"/>
    <s v="5300006667"/>
    <n v="86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0"/>
    <s v="600002862"/>
    <x v="0"/>
    <s v="AA53.LN2.B0252"/>
    <s v="GAS LIQUEFACTION TRAIN 2"/>
    <s v="AA01"/>
    <n v="30"/>
    <s v="Issue Detected, please check Message log(Orchestration / Derivation)(01.03.2024)"/>
    <x v="19"/>
    <x v="19"/>
    <n v="1"/>
    <s v="EA"/>
    <n v="0"/>
    <n v="0"/>
    <n v="1"/>
    <n v="1"/>
    <s v="EA"/>
    <x v="19"/>
    <s v="Supply for Order 600002862, Item 8 cannot be changed 180085320 item 30 already exists"/>
    <s v="Material work-packed @AA53"/>
    <s v="SP12"/>
    <s v="Stock at Base"/>
    <n v="0"/>
    <s v="AA02"/>
    <s v="5300006667"/>
    <n v="440"/>
    <m/>
    <n v="14"/>
    <m/>
    <n v="0"/>
    <m/>
    <m/>
    <m/>
    <n v="0"/>
    <n v="0"/>
    <s v="EA"/>
    <m/>
    <m/>
    <m/>
    <s v="180085320"/>
    <s v="9017444"/>
    <s v="07"/>
    <s v="Execution"/>
    <x v="0"/>
    <x v="22"/>
    <n v="0"/>
    <s v="EA"/>
    <m/>
    <m/>
    <s v="102000000021853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05"/>
    <d v="2024-11-01T00:00:00"/>
    <m/>
    <s v="5000255235_2024_0003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053093"/>
    <s v="SPADE BLIND,150MM,CL300,SS,TP316L"/>
    <d v="2024-03-01T00:00:00"/>
    <s v="W"/>
    <m/>
    <s v="0010"/>
    <s v="IC Mech Fitter"/>
    <s v="INT"/>
    <s v="IC Mech Fitter"/>
    <m/>
    <m/>
    <s v="9017444_04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2"/>
    <m/>
    <n v="0"/>
    <m/>
    <s v="24SDLN2C"/>
    <s v="MJ"/>
    <s v="1000003809"/>
    <s v="AU1072"/>
    <n v="1000214854"/>
    <s v="S002"/>
    <m/>
    <s v="30"/>
    <s v="5300006667"/>
    <n v="44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1"/>
    <s v="600002862"/>
    <x v="0"/>
    <s v="AA53.LN2.B0252"/>
    <s v="GAS LIQUEFACTION TRAIN 2"/>
    <s v="AA01"/>
    <n v="30"/>
    <s v="Issue Detected, please check Message log(Orchestration / Derivation)(01.03.2024)"/>
    <x v="20"/>
    <x v="20"/>
    <n v="16"/>
    <s v="EA"/>
    <n v="24"/>
    <n v="0"/>
    <n v="120"/>
    <n v="16"/>
    <s v="EA"/>
    <x v="20"/>
    <s v="Supply for Order 600002862, Item 9 cannot be changed 180017143 item 310 already exists"/>
    <s v="Materials handed over to w/ Maintenance"/>
    <s v="SP12"/>
    <s v="Stock at Base"/>
    <n v="0"/>
    <s v="AA02"/>
    <s v="5300006667"/>
    <n v="450"/>
    <m/>
    <n v="14"/>
    <m/>
    <n v="0"/>
    <m/>
    <m/>
    <m/>
    <n v="0"/>
    <n v="0"/>
    <s v="EA"/>
    <m/>
    <m/>
    <m/>
    <s v="180017143"/>
    <s v="9002109"/>
    <s v="07"/>
    <s v="Execution"/>
    <x v="0"/>
    <x v="23"/>
    <n v="0"/>
    <s v="EA"/>
    <s v="102000000004373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16"/>
    <m/>
    <d v="2024-04-11T00:00:00"/>
    <s v="4900045283_2024_0061"/>
    <d v="2024-11-01T00:00:00"/>
    <m/>
    <s v="5000058191_2024_0031"/>
    <n v="0"/>
    <n v="2"/>
    <n v="0"/>
    <s v="90006343"/>
    <n v="16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8201"/>
    <s v="STUDBOLT;0.625&quot; X 100MM,A193 B8M CL2"/>
    <d v="2024-03-01T00:00:00"/>
    <s v="W"/>
    <m/>
    <s v="0010"/>
    <s v="IC Mech Fitter"/>
    <s v="INT"/>
    <s v="IC Mech Fitter"/>
    <m/>
    <m/>
    <s v="9002109_04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3"/>
    <m/>
    <n v="0"/>
    <m/>
    <s v="24SDLN2C"/>
    <s v="MJ"/>
    <s v="1000001236"/>
    <s v="AU1072"/>
    <n v="1000214854"/>
    <s v="S002"/>
    <s v="30"/>
    <s v="30"/>
    <s v="5300006667"/>
    <n v="450"/>
    <m/>
    <m/>
    <n v="0"/>
    <n v="16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"/>
    <s v="600002862"/>
    <x v="0"/>
    <s v="AA53.LN2.B0252"/>
    <s v="GAS LIQUEFACTION TRAIN 2"/>
    <s v="AA01"/>
    <n v="30"/>
    <s v="Issue Detected, please check Message log(Orchestration / Derivation)(29.02.2024)"/>
    <x v="21"/>
    <x v="21"/>
    <n v="20"/>
    <s v="EA"/>
    <n v="21"/>
    <n v="0"/>
    <n v="0"/>
    <n v="20"/>
    <s v="EA"/>
    <x v="21"/>
    <s v="Supply for Order 600002862, Item 10 cannot be changed 180017143 item 10 already exists"/>
    <s v="Material Consumed"/>
    <s v="SP12"/>
    <s v="Stock at Base"/>
    <n v="0"/>
    <s v="AA02"/>
    <s v="5300006667"/>
    <n v="20"/>
    <m/>
    <n v="14"/>
    <m/>
    <n v="0"/>
    <m/>
    <m/>
    <m/>
    <n v="0"/>
    <n v="0"/>
    <s v="EA"/>
    <m/>
    <m/>
    <m/>
    <s v="180017143"/>
    <s v="9002109"/>
    <s v="07"/>
    <s v="Execution"/>
    <x v="0"/>
    <x v="24"/>
    <n v="0"/>
    <s v="EA"/>
    <s v="102000000003646"/>
    <s v="102000000003612"/>
    <s v="102000000003666"/>
    <s v="01-Road"/>
    <m/>
    <s v="3-In Transit"/>
    <s v="24SDLN2C - CAGED PALLET"/>
    <s v="WorkPackLink"/>
    <s v="P07WH-R2FL"/>
    <m/>
    <n v="0"/>
    <m/>
    <n v="0"/>
    <n v="0"/>
    <m/>
    <n v="20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0"/>
    <m/>
    <d v="2024-04-11T00:00:00"/>
    <s v="4900045283_2024_0001"/>
    <d v="2024-11-01T00:00:00"/>
    <m/>
    <s v="5000058191_2024_0001"/>
    <n v="0"/>
    <n v="2"/>
    <n v="0"/>
    <s v="90006343"/>
    <n v="20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8202"/>
    <s v="STUDBOLT;0.625&quot; X 110MM,A193 B8M CL2"/>
    <d v="2024-02-29T00:00:00"/>
    <s v="W"/>
    <m/>
    <s v="0010"/>
    <s v="IC Mech Fitter"/>
    <s v="INT"/>
    <s v="IC Mech Fitter"/>
    <m/>
    <m/>
    <s v="900210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4"/>
    <m/>
    <n v="0"/>
    <m/>
    <s v="24SDLN2C"/>
    <s v="MJ"/>
    <s v="1000001236"/>
    <s v="AU1072"/>
    <n v="1000214854"/>
    <s v="S002"/>
    <s v="30"/>
    <s v="30"/>
    <s v="5300006667"/>
    <n v="20"/>
    <m/>
    <m/>
    <n v="0"/>
    <n v="2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3"/>
    <s v="600002862"/>
    <x v="0"/>
    <s v="AA53.LN2.B0252"/>
    <s v="GAS LIQUEFACTION TRAIN 2"/>
    <s v="AA01"/>
    <n v="30"/>
    <s v="Issue Detected, please check Message log(Orchestration / Derivation)(01.03.2024)"/>
    <x v="22"/>
    <x v="22"/>
    <n v="8"/>
    <s v="EA"/>
    <n v="10"/>
    <n v="8"/>
    <n v="8"/>
    <n v="5"/>
    <s v="EA"/>
    <x v="22"/>
    <s v="Supply for Order 600002862, Item 11 cannot be changed 180083185 item 40 already exists"/>
    <s v="Material work-packed @AA53"/>
    <s v="SP12"/>
    <s v="Stock at Base"/>
    <n v="0"/>
    <s v="AA02"/>
    <s v="5300006667"/>
    <n v="460"/>
    <m/>
    <n v="14"/>
    <m/>
    <n v="0"/>
    <m/>
    <m/>
    <m/>
    <n v="0"/>
    <n v="0"/>
    <s v="EA"/>
    <m/>
    <m/>
    <m/>
    <s v="180083185"/>
    <s v="9016679"/>
    <s v="07"/>
    <s v="Execution"/>
    <x v="0"/>
    <x v="25"/>
    <n v="0"/>
    <s v="EA"/>
    <s v="101000000092978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8"/>
    <m/>
    <d v="2024-10-18T00:00:00"/>
    <s v="4900154759_2024_0007"/>
    <d v="2024-11-01T00:00:00"/>
    <m/>
    <s v="5000248569_2024_0004"/>
    <n v="0"/>
    <n v="2"/>
    <n v="0"/>
    <s v="90006343"/>
    <n v="8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203"/>
    <s v="STUDBOLT;0.625&quot; X 120MM,A193 B8M CL2"/>
    <d v="2024-03-01T00:00:00"/>
    <s v="W"/>
    <m/>
    <s v="0010"/>
    <s v="IC Mech Fitter"/>
    <s v="INT"/>
    <s v="IC Mech Fitter"/>
    <m/>
    <m/>
    <s v="9016679_04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5"/>
    <m/>
    <n v="0"/>
    <m/>
    <s v="24SDLN2C"/>
    <s v="MJ"/>
    <s v="1000003732"/>
    <s v="AU1072"/>
    <n v="1000214854"/>
    <s v="S002"/>
    <s v="30"/>
    <s v="30"/>
    <s v="5300006667"/>
    <n v="460"/>
    <m/>
    <m/>
    <n v="0"/>
    <n v="8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3"/>
    <s v="600002862"/>
    <x v="0"/>
    <s v="AA53.LN2.B0252"/>
    <s v="GAS LIQUEFACTION TRAIN 2"/>
    <s v="AA01"/>
    <n v="30"/>
    <s v="Issue Detected, please check Message log(Orchestration / Derivation)(01.03.2024)"/>
    <x v="22"/>
    <x v="22"/>
    <n v="8"/>
    <s v="EA"/>
    <n v="10"/>
    <n v="8"/>
    <n v="8"/>
    <n v="3"/>
    <s v="EA"/>
    <x v="22"/>
    <s v="Supply for Order 600002862, Item 11 cannot be changed 180083185 item 40 already exists"/>
    <s v="Material work-packed @AA53"/>
    <s v="SP12"/>
    <s v="Stock at Base"/>
    <n v="0"/>
    <s v="AA02"/>
    <s v="5300006667"/>
    <n v="460"/>
    <m/>
    <n v="14"/>
    <m/>
    <n v="0"/>
    <m/>
    <m/>
    <m/>
    <n v="0"/>
    <n v="0"/>
    <s v="EA"/>
    <m/>
    <m/>
    <m/>
    <s v="180083185"/>
    <s v="9016679"/>
    <s v="07"/>
    <s v="Execution"/>
    <x v="0"/>
    <x v="25"/>
    <n v="0"/>
    <s v="EA"/>
    <s v="101000000093001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8"/>
    <m/>
    <d v="2024-10-18T00:00:00"/>
    <s v="4900154759_2024_0007"/>
    <d v="2024-11-01T00:00:00"/>
    <m/>
    <s v="5000248569_2024_0004"/>
    <n v="0"/>
    <n v="2"/>
    <n v="0"/>
    <s v="90006343"/>
    <n v="8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203"/>
    <s v="STUDBOLT;0.625&quot; X 120MM,A193 B8M CL2"/>
    <d v="2024-03-01T00:00:00"/>
    <s v="W"/>
    <m/>
    <s v="0010"/>
    <s v="IC Mech Fitter"/>
    <s v="INT"/>
    <s v="IC Mech Fitter"/>
    <m/>
    <m/>
    <s v="9016679_04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5"/>
    <m/>
    <n v="0"/>
    <m/>
    <s v="24SDLN2C"/>
    <s v="MJ"/>
    <s v="1000003732"/>
    <s v="AU1072"/>
    <n v="1000214854"/>
    <s v="S002"/>
    <s v="30"/>
    <s v="30"/>
    <s v="5300006667"/>
    <n v="460"/>
    <m/>
    <m/>
    <n v="0"/>
    <n v="8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2"/>
    <s v="600002862"/>
    <x v="0"/>
    <s v="AA53.LN2.B0252"/>
    <s v="GAS LIQUEFACTION TRAIN 2"/>
    <s v="AA01"/>
    <n v="30"/>
    <s v="Issue Detected, please check Message log(Orchestration / Derivation)(29.02.2024)"/>
    <x v="23"/>
    <x v="23"/>
    <n v="8"/>
    <s v="EA"/>
    <n v="44"/>
    <n v="0"/>
    <n v="0"/>
    <n v="8"/>
    <s v="EA"/>
    <x v="23"/>
    <s v="Supply for Order 600002862, Item 12 cannot be changed 180017143 item 20 already exists"/>
    <s v="Material Consumed"/>
    <s v="SP12"/>
    <s v="Stock at Base"/>
    <n v="0"/>
    <s v="AA02"/>
    <s v="5300006667"/>
    <n v="30"/>
    <m/>
    <n v="14"/>
    <m/>
    <n v="0"/>
    <m/>
    <m/>
    <m/>
    <n v="0"/>
    <n v="0"/>
    <s v="EA"/>
    <m/>
    <m/>
    <m/>
    <s v="180017143"/>
    <s v="9002109"/>
    <s v="07"/>
    <s v="Execution"/>
    <x v="0"/>
    <x v="26"/>
    <n v="0"/>
    <s v="EA"/>
    <s v="102000000003646"/>
    <s v="102000000003613"/>
    <s v="102000000003666"/>
    <s v="01-Road"/>
    <m/>
    <s v="3-In Transit"/>
    <s v="24SDLN2C - CAGED PALLET"/>
    <s v="WorkPackLink"/>
    <s v="P07WH-R2FL"/>
    <m/>
    <n v="0"/>
    <m/>
    <n v="0"/>
    <n v="0"/>
    <m/>
    <n v="8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8"/>
    <m/>
    <d v="2024-04-11T00:00:00"/>
    <s v="4900045283_2024_0003"/>
    <d v="2024-11-01T00:00:00"/>
    <m/>
    <s v="5000058191_2024_0002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8205"/>
    <s v="STUDBOLT;0.625&quot; X 130MM,A193 B8M CL2"/>
    <d v="2024-02-29T00:00:00"/>
    <s v="W"/>
    <m/>
    <s v="0010"/>
    <s v="IC Mech Fitter"/>
    <s v="INT"/>
    <s v="IC Mech Fitter"/>
    <m/>
    <m/>
    <s v="9002109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6"/>
    <m/>
    <n v="0"/>
    <m/>
    <s v="24SDLN2C"/>
    <s v="MJ"/>
    <s v="1000001236"/>
    <s v="AU1072"/>
    <n v="1000214854"/>
    <s v="S002"/>
    <s v="30"/>
    <s v="30"/>
    <s v="5300006667"/>
    <n v="3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3"/>
    <s v="600002862"/>
    <x v="0"/>
    <s v="AA53.LN2.B0252"/>
    <s v="GAS LIQUEFACTION TRAIN 2"/>
    <s v="AA01"/>
    <n v="30"/>
    <s v="Issue Detected, please check Message log(Orchestration / Derivation)(01.03.2024)"/>
    <x v="24"/>
    <x v="24"/>
    <n v="28"/>
    <s v="EA"/>
    <n v="4"/>
    <n v="0"/>
    <n v="3"/>
    <n v="13"/>
    <s v="EA"/>
    <x v="24"/>
    <s v="Supply for Order 600002862, Item 13 cannot be changed 180017143 item 320 already exists"/>
    <s v="Material Consumed"/>
    <s v="SP12"/>
    <s v="Stock at Base"/>
    <n v="0"/>
    <s v="AA02"/>
    <s v="5300006667"/>
    <n v="470"/>
    <m/>
    <n v="14"/>
    <m/>
    <n v="0"/>
    <m/>
    <m/>
    <m/>
    <n v="0"/>
    <n v="0"/>
    <s v="EA"/>
    <m/>
    <m/>
    <m/>
    <s v="180085779"/>
    <s v="9017334"/>
    <s v="07"/>
    <s v="Execution"/>
    <x v="0"/>
    <x v="27"/>
    <n v="0"/>
    <s v="EA"/>
    <s v="102000000004373"/>
    <m/>
    <s v="102000000003666"/>
    <s v="01-Road"/>
    <m/>
    <s v="3-In Transit"/>
    <s v="24SDLN2C - CAGED PALLET"/>
    <s v="WorkPackLink"/>
    <s v="P07WH-R2FL"/>
    <m/>
    <n v="0"/>
    <m/>
    <n v="0"/>
    <n v="0"/>
    <m/>
    <n v="13"/>
    <n v="15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7409"/>
    <s v="1020"/>
    <d v="2024-12-31T00:00:00"/>
    <n v="16"/>
    <m/>
    <d v="2024-10-25T00:00:00"/>
    <s v="4900159071_2024_0001/4900045283_2024_0063"/>
    <d v="2024-11-01T00:00:00"/>
    <m/>
    <s v="5000256709_2024_0001/5000058191_2024_0032"/>
    <n v="0"/>
    <n v="2"/>
    <n v="0"/>
    <s v="90006343"/>
    <n v="16"/>
    <n v="0"/>
    <s v="180085779/180017143"/>
    <s v="2"/>
    <n v="0"/>
    <n v="0"/>
    <s v="X"/>
    <s v="L"/>
    <s v="4900159071"/>
    <n v="2024"/>
    <m/>
    <s v="5000256709"/>
    <n v="2024"/>
    <n v="0"/>
    <m/>
    <d v="2024-10-29T00:00:00"/>
    <m/>
    <s v="AA53"/>
    <s v="KGP Karratha Gas Plant-NWS GAS"/>
    <s v="AA53"/>
    <s v="KGP Karratha Gas Plant-NWS GAS"/>
    <s v="5001"/>
    <s v="10058222"/>
    <s v="STUDBOLT;0.750&quot; X 160MM,A193 B8M CL2"/>
    <d v="2024-03-01T00:00:00"/>
    <s v="W"/>
    <m/>
    <s v="0010"/>
    <s v="IC Mech Fitter"/>
    <s v="INT"/>
    <s v="IC Mech Fitter"/>
    <m/>
    <m/>
    <s v="90006343_0470/9017334_0470/9002109_04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7"/>
    <m/>
    <n v="0"/>
    <m/>
    <s v="24SDLN2C"/>
    <s v="MJ"/>
    <s v="1000001236"/>
    <s v="AU1072"/>
    <n v="1000214854"/>
    <s v="S002"/>
    <m/>
    <m/>
    <s v="5300006667"/>
    <n v="470"/>
    <m/>
    <m/>
    <n v="0"/>
    <n v="2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3"/>
    <s v="600002862"/>
    <x v="0"/>
    <s v="AA53.LN2.B0252"/>
    <s v="GAS LIQUEFACTION TRAIN 2"/>
    <s v="AA01"/>
    <n v="30"/>
    <s v="Issue Detected, please check Message log(Orchestration / Derivation)(01.03.2024)"/>
    <x v="24"/>
    <x v="24"/>
    <n v="28"/>
    <s v="EA"/>
    <n v="4"/>
    <n v="0"/>
    <n v="3"/>
    <n v="3"/>
    <s v="EA"/>
    <x v="24"/>
    <s v="Supply for Order 600002862, Item 13 cannot be changed 180017143 item 320 already exists"/>
    <s v="Material Consumed"/>
    <s v="SP12"/>
    <s v="Stock at Base"/>
    <n v="0"/>
    <s v="AA02"/>
    <s v="5300006667"/>
    <n v="470"/>
    <m/>
    <n v="14"/>
    <m/>
    <n v="0"/>
    <m/>
    <m/>
    <m/>
    <n v="0"/>
    <n v="0"/>
    <s v="EA"/>
    <m/>
    <m/>
    <m/>
    <s v="180085779"/>
    <s v="9017334"/>
    <s v="07"/>
    <s v="Execution"/>
    <x v="0"/>
    <x v="27"/>
    <n v="0"/>
    <s v="EA"/>
    <m/>
    <m/>
    <s v="101000000100284"/>
    <m/>
    <m/>
    <m/>
    <m/>
    <s v="WorkPackLink"/>
    <s v="KSF-P07-SD-SML"/>
    <m/>
    <n v="0"/>
    <m/>
    <n v="0"/>
    <n v="0"/>
    <m/>
    <n v="13"/>
    <n v="15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7409"/>
    <s v="1020"/>
    <d v="2024-12-31T00:00:00"/>
    <n v="16"/>
    <m/>
    <d v="2024-10-25T00:00:00"/>
    <s v="4900159071_2024_0001/4900045283_2024_0063"/>
    <d v="2024-11-01T00:00:00"/>
    <m/>
    <s v="5000256709_2024_0001/5000058191_2024_0032"/>
    <n v="0"/>
    <n v="2"/>
    <n v="0"/>
    <s v="90006343"/>
    <n v="16"/>
    <n v="0"/>
    <s v="180085779/180017143"/>
    <s v="2"/>
    <n v="0"/>
    <n v="0"/>
    <s v="X"/>
    <s v="L"/>
    <s v="4900159071"/>
    <n v="2024"/>
    <m/>
    <s v="5000256709"/>
    <n v="2024"/>
    <n v="0"/>
    <m/>
    <d v="2024-10-29T00:00:00"/>
    <m/>
    <s v="AA53"/>
    <s v="KGP Karratha Gas Plant-NWS GAS"/>
    <s v="AA53"/>
    <s v="KGP Karratha Gas Plant-NWS GAS"/>
    <s v="5001"/>
    <s v="10058222"/>
    <s v="STUDBOLT;0.750&quot; X 160MM,A193 B8M CL2"/>
    <d v="2024-03-01T00:00:00"/>
    <s v="W"/>
    <m/>
    <s v="0010"/>
    <s v="IC Mech Fitter"/>
    <s v="INT"/>
    <s v="IC Mech Fitter"/>
    <m/>
    <m/>
    <s v="90006343_0470/9017334_0470/9002109_04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7"/>
    <m/>
    <n v="0"/>
    <m/>
    <s v="24SDLN2C"/>
    <s v="MJ"/>
    <m/>
    <s v="AU1072"/>
    <n v="1000214854"/>
    <s v="S002"/>
    <m/>
    <m/>
    <s v="5300006667"/>
    <n v="470"/>
    <m/>
    <m/>
    <n v="0"/>
    <n v="2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4"/>
    <s v="600002862"/>
    <x v="0"/>
    <s v="AA53.LN2.B0252"/>
    <s v="GAS LIQUEFACTION TRAIN 2"/>
    <s v="AA01"/>
    <n v="30"/>
    <s v="Issue Detected, please check Message log(Orchestration / Derivation)(01.03.2024)"/>
    <x v="25"/>
    <x v="25"/>
    <n v="12"/>
    <s v="EA"/>
    <n v="4"/>
    <n v="0"/>
    <n v="8"/>
    <n v="8"/>
    <s v="EA"/>
    <x v="25"/>
    <s v="Supply for Order 600002862, Item 14 cannot be changed 180083185 item 50 already exists"/>
    <s v="Material Consumed"/>
    <s v="SP12"/>
    <s v="Stock at Base"/>
    <n v="0"/>
    <s v="AA02"/>
    <s v="5300006667"/>
    <n v="480"/>
    <m/>
    <n v="14"/>
    <m/>
    <n v="0"/>
    <m/>
    <m/>
    <m/>
    <n v="0"/>
    <n v="0"/>
    <s v="EA"/>
    <m/>
    <m/>
    <m/>
    <s v="180085865"/>
    <s v="9017454"/>
    <s v="07"/>
    <s v="Execution"/>
    <x v="0"/>
    <x v="28"/>
    <n v="0"/>
    <s v="EA"/>
    <s v="101000000094405"/>
    <m/>
    <s v="102000000019832"/>
    <s v="01-Road"/>
    <m/>
    <s v="3-In Transit"/>
    <m/>
    <s v="WorkPackLink"/>
    <s v="KSF-P07-SD-LRG"/>
    <m/>
    <n v="0"/>
    <m/>
    <n v="0"/>
    <n v="0"/>
    <m/>
    <n v="4"/>
    <n v="8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7615"/>
    <s v="1020"/>
    <d v="2024-12-31T00:00:00"/>
    <n v="12"/>
    <m/>
    <d v="2024-10-25T00:00:00"/>
    <s v="4900159231_2024_0001/4900154759_2024_0009"/>
    <d v="2024-11-01T00:00:00"/>
    <m/>
    <s v="5000257049_2024_0001/5000248569_2024_0005"/>
    <n v="0"/>
    <n v="2"/>
    <n v="0"/>
    <s v="90006343"/>
    <n v="12"/>
    <n v="0"/>
    <s v="180083185/180085865"/>
    <s v="2"/>
    <n v="0"/>
    <n v="0"/>
    <s v="X"/>
    <s v="L"/>
    <s v="4900159231"/>
    <n v="2024"/>
    <m/>
    <s v="5000257049"/>
    <n v="2024"/>
    <n v="0"/>
    <m/>
    <d v="2024-10-29T00:00:00"/>
    <m/>
    <s v="AA53"/>
    <s v="KGP Karratha Gas Plant-NWS GAS"/>
    <s v="AA53"/>
    <s v="KGP Karratha Gas Plant-NWS GAS"/>
    <s v="5001"/>
    <s v="10058249"/>
    <s v="STUDBOLT;1.000&quot;X170MM,B8M CL2"/>
    <d v="2024-03-01T00:00:00"/>
    <s v="W"/>
    <m/>
    <s v="0010"/>
    <s v="IC Mech Fitter"/>
    <s v="INT"/>
    <s v="IC Mech Fitter"/>
    <m/>
    <m/>
    <s v="9017454_0480/9016679_04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8"/>
    <m/>
    <n v="0"/>
    <m/>
    <s v="24SDLN2C"/>
    <s v="MJ"/>
    <s v="1000003732"/>
    <s v="AU1072"/>
    <n v="1000214854"/>
    <s v="S002"/>
    <m/>
    <s v="30"/>
    <s v="5300006667"/>
    <n v="480"/>
    <m/>
    <m/>
    <n v="0"/>
    <n v="12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4"/>
    <s v="600002862"/>
    <x v="0"/>
    <s v="AA53.LN2.B0252"/>
    <s v="GAS LIQUEFACTION TRAIN 2"/>
    <s v="AA01"/>
    <n v="30"/>
    <s v="Issue Detected, please check Message log(Orchestration / Derivation)(01.03.2024)"/>
    <x v="25"/>
    <x v="25"/>
    <n v="12"/>
    <s v="EA"/>
    <n v="4"/>
    <n v="0"/>
    <n v="8"/>
    <n v="4"/>
    <s v="EA"/>
    <x v="25"/>
    <s v="Supply for Order 600002862, Item 14 cannot be changed 180083185 item 50 already exists"/>
    <s v="Material Consumed"/>
    <s v="SP12"/>
    <s v="Stock at Base"/>
    <n v="0"/>
    <s v="AA02"/>
    <s v="5300006667"/>
    <n v="480"/>
    <m/>
    <n v="14"/>
    <m/>
    <n v="0"/>
    <m/>
    <m/>
    <m/>
    <n v="0"/>
    <n v="0"/>
    <s v="EA"/>
    <m/>
    <m/>
    <m/>
    <s v="180085865"/>
    <s v="9017454"/>
    <s v="07"/>
    <s v="Execution"/>
    <x v="0"/>
    <x v="28"/>
    <n v="0"/>
    <s v="EA"/>
    <m/>
    <m/>
    <s v="102000000022071"/>
    <m/>
    <m/>
    <m/>
    <m/>
    <s v="WorkPackLink"/>
    <s v="P99PICKUPFROMWHSE"/>
    <m/>
    <n v="0"/>
    <m/>
    <n v="0"/>
    <n v="0"/>
    <m/>
    <n v="4"/>
    <n v="8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7615"/>
    <s v="1020"/>
    <d v="2024-12-31T00:00:00"/>
    <n v="12"/>
    <m/>
    <d v="2024-10-25T00:00:00"/>
    <s v="4900159231_2024_0001/4900154759_2024_0009"/>
    <d v="2024-11-01T00:00:00"/>
    <m/>
    <s v="5000257049_2024_0001/5000248569_2024_0005"/>
    <n v="0"/>
    <n v="2"/>
    <n v="0"/>
    <s v="90006343"/>
    <n v="12"/>
    <n v="0"/>
    <s v="180083185/180085865"/>
    <s v="2"/>
    <n v="0"/>
    <n v="0"/>
    <s v="X"/>
    <s v="L"/>
    <s v="4900159231"/>
    <n v="2024"/>
    <m/>
    <s v="5000257049"/>
    <n v="2024"/>
    <n v="0"/>
    <m/>
    <d v="2024-10-29T00:00:00"/>
    <m/>
    <s v="AA53"/>
    <s v="KGP Karratha Gas Plant-NWS GAS"/>
    <s v="AA53"/>
    <s v="KGP Karratha Gas Plant-NWS GAS"/>
    <s v="5001"/>
    <s v="10058249"/>
    <s v="STUDBOLT;1.000&quot;X170MM,B8M CL2"/>
    <d v="2024-03-01T00:00:00"/>
    <s v="W"/>
    <m/>
    <s v="0010"/>
    <s v="IC Mech Fitter"/>
    <s v="INT"/>
    <s v="IC Mech Fitter"/>
    <m/>
    <m/>
    <s v="9017454_0480/9016679_04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8"/>
    <m/>
    <n v="0"/>
    <m/>
    <s v="24SDLN2C"/>
    <s v="MJ"/>
    <m/>
    <s v="AU1072"/>
    <n v="1000214854"/>
    <s v="S002"/>
    <m/>
    <s v="30"/>
    <s v="5300006667"/>
    <n v="48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5"/>
    <s v="600002862"/>
    <x v="0"/>
    <s v="AA53.LN2.B0252"/>
    <s v="GAS LIQUEFACTION TRAIN 2"/>
    <s v="AA01"/>
    <n v="30"/>
    <s v="Issue Detected, please check Message log(Orchestration / Derivation)(01.03.2024)"/>
    <x v="26"/>
    <x v="26"/>
    <n v="16"/>
    <s v="EA"/>
    <n v="0"/>
    <n v="0"/>
    <n v="8"/>
    <n v="8"/>
    <s v="EA"/>
    <x v="26"/>
    <s v="Supply for Order 600002862, Item 15 cannot be changed 180085320 item 40 already exists"/>
    <s v="Material Consumed"/>
    <s v="SP12"/>
    <s v="Stock at Base"/>
    <n v="0"/>
    <s v="AA02"/>
    <s v="5300006667"/>
    <n v="490"/>
    <m/>
    <n v="14"/>
    <m/>
    <n v="0"/>
    <m/>
    <m/>
    <m/>
    <n v="0"/>
    <n v="0"/>
    <s v="EA"/>
    <m/>
    <m/>
    <m/>
    <s v="180085865"/>
    <s v="9017454"/>
    <s v="07"/>
    <s v="Execution"/>
    <x v="0"/>
    <x v="29"/>
    <n v="0"/>
    <s v="EA"/>
    <s v="101000000097561"/>
    <m/>
    <s v="102000000021787"/>
    <s v="01-Road"/>
    <m/>
    <s v="3-In Transit"/>
    <m/>
    <s v="WorkPackLink"/>
    <s v="KSF-P07-SD-SML"/>
    <m/>
    <n v="0"/>
    <m/>
    <n v="0"/>
    <n v="0"/>
    <m/>
    <n v="8"/>
    <n v="8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7615"/>
    <s v="1020"/>
    <d v="2024-12-31T00:00:00"/>
    <n v="16"/>
    <m/>
    <d v="2024-10-25T00:00:00"/>
    <s v="4900159231_2024_0003/4900158497_2024_0007"/>
    <d v="2024-11-01T00:00:00"/>
    <m/>
    <s v="5000257049_2024_0002/5000255235_2024_0004"/>
    <n v="0"/>
    <n v="2"/>
    <n v="0"/>
    <s v="90006343"/>
    <n v="16"/>
    <n v="0"/>
    <s v="180085320/180085865"/>
    <s v="2"/>
    <n v="0"/>
    <n v="0"/>
    <s v="X"/>
    <s v="L"/>
    <s v="4900159231"/>
    <n v="2024"/>
    <m/>
    <s v="5000257049"/>
    <n v="2024"/>
    <n v="0"/>
    <m/>
    <d v="2024-10-29T00:00:00"/>
    <m/>
    <s v="AA53"/>
    <s v="KGP Karratha Gas Plant-NWS GAS"/>
    <s v="AA53"/>
    <s v="KGP Karratha Gas Plant-NWS GAS"/>
    <s v="5001"/>
    <s v="10058252"/>
    <s v="STUDBOLT;1.000&quot; X 200MM,A193 B8M CL2"/>
    <d v="2024-03-01T00:00:00"/>
    <s v="W"/>
    <m/>
    <s v="0010"/>
    <s v="IC Mech Fitter"/>
    <s v="INT"/>
    <s v="IC Mech Fitter"/>
    <m/>
    <m/>
    <s v="9017454_0490/9017444_04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9"/>
    <m/>
    <n v="0"/>
    <m/>
    <s v="24SDLN2C"/>
    <s v="MJ"/>
    <s v="1000003809"/>
    <s v="AU1072"/>
    <n v="1000214854"/>
    <s v="S002"/>
    <m/>
    <s v="30"/>
    <s v="5300006667"/>
    <n v="490"/>
    <m/>
    <m/>
    <n v="0"/>
    <n v="16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5"/>
    <s v="600002862"/>
    <x v="0"/>
    <s v="AA53.LN2.B0252"/>
    <s v="GAS LIQUEFACTION TRAIN 2"/>
    <s v="AA01"/>
    <n v="30"/>
    <s v="Issue Detected, please check Message log(Orchestration / Derivation)(01.03.2024)"/>
    <x v="26"/>
    <x v="26"/>
    <n v="16"/>
    <s v="EA"/>
    <n v="0"/>
    <n v="0"/>
    <n v="8"/>
    <n v="8"/>
    <s v="EA"/>
    <x v="26"/>
    <s v="Supply for Order 600002862, Item 15 cannot be changed 180085320 item 40 already exists"/>
    <s v="Material Consumed"/>
    <s v="SP12"/>
    <s v="Stock at Base"/>
    <n v="0"/>
    <s v="AA02"/>
    <s v="5300006667"/>
    <n v="490"/>
    <m/>
    <n v="14"/>
    <m/>
    <n v="0"/>
    <m/>
    <m/>
    <m/>
    <n v="0"/>
    <n v="0"/>
    <s v="EA"/>
    <m/>
    <m/>
    <m/>
    <s v="180085865"/>
    <s v="9017454"/>
    <s v="07"/>
    <s v="Execution"/>
    <x v="0"/>
    <x v="29"/>
    <n v="0"/>
    <s v="EA"/>
    <m/>
    <m/>
    <s v="102000000022070"/>
    <m/>
    <m/>
    <m/>
    <m/>
    <s v="WorkPackLink"/>
    <s v="P99PICKUPFROMWHSE"/>
    <m/>
    <n v="0"/>
    <m/>
    <n v="0"/>
    <n v="0"/>
    <m/>
    <n v="8"/>
    <n v="8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7615"/>
    <s v="1020"/>
    <d v="2024-12-31T00:00:00"/>
    <n v="16"/>
    <m/>
    <d v="2024-10-25T00:00:00"/>
    <s v="4900159231_2024_0003/4900158497_2024_0007"/>
    <d v="2024-11-01T00:00:00"/>
    <m/>
    <s v="5000257049_2024_0002/5000255235_2024_0004"/>
    <n v="0"/>
    <n v="2"/>
    <n v="0"/>
    <s v="90006343"/>
    <n v="16"/>
    <n v="0"/>
    <s v="180085320/180085865"/>
    <s v="2"/>
    <n v="0"/>
    <n v="0"/>
    <s v="X"/>
    <s v="L"/>
    <s v="4900159231"/>
    <n v="2024"/>
    <m/>
    <s v="5000257049"/>
    <n v="2024"/>
    <n v="0"/>
    <m/>
    <d v="2024-10-29T00:00:00"/>
    <m/>
    <s v="AA53"/>
    <s v="KGP Karratha Gas Plant-NWS GAS"/>
    <s v="AA53"/>
    <s v="KGP Karratha Gas Plant-NWS GAS"/>
    <s v="5001"/>
    <s v="10058252"/>
    <s v="STUDBOLT;1.000&quot; X 200MM,A193 B8M CL2"/>
    <d v="2024-03-01T00:00:00"/>
    <s v="W"/>
    <m/>
    <s v="0010"/>
    <s v="IC Mech Fitter"/>
    <s v="INT"/>
    <s v="IC Mech Fitter"/>
    <m/>
    <m/>
    <s v="9017454_0490/9017444_04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29"/>
    <m/>
    <n v="0"/>
    <m/>
    <s v="24SDLN2C"/>
    <s v="MJ"/>
    <m/>
    <s v="AU1072"/>
    <n v="1000214854"/>
    <s v="S002"/>
    <m/>
    <s v="30"/>
    <s v="5300006667"/>
    <n v="490"/>
    <m/>
    <m/>
    <n v="0"/>
    <n v="16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6"/>
    <s v="600002862"/>
    <x v="0"/>
    <s v="AA53.LN2.B0252"/>
    <s v="GAS LIQUEFACTION TRAIN 2"/>
    <s v="AA01"/>
    <n v="30"/>
    <s v="Issue Detected, please check Message log(Orchestration / Derivation)(29.02.2024)"/>
    <x v="27"/>
    <x v="27"/>
    <n v="16"/>
    <s v="EA"/>
    <n v="4"/>
    <n v="0"/>
    <n v="0"/>
    <n v="16"/>
    <s v="EA"/>
    <x v="20"/>
    <s v="Supply for Order 600002862, Item 16 cannot be changed 180017143 item 30 already exists"/>
    <s v="Material Consumed"/>
    <s v="SP12"/>
    <s v="Stock at Base"/>
    <n v="0"/>
    <s v="AA02"/>
    <s v="5300006667"/>
    <n v="40"/>
    <m/>
    <n v="14"/>
    <m/>
    <n v="0"/>
    <m/>
    <m/>
    <m/>
    <n v="0"/>
    <n v="0"/>
    <s v="EA"/>
    <m/>
    <m/>
    <m/>
    <s v="180017143"/>
    <s v="9002109"/>
    <s v="07"/>
    <s v="Execution"/>
    <x v="0"/>
    <x v="30"/>
    <n v="0"/>
    <s v="EA"/>
    <s v="102000000003619"/>
    <m/>
    <s v="102000000003666"/>
    <s v="01-Road"/>
    <m/>
    <s v="3-In Transit"/>
    <s v="24SDLN2C - CAGED PALLET"/>
    <s v="WorkPackLink"/>
    <s v="P07WH-R2FL"/>
    <m/>
    <n v="0"/>
    <m/>
    <n v="0"/>
    <n v="0"/>
    <m/>
    <n v="16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16"/>
    <m/>
    <d v="2024-04-11T00:00:00"/>
    <s v="4900045283_2024_0005"/>
    <d v="2024-11-01T00:00:00"/>
    <m/>
    <s v="5000058191_2024_0003"/>
    <n v="0"/>
    <n v="2"/>
    <n v="0"/>
    <s v="90006343"/>
    <n v="16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8262"/>
    <s v="BLT STUD:1.125in,190mm,316 SS,2,UN HEAVY"/>
    <d v="2024-02-29T00:00:00"/>
    <s v="W"/>
    <m/>
    <s v="0010"/>
    <s v="IC Mech Fitter"/>
    <s v="INT"/>
    <s v="IC Mech Fitter"/>
    <m/>
    <m/>
    <s v="9002109_00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0"/>
    <m/>
    <n v="0"/>
    <m/>
    <s v="24SDLN2C"/>
    <s v="MJ"/>
    <s v="1000001236"/>
    <s v="AU1072"/>
    <n v="1000214854"/>
    <s v="S002"/>
    <s v="30"/>
    <s v="30"/>
    <s v="5300006667"/>
    <n v="40"/>
    <m/>
    <m/>
    <n v="0"/>
    <n v="16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7"/>
    <s v="600002862"/>
    <x v="0"/>
    <s v="AA53.LN2.B0252"/>
    <s v="GAS LIQUEFACTION TRAIN 2"/>
    <s v="AA01"/>
    <n v="30"/>
    <s v="Issue Detected, please check Message log(Orchestration / Derivation)(01.03.2024)"/>
    <x v="28"/>
    <x v="28"/>
    <n v="24"/>
    <s v="EA"/>
    <n v="2"/>
    <n v="0"/>
    <n v="26"/>
    <n v="20"/>
    <s v="EA"/>
    <x v="27"/>
    <s v="Supply for Order 600002862, Item 73 cannot be changed 180083185 item 150 already exists"/>
    <s v="Material Consumed"/>
    <s v="SP12"/>
    <s v="Stock at Base"/>
    <n v="0"/>
    <s v="AA02"/>
    <s v="5300006667"/>
    <n v="740"/>
    <m/>
    <n v="14"/>
    <m/>
    <n v="0"/>
    <m/>
    <m/>
    <m/>
    <n v="0"/>
    <n v="0"/>
    <s v="EA"/>
    <m/>
    <m/>
    <m/>
    <s v="180083185"/>
    <s v="9016679"/>
    <s v="07"/>
    <s v="Execution"/>
    <x v="0"/>
    <x v="31"/>
    <n v="0"/>
    <s v="EA"/>
    <s v="102000000019834"/>
    <m/>
    <s v="102000000019832"/>
    <s v="01-Road"/>
    <m/>
    <s v="3-In Transit"/>
    <m/>
    <s v="WorkPackLink"/>
    <s v="KSF-P07-SD-LRG"/>
    <m/>
    <n v="0"/>
    <m/>
    <n v="0"/>
    <n v="0"/>
    <m/>
    <n v="2"/>
    <n v="22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24"/>
    <m/>
    <d v="2024-10-18T00:00:00"/>
    <s v="4900154759_2024_0029/4900143400_2024_0001/4900045283_2024_0069"/>
    <d v="2024-11-01T00:00:00"/>
    <m/>
    <s v="5000248569_2024_0015/5000227725_2024_0001/5000058191_2024_0035"/>
    <n v="0"/>
    <n v="2"/>
    <n v="0"/>
    <s v="90006343"/>
    <n v="24"/>
    <n v="0"/>
    <s v="180083185/180076528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828"/>
    <s v="STUDBOLT;1.625&quot; X 360MM,L7,BLK"/>
    <d v="2024-03-01T00:00:00"/>
    <s v="W"/>
    <m/>
    <s v="0010"/>
    <s v="IC Mech Fitter"/>
    <s v="INT"/>
    <s v="IC Mech Fitter"/>
    <m/>
    <m/>
    <s v="9016679_0740/9014976_0740/9002109_07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1"/>
    <m/>
    <n v="0"/>
    <m/>
    <s v="24SDLN2C"/>
    <s v="MJ"/>
    <s v="1000003732"/>
    <s v="AU1072"/>
    <n v="1000214854"/>
    <s v="S002"/>
    <m/>
    <s v="30"/>
    <s v="5300006667"/>
    <n v="740"/>
    <m/>
    <m/>
    <n v="0"/>
    <n v="24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7"/>
    <s v="600002862"/>
    <x v="0"/>
    <s v="AA53.LN2.B0252"/>
    <s v="GAS LIQUEFACTION TRAIN 2"/>
    <s v="AA01"/>
    <n v="30"/>
    <s v="Issue Detected, please check Message log(Orchestration / Derivation)(01.03.2024)"/>
    <x v="28"/>
    <x v="28"/>
    <n v="24"/>
    <s v="EA"/>
    <n v="2"/>
    <n v="0"/>
    <n v="26"/>
    <n v="2"/>
    <s v="EA"/>
    <x v="27"/>
    <s v="Supply for Order 600002862, Item 73 cannot be changed 180083185 item 150 already exists"/>
    <s v="Material Consumed"/>
    <s v="SP12"/>
    <s v="Stock at Base"/>
    <n v="0"/>
    <s v="AA02"/>
    <s v="5300006667"/>
    <n v="740"/>
    <m/>
    <n v="14"/>
    <m/>
    <n v="0"/>
    <m/>
    <m/>
    <m/>
    <n v="0"/>
    <n v="0"/>
    <s v="EA"/>
    <m/>
    <m/>
    <m/>
    <s v="180083185"/>
    <s v="9016679"/>
    <s v="07"/>
    <s v="Execution"/>
    <x v="0"/>
    <x v="31"/>
    <n v="0"/>
    <s v="EA"/>
    <s v="102000000018977"/>
    <m/>
    <s v="107000000000076"/>
    <m/>
    <m/>
    <m/>
    <s v="STATIC-CAGE"/>
    <s v="WorkPackLink"/>
    <s v="P07-WAREHOUSE"/>
    <m/>
    <n v="0"/>
    <m/>
    <n v="0"/>
    <n v="0"/>
    <m/>
    <n v="2"/>
    <n v="22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24"/>
    <m/>
    <d v="2024-10-18T00:00:00"/>
    <s v="4900154759_2024_0029/4900143400_2024_0001/4900045283_2024_0069"/>
    <d v="2024-11-01T00:00:00"/>
    <m/>
    <s v="5000248569_2024_0015/5000227725_2024_0001/5000058191_2024_0035"/>
    <n v="0"/>
    <n v="2"/>
    <n v="0"/>
    <s v="90006343"/>
    <n v="24"/>
    <n v="0"/>
    <s v="180083185/180076528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828"/>
    <s v="STUDBOLT;1.625&quot; X 360MM,L7,BLK"/>
    <d v="2024-03-01T00:00:00"/>
    <s v="W"/>
    <m/>
    <s v="0010"/>
    <s v="IC Mech Fitter"/>
    <s v="INT"/>
    <s v="IC Mech Fitter"/>
    <m/>
    <m/>
    <s v="9016679_0740/9014976_0740/9002109_07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1"/>
    <m/>
    <n v="0"/>
    <m/>
    <s v="24SDLN2C"/>
    <s v="MJ"/>
    <m/>
    <s v="AU1072"/>
    <n v="1000214854"/>
    <s v="S002"/>
    <m/>
    <s v="30"/>
    <s v="5300006667"/>
    <n v="740"/>
    <m/>
    <m/>
    <n v="0"/>
    <n v="2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7"/>
    <s v="600002862"/>
    <x v="0"/>
    <s v="AA53.LN2.B0252"/>
    <s v="GAS LIQUEFACTION TRAIN 2"/>
    <s v="AA01"/>
    <n v="30"/>
    <s v="Issue Detected, please check Message log(Orchestration / Derivation)(01.03.2024)"/>
    <x v="28"/>
    <x v="28"/>
    <n v="24"/>
    <s v="EA"/>
    <n v="2"/>
    <n v="0"/>
    <n v="26"/>
    <n v="2"/>
    <s v="EA"/>
    <x v="27"/>
    <s v="Supply for Order 600002862, Item 73 cannot be changed 180083185 item 150 already exists"/>
    <s v="Material Consumed"/>
    <s v="SP12"/>
    <s v="Stock at Base"/>
    <n v="0"/>
    <s v="AA02"/>
    <s v="5300006667"/>
    <n v="740"/>
    <m/>
    <n v="14"/>
    <m/>
    <n v="0"/>
    <m/>
    <m/>
    <m/>
    <n v="0"/>
    <n v="0"/>
    <s v="EA"/>
    <m/>
    <m/>
    <m/>
    <s v="180083185"/>
    <s v="9016679"/>
    <s v="07"/>
    <s v="Execution"/>
    <x v="0"/>
    <x v="31"/>
    <n v="0"/>
    <s v="EA"/>
    <s v="102000000003618"/>
    <m/>
    <s v="102000000003666"/>
    <s v="01-Road"/>
    <m/>
    <s v="3-In Transit"/>
    <s v="24SDLN2C - CAGED PALLET"/>
    <s v="WorkPackLink"/>
    <s v="P07WH-R2FL"/>
    <m/>
    <n v="0"/>
    <m/>
    <n v="0"/>
    <n v="0"/>
    <m/>
    <n v="2"/>
    <n v="22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24"/>
    <m/>
    <d v="2024-10-18T00:00:00"/>
    <s v="4900154759_2024_0029/4900143400_2024_0001/4900045283_2024_0069"/>
    <d v="2024-11-01T00:00:00"/>
    <m/>
    <s v="5000248569_2024_0015/5000227725_2024_0001/5000058191_2024_0035"/>
    <n v="0"/>
    <n v="2"/>
    <n v="0"/>
    <s v="90006343"/>
    <n v="24"/>
    <n v="0"/>
    <s v="180083185/180076528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828"/>
    <s v="STUDBOLT;1.625&quot; X 360MM,L7,BLK"/>
    <d v="2024-03-01T00:00:00"/>
    <s v="W"/>
    <m/>
    <s v="0010"/>
    <s v="IC Mech Fitter"/>
    <s v="INT"/>
    <s v="IC Mech Fitter"/>
    <m/>
    <m/>
    <s v="9016679_0740/9014976_0740/9002109_07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1"/>
    <m/>
    <n v="0"/>
    <m/>
    <s v="24SDLN2C"/>
    <s v="MJ"/>
    <s v="1000001236"/>
    <s v="AU1072"/>
    <n v="1000214854"/>
    <s v="S002"/>
    <m/>
    <s v="30"/>
    <s v="5300006667"/>
    <n v="740"/>
    <m/>
    <m/>
    <n v="0"/>
    <n v="2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8"/>
    <s v="600002862"/>
    <x v="0"/>
    <s v="AA53.LN2.B0252"/>
    <s v="GAS LIQUEFACTION TRAIN 2"/>
    <s v="AA01"/>
    <n v="30"/>
    <s v="Issue Detected, please check Message log(Orchestration / Derivation)(29.02.2024)"/>
    <x v="29"/>
    <x v="29"/>
    <n v="2"/>
    <s v="EA"/>
    <n v="4"/>
    <n v="0"/>
    <n v="0"/>
    <n v="2"/>
    <s v="EA"/>
    <x v="28"/>
    <s v="Supply for Order 600002862, Item 17 cannot be changed 180017143 item 40 already exists"/>
    <s v="Material Consumed"/>
    <s v="SP12"/>
    <s v="Stock at Base"/>
    <n v="0"/>
    <s v="AA02"/>
    <s v="5300006667"/>
    <n v="50"/>
    <m/>
    <n v="14"/>
    <m/>
    <n v="0"/>
    <m/>
    <m/>
    <m/>
    <n v="0"/>
    <n v="0"/>
    <s v="EA"/>
    <m/>
    <m/>
    <m/>
    <s v="180017143"/>
    <s v="9002109"/>
    <s v="07"/>
    <s v="Execution"/>
    <x v="0"/>
    <x v="32"/>
    <n v="0"/>
    <s v="EA"/>
    <s v="102000000003646"/>
    <s v="102000000003620"/>
    <s v="102000000003666"/>
    <s v="01-Road"/>
    <m/>
    <s v="3-In Transit"/>
    <s v="24SDLN2C - CAGED PALLET"/>
    <s v="WorkPackLink"/>
    <s v="P07WH-R2FL"/>
    <m/>
    <n v="0"/>
    <m/>
    <n v="0"/>
    <n v="0"/>
    <m/>
    <n v="2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"/>
    <m/>
    <d v="2024-04-11T00:00:00"/>
    <s v="4900045283_2024_0007"/>
    <d v="2024-11-01T00:00:00"/>
    <m/>
    <s v="5000058191_2024_0004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9968"/>
    <s v="GASKET;CNAF,50MM,CL150,TANG INTN,1.6MM"/>
    <d v="2024-02-29T00:00:00"/>
    <s v="W"/>
    <m/>
    <s v="0010"/>
    <s v="IC Mech Fitter"/>
    <s v="INT"/>
    <s v="IC Mech Fitter"/>
    <m/>
    <m/>
    <s v="9002109_00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2"/>
    <m/>
    <n v="0"/>
    <m/>
    <s v="24SDLN2C"/>
    <s v="MJ"/>
    <s v="1000001236"/>
    <s v="AU1072"/>
    <n v="1000214854"/>
    <s v="S002"/>
    <m/>
    <s v="30"/>
    <s v="5300006667"/>
    <n v="5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9"/>
    <s v="600002862"/>
    <x v="0"/>
    <s v="AA53.LN2.B0252"/>
    <s v="GAS LIQUEFACTION TRAIN 2"/>
    <s v="AA01"/>
    <n v="30"/>
    <s v="Issue Detected, please check Message log(Orchestration / Derivation)(01.03.2024)"/>
    <x v="30"/>
    <x v="30"/>
    <n v="1"/>
    <s v="EA"/>
    <n v="1"/>
    <n v="0"/>
    <n v="2"/>
    <n v="0"/>
    <m/>
    <x v="29"/>
    <s v="Supply for Order 600002862, Item 18 cannot be changed 90006343 item 500 already exists"/>
    <s v="Awaiting work-packing @AA02"/>
    <s v="SP12"/>
    <s v="Stock at Base"/>
    <n v="0"/>
    <s v="AA02"/>
    <s v="5300006667"/>
    <n v="500"/>
    <m/>
    <n v="14"/>
    <m/>
    <n v="0"/>
    <m/>
    <m/>
    <m/>
    <n v="0"/>
    <n v="0"/>
    <s v="EA"/>
    <m/>
    <m/>
    <m/>
    <m/>
    <s v="90006343"/>
    <s v="07"/>
    <s v="Execution"/>
    <x v="0"/>
    <x v="33"/>
    <n v="0"/>
    <m/>
    <m/>
    <m/>
    <m/>
    <m/>
    <m/>
    <m/>
    <m/>
    <s v="WorkPackLink"/>
    <m/>
    <m/>
    <n v="0"/>
    <m/>
    <n v="0"/>
    <n v="0"/>
    <m/>
    <n v="0"/>
    <n v="1"/>
    <m/>
    <m/>
    <s v="Y"/>
    <s v="1001"/>
    <d v="2024-02-16T00:00:00"/>
    <s v="ODST-0090006343_0500"/>
    <n v="0"/>
    <n v="17"/>
    <n v="0"/>
    <n v="0"/>
    <m/>
    <d v="2024-10-30T00:00:00"/>
    <s v="AA53"/>
    <d v="2024-10-21T00:00:00"/>
    <m/>
    <m/>
    <d v="2024-11-01T00:00:00"/>
    <m/>
    <m/>
    <m/>
    <m/>
    <d v="2024-12-31T00:00:00"/>
    <n v="0"/>
    <m/>
    <d v="2024-10-29T00:00:00"/>
    <m/>
    <d v="2024-11-01T00:00:00"/>
    <m/>
    <m/>
    <n v="0"/>
    <n v="2"/>
    <n v="0"/>
    <s v="90006343"/>
    <n v="0"/>
    <n v="0"/>
    <m/>
    <s v="2"/>
    <n v="0"/>
    <n v="0"/>
    <s v="X"/>
    <s v="L"/>
    <m/>
    <n v="0"/>
    <m/>
    <m/>
    <n v="0"/>
    <n v="0"/>
    <m/>
    <d v="2024-10-29T00:00:00"/>
    <m/>
    <s v="AA53"/>
    <s v="KGP Karratha Gas Plant-NWS GAS"/>
    <s v="AA53"/>
    <s v="KGP Karratha Gas Plant-NWS GAS"/>
    <s v="5001"/>
    <s v="10059971"/>
    <s v="GASKET;CNAF,150MM,CL150,TANG INTN,1.6MM"/>
    <d v="2024-03-01T00:00:00"/>
    <s v="W"/>
    <m/>
    <s v="0010"/>
    <s v="IC Mech Fitter"/>
    <s v="INT"/>
    <s v="IC Mech Fitter"/>
    <m/>
    <m/>
    <s v="90006343_05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3"/>
    <m/>
    <n v="0"/>
    <m/>
    <s v="24SDLN2C"/>
    <s v="MJ"/>
    <m/>
    <s v="AU1072"/>
    <n v="1000214854"/>
    <s v="S002"/>
    <m/>
    <s v="30"/>
    <s v="5300006667"/>
    <n v="50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6"/>
    <s v="600002862"/>
    <x v="0"/>
    <s v="AA53.LN2.B0252"/>
    <s v="GAS LIQUEFACTION TRAIN 2"/>
    <s v="AA01"/>
    <n v="30"/>
    <s v="Issue Detected, please check Message log(Orchestration / Derivation)(29.02.2024)"/>
    <x v="31"/>
    <x v="31"/>
    <n v="8"/>
    <s v="EA"/>
    <n v="4"/>
    <n v="0"/>
    <n v="0"/>
    <n v="8"/>
    <s v="EA"/>
    <x v="30"/>
    <s v="Supply for Order 600002862, Item 19 cannot be changed 180017143 item 50 already exists"/>
    <s v="Material Consumed"/>
    <s v="SP12"/>
    <s v="Stock at Base"/>
    <n v="0"/>
    <s v="AA02"/>
    <s v="5300006667"/>
    <n v="60"/>
    <m/>
    <n v="14"/>
    <m/>
    <n v="0"/>
    <m/>
    <m/>
    <m/>
    <n v="0"/>
    <n v="0"/>
    <s v="EA"/>
    <m/>
    <m/>
    <m/>
    <s v="180017143"/>
    <s v="9002109"/>
    <s v="07"/>
    <s v="Execution"/>
    <x v="0"/>
    <x v="34"/>
    <n v="0"/>
    <s v="EA"/>
    <s v="102000000003665"/>
    <m/>
    <s v="102000000003666"/>
    <s v="01-Road"/>
    <m/>
    <s v="3-In Transit"/>
    <s v="24SDLN2C - CAGED PALLET"/>
    <s v="WorkPackLink"/>
    <s v="P07WH-R2FL"/>
    <m/>
    <n v="0"/>
    <m/>
    <n v="0"/>
    <n v="0"/>
    <m/>
    <n v="8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8"/>
    <m/>
    <d v="2024-04-11T00:00:00"/>
    <s v="4900045283_2024_0009"/>
    <d v="2024-11-01T00:00:00"/>
    <m/>
    <s v="5000058191_2024_0005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9972"/>
    <s v="GASKET;CNAF,200MM,CL150,TANG INTN,1.5MM"/>
    <d v="2024-02-29T00:00:00"/>
    <s v="W"/>
    <m/>
    <s v="0010"/>
    <s v="IC Mech Fitter"/>
    <s v="INT"/>
    <s v="IC Mech Fitter"/>
    <m/>
    <m/>
    <s v="9002109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4"/>
    <m/>
    <n v="0"/>
    <m/>
    <s v="24SDLN2C"/>
    <s v="MJ"/>
    <s v="1000001236"/>
    <s v="AU1072"/>
    <n v="1000214854"/>
    <s v="S002"/>
    <s v="30"/>
    <s v="30"/>
    <s v="5300006667"/>
    <n v="6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2"/>
    <s v="600002862"/>
    <x v="0"/>
    <s v="AA53.LN2.B0252"/>
    <s v="GAS LIQUEFACTION TRAIN 2"/>
    <s v="AA01"/>
    <n v="30"/>
    <s v="Issue Detected, please check Message log(Orchestration / Derivation)(01.03.2024)"/>
    <x v="32"/>
    <x v="32"/>
    <n v="2"/>
    <s v="EA"/>
    <n v="106"/>
    <n v="1"/>
    <n v="102"/>
    <n v="2"/>
    <s v="EA"/>
    <x v="31"/>
    <s v="Supply for Order 600002862, Item 20 cannot be changed 180085320 item 50 already exists"/>
    <s v="Material work-packed @AA53"/>
    <s v="SP12"/>
    <s v="Stock at Base"/>
    <n v="0"/>
    <s v="AA02"/>
    <s v="5300006667"/>
    <n v="510"/>
    <m/>
    <n v="14"/>
    <m/>
    <n v="0"/>
    <m/>
    <m/>
    <m/>
    <n v="0"/>
    <n v="0"/>
    <s v="EA"/>
    <m/>
    <m/>
    <m/>
    <s v="180085320"/>
    <s v="9017444"/>
    <s v="07"/>
    <s v="Execution"/>
    <x v="0"/>
    <x v="35"/>
    <n v="0"/>
    <s v="EA"/>
    <m/>
    <m/>
    <s v="102000000021841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2"/>
    <m/>
    <d v="2024-10-24T00:00:00"/>
    <s v="4900158497_2024_0009"/>
    <d v="2024-11-01T00:00:00"/>
    <m/>
    <s v="5000255235_2024_0005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060885"/>
    <s v="GASKET;SWCI,50MM,CL150,316L/GR/316"/>
    <d v="2024-03-01T00:00:00"/>
    <s v="W"/>
    <m/>
    <s v="0010"/>
    <s v="IC Mech Fitter"/>
    <s v="INT"/>
    <s v="IC Mech Fitter"/>
    <m/>
    <m/>
    <s v="9017444_05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5"/>
    <m/>
    <n v="0"/>
    <m/>
    <s v="24SDLN2C"/>
    <s v="MJ"/>
    <s v="1000003809"/>
    <s v="AU1072"/>
    <n v="1000214854"/>
    <s v="S002"/>
    <s v="30"/>
    <s v="30"/>
    <s v="5300006667"/>
    <n v="510"/>
    <m/>
    <m/>
    <n v="0"/>
    <n v="2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30"/>
    <s v="600002862"/>
    <x v="0"/>
    <s v="AA53.LN2.B0252"/>
    <s v="GAS LIQUEFACTION TRAIN 2"/>
    <s v="AA01"/>
    <n v="30"/>
    <s v="Issue Detected, please check Message log(Orchestration / Derivation)(01.03.2024)"/>
    <x v="33"/>
    <x v="33"/>
    <n v="4"/>
    <s v="EA"/>
    <n v="36"/>
    <n v="10"/>
    <n v="60"/>
    <n v="4"/>
    <s v="EA"/>
    <x v="20"/>
    <s v="Supply for Order 600002862, Item 21 cannot be changed 180059148 item 10 already exists"/>
    <s v="Material Consumed"/>
    <s v="SP12"/>
    <s v="Stock at Base"/>
    <n v="0"/>
    <s v="AA02"/>
    <s v="5300006667"/>
    <n v="520"/>
    <m/>
    <n v="14"/>
    <m/>
    <n v="0"/>
    <m/>
    <m/>
    <m/>
    <n v="0"/>
    <n v="0"/>
    <s v="EA"/>
    <m/>
    <m/>
    <m/>
    <s v="180059148"/>
    <s v="9010626"/>
    <s v="07"/>
    <s v="Execution"/>
    <x v="0"/>
    <x v="36"/>
    <n v="0"/>
    <s v="EA"/>
    <s v="102000000013914"/>
    <m/>
    <s v="102000000005501"/>
    <m/>
    <m/>
    <m/>
    <s v="LP-SD-14"/>
    <s v="WorkPackLink"/>
    <s v="KSF-KGP P07P08 SML"/>
    <m/>
    <n v="0"/>
    <m/>
    <n v="0"/>
    <n v="0"/>
    <m/>
    <n v="4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24047"/>
    <s v="1020"/>
    <d v="2024-12-31T00:00:00"/>
    <n v="4"/>
    <m/>
    <d v="2024-08-19T00:00:00"/>
    <s v="4900113231_2024_0001"/>
    <d v="2024-11-01T00:00:00"/>
    <m/>
    <s v="5000213867_2024_0001"/>
    <n v="0"/>
    <n v="2"/>
    <n v="0"/>
    <s v="90006343"/>
    <n v="4"/>
    <n v="0"/>
    <s v="180059148"/>
    <s v="2"/>
    <n v="0"/>
    <n v="0"/>
    <s v="X"/>
    <s v="L"/>
    <s v="4900113231"/>
    <n v="2024"/>
    <m/>
    <s v="5000213867"/>
    <n v="2024"/>
    <n v="0"/>
    <m/>
    <d v="2024-10-29T00:00:00"/>
    <m/>
    <s v="AA53"/>
    <s v="KGP Karratha Gas Plant-NWS GAS"/>
    <s v="AA53"/>
    <s v="KGP Karratha Gas Plant-NWS GAS"/>
    <s v="5001"/>
    <s v="10060886"/>
    <s v="GASKET;SWCI,80MM,CL150,316L/GR/316"/>
    <d v="2024-03-01T00:00:00"/>
    <s v="W"/>
    <m/>
    <s v="0010"/>
    <s v="IC Mech Fitter"/>
    <s v="INT"/>
    <s v="IC Mech Fitter"/>
    <m/>
    <m/>
    <s v="9010626_0520"/>
    <m/>
    <m/>
    <s v="LN2"/>
    <m/>
    <s v="A3"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6"/>
    <m/>
    <n v="0"/>
    <m/>
    <s v="24SDLN2C"/>
    <s v="MJ"/>
    <m/>
    <s v="AU1072"/>
    <n v="1000214854"/>
    <s v="S002"/>
    <s v="30"/>
    <s v="30"/>
    <s v="5300006667"/>
    <n v="52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0"/>
    <s v="600002862"/>
    <x v="0"/>
    <s v="AA53.LN2.B0252"/>
    <s v="GAS LIQUEFACTION TRAIN 2"/>
    <s v="AA01"/>
    <n v="30"/>
    <s v="Issue Detected, please check Message log(Orchestration / Derivation)(29.02.2024)"/>
    <x v="34"/>
    <x v="34"/>
    <n v="2"/>
    <s v="EA"/>
    <n v="35"/>
    <n v="11"/>
    <n v="86"/>
    <n v="2"/>
    <s v="EA"/>
    <x v="32"/>
    <s v="Supply for Order 600002862, Item 22 cannot be changed 180085320 item 10 already exists"/>
    <s v="Material work-packed @AA53"/>
    <s v="SP12"/>
    <s v="Stock at Base"/>
    <n v="0"/>
    <s v="AA02"/>
    <s v="5300006667"/>
    <n v="70"/>
    <m/>
    <n v="14"/>
    <m/>
    <n v="0"/>
    <m/>
    <m/>
    <m/>
    <n v="0"/>
    <n v="0"/>
    <s v="EA"/>
    <m/>
    <m/>
    <m/>
    <s v="180085320"/>
    <s v="9017444"/>
    <s v="07"/>
    <s v="Execution"/>
    <x v="0"/>
    <x v="37"/>
    <n v="0"/>
    <s v="EA"/>
    <m/>
    <m/>
    <s v="102000000021788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2"/>
    <m/>
    <d v="2024-10-24T00:00:00"/>
    <s v="4900158497_2024_0001"/>
    <d v="2024-11-01T00:00:00"/>
    <m/>
    <s v="5000255235_2024_0001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060887"/>
    <s v="GASKET;SWCI,100MM,CL150,316L/GR/316"/>
    <d v="2024-02-29T00:00:00"/>
    <s v="W"/>
    <m/>
    <s v="0010"/>
    <s v="IC Mech Fitter"/>
    <s v="INT"/>
    <s v="IC Mech Fitter"/>
    <m/>
    <m/>
    <s v="9017444_00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7"/>
    <m/>
    <n v="0"/>
    <m/>
    <s v="24SDLN2C"/>
    <s v="MJ"/>
    <s v="1000003809"/>
    <s v="AU1072"/>
    <n v="1000214854"/>
    <s v="S002"/>
    <s v="30"/>
    <s v="30"/>
    <s v="5300006667"/>
    <n v="70"/>
    <m/>
    <m/>
    <n v="0"/>
    <n v="2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31"/>
    <s v="600002862"/>
    <x v="0"/>
    <s v="AA53.LN2.B0252"/>
    <s v="GAS LIQUEFACTION TRAIN 2"/>
    <s v="AA01"/>
    <n v="30"/>
    <s v="Issue Detected, please check Message log(Orchestration / Derivation)(01.03.2024)"/>
    <x v="35"/>
    <x v="35"/>
    <n v="4"/>
    <s v="EA"/>
    <n v="0"/>
    <n v="0"/>
    <n v="12"/>
    <n v="4"/>
    <s v="EA"/>
    <x v="33"/>
    <s v="Supply for Order 600002862, Item 23 cannot be changed 180083185 item 60 already exists"/>
    <s v="Material work-packed @AA53"/>
    <s v="SP12"/>
    <s v="Stock at Base"/>
    <n v="0"/>
    <s v="AA02"/>
    <s v="5300006667"/>
    <n v="530"/>
    <m/>
    <n v="14"/>
    <m/>
    <n v="0"/>
    <m/>
    <m/>
    <m/>
    <n v="0"/>
    <n v="0"/>
    <s v="EA"/>
    <m/>
    <m/>
    <m/>
    <s v="180083185"/>
    <s v="9016679"/>
    <s v="07"/>
    <s v="Execution"/>
    <x v="0"/>
    <x v="38"/>
    <n v="0"/>
    <s v="EA"/>
    <s v="101000000093005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4"/>
    <m/>
    <d v="2024-10-18T00:00:00"/>
    <s v="4900154759_2024_0011"/>
    <d v="2024-11-01T00:00:00"/>
    <m/>
    <s v="5000248569_2024_0006"/>
    <n v="0"/>
    <n v="2"/>
    <n v="0"/>
    <s v="90006343"/>
    <n v="4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60888"/>
    <s v="GASKET;SWCI,150MM,CL150,316L/GR/316"/>
    <d v="2024-03-01T00:00:00"/>
    <s v="W"/>
    <m/>
    <s v="0010"/>
    <s v="IC Mech Fitter"/>
    <s v="INT"/>
    <s v="IC Mech Fitter"/>
    <m/>
    <m/>
    <s v="9016679_05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8"/>
    <m/>
    <n v="0"/>
    <m/>
    <s v="24SDLN2C"/>
    <s v="MJ"/>
    <s v="1000003732"/>
    <s v="AU1072"/>
    <n v="1000214854"/>
    <s v="S002"/>
    <s v="30"/>
    <s v="30"/>
    <s v="5300006667"/>
    <n v="530"/>
    <m/>
    <m/>
    <n v="0"/>
    <n v="4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32"/>
    <s v="600002862"/>
    <x v="0"/>
    <s v="AA53.LN2.B0252"/>
    <s v="GAS LIQUEFACTION TRAIN 2"/>
    <s v="AA01"/>
    <n v="30"/>
    <s v="Issue Detected, please check Message log(Orchestration / Derivation)(29.02.2024)"/>
    <x v="36"/>
    <x v="36"/>
    <n v="2"/>
    <s v="EA"/>
    <n v="4"/>
    <n v="0"/>
    <n v="7"/>
    <n v="2"/>
    <s v="EA"/>
    <x v="34"/>
    <s v="Supply for Order 600002862, Item 24 cannot be changed 180085320 item 20 already exists"/>
    <s v="Material work-packed @AA53"/>
    <s v="SP12"/>
    <s v="Stock at Base"/>
    <n v="0"/>
    <s v="AA02"/>
    <s v="5300006667"/>
    <n v="80"/>
    <m/>
    <n v="14"/>
    <m/>
    <n v="0"/>
    <m/>
    <m/>
    <m/>
    <n v="0"/>
    <n v="0"/>
    <s v="EA"/>
    <m/>
    <m/>
    <m/>
    <s v="180085320"/>
    <s v="9017444"/>
    <s v="07"/>
    <s v="Execution"/>
    <x v="0"/>
    <x v="39"/>
    <n v="0"/>
    <s v="EA"/>
    <s v="102000000021786"/>
    <m/>
    <s v="107000000000076"/>
    <m/>
    <m/>
    <m/>
    <s v="STATIC-CAGE"/>
    <s v="WorkPackLink"/>
    <s v="P07-WAREHOUSE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2"/>
    <m/>
    <d v="2024-10-24T00:00:00"/>
    <s v="4900158497_2024_0003"/>
    <d v="2024-11-01T00:00:00"/>
    <m/>
    <s v="5000255235_2024_0002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060892"/>
    <s v="GASKET;SWCI,350MM,CL150,316L/GR/316"/>
    <d v="2024-02-29T00:00:00"/>
    <s v="W"/>
    <m/>
    <s v="0010"/>
    <s v="IC Mech Fitter"/>
    <s v="INT"/>
    <s v="IC Mech Fitter"/>
    <m/>
    <m/>
    <s v="9017444_00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39"/>
    <m/>
    <n v="0"/>
    <m/>
    <s v="24SDLN2C"/>
    <s v="MJ"/>
    <m/>
    <s v="AU1072"/>
    <n v="1000214854"/>
    <s v="S002"/>
    <s v="30"/>
    <s v="30"/>
    <s v="5300006667"/>
    <n v="8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33"/>
    <s v="600002862"/>
    <x v="0"/>
    <s v="AA53.LN2.B0252"/>
    <s v="GAS LIQUEFACTION TRAIN 2"/>
    <s v="AA01"/>
    <n v="30"/>
    <s v="Issue Detected, please check Message log(Orchestration / Derivation)(29.02.2024)"/>
    <x v="37"/>
    <x v="37"/>
    <n v="2"/>
    <s v="EA"/>
    <n v="10"/>
    <n v="0"/>
    <n v="3"/>
    <n v="2"/>
    <s v="EA"/>
    <x v="35"/>
    <s v="Supply for Order 600002862, Item 25 cannot be changed 180017143 item 60 already exists"/>
    <s v="Materials handed over to w/ Maintenance"/>
    <s v="SP12"/>
    <s v="Stock at Base"/>
    <n v="0"/>
    <s v="AA02"/>
    <s v="5300006667"/>
    <n v="90"/>
    <m/>
    <n v="14"/>
    <m/>
    <n v="0"/>
    <m/>
    <m/>
    <m/>
    <n v="0"/>
    <n v="0"/>
    <s v="EA"/>
    <m/>
    <m/>
    <m/>
    <s v="180017143"/>
    <s v="9002109"/>
    <s v="07"/>
    <s v="Execution"/>
    <x v="0"/>
    <x v="40"/>
    <n v="0"/>
    <s v="EA"/>
    <s v="102000000003633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"/>
    <m/>
    <d v="2024-04-11T00:00:00"/>
    <s v="4900045283_2024_0011"/>
    <d v="2024-11-01T00:00:00"/>
    <m/>
    <s v="5000058191_2024_0006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894"/>
    <s v="GASKET;SWCI,450MM,CL150,316L/GR/316"/>
    <d v="2024-02-29T00:00:00"/>
    <s v="W"/>
    <m/>
    <s v="0010"/>
    <s v="IC Mech Fitter"/>
    <s v="INT"/>
    <s v="IC Mech Fitter"/>
    <m/>
    <m/>
    <s v="9002109_00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0"/>
    <m/>
    <n v="0"/>
    <m/>
    <s v="24SDLN2C"/>
    <s v="MJ"/>
    <s v="1000001236"/>
    <s v="AU1072"/>
    <n v="1000214854"/>
    <s v="S002"/>
    <s v="30"/>
    <s v="30"/>
    <s v="5300006667"/>
    <n v="9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30T00:00:00"/>
    <d v="2024-10-20T00:00:00"/>
    <d v="2025-05-10T00:00:00"/>
    <s v="MECH"/>
    <x v="0"/>
    <x v="1"/>
    <x v="34"/>
    <s v="600002862"/>
    <x v="0"/>
    <s v="AA53.LN2.B0252"/>
    <s v="GAS LIQUEFACTION TRAIN 2"/>
    <s v="AA01"/>
    <n v="30"/>
    <s v="Issue Detected, please check Message log(Orchestration / Derivation)(29.02.2024)"/>
    <x v="38"/>
    <x v="38"/>
    <n v="2"/>
    <s v="EA"/>
    <n v="38"/>
    <n v="6"/>
    <n v="38"/>
    <n v="2"/>
    <s v="EA"/>
    <x v="36"/>
    <s v="Supply for Order 600002862, Item 26 cannot be changed 180017143 item 70 already exists"/>
    <s v="Materials handed over to w/ Maintenance"/>
    <s v="SP12"/>
    <s v="Stock at Base"/>
    <n v="0"/>
    <s v="AA02"/>
    <s v="5300006667"/>
    <n v="100"/>
    <m/>
    <n v="14"/>
    <m/>
    <n v="0"/>
    <m/>
    <m/>
    <m/>
    <n v="0"/>
    <n v="0"/>
    <s v="EA"/>
    <m/>
    <m/>
    <m/>
    <s v="180017143"/>
    <s v="9002109"/>
    <s v="07"/>
    <s v="Execution"/>
    <x v="0"/>
    <x v="41"/>
    <n v="0"/>
    <s v="EA"/>
    <s v="102000000003646"/>
    <s v="102000000003635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"/>
    <m/>
    <d v="2024-04-11T00:00:00"/>
    <s v="4900045283_2024_0013"/>
    <d v="2024-11-01T00:00:00"/>
    <m/>
    <s v="5000058191_2024_0007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30T00:00:00"/>
    <m/>
    <s v="AA53"/>
    <s v="KGP Karratha Gas Plant-NWS GAS"/>
    <s v="AA53"/>
    <s v="KGP Karratha Gas Plant-NWS GAS"/>
    <s v="5001"/>
    <s v="10060901"/>
    <s v="GASKET;SWCI,100MM,CL300,SS316L/GR/316"/>
    <d v="2024-02-29T00:00:00"/>
    <s v="W"/>
    <m/>
    <s v="0010"/>
    <s v="IC Mech Fitter"/>
    <s v="INT"/>
    <s v="IC Mech Fitter"/>
    <m/>
    <m/>
    <s v="9002109_01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1"/>
    <m/>
    <n v="0"/>
    <m/>
    <s v="24SDLN2C"/>
    <s v="MJ"/>
    <s v="1000001236"/>
    <m/>
    <n v="1000214854"/>
    <s v="S002"/>
    <s v="30"/>
    <s v="30"/>
    <s v="5300006667"/>
    <n v="100"/>
    <m/>
    <m/>
    <n v="0"/>
    <n v="2"/>
    <s v="EA"/>
    <s v="2001"/>
    <s v="AA02"/>
    <d v="2024-10-3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35"/>
    <s v="600002862"/>
    <x v="0"/>
    <s v="AA53.LN2.B0252"/>
    <s v="GAS LIQUEFACTION TRAIN 2"/>
    <s v="AA01"/>
    <n v="30"/>
    <s v="Issue Detected, please check Message log(Orchestration / Derivation)(01.03.2024)"/>
    <x v="39"/>
    <x v="39"/>
    <n v="4"/>
    <s v="EA"/>
    <n v="4"/>
    <n v="12"/>
    <n v="2"/>
    <n v="4"/>
    <s v="EA"/>
    <x v="37"/>
    <s v="Supply for Order 600002862, Item 27 cannot be changed 180017143 item 330 already exists"/>
    <s v="Material Consumed"/>
    <s v="SP12"/>
    <s v="Stock at Base"/>
    <n v="0"/>
    <s v="AA02"/>
    <s v="5300006667"/>
    <n v="540"/>
    <m/>
    <n v="14"/>
    <m/>
    <n v="0"/>
    <m/>
    <m/>
    <m/>
    <n v="0"/>
    <n v="0"/>
    <s v="EA"/>
    <m/>
    <m/>
    <m/>
    <s v="180017143"/>
    <s v="9002109"/>
    <s v="07"/>
    <s v="Execution"/>
    <x v="0"/>
    <x v="42"/>
    <n v="0"/>
    <s v="EA"/>
    <s v="102000000003646"/>
    <s v="102000000003684"/>
    <s v="102000000003666"/>
    <s v="01-Road"/>
    <m/>
    <s v="3-In Transit"/>
    <s v="24SDLN2C - CAGED PALLET"/>
    <s v="WorkPackLink"/>
    <s v="P07WH-R2FL"/>
    <m/>
    <n v="0"/>
    <m/>
    <n v="0"/>
    <n v="0"/>
    <m/>
    <n v="4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4"/>
    <m/>
    <d v="2024-04-11T00:00:00"/>
    <s v="4900045283_2024_0065"/>
    <d v="2024-11-01T00:00:00"/>
    <m/>
    <s v="5000058191_2024_0033"/>
    <n v="0"/>
    <n v="2"/>
    <n v="0"/>
    <s v="90006343"/>
    <n v="4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2"/>
    <s v="GASKET;SWCI,150MM,CL300,316L/GR/316"/>
    <d v="2024-03-01T00:00:00"/>
    <s v="W"/>
    <m/>
    <s v="0010"/>
    <s v="IC Mech Fitter"/>
    <s v="INT"/>
    <s v="IC Mech Fitter"/>
    <m/>
    <m/>
    <s v="9002109_05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2"/>
    <m/>
    <n v="0"/>
    <m/>
    <s v="24SDLN2C"/>
    <s v="MJ"/>
    <s v="1000001236"/>
    <s v="AU1072"/>
    <n v="1000214854"/>
    <s v="S002"/>
    <s v="30"/>
    <s v="30"/>
    <s v="5300006667"/>
    <n v="54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36"/>
    <s v="600002862"/>
    <x v="0"/>
    <s v="AA53.LN2.B0252"/>
    <s v="GAS LIQUEFACTION TRAIN 2"/>
    <s v="AA01"/>
    <n v="30"/>
    <s v="Issue Detected, please check Message log(Orchestration / Derivation)(29.02.2024)"/>
    <x v="40"/>
    <x v="40"/>
    <n v="2"/>
    <s v="EA"/>
    <n v="13"/>
    <n v="8"/>
    <n v="13"/>
    <n v="2"/>
    <s v="EA"/>
    <x v="38"/>
    <s v="Supply for Order 600002862, Item 28 cannot be changed 180017143 item 80 already exists"/>
    <s v="Materials handed over to w/ Maintenance"/>
    <s v="SP12"/>
    <s v="Stock at Base"/>
    <n v="0"/>
    <s v="AA02"/>
    <s v="5300006667"/>
    <n v="110"/>
    <m/>
    <n v="14"/>
    <m/>
    <n v="0"/>
    <m/>
    <m/>
    <m/>
    <n v="0"/>
    <n v="0"/>
    <s v="EA"/>
    <m/>
    <m/>
    <m/>
    <s v="180017143"/>
    <s v="9002109"/>
    <s v="07"/>
    <s v="Execution"/>
    <x v="0"/>
    <x v="43"/>
    <n v="0"/>
    <s v="EA"/>
    <s v="102000000003632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"/>
    <m/>
    <d v="2024-04-11T00:00:00"/>
    <s v="4900045283_2024_0015"/>
    <d v="2024-11-01T00:00:00"/>
    <m/>
    <s v="5000058191_2024_0008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4"/>
    <s v="GASKET;SWCI,250MM,CL300,316L/GR/316"/>
    <d v="2024-02-29T00:00:00"/>
    <s v="W"/>
    <m/>
    <s v="0010"/>
    <s v="IC Mech Fitter"/>
    <s v="INT"/>
    <s v="IC Mech Fitter"/>
    <m/>
    <m/>
    <s v="9002109_01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3"/>
    <m/>
    <n v="0"/>
    <m/>
    <s v="24SDLN2C"/>
    <s v="MJ"/>
    <s v="1000001236"/>
    <s v="AU1072"/>
    <n v="1000214854"/>
    <s v="S002"/>
    <s v="30"/>
    <s v="30"/>
    <s v="5300006667"/>
    <n v="11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37"/>
    <s v="600002862"/>
    <x v="0"/>
    <s v="AA53.LN2.B0252"/>
    <s v="GAS LIQUEFACTION TRAIN 2"/>
    <s v="AA01"/>
    <n v="30"/>
    <s v="Issue Detected, please check Message log(Orchestration / Derivation)(29.02.2024)"/>
    <x v="41"/>
    <x v="41"/>
    <n v="1"/>
    <s v="EA"/>
    <n v="3"/>
    <n v="0"/>
    <n v="10"/>
    <n v="1"/>
    <s v="EA"/>
    <x v="20"/>
    <s v="Supply for Order 600002862, Item 29 cannot be changed 180017143 item 90 already exists"/>
    <s v="Materials handed over to w/ Maintenance"/>
    <s v="SP12"/>
    <s v="Stock at Base"/>
    <n v="0"/>
    <s v="AA02"/>
    <s v="5300006667"/>
    <n v="120"/>
    <m/>
    <n v="14"/>
    <m/>
    <n v="0"/>
    <m/>
    <m/>
    <m/>
    <n v="0"/>
    <n v="0"/>
    <s v="EA"/>
    <m/>
    <m/>
    <m/>
    <s v="180017143"/>
    <s v="9002109"/>
    <s v="07"/>
    <s v="Execution"/>
    <x v="0"/>
    <x v="44"/>
    <n v="0"/>
    <s v="EA"/>
    <s v="102000000003625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1"/>
    <m/>
    <d v="2024-04-11T00:00:00"/>
    <s v="4900045283_2024_0017"/>
    <d v="2024-11-01T00:00:00"/>
    <m/>
    <s v="5000058191_2024_0009"/>
    <n v="0"/>
    <n v="2"/>
    <n v="0"/>
    <s v="90006343"/>
    <n v="1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5"/>
    <s v="GASKET;SWCI,300MM,CL300,316L/GR/316"/>
    <d v="2024-02-29T00:00:00"/>
    <s v="W"/>
    <m/>
    <s v="0010"/>
    <s v="IC Mech Fitter"/>
    <s v="INT"/>
    <s v="IC Mech Fitter"/>
    <m/>
    <m/>
    <s v="9002109_01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4"/>
    <m/>
    <n v="0"/>
    <m/>
    <s v="24SDLN2C"/>
    <s v="MJ"/>
    <s v="1000001236"/>
    <s v="AU1072"/>
    <n v="1000214854"/>
    <s v="S002"/>
    <s v="30"/>
    <s v="30"/>
    <s v="5300006667"/>
    <n v="12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"/>
    <s v="600002862"/>
    <x v="0"/>
    <s v="AA53.LN2.B0252"/>
    <s v="GAS LIQUEFACTION TRAIN 2"/>
    <s v="AA01"/>
    <n v="30"/>
    <s v="Maintenance Order material has been deleted"/>
    <x v="42"/>
    <x v="42"/>
    <n v="4"/>
    <s v="EA"/>
    <n v="11"/>
    <n v="0"/>
    <n v="8"/>
    <n v="4"/>
    <s v="EA"/>
    <x v="39"/>
    <s v="Supply for Order 600002862, Item 30 cannot be changed 180017143 item 100 already exists"/>
    <s v="Materials handed over to w/ Maintenance"/>
    <s v="SP12"/>
    <s v="Stock at Base"/>
    <n v="0"/>
    <s v="AA02"/>
    <s v="5300006667"/>
    <n v="130"/>
    <m/>
    <n v="14"/>
    <m/>
    <n v="0"/>
    <m/>
    <m/>
    <m/>
    <n v="0"/>
    <n v="0"/>
    <s v="EA"/>
    <m/>
    <m/>
    <m/>
    <s v="180017143"/>
    <s v="9002109"/>
    <s v="07"/>
    <s v="Execution"/>
    <x v="0"/>
    <x v="45"/>
    <n v="1"/>
    <s v="EA"/>
    <s v="102000000003634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m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4"/>
    <m/>
    <d v="2024-04-11T00:00:00"/>
    <s v="4900045283_2024_0019"/>
    <d v="2024-11-01T00:00:00"/>
    <m/>
    <s v="5000058191_2024_0010"/>
    <n v="0"/>
    <n v="2"/>
    <n v="0"/>
    <s v="90006343"/>
    <n v="4"/>
    <n v="0"/>
    <s v="180017143"/>
    <s v="1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6"/>
    <s v="GASKET;SWCI,350MM,CL300,316L/GR/316"/>
    <d v="2024-02-29T00:00:00"/>
    <s v="W"/>
    <m/>
    <s v="0010"/>
    <s v="IC Mech Fitter"/>
    <s v="INT"/>
    <s v="IC Mech Fitter"/>
    <m/>
    <m/>
    <s v="9002109_01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5"/>
    <m/>
    <n v="0"/>
    <m/>
    <s v="24SDLN2C"/>
    <s v="MJ"/>
    <s v="1000001236"/>
    <s v="AU1072"/>
    <n v="1000214854"/>
    <s v="S002"/>
    <s v="30"/>
    <s v="30"/>
    <s v="5300006667"/>
    <n v="13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1"/>
    <x v="38"/>
    <s v="600002862"/>
    <x v="0"/>
    <s v="AA53.LN2.B0252"/>
    <s v="GAS LIQUEFACTION TRAIN 2"/>
    <s v="AA01"/>
    <n v="30"/>
    <s v="Issue Detected, please check Message log(Orchestration / Derivation)(04.10.2024)"/>
    <x v="42"/>
    <x v="42"/>
    <n v="4"/>
    <s v="EA"/>
    <n v="11"/>
    <n v="0"/>
    <n v="8"/>
    <n v="4"/>
    <s v="EA"/>
    <x v="5"/>
    <s v="Supply for Order 600002862, Item 130 cannot be changed 180083292 item 10 already exists"/>
    <s v="Material Consumed"/>
    <s v="SP12"/>
    <s v="Stock at Base"/>
    <n v="0"/>
    <s v="AA02"/>
    <s v="5300006667"/>
    <n v="1210"/>
    <m/>
    <n v="14"/>
    <m/>
    <n v="0"/>
    <m/>
    <m/>
    <m/>
    <n v="0"/>
    <n v="0"/>
    <s v="EA"/>
    <m/>
    <m/>
    <m/>
    <s v="180083292"/>
    <s v="90021285"/>
    <s v="07"/>
    <s v="Execution"/>
    <x v="0"/>
    <x v="46"/>
    <n v="0"/>
    <s v="EA"/>
    <s v="102000000021301"/>
    <m/>
    <s v="107000000000076"/>
    <m/>
    <m/>
    <m/>
    <s v="STATIC-CAGE"/>
    <s v="WorkPackLink"/>
    <s v="P07-WAREHOUSE"/>
    <m/>
    <n v="0"/>
    <m/>
    <n v="0"/>
    <n v="0"/>
    <m/>
    <n v="4"/>
    <n v="0"/>
    <m/>
    <m/>
    <s v="Y"/>
    <s v="1001"/>
    <d v="2024-02-16T00:00:00"/>
    <m/>
    <n v="0"/>
    <n v="0"/>
    <n v="0"/>
    <n v="0"/>
    <m/>
    <d v="2024-10-13T00:00:00"/>
    <s v="AA53"/>
    <d v="2024-10-21T00:00:00"/>
    <m/>
    <m/>
    <d v="2024-10-15T00:00:00"/>
    <m/>
    <m/>
    <s v="100000035929"/>
    <s v="1020"/>
    <d v="2024-12-31T00:00:00"/>
    <n v="4"/>
    <m/>
    <d v="2024-10-18T00:00:00"/>
    <s v="4900154888_2024_0001"/>
    <d v="2024-10-15T00:00:00"/>
    <m/>
    <s v="5000248724_2024_0001"/>
    <n v="0"/>
    <n v="2"/>
    <n v="0"/>
    <s v="90021285"/>
    <n v="4"/>
    <n v="0"/>
    <s v="180083292"/>
    <s v="2"/>
    <n v="0"/>
    <n v="0"/>
    <s v="X"/>
    <s v="L"/>
    <s v="4900154888"/>
    <n v="2024"/>
    <m/>
    <s v="5000248724"/>
    <n v="2024"/>
    <n v="0"/>
    <m/>
    <d v="2024-10-10T00:00:00"/>
    <m/>
    <s v="AA53"/>
    <s v="KGP Karratha Gas Plant-NWS GAS"/>
    <s v="AA53"/>
    <s v="KGP Karratha Gas Plant-NWS GAS"/>
    <s v="5001"/>
    <s v="10060906"/>
    <s v="GASKET;SWCI,350MM,CL300,316L/GR/316"/>
    <d v="2024-10-04T00:00:00"/>
    <s v="W"/>
    <m/>
    <s v="0010"/>
    <s v="IC Mech Fitter"/>
    <s v="INT"/>
    <s v="IC Mech Fitter"/>
    <m/>
    <m/>
    <s v="90021285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6"/>
    <m/>
    <n v="0"/>
    <m/>
    <s v="24SDLN2C"/>
    <s v="MJ"/>
    <m/>
    <s v="AU1072"/>
    <n v="1000214854"/>
    <s v="S002"/>
    <s v="30"/>
    <s v="30"/>
    <s v="5300006667"/>
    <n v="1210"/>
    <m/>
    <m/>
    <n v="0"/>
    <n v="4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4"/>
    <s v="600002862"/>
    <x v="0"/>
    <s v="AA53.LN2.B0252"/>
    <s v="GAS LIQUEFACTION TRAIN 2"/>
    <s v="AA01"/>
    <n v="30"/>
    <s v="Issue Detected, please check Message log(Orchestration / Derivation)(29.02.2024)"/>
    <x v="43"/>
    <x v="43"/>
    <n v="8"/>
    <s v="EA"/>
    <n v="7"/>
    <n v="0"/>
    <n v="12"/>
    <n v="8"/>
    <s v="EA"/>
    <x v="40"/>
    <s v="Supply for Order 600002862, Item 31 cannot be changed 180017143 item 110 already exists"/>
    <s v="Materials handed over to w/ Maintenance"/>
    <s v="SP12"/>
    <s v="Stock at Base"/>
    <n v="0"/>
    <s v="AA02"/>
    <s v="5300006667"/>
    <n v="140"/>
    <m/>
    <n v="14"/>
    <m/>
    <n v="0"/>
    <m/>
    <m/>
    <m/>
    <n v="0"/>
    <n v="0"/>
    <s v="EA"/>
    <m/>
    <m/>
    <m/>
    <s v="180017143"/>
    <s v="9002109"/>
    <s v="07"/>
    <s v="Execution"/>
    <x v="0"/>
    <x v="47"/>
    <n v="0"/>
    <s v="EA"/>
    <s v="102000000003637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8"/>
    <m/>
    <d v="2024-04-11T00:00:00"/>
    <s v="4900045283_2024_0021"/>
    <d v="2024-11-01T00:00:00"/>
    <m/>
    <s v="5000058191_2024_0011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7"/>
    <s v="GASKET;SWCI,400MM,CL300,SS316L/GR/316"/>
    <d v="2024-02-29T00:00:00"/>
    <s v="W"/>
    <m/>
    <s v="0010"/>
    <s v="IC Mech Fitter"/>
    <s v="INT"/>
    <s v="IC Mech Fitter"/>
    <m/>
    <m/>
    <s v="9002109_01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7"/>
    <m/>
    <n v="0"/>
    <m/>
    <s v="24SDLN2C"/>
    <s v="MJ"/>
    <s v="1000001236"/>
    <s v="AU1072"/>
    <n v="1000214854"/>
    <s v="S002"/>
    <s v="30"/>
    <s v="30"/>
    <s v="5300006667"/>
    <n v="14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"/>
    <s v="600002862"/>
    <x v="0"/>
    <s v="AA53.LN2.B0252"/>
    <s v="GAS LIQUEFACTION TRAIN 2"/>
    <s v="AA01"/>
    <n v="30"/>
    <s v="Issue Detected, please check Message log(Orchestration / Derivation)(29.02.2024)"/>
    <x v="44"/>
    <x v="44"/>
    <n v="12"/>
    <s v="EA"/>
    <n v="223"/>
    <n v="20"/>
    <n v="534"/>
    <n v="12"/>
    <s v="EA"/>
    <x v="41"/>
    <s v="Supply for Order 600002862, Item 32 cannot be changed 180017143 item 120 already exists"/>
    <s v="Materials handed over to w/ Maintenance"/>
    <s v="SP12"/>
    <s v="Stock at Base"/>
    <n v="0"/>
    <s v="AA02"/>
    <s v="5300006667"/>
    <n v="150"/>
    <m/>
    <n v="14"/>
    <m/>
    <n v="0"/>
    <m/>
    <m/>
    <m/>
    <n v="0"/>
    <n v="0"/>
    <s v="EA"/>
    <m/>
    <m/>
    <m/>
    <s v="180017143"/>
    <s v="9002109"/>
    <s v="07"/>
    <s v="Execution"/>
    <x v="0"/>
    <x v="48"/>
    <n v="0"/>
    <s v="EA"/>
    <s v="102000000003646"/>
    <s v="102000000003636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12"/>
    <m/>
    <d v="2024-04-11T00:00:00"/>
    <s v="4900045283_2024_0023"/>
    <d v="2024-11-01T00:00:00"/>
    <m/>
    <s v="5000058191_2024_0012"/>
    <n v="0"/>
    <n v="2"/>
    <n v="0"/>
    <s v="90006343"/>
    <n v="1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19"/>
    <s v="GASKET;SWCI,50MM,CL300/600,316L/GR/316"/>
    <d v="2024-02-29T00:00:00"/>
    <s v="W"/>
    <m/>
    <s v="0010"/>
    <s v="IC Mech Fitter"/>
    <s v="INT"/>
    <s v="IC Mech Fitter"/>
    <m/>
    <m/>
    <s v="9002109_01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8"/>
    <m/>
    <n v="0"/>
    <m/>
    <s v="24SDLN2C"/>
    <s v="MJ"/>
    <s v="1000001236"/>
    <s v="AU1072"/>
    <n v="1000214854"/>
    <s v="S002"/>
    <s v="30"/>
    <s v="30"/>
    <s v="5300006667"/>
    <n v="15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1-01T00:00:00"/>
    <d v="2024-10-29T00:00:00"/>
    <d v="2024-10-20T00:00:00"/>
    <d v="2025-05-10T00:00:00"/>
    <s v="MECH"/>
    <x v="0"/>
    <x v="1"/>
    <x v="39"/>
    <s v="600002862"/>
    <x v="0"/>
    <s v="AA53.LN2.B0252"/>
    <s v="GAS LIQUEFACTION TRAIN 2"/>
    <s v="AA01"/>
    <n v="30"/>
    <s v="Maintenance Order material has been deleted"/>
    <x v="45"/>
    <x v="45"/>
    <n v="4"/>
    <s v="EA"/>
    <n v="0"/>
    <n v="3"/>
    <n v="8"/>
    <n v="4"/>
    <s v="EA"/>
    <x v="42"/>
    <s v="Supply for Order 600002862, Item 33 cannot be changed 180017143 item 130 already exists"/>
    <s v="Materials handed over to w/ Maintenance"/>
    <s v="SP12"/>
    <s v="Stock at Base"/>
    <n v="0"/>
    <s v="AA02"/>
    <s v="5300006667"/>
    <n v="160"/>
    <m/>
    <n v="14"/>
    <m/>
    <n v="0"/>
    <m/>
    <m/>
    <m/>
    <n v="0"/>
    <n v="0"/>
    <s v="EA"/>
    <m/>
    <m/>
    <m/>
    <s v="180017143"/>
    <s v="9002109"/>
    <s v="07"/>
    <s v="Execution"/>
    <x v="0"/>
    <x v="49"/>
    <n v="1"/>
    <s v="EA"/>
    <s v="102000000003646"/>
    <s v="102000000003622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m/>
    <s v="1001"/>
    <d v="2024-02-16T00:00:00"/>
    <s v="GRST-5000058191_2024"/>
    <n v="0"/>
    <n v="0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4"/>
    <m/>
    <d v="2024-04-11T00:00:00"/>
    <s v="4900045283_2024_0025"/>
    <d v="2024-11-01T00:00:00"/>
    <m/>
    <s v="5000058191_2024_0013"/>
    <n v="0"/>
    <n v="2"/>
    <n v="0"/>
    <s v="90006343"/>
    <n v="4"/>
    <n v="0"/>
    <s v="180017143"/>
    <s v="1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20"/>
    <s v="GASKET:RF,80mm,4.5mm,316L,CL300,SWCI,GR"/>
    <d v="2024-02-29T00:00:00"/>
    <s v="W"/>
    <m/>
    <s v="0010"/>
    <s v="IC Mech Fitter"/>
    <s v="INT"/>
    <s v="IC Mech Fitter"/>
    <m/>
    <m/>
    <s v="9002109_01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49"/>
    <m/>
    <n v="0"/>
    <m/>
    <s v="24SDLN2C"/>
    <s v="MJ"/>
    <s v="1000001236"/>
    <s v="AU1072"/>
    <n v="1000214854"/>
    <s v="S002"/>
    <s v="74"/>
    <s v="74"/>
    <s v="5300006667"/>
    <n v="16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1-22T00:00:00"/>
    <d v="2024-11-22T00:00:00"/>
    <d v="2024-10-20T00:00:00"/>
    <d v="2025-05-10T00:00:00"/>
    <s v="MECH"/>
    <x v="0"/>
    <x v="0"/>
    <x v="37"/>
    <s v="600002862"/>
    <x v="0"/>
    <s v="AA53.LN2.B0252"/>
    <s v="GAS LIQUEFACTION TRAIN 2"/>
    <s v="AA01"/>
    <n v="30"/>
    <s v="Issue Detected, please check Message log(Orchestration / Derivation)(31.10.2024)"/>
    <x v="46"/>
    <x v="46"/>
    <n v="6"/>
    <s v="EA"/>
    <n v="102"/>
    <n v="0"/>
    <n v="83"/>
    <n v="0"/>
    <m/>
    <x v="5"/>
    <s v="Supply for Order 600002862, Item 134 cannot be changed 90025334 item 10 already exists"/>
    <s v="Awaiting picking @AA02"/>
    <s v="SP12"/>
    <s v="Stock at Base"/>
    <n v="0"/>
    <s v="AA02"/>
    <s v="5300006667"/>
    <n v="1240"/>
    <m/>
    <n v="14"/>
    <m/>
    <n v="0"/>
    <m/>
    <m/>
    <m/>
    <n v="0"/>
    <n v="0"/>
    <s v="EA"/>
    <m/>
    <m/>
    <m/>
    <m/>
    <s v="90025334"/>
    <s v="07"/>
    <s v="Execution"/>
    <x v="0"/>
    <x v="50"/>
    <n v="0"/>
    <m/>
    <m/>
    <m/>
    <m/>
    <m/>
    <m/>
    <m/>
    <m/>
    <s v="WorkPackLink"/>
    <m/>
    <s v=" P07 - LNG2"/>
    <n v="0"/>
    <m/>
    <n v="0"/>
    <n v="0"/>
    <m/>
    <n v="0"/>
    <n v="6"/>
    <m/>
    <m/>
    <s v="Y"/>
    <s v="1001"/>
    <d v="2024-02-16T00:00:00"/>
    <s v="ODST-0090025334_0010"/>
    <n v="0"/>
    <n v="5"/>
    <n v="0"/>
    <n v="0"/>
    <m/>
    <d v="2024-11-20T00:00:00"/>
    <s v="AA53"/>
    <d v="2024-11-22T00:00:00"/>
    <m/>
    <m/>
    <d v="2024-11-27T00:00:00"/>
    <m/>
    <m/>
    <m/>
    <m/>
    <d v="2024-12-31T00:00:00"/>
    <n v="0"/>
    <m/>
    <d v="2024-11-22T00:00:00"/>
    <m/>
    <d v="2024-11-27T00:00:00"/>
    <m/>
    <m/>
    <n v="0"/>
    <n v="2"/>
    <n v="0"/>
    <s v="90025334"/>
    <n v="0"/>
    <n v="0"/>
    <m/>
    <s v="2"/>
    <n v="0"/>
    <n v="0"/>
    <s v="X"/>
    <s v="L"/>
    <m/>
    <n v="0"/>
    <m/>
    <m/>
    <n v="0"/>
    <n v="0"/>
    <m/>
    <d v="2024-11-22T00:00:00"/>
    <m/>
    <s v="AA53"/>
    <s v="KGP Karratha Gas Plant-NWS GAS"/>
    <s v="AA53"/>
    <s v="KGP Karratha Gas Plant-NWS GAS"/>
    <s v="5001"/>
    <s v="10060932"/>
    <s v="GASKET;SWCI,100MM,CL600,316L/GR/316"/>
    <d v="2024-10-31T00:00:00"/>
    <s v="W"/>
    <m/>
    <s v="0081"/>
    <s v="2C1101 Spade"/>
    <s v="INT"/>
    <s v="2C1101 Spade"/>
    <m/>
    <m/>
    <s v="90025334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0"/>
    <m/>
    <n v="0"/>
    <m/>
    <s v="24SDLN2C"/>
    <s v="MJ"/>
    <m/>
    <s v="AU1072"/>
    <n v="1000214854"/>
    <s v="S002"/>
    <s v="30"/>
    <s v="30"/>
    <s v="5300006667"/>
    <n v="1240"/>
    <m/>
    <m/>
    <n v="0"/>
    <n v="6"/>
    <s v="EA"/>
    <s v="2001"/>
    <s v="AA02"/>
    <d v="2024-11-22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0"/>
    <s v="600002862"/>
    <x v="0"/>
    <s v="AA53.LN2.B0252"/>
    <s v="GAS LIQUEFACTION TRAIN 2"/>
    <s v="AA01"/>
    <n v="30"/>
    <s v="Issue Detected, please check Message log(Orchestration / Derivation)(29.02.2024)"/>
    <x v="46"/>
    <x v="46"/>
    <n v="4"/>
    <s v="EA"/>
    <n v="102"/>
    <n v="0"/>
    <n v="83"/>
    <n v="4"/>
    <s v="EA"/>
    <x v="43"/>
    <s v="Supply for Order 600002862, Item 34 cannot be changed 180017143 item 140 already exists"/>
    <s v="Materials handed over to w/ Maintenance"/>
    <s v="SP12"/>
    <s v="Stock at Base"/>
    <n v="0"/>
    <s v="AA02"/>
    <s v="5300006667"/>
    <n v="170"/>
    <m/>
    <n v="14"/>
    <m/>
    <n v="0"/>
    <m/>
    <m/>
    <m/>
    <n v="0"/>
    <n v="0"/>
    <s v="EA"/>
    <m/>
    <m/>
    <m/>
    <s v="180017143"/>
    <s v="9002109"/>
    <s v="07"/>
    <s v="Execution"/>
    <x v="0"/>
    <x v="51"/>
    <n v="0"/>
    <s v="EA"/>
    <s v="102000000003646"/>
    <s v="102000000003624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4"/>
    <m/>
    <d v="2024-04-11T00:00:00"/>
    <s v="4900045283_2024_0027"/>
    <d v="2024-11-01T00:00:00"/>
    <m/>
    <s v="5000058191_2024_0014"/>
    <n v="0"/>
    <n v="2"/>
    <n v="0"/>
    <s v="90006343"/>
    <n v="4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32"/>
    <s v="GASKET;SWCI,100MM,CL600,316L/GR/316"/>
    <d v="2024-02-29T00:00:00"/>
    <s v="W"/>
    <m/>
    <s v="0010"/>
    <s v="IC Mech Fitter"/>
    <s v="INT"/>
    <s v="IC Mech Fitter"/>
    <m/>
    <m/>
    <s v="9002109_01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1"/>
    <m/>
    <n v="0"/>
    <m/>
    <s v="24SDLN2C"/>
    <s v="MJ"/>
    <s v="1000001236"/>
    <s v="AU1072"/>
    <n v="1000214854"/>
    <s v="S002"/>
    <s v="30"/>
    <s v="30"/>
    <s v="5300006667"/>
    <n v="17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1"/>
    <s v="600002862"/>
    <x v="0"/>
    <s v="AA53.LN2.B0252"/>
    <s v="GAS LIQUEFACTION TRAIN 2"/>
    <s v="AA01"/>
    <n v="30"/>
    <s v="Issue Detected, please check Message log(Orchestration / Derivation)(29.02.2024)"/>
    <x v="47"/>
    <x v="47"/>
    <n v="2"/>
    <s v="EA"/>
    <n v="5"/>
    <n v="8"/>
    <n v="0"/>
    <n v="2"/>
    <s v="EA"/>
    <x v="44"/>
    <s v="Supply for Order 600002862, Item 35 cannot be changed 180017143 item 150 already exists"/>
    <s v="Material Consumed"/>
    <s v="SP12"/>
    <s v="Stock at Base"/>
    <n v="0"/>
    <s v="AA02"/>
    <s v="5300006667"/>
    <n v="180"/>
    <m/>
    <n v="14"/>
    <m/>
    <n v="0"/>
    <m/>
    <m/>
    <m/>
    <n v="0"/>
    <n v="0"/>
    <s v="EA"/>
    <m/>
    <m/>
    <m/>
    <s v="180017143"/>
    <s v="9002109"/>
    <s v="07"/>
    <s v="Execution"/>
    <x v="0"/>
    <x v="52"/>
    <n v="0"/>
    <s v="EA"/>
    <s v="102000000003646"/>
    <s v="102000000003629"/>
    <s v="102000000003666"/>
    <s v="01-Road"/>
    <m/>
    <s v="3-In Transit"/>
    <s v="24SDLN2C - CAGED PALLET"/>
    <s v="WorkPackLink"/>
    <s v="P07WH-R2FL"/>
    <m/>
    <n v="0"/>
    <m/>
    <n v="0"/>
    <n v="0"/>
    <m/>
    <n v="2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"/>
    <m/>
    <d v="2024-04-11T00:00:00"/>
    <s v="4900045283_2024_0029"/>
    <d v="2024-11-01T00:00:00"/>
    <m/>
    <s v="5000058191_2024_0015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34"/>
    <s v="GASKET;SWCI,200MM,CL600,316L/GR/316"/>
    <d v="2024-02-29T00:00:00"/>
    <s v="W"/>
    <m/>
    <s v="0010"/>
    <s v="IC Mech Fitter"/>
    <s v="INT"/>
    <s v="IC Mech Fitter"/>
    <m/>
    <m/>
    <s v="9002109_01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2"/>
    <m/>
    <n v="0"/>
    <m/>
    <s v="24SDLN2C"/>
    <s v="MJ"/>
    <s v="1000001236"/>
    <s v="AU1072"/>
    <n v="1000214854"/>
    <s v="S002"/>
    <m/>
    <s v="30"/>
    <s v="5300006667"/>
    <n v="18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2"/>
    <s v="600002862"/>
    <x v="0"/>
    <s v="AA53.LN2.B0252"/>
    <s v="GAS LIQUEFACTION TRAIN 2"/>
    <s v="AA01"/>
    <n v="30"/>
    <s v="Issue Detected, please check Message log(Orchestration / Derivation)(29.02.2024)"/>
    <x v="48"/>
    <x v="48"/>
    <n v="12"/>
    <s v="EA"/>
    <n v="6"/>
    <n v="0"/>
    <n v="0"/>
    <n v="12"/>
    <s v="EA"/>
    <x v="45"/>
    <s v="Supply for Order 600002862, Item 71 cannot be changed 180017143 item 290 already exists"/>
    <s v="Material Consumed"/>
    <s v="SP12"/>
    <s v="Stock at Base"/>
    <n v="0"/>
    <s v="AA02"/>
    <s v="5300006667"/>
    <n v="330"/>
    <m/>
    <n v="14"/>
    <m/>
    <n v="0"/>
    <m/>
    <m/>
    <m/>
    <n v="0"/>
    <n v="0"/>
    <s v="EA"/>
    <m/>
    <m/>
    <m/>
    <s v="180017143"/>
    <s v="9002109"/>
    <s v="07"/>
    <s v="Execution"/>
    <x v="0"/>
    <x v="53"/>
    <n v="0"/>
    <s v="EA"/>
    <s v="102000000003628"/>
    <m/>
    <s v="102000000003666"/>
    <s v="01-Road"/>
    <m/>
    <s v="3-In Transit"/>
    <s v="24SDLN2C - CAGED PALLET"/>
    <s v="WorkPackLink"/>
    <s v="P07WH-R2FL"/>
    <m/>
    <n v="0"/>
    <m/>
    <n v="0"/>
    <n v="0"/>
    <m/>
    <n v="12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12"/>
    <m/>
    <d v="2024-04-11T00:00:00"/>
    <s v="4900045283_2024_0057"/>
    <d v="2024-11-01T00:00:00"/>
    <m/>
    <s v="5000058191_2024_0029"/>
    <n v="0"/>
    <n v="2"/>
    <n v="0"/>
    <s v="90006343"/>
    <n v="1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39"/>
    <s v="GASKET;SWCI,450MM,CL600,316L/GR/316"/>
    <d v="2024-02-29T00:00:00"/>
    <s v="W"/>
    <m/>
    <s v="0010"/>
    <s v="IC Mech Fitter"/>
    <s v="INT"/>
    <s v="IC Mech Fitter"/>
    <m/>
    <m/>
    <s v="9002109_03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3"/>
    <m/>
    <n v="0"/>
    <m/>
    <s v="24SDLN2C"/>
    <s v="MJ"/>
    <s v="1000001236"/>
    <s v="AU1072"/>
    <n v="1000214854"/>
    <s v="S002"/>
    <s v="30"/>
    <s v="30"/>
    <s v="5300006667"/>
    <n v="33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3"/>
    <s v="600002862"/>
    <x v="0"/>
    <s v="AA53.LN2.B0252"/>
    <s v="GAS LIQUEFACTION TRAIN 2"/>
    <s v="AA01"/>
    <n v="30"/>
    <s v="Issue Detected, please check Message log(Orchestration / Derivation)(29.02.2024)"/>
    <x v="49"/>
    <x v="49"/>
    <n v="1"/>
    <s v="EA"/>
    <n v="29"/>
    <n v="0"/>
    <n v="9"/>
    <n v="1"/>
    <s v="EA"/>
    <x v="46"/>
    <s v="Supply for Order 600002862, Item 36 cannot be changed 180017143 item 160 already exists"/>
    <s v="Materials handed over to w/ Maintenance"/>
    <s v="SP12"/>
    <s v="Stock at Base"/>
    <n v="0"/>
    <s v="AA02"/>
    <s v="5300006667"/>
    <n v="190"/>
    <m/>
    <n v="14"/>
    <m/>
    <n v="0"/>
    <m/>
    <m/>
    <m/>
    <n v="0"/>
    <n v="0"/>
    <s v="EA"/>
    <m/>
    <m/>
    <m/>
    <s v="180017143"/>
    <s v="9002109"/>
    <s v="07"/>
    <s v="Execution"/>
    <x v="0"/>
    <x v="54"/>
    <n v="0"/>
    <s v="EA"/>
    <s v="102000000003626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1"/>
    <m/>
    <d v="2024-04-11T00:00:00"/>
    <s v="4900045283_2024_0031"/>
    <d v="2024-11-01T00:00:00"/>
    <m/>
    <s v="5000058191_2024_0016"/>
    <n v="0"/>
    <n v="2"/>
    <n v="0"/>
    <s v="90006343"/>
    <n v="1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41"/>
    <s v="GASKET;SWCI,600MM,CL600,316L/GR/316"/>
    <d v="2024-02-29T00:00:00"/>
    <s v="W"/>
    <m/>
    <s v="0010"/>
    <s v="IC Mech Fitter"/>
    <s v="INT"/>
    <s v="IC Mech Fitter"/>
    <m/>
    <m/>
    <s v="9002109_01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4"/>
    <m/>
    <n v="0"/>
    <m/>
    <s v="24SDLN2C"/>
    <s v="MJ"/>
    <s v="1000001236"/>
    <s v="AU1072"/>
    <n v="1000214854"/>
    <s v="S002"/>
    <s v="30"/>
    <s v="30"/>
    <s v="5300006667"/>
    <n v="19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4"/>
    <s v="600002862"/>
    <x v="0"/>
    <s v="AA53.LN2.B0252"/>
    <s v="GAS LIQUEFACTION TRAIN 2"/>
    <s v="AA01"/>
    <n v="30"/>
    <s v="Issue Detected, please check Message log(Orchestration / Derivation)(29.02.2024)"/>
    <x v="49"/>
    <x v="49"/>
    <n v="6"/>
    <s v="EA"/>
    <n v="29"/>
    <n v="0"/>
    <n v="9"/>
    <n v="6"/>
    <s v="EA"/>
    <x v="20"/>
    <s v="Supply for Order 600002862, Item 72 cannot be changed 180017143 item 300 already exists"/>
    <s v="Materials handed over to w/ Maintenance"/>
    <s v="SP12"/>
    <s v="Stock at Base"/>
    <n v="0"/>
    <s v="AA02"/>
    <s v="5300006667"/>
    <n v="340"/>
    <m/>
    <n v="14"/>
    <m/>
    <n v="0"/>
    <m/>
    <m/>
    <m/>
    <n v="0"/>
    <n v="0"/>
    <s v="EA"/>
    <m/>
    <m/>
    <m/>
    <s v="180017143"/>
    <s v="9002109"/>
    <s v="07"/>
    <s v="Execution"/>
    <x v="0"/>
    <x v="55"/>
    <n v="0"/>
    <s v="EA"/>
    <s v="102000000003627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6"/>
    <m/>
    <d v="2024-04-11T00:00:00"/>
    <s v="4900045283_2024_0059"/>
    <d v="2024-11-01T00:00:00"/>
    <m/>
    <s v="5000058191_2024_0030"/>
    <n v="0"/>
    <n v="2"/>
    <n v="0"/>
    <s v="90006343"/>
    <n v="6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41"/>
    <s v="GASKET;SWCI,600MM,CL600,316L/GR/316"/>
    <d v="2024-02-29T00:00:00"/>
    <s v="W"/>
    <m/>
    <s v="0010"/>
    <s v="IC Mech Fitter"/>
    <s v="INT"/>
    <s v="IC Mech Fitter"/>
    <m/>
    <m/>
    <s v="9002109_03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5"/>
    <m/>
    <n v="0"/>
    <m/>
    <s v="24SDLN2C"/>
    <s v="MJ"/>
    <s v="1000001236"/>
    <s v="AU1072"/>
    <n v="1000214854"/>
    <s v="S002"/>
    <s v="30"/>
    <s v="30"/>
    <s v="5300006667"/>
    <n v="340"/>
    <m/>
    <m/>
    <n v="0"/>
    <n v="6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5"/>
    <s v="600002862"/>
    <x v="0"/>
    <s v="AA53.LN2.B0252"/>
    <s v="GAS LIQUEFACTION TRAIN 2"/>
    <s v="AA01"/>
    <n v="30"/>
    <s v="Issue Detected, please check Message log(Orchestration / Derivation)(29.02.2024)"/>
    <x v="50"/>
    <x v="50"/>
    <n v="2"/>
    <s v="EA"/>
    <n v="4"/>
    <n v="0"/>
    <n v="0"/>
    <n v="2"/>
    <s v="EA"/>
    <x v="47"/>
    <s v="Supply for Order 600002862, Item 37 cannot be changed 180017143 item 170 already exists"/>
    <s v="Material Consumed"/>
    <s v="SP12"/>
    <s v="Stock at Base"/>
    <n v="0"/>
    <s v="AA02"/>
    <s v="5300006667"/>
    <n v="200"/>
    <m/>
    <n v="14"/>
    <m/>
    <n v="0"/>
    <m/>
    <m/>
    <m/>
    <n v="0"/>
    <n v="0"/>
    <s v="EA"/>
    <m/>
    <m/>
    <m/>
    <s v="180017143"/>
    <s v="9002109"/>
    <s v="07"/>
    <s v="Execution"/>
    <x v="0"/>
    <x v="56"/>
    <n v="0"/>
    <s v="EA"/>
    <m/>
    <m/>
    <s v="102000000003630"/>
    <s v="01-Road"/>
    <m/>
    <s v="3-In Transit"/>
    <m/>
    <s v="WorkPackLink"/>
    <s v="KSF-KGP P07P08 LRG"/>
    <m/>
    <n v="0"/>
    <m/>
    <n v="0"/>
    <n v="0"/>
    <m/>
    <n v="2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"/>
    <m/>
    <d v="2024-04-11T00:00:00"/>
    <s v="4900045283_2024_0033"/>
    <d v="2024-11-01T00:00:00"/>
    <m/>
    <s v="5000058191_2024_0017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1003"/>
    <s v="GASKET;SWCI,1050MM,CL150,316L/GR/316"/>
    <d v="2024-02-29T00:00:00"/>
    <s v="W"/>
    <m/>
    <s v="0010"/>
    <s v="IC Mech Fitter"/>
    <s v="INT"/>
    <s v="IC Mech Fitter"/>
    <m/>
    <m/>
    <s v="9002109_02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6"/>
    <m/>
    <n v="0"/>
    <m/>
    <s v="24SDLN2C"/>
    <s v="MJ"/>
    <s v="1000001236"/>
    <s v="AU1072"/>
    <n v="1000214854"/>
    <s v="S002"/>
    <m/>
    <s v="30"/>
    <s v="5300006667"/>
    <n v="20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5-03-17T00:00:00"/>
    <d v="2025-03-17T00:00:00"/>
    <d v="2024-10-20T00:00:00"/>
    <d v="2025-05-10T00:00:00"/>
    <s v="MECH"/>
    <x v="0"/>
    <x v="0"/>
    <x v="46"/>
    <s v="600002862"/>
    <x v="0"/>
    <s v="AA53.LN2.B0252"/>
    <s v="GAS LIQUEFACTION TRAIN 2"/>
    <m/>
    <n v="30"/>
    <s v="Issue Detected, please check Message log(Orchestration / Derivation)(03.10.2024)"/>
    <x v="51"/>
    <x v="51"/>
    <n v="2"/>
    <s v="CYL"/>
    <n v="0"/>
    <n v="0"/>
    <n v="2"/>
    <n v="2"/>
    <s v="CYL"/>
    <x v="48"/>
    <s v="Supply for Order 600002862, Item 128 cannot be changed 9016849 item 40 already exists"/>
    <s v="Material work-packed @AA53"/>
    <s v="SP14"/>
    <s v="Directs (Inventory)"/>
    <n v="2"/>
    <s v="AA02"/>
    <s v="5300006667"/>
    <n v="1190"/>
    <s v="CPT"/>
    <n v="14"/>
    <s v="1000020500"/>
    <n v="128"/>
    <s v="30000395"/>
    <s v="BOC LIMITED"/>
    <s v="4500031439"/>
    <n v="10"/>
    <n v="2"/>
    <s v="CYL"/>
    <d v="2024-10-18T00:00:00"/>
    <m/>
    <s v="180083823/180083823/"/>
    <s v="180083825"/>
    <s v="9016849"/>
    <s v="07"/>
    <s v="Execution"/>
    <x v="0"/>
    <x v="57"/>
    <n v="0"/>
    <s v="CYL"/>
    <m/>
    <m/>
    <s v="102000000021412"/>
    <s v="01-Road"/>
    <m/>
    <s v="3-In Transit"/>
    <m/>
    <s v="WorkPackLink"/>
    <s v="KSF-P07-SD-LRG"/>
    <s v="P07 - LNG2 COP"/>
    <n v="0"/>
    <m/>
    <n v="0"/>
    <n v="0"/>
    <m/>
    <n v="0"/>
    <n v="0"/>
    <m/>
    <m/>
    <s v="Y"/>
    <s v="1001"/>
    <d v="2024-02-16T00:00:00"/>
    <s v="GRST-5000249608_2024"/>
    <n v="0"/>
    <n v="5"/>
    <n v="0"/>
    <n v="0"/>
    <d v="2025-03-15T00:00:00"/>
    <d v="2025-03-20T00:00:00"/>
    <s v="AA53"/>
    <d v="2024-11-22T00:00:00"/>
    <m/>
    <m/>
    <d v="2025-03-22T00:00:00"/>
    <m/>
    <d v="2025-03-17T00:00:00"/>
    <s v="100000036129"/>
    <s v="1020"/>
    <d v="2024-12-31T00:00:00"/>
    <n v="2"/>
    <s v="5000249607_2024_0001"/>
    <d v="2024-10-19T00:00:00"/>
    <s v="4900155774_2024_0001"/>
    <d v="2024-10-19T00:00:00"/>
    <m/>
    <s v="5000249608_2024_0001"/>
    <n v="0"/>
    <n v="2"/>
    <n v="2"/>
    <s v="90022091"/>
    <n v="2"/>
    <n v="2"/>
    <s v="180083825"/>
    <s v="2"/>
    <n v="0"/>
    <n v="0"/>
    <s v="X"/>
    <s v="L"/>
    <s v="4900155774"/>
    <n v="2024"/>
    <s v="5000249607"/>
    <s v="5000249608"/>
    <n v="2024"/>
    <n v="2024"/>
    <s v="180083823"/>
    <d v="2025-03-17T00:00:00"/>
    <m/>
    <s v="AA53"/>
    <s v="KGP Karratha Gas Plant-NWS GAS"/>
    <s v="AA53"/>
    <s v="KGP Karratha Gas Plant-NWS GAS"/>
    <s v="5001"/>
    <s v="10062985"/>
    <s v="AIR,MEDICAL,DRY,COMPRESSED,SIZE G CYL"/>
    <d v="2024-10-03T00:00:00"/>
    <s v="W"/>
    <m/>
    <s v="0081"/>
    <s v="2C1101 Spade"/>
    <s v="INT"/>
    <s v="2C1101 Spade"/>
    <m/>
    <m/>
    <s v="9016849_004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5-02-08T00:00:00"/>
    <n v="30"/>
    <m/>
    <d v="2025-03-17T00:00:00"/>
    <x v="57"/>
    <m/>
    <n v="31522"/>
    <m/>
    <s v="24SDLN2C"/>
    <s v="MJ"/>
    <s v="1000003773"/>
    <s v="AU1072"/>
    <n v="1000214854"/>
    <s v="S002"/>
    <s v="30"/>
    <s v="30"/>
    <s v="5300006667"/>
    <n v="1190"/>
    <m/>
    <m/>
    <n v="0"/>
    <n v="2"/>
    <s v="CYL"/>
    <s v="2001"/>
    <s v="AA02"/>
    <d v="2025-03-17T00:00:00"/>
    <m/>
    <m/>
    <d v="2024-10-24T00:00:00"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7"/>
    <s v="600002862"/>
    <x v="0"/>
    <s v="AA53.LN2.B0252"/>
    <s v="GAS LIQUEFACTION TRAIN 2"/>
    <s v="AA01"/>
    <n v="30"/>
    <s v="Issue Detected, please check Message log(Orchestration / Derivation)(29.02.2024)"/>
    <x v="52"/>
    <x v="52"/>
    <n v="6"/>
    <s v="M"/>
    <n v="0"/>
    <n v="0"/>
    <n v="24"/>
    <n v="6"/>
    <s v="M"/>
    <x v="49"/>
    <s v="Supply for Order 600002862, Item 70 cannot be changed 180082338 item 10 already exists"/>
    <s v="Material work-packed @AA53"/>
    <s v="SP12"/>
    <s v="Stock at Base"/>
    <n v="0"/>
    <s v="AA02"/>
    <s v="5300006667"/>
    <n v="320"/>
    <m/>
    <n v="14"/>
    <m/>
    <n v="0"/>
    <m/>
    <m/>
    <m/>
    <n v="0"/>
    <n v="0"/>
    <s v="M"/>
    <m/>
    <m/>
    <m/>
    <s v="180082338"/>
    <s v="9016520"/>
    <s v="07"/>
    <s v="Execution"/>
    <x v="0"/>
    <x v="58"/>
    <n v="0"/>
    <s v="M"/>
    <m/>
    <m/>
    <s v="101000000056226"/>
    <s v="01-Road"/>
    <m/>
    <s v="1-Not Started"/>
    <m/>
    <s v="WorkPackLink"/>
    <s v="KSF-P07-SD-LRG"/>
    <m/>
    <n v="0"/>
    <m/>
    <n v="0"/>
    <n v="0"/>
    <m/>
    <n v="0"/>
    <n v="0"/>
    <m/>
    <m/>
    <s v="Y"/>
    <s v="1001"/>
    <d v="2024-02-16T00:00:00"/>
    <s v="GRST-5000245960_2024"/>
    <n v="0"/>
    <n v="17"/>
    <n v="0"/>
    <n v="0"/>
    <m/>
    <d v="2024-10-30T00:00:00"/>
    <s v="AA53"/>
    <d v="2024-10-21T00:00:00"/>
    <m/>
    <m/>
    <d v="2024-11-01T00:00:00"/>
    <m/>
    <m/>
    <s v="100000035353"/>
    <s v="1020"/>
    <d v="2024-12-31T00:00:00"/>
    <n v="6"/>
    <m/>
    <d v="2024-10-16T00:00:00"/>
    <s v="4900153435_2024_0001"/>
    <d v="2024-11-01T00:00:00"/>
    <m/>
    <s v="5000245960_2024_0001"/>
    <n v="0"/>
    <n v="2"/>
    <n v="0"/>
    <s v="90006343"/>
    <n v="6"/>
    <n v="0"/>
    <s v="180082338"/>
    <s v="2"/>
    <n v="0"/>
    <n v="0"/>
    <s v="X"/>
    <s v="L"/>
    <s v="4900153435"/>
    <n v="2024"/>
    <m/>
    <s v="5000245960"/>
    <n v="2024"/>
    <n v="0"/>
    <m/>
    <d v="2024-10-29T00:00:00"/>
    <m/>
    <s v="AA53"/>
    <s v="KGP Karratha Gas Plant-NWS GAS"/>
    <s v="AA53"/>
    <s v="KGP Karratha Gas Plant-NWS GAS"/>
    <s v="5001"/>
    <s v="10202323"/>
    <s v="PIPE:SML,50mm,CS,A106 GR B,SCH40"/>
    <d v="2024-02-29T00:00:00"/>
    <s v="W"/>
    <m/>
    <s v="0010"/>
    <s v="IC Mech Fitter"/>
    <s v="INT"/>
    <s v="IC Mech Fitter"/>
    <m/>
    <m/>
    <s v="9016520_03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8"/>
    <m/>
    <n v="0"/>
    <m/>
    <s v="24SDLN2C"/>
    <s v="MJ"/>
    <s v="1000003713"/>
    <s v="AU1072"/>
    <n v="1000214854"/>
    <s v="S002"/>
    <s v="30"/>
    <s v="30"/>
    <s v="5300006667"/>
    <n v="320"/>
    <m/>
    <m/>
    <n v="0"/>
    <n v="6"/>
    <s v="M"/>
    <s v="2001"/>
    <s v="AA02"/>
    <d v="2024-10-29T00:00:00"/>
    <m/>
    <m/>
    <d v="2024-10-19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07T00:00:00"/>
    <d v="2024-10-02T00:00:00"/>
    <d v="2024-10-20T00:00:00"/>
    <d v="2025-05-10T00:00:00"/>
    <s v="MECH"/>
    <x v="0"/>
    <x v="0"/>
    <x v="30"/>
    <s v="600002862"/>
    <x v="0"/>
    <s v="AA53.LN2.B0252"/>
    <s v="GAS LIQUEFACTION TRAIN 2"/>
    <s v="AA01"/>
    <n v="30"/>
    <s v="Issue Detected, please check Message log(Orchestration / Derivation)(20.09.2024)"/>
    <x v="52"/>
    <x v="52"/>
    <n v="6"/>
    <s v="M"/>
    <n v="0"/>
    <n v="0"/>
    <n v="24"/>
    <n v="6"/>
    <s v="M"/>
    <x v="50"/>
    <s v="Supply for Order 600002862, Item 120 cannot be changed 180082339 item 10 already exists"/>
    <s v="Material work-packed @AA53"/>
    <s v="SP12"/>
    <s v="Stock at Base"/>
    <n v="0"/>
    <s v="AA02"/>
    <s v="5300006667"/>
    <n v="1120"/>
    <m/>
    <n v="14"/>
    <m/>
    <n v="0"/>
    <m/>
    <m/>
    <m/>
    <n v="0"/>
    <n v="0"/>
    <s v="M"/>
    <m/>
    <m/>
    <m/>
    <s v="180082339"/>
    <s v="9016521"/>
    <s v="07"/>
    <s v="Execution"/>
    <x v="0"/>
    <x v="59"/>
    <n v="0"/>
    <s v="M"/>
    <m/>
    <m/>
    <s v="101000000099762"/>
    <s v="01-Road"/>
    <m/>
    <s v="3-In Transit"/>
    <m/>
    <s v="WorkPackLink"/>
    <s v="KSF-P07-SD-LRG"/>
    <s v="P07 - LNG2 COP"/>
    <n v="0"/>
    <m/>
    <n v="0"/>
    <n v="0"/>
    <m/>
    <n v="0"/>
    <n v="0"/>
    <m/>
    <m/>
    <s v="Y"/>
    <s v="1001"/>
    <d v="2024-02-16T00:00:00"/>
    <s v="GRST-5000245932_2024"/>
    <n v="0"/>
    <n v="0"/>
    <n v="0"/>
    <n v="0"/>
    <m/>
    <d v="2024-10-05T00:00:00"/>
    <s v="AA53"/>
    <d v="2024-11-22T00:00:00"/>
    <m/>
    <m/>
    <d v="2024-10-07T00:00:00"/>
    <m/>
    <m/>
    <s v="100000035354"/>
    <s v="1020"/>
    <d v="2024-12-31T00:00:00"/>
    <n v="6"/>
    <m/>
    <d v="2024-10-16T00:00:00"/>
    <s v="4900153423_2024_0001"/>
    <d v="2024-10-07T00:00:00"/>
    <m/>
    <s v="5000245932_2024_0001"/>
    <n v="0"/>
    <n v="2"/>
    <n v="0"/>
    <s v="90020228"/>
    <n v="6"/>
    <n v="0"/>
    <s v="180082339"/>
    <s v="2"/>
    <n v="0"/>
    <n v="0"/>
    <s v="X"/>
    <s v="L"/>
    <s v="4900153423"/>
    <n v="2024"/>
    <m/>
    <s v="5000245932"/>
    <n v="2024"/>
    <n v="0"/>
    <m/>
    <d v="2024-10-02T00:00:00"/>
    <m/>
    <s v="AA53"/>
    <s v="KGP Karratha Gas Plant-NWS GAS"/>
    <s v="AA53"/>
    <s v="KGP Karratha Gas Plant-NWS GAS"/>
    <s v="5001"/>
    <s v="10202323"/>
    <s v="PIPE:SML,50mm,CS,A106 GR B,SCH40"/>
    <d v="2024-09-20T00:00:00"/>
    <s v="W"/>
    <m/>
    <s v="0081"/>
    <s v="2C1101 Spade"/>
    <s v="INT"/>
    <s v="2C1101 Spade"/>
    <m/>
    <m/>
    <s v="9016521_00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59"/>
    <m/>
    <n v="0"/>
    <m/>
    <s v="24SDLN2C"/>
    <s v="MJ"/>
    <s v="1000003724"/>
    <s v="AU1072"/>
    <n v="1000214854"/>
    <s v="S002"/>
    <s v="30"/>
    <s v="30"/>
    <s v="5300006667"/>
    <n v="1120"/>
    <m/>
    <m/>
    <n v="0"/>
    <n v="6"/>
    <s v="M"/>
    <s v="2001"/>
    <s v="AA02"/>
    <d v="2024-10-02T00:00:00"/>
    <m/>
    <m/>
    <d v="2024-10-19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22T00:00:00"/>
    <d v="2024-11-19T00:00:00"/>
    <d v="2024-10-20T00:00:00"/>
    <d v="2025-05-10T00:00:00"/>
    <s v="MECH"/>
    <x v="0"/>
    <x v="0"/>
    <x v="39"/>
    <s v="600002862"/>
    <x v="0"/>
    <s v="AA53.LN2.B0252"/>
    <s v="GAS LIQUEFACTION TRAIN 2"/>
    <s v="AA01"/>
    <n v="30"/>
    <s v="Issue Detected, please check Message log(Orchestration / Derivation)(19.11.2024)"/>
    <x v="53"/>
    <x v="53"/>
    <n v="10"/>
    <s v="EA"/>
    <n v="0"/>
    <n v="0"/>
    <n v="11"/>
    <n v="2"/>
    <s v="EA"/>
    <x v="5"/>
    <s v="Supply for Order 600002862, Item 139 cannot be changed 9019099 item 20 already exists"/>
    <s v="Material work-packed @AA53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4000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s v="AA53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2"/>
    <n v="0"/>
    <n v="0"/>
    <m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0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22T00:00:00"/>
    <d v="2024-11-19T00:00:00"/>
    <d v="2024-10-20T00:00:00"/>
    <d v="2025-05-10T00:00:00"/>
    <s v="MECH"/>
    <x v="0"/>
    <x v="0"/>
    <x v="39"/>
    <s v="600002862"/>
    <x v="0"/>
    <s v="AA53.LN2.B0252"/>
    <s v="GAS LIQUEFACTION TRAIN 2"/>
    <s v="AA01"/>
    <n v="30"/>
    <s v="Issue Detected, please check Message log(Orchestration / Derivation)(19.11.2024)"/>
    <x v="53"/>
    <x v="53"/>
    <n v="10"/>
    <s v="EA"/>
    <n v="0"/>
    <n v="0"/>
    <n v="11"/>
    <n v="2"/>
    <s v="EA"/>
    <x v="5"/>
    <s v="Supply for Order 600002862, Item 139 cannot be changed 9019099 item 20 already exists"/>
    <s v="Material work-packed @AA53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3788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s v="AA53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2"/>
    <n v="0"/>
    <n v="0"/>
    <m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0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22T00:00:00"/>
    <d v="2024-11-19T00:00:00"/>
    <d v="2024-10-20T00:00:00"/>
    <d v="2025-05-10T00:00:00"/>
    <s v="MECH"/>
    <x v="0"/>
    <x v="0"/>
    <x v="39"/>
    <s v="600002862"/>
    <x v="0"/>
    <s v="AA53.LN2.B0252"/>
    <s v="GAS LIQUEFACTION TRAIN 2"/>
    <s v="AA01"/>
    <n v="30"/>
    <s v="Issue Detected, please check Message log(Orchestration / Derivation)(19.11.2024)"/>
    <x v="53"/>
    <x v="53"/>
    <n v="10"/>
    <s v="EA"/>
    <n v="0"/>
    <n v="0"/>
    <n v="11"/>
    <n v="2"/>
    <s v="EA"/>
    <x v="5"/>
    <s v="Supply for Order 600002862, Item 139 cannot be changed 9019099 item 20 already exists"/>
    <s v="Material work-packed @AA53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3971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s v="AA53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2"/>
    <n v="0"/>
    <n v="0"/>
    <m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0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22T00:00:00"/>
    <d v="2024-11-19T00:00:00"/>
    <d v="2024-10-20T00:00:00"/>
    <d v="2025-05-10T00:00:00"/>
    <s v="MECH"/>
    <x v="0"/>
    <x v="0"/>
    <x v="39"/>
    <s v="600002862"/>
    <x v="0"/>
    <s v="AA53.LN2.B0252"/>
    <s v="GAS LIQUEFACTION TRAIN 2"/>
    <s v="AA01"/>
    <n v="30"/>
    <s v="Issue Detected, please check Message log(Orchestration / Derivation)(19.11.2024)"/>
    <x v="53"/>
    <x v="53"/>
    <n v="10"/>
    <s v="EA"/>
    <n v="0"/>
    <n v="0"/>
    <n v="11"/>
    <n v="2"/>
    <s v="EA"/>
    <x v="5"/>
    <s v="Supply for Order 600002862, Item 139 cannot be changed 9019099 item 20 already exists"/>
    <s v="Material work-packed @AA53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4001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s v="AA53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2"/>
    <n v="0"/>
    <n v="0"/>
    <m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0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22T00:00:00"/>
    <d v="2024-11-19T00:00:00"/>
    <d v="2024-10-20T00:00:00"/>
    <d v="2025-05-10T00:00:00"/>
    <s v="MECH"/>
    <x v="0"/>
    <x v="0"/>
    <x v="39"/>
    <s v="600002862"/>
    <x v="0"/>
    <s v="AA53.LN2.B0252"/>
    <s v="GAS LIQUEFACTION TRAIN 2"/>
    <s v="AA01"/>
    <n v="30"/>
    <s v="Issue Detected, please check Message log(Orchestration / Derivation)(19.11.2024)"/>
    <x v="53"/>
    <x v="53"/>
    <n v="10"/>
    <s v="EA"/>
    <n v="0"/>
    <n v="0"/>
    <n v="11"/>
    <n v="1"/>
    <s v="EA"/>
    <x v="5"/>
    <s v="Supply for Order 600002862, Item 139 cannot be changed 9019099 item 20 already exists"/>
    <s v="Material work-packed @AA53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3529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s v="AA53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2"/>
    <n v="0"/>
    <n v="0"/>
    <m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0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22T00:00:00"/>
    <d v="2024-11-19T00:00:00"/>
    <d v="2024-10-20T00:00:00"/>
    <d v="2025-05-10T00:00:00"/>
    <s v="MECH"/>
    <x v="0"/>
    <x v="0"/>
    <x v="39"/>
    <s v="600002862"/>
    <x v="0"/>
    <s v="AA53.LN2.B0252"/>
    <s v="GAS LIQUEFACTION TRAIN 2"/>
    <s v="AA01"/>
    <n v="30"/>
    <s v="Issue Detected, please check Message log(Orchestration / Derivation)(19.11.2024)"/>
    <x v="53"/>
    <x v="53"/>
    <n v="10"/>
    <s v="EA"/>
    <n v="0"/>
    <n v="0"/>
    <n v="11"/>
    <n v="1"/>
    <s v="EA"/>
    <x v="5"/>
    <s v="Supply for Order 600002862, Item 139 cannot be changed 9019099 item 20 already exists"/>
    <s v="Material work-packed @AA53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3698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s v="AA53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2"/>
    <n v="0"/>
    <n v="0"/>
    <m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0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22"/>
    <s v="600002862"/>
    <x v="0"/>
    <s v="AA53.LN2.B0252"/>
    <s v="GAS LIQUEFACTION TRAIN 2"/>
    <s v="AA01"/>
    <n v="30"/>
    <s v="Issue Detected, please check Message log(Orchestration / Derivation)(31.08.2024)"/>
    <x v="54"/>
    <x v="54"/>
    <n v="1"/>
    <s v="EA"/>
    <n v="0"/>
    <n v="0"/>
    <n v="1"/>
    <n v="1"/>
    <s v="EA"/>
    <x v="51"/>
    <s v="Supply for Order 600002862, Item 111 cannot be changed 180078491 item 30 already exists"/>
    <s v="Material work-packed @AA53"/>
    <s v="SP12"/>
    <s v="Stock at Base"/>
    <n v="0"/>
    <s v="AA02"/>
    <s v="5300006667"/>
    <n v="1030"/>
    <m/>
    <n v="14"/>
    <m/>
    <n v="0"/>
    <m/>
    <m/>
    <m/>
    <n v="0"/>
    <n v="0"/>
    <s v="EA"/>
    <m/>
    <m/>
    <m/>
    <s v="180078491"/>
    <s v="9015168"/>
    <s v="07"/>
    <s v="Execution"/>
    <x v="0"/>
    <x v="61"/>
    <n v="0"/>
    <s v="EA"/>
    <s v="101000000096802"/>
    <m/>
    <s v="107000000000418"/>
    <m/>
    <m/>
    <m/>
    <s v="P07YRDBY11"/>
    <s v="WorkPackLink"/>
    <s v="P07YRDBY11"/>
    <s v="P07 - LNG2 COP"/>
    <n v="0"/>
    <m/>
    <n v="0"/>
    <n v="0"/>
    <m/>
    <n v="0"/>
    <n v="0"/>
    <m/>
    <m/>
    <s v="Y"/>
    <s v="1001"/>
    <d v="2024-02-16T00:00:00"/>
    <s v="GRST-5000234665_2024"/>
    <n v="0"/>
    <n v="0"/>
    <n v="0"/>
    <n v="0"/>
    <m/>
    <d v="2024-10-13T00:00:00"/>
    <s v="AA53"/>
    <d v="2024-11-22T00:00:00"/>
    <m/>
    <m/>
    <d v="2024-10-15T00:00:00"/>
    <m/>
    <m/>
    <s v="100000033635"/>
    <s v="1020"/>
    <d v="2024-12-31T00:00:00"/>
    <n v="1"/>
    <m/>
    <d v="2024-10-07T00:00:00"/>
    <s v="4900147491_2024_0005"/>
    <d v="2024-10-15T00:00:00"/>
    <m/>
    <s v="5000234665_2024_0001"/>
    <n v="0"/>
    <n v="2"/>
    <n v="0"/>
    <s v="90020227"/>
    <n v="1"/>
    <n v="0"/>
    <s v="180078491"/>
    <s v="2"/>
    <n v="0"/>
    <n v="0"/>
    <s v="X"/>
    <s v="L"/>
    <s v="4900147491"/>
    <n v="2024"/>
    <m/>
    <s v="5000234665"/>
    <n v="2024"/>
    <n v="0"/>
    <m/>
    <d v="2024-10-10T00:00:00"/>
    <m/>
    <s v="AA53"/>
    <s v="KGP Karratha Gas Plant-NWS GAS"/>
    <s v="AA53"/>
    <s v="KGP Karratha Gas Plant-NWS GAS"/>
    <s v="5001"/>
    <s v="10202334"/>
    <s v="FLANGE,BLIND;350MM,CL150,RF,CS,A105N"/>
    <d v="2024-08-31T00:00:00"/>
    <s v="W"/>
    <m/>
    <s v="0081"/>
    <s v="2C1101 Spade"/>
    <s v="INT"/>
    <s v="2C1101 Spade"/>
    <m/>
    <m/>
    <s v="9015168_00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1"/>
    <m/>
    <n v="0"/>
    <m/>
    <s v="24SDLN2C"/>
    <s v="MJ"/>
    <m/>
    <s v="AU1072"/>
    <n v="1000214854"/>
    <s v="S002"/>
    <m/>
    <s v="30"/>
    <s v="5300006667"/>
    <n v="103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8"/>
    <s v="600002862"/>
    <x v="0"/>
    <s v="AA53.LN2.B0252"/>
    <s v="GAS LIQUEFACTION TRAIN 2"/>
    <s v="AA01"/>
    <n v="30"/>
    <s v="Issue Detected, please check Message log(Orchestration / Derivation)(29.02.2024)"/>
    <x v="55"/>
    <x v="55"/>
    <n v="4"/>
    <s v="EA"/>
    <n v="0"/>
    <n v="0"/>
    <n v="8"/>
    <n v="4"/>
    <s v="EA"/>
    <x v="6"/>
    <s v="Supply for Order 600002862, Item 68 cannot be changed 180083185 item 10 already exists"/>
    <s v="Material work-packed @AA53"/>
    <s v="SP12"/>
    <s v="Stock at Base"/>
    <n v="0"/>
    <s v="AA02"/>
    <s v="5300006667"/>
    <n v="350"/>
    <m/>
    <n v="14"/>
    <m/>
    <n v="0"/>
    <m/>
    <m/>
    <m/>
    <n v="0"/>
    <n v="0"/>
    <s v="EA"/>
    <m/>
    <m/>
    <m/>
    <s v="180083185"/>
    <s v="9016679"/>
    <s v="07"/>
    <s v="Execution"/>
    <x v="0"/>
    <x v="62"/>
    <n v="0"/>
    <s v="EA"/>
    <s v="101000000094149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4"/>
    <m/>
    <d v="2024-10-18T00:00:00"/>
    <s v="4900154759_2024_0001"/>
    <d v="2024-11-01T00:00:00"/>
    <m/>
    <s v="5000248569_2024_0001"/>
    <n v="0"/>
    <n v="2"/>
    <n v="0"/>
    <s v="90006343"/>
    <n v="4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02343"/>
    <s v="FLANGE,WN;50MM,CL300,RF,A105N,SCH 40"/>
    <d v="2024-02-29T00:00:00"/>
    <s v="W"/>
    <m/>
    <s v="0010"/>
    <s v="IC Mech Fitter"/>
    <s v="INT"/>
    <s v="IC Mech Fitter"/>
    <m/>
    <m/>
    <s v="9016679_03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2"/>
    <m/>
    <n v="0"/>
    <m/>
    <s v="24SDLN2C"/>
    <s v="MJ"/>
    <s v="1000003732"/>
    <s v="AU1072"/>
    <n v="1000214854"/>
    <s v="S002"/>
    <s v="30"/>
    <s v="30"/>
    <s v="5300006667"/>
    <n v="350"/>
    <m/>
    <m/>
    <n v="0"/>
    <n v="4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07T00:00:00"/>
    <d v="2024-10-02T00:00:00"/>
    <d v="2024-10-20T00:00:00"/>
    <d v="2025-05-10T00:00:00"/>
    <s v="MECH"/>
    <x v="0"/>
    <x v="0"/>
    <x v="29"/>
    <s v="600002862"/>
    <x v="0"/>
    <s v="AA53.LN2.B0252"/>
    <s v="GAS LIQUEFACTION TRAIN 2"/>
    <s v="AA01"/>
    <n v="30"/>
    <s v="Issue Detected, please check Message log(Orchestration / Derivation)(20.09.2024)"/>
    <x v="55"/>
    <x v="55"/>
    <n v="4"/>
    <s v="EA"/>
    <n v="0"/>
    <n v="0"/>
    <n v="8"/>
    <n v="4"/>
    <s v="EA"/>
    <x v="52"/>
    <s v="Supply for Order 600002862, Item 117 cannot be changed 180085321 item 10 already exists"/>
    <s v="Material work-packed @AA53"/>
    <s v="SP12"/>
    <s v="Stock at Base"/>
    <n v="0"/>
    <s v="AA02"/>
    <s v="5300006667"/>
    <n v="1090"/>
    <m/>
    <n v="14"/>
    <m/>
    <n v="0"/>
    <m/>
    <m/>
    <m/>
    <n v="0"/>
    <n v="0"/>
    <s v="EA"/>
    <m/>
    <m/>
    <m/>
    <s v="180085321"/>
    <s v="9017445"/>
    <s v="07"/>
    <s v="Execution"/>
    <x v="0"/>
    <x v="63"/>
    <n v="0"/>
    <s v="EA"/>
    <s v="101000000097682"/>
    <m/>
    <s v="102000000021840"/>
    <s v="01-Road"/>
    <m/>
    <s v="3-In Transit"/>
    <m/>
    <s v="WorkPackLink"/>
    <s v="KSF-P07-SD-SML"/>
    <s v="P07 - LNG2 COP"/>
    <n v="0"/>
    <m/>
    <n v="0"/>
    <n v="0"/>
    <m/>
    <n v="0"/>
    <n v="0"/>
    <m/>
    <m/>
    <s v="Y"/>
    <s v="1001"/>
    <d v="2024-02-16T00:00:00"/>
    <s v="GRST-5000255250_2024"/>
    <n v="0"/>
    <n v="0"/>
    <n v="0"/>
    <n v="0"/>
    <m/>
    <d v="2024-10-05T00:00:00"/>
    <s v="AA53"/>
    <d v="2024-11-22T00:00:00"/>
    <m/>
    <m/>
    <d v="2024-10-07T00:00:00"/>
    <m/>
    <m/>
    <s v="100000036571"/>
    <s v="1020"/>
    <d v="2024-12-31T00:00:00"/>
    <n v="4"/>
    <m/>
    <d v="2024-10-24T00:00:00"/>
    <s v="4900158458_2024_0001"/>
    <d v="2024-10-07T00:00:00"/>
    <m/>
    <s v="5000255250_2024_0001"/>
    <n v="0"/>
    <n v="2"/>
    <n v="0"/>
    <s v="90020228"/>
    <n v="4"/>
    <n v="0"/>
    <s v="180085321"/>
    <s v="2"/>
    <n v="0"/>
    <n v="0"/>
    <s v="X"/>
    <s v="L"/>
    <s v="4900158458"/>
    <n v="2024"/>
    <m/>
    <s v="5000255250"/>
    <n v="2024"/>
    <n v="0"/>
    <m/>
    <d v="2024-10-02T00:00:00"/>
    <m/>
    <s v="AA53"/>
    <s v="KGP Karratha Gas Plant-NWS GAS"/>
    <s v="AA53"/>
    <s v="KGP Karratha Gas Plant-NWS GAS"/>
    <s v="5001"/>
    <s v="10202343"/>
    <s v="FLANGE,WN;50MM,CL300,RF,A105N,SCH 40"/>
    <d v="2024-09-20T00:00:00"/>
    <s v="W"/>
    <m/>
    <s v="0081"/>
    <s v="2C1101 Spade"/>
    <s v="INT"/>
    <s v="2C1101 Spade"/>
    <m/>
    <m/>
    <s v="9017445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3"/>
    <m/>
    <n v="0"/>
    <m/>
    <s v="24SDLN2C"/>
    <s v="MJ"/>
    <s v="1000003809"/>
    <s v="AU1072"/>
    <n v="1000214854"/>
    <s v="S002"/>
    <s v="30"/>
    <s v="30"/>
    <s v="5300006667"/>
    <n v="1090"/>
    <m/>
    <m/>
    <n v="0"/>
    <n v="4"/>
    <s v="EA"/>
    <s v="2001"/>
    <s v="AA02"/>
    <d v="2024-10-02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21"/>
    <s v="600002862"/>
    <x v="0"/>
    <s v="AA53.LN2.B0252"/>
    <s v="GAS LIQUEFACTION TRAIN 2"/>
    <s v="AA01"/>
    <n v="30"/>
    <s v="Issue Detected, please check Message log(Orchestration / Derivation)(31.08.2024)"/>
    <x v="56"/>
    <x v="56"/>
    <n v="1"/>
    <s v="EA"/>
    <n v="0"/>
    <n v="0"/>
    <n v="0"/>
    <n v="1"/>
    <s v="EA"/>
    <x v="13"/>
    <s v="Supply for Order 600002862, Item 108 cannot be changed 180078364 item 10 already exists"/>
    <s v="Material Consumed"/>
    <s v="SP12"/>
    <s v="Stock at Base"/>
    <n v="0"/>
    <s v="AA02"/>
    <s v="5300006667"/>
    <n v="1000"/>
    <m/>
    <n v="14"/>
    <m/>
    <n v="0"/>
    <m/>
    <m/>
    <m/>
    <n v="0"/>
    <n v="0"/>
    <s v="EA"/>
    <m/>
    <m/>
    <m/>
    <s v="180078364"/>
    <s v="9015654"/>
    <s v="07"/>
    <s v="Execution"/>
    <x v="0"/>
    <x v="64"/>
    <n v="0"/>
    <s v="EA"/>
    <m/>
    <m/>
    <s v="102000000020025"/>
    <s v="01-Road"/>
    <m/>
    <s v="3-In Transit"/>
    <m/>
    <s v="WorkPackLink"/>
    <s v="KSF-KGP P07P08 LRG"/>
    <s v="P07 - LNG2 COP"/>
    <n v="0"/>
    <m/>
    <n v="0"/>
    <n v="0"/>
    <m/>
    <n v="1"/>
    <n v="0"/>
    <m/>
    <m/>
    <s v="Y"/>
    <s v="1001"/>
    <d v="2024-02-16T00:00:00"/>
    <m/>
    <n v="0"/>
    <n v="0"/>
    <n v="0"/>
    <n v="0"/>
    <m/>
    <d v="2024-10-13T00:00:00"/>
    <s v="AA53"/>
    <d v="2024-11-22T00:00:00"/>
    <m/>
    <m/>
    <d v="2024-10-15T00:00:00"/>
    <m/>
    <m/>
    <s v="100000033542"/>
    <s v="1020"/>
    <d v="2024-12-31T00:00:00"/>
    <n v="1"/>
    <m/>
    <d v="2024-10-06T00:00:00"/>
    <s v="4900146886_2024_0001"/>
    <d v="2024-10-15T00:00:00"/>
    <m/>
    <s v="5000233769_2024_0001"/>
    <n v="0"/>
    <n v="2"/>
    <n v="0"/>
    <s v="90020227"/>
    <n v="1"/>
    <n v="0"/>
    <s v="180078364"/>
    <s v="2"/>
    <n v="0"/>
    <n v="0"/>
    <s v="X"/>
    <s v="L"/>
    <s v="4900146886"/>
    <n v="2024"/>
    <m/>
    <s v="5000233769"/>
    <n v="2024"/>
    <n v="0"/>
    <m/>
    <d v="2024-10-10T00:00:00"/>
    <m/>
    <s v="AA53"/>
    <s v="KGP Karratha Gas Plant-NWS GAS"/>
    <s v="AA53"/>
    <s v="KGP Karratha Gas Plant-NWS GAS"/>
    <s v="5001"/>
    <s v="10202352"/>
    <s v="SPADE BLIND,450MM,CL150,CS,A285 GR.C"/>
    <d v="2024-08-31T00:00:00"/>
    <s v="W"/>
    <m/>
    <s v="0081"/>
    <s v="2C1101 Spade"/>
    <s v="INT"/>
    <s v="2C1101 Spade"/>
    <m/>
    <m/>
    <s v="9015654_00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4"/>
    <m/>
    <n v="0"/>
    <m/>
    <s v="24SDLN2C"/>
    <s v="MJ"/>
    <s v="1000003519"/>
    <s v="AU1072"/>
    <n v="1000214854"/>
    <s v="S002"/>
    <m/>
    <s v="30"/>
    <s v="5300006667"/>
    <n v="1000"/>
    <m/>
    <m/>
    <n v="0"/>
    <n v="1"/>
    <s v="EA"/>
    <s v="2001"/>
    <s v="AA02"/>
    <d v="2024-10-10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49"/>
    <s v="600002862"/>
    <x v="0"/>
    <s v="AA53.LN2.B0252"/>
    <s v="GAS LIQUEFACTION TRAIN 2"/>
    <s v="AA01"/>
    <n v="30"/>
    <s v="Issue Detected, please check Message log(Orchestration / Derivation)(01.03.2024)"/>
    <x v="56"/>
    <x v="56"/>
    <n v="1"/>
    <s v="EA"/>
    <n v="0"/>
    <n v="0"/>
    <n v="0"/>
    <n v="0"/>
    <m/>
    <x v="53"/>
    <s v="Supply for Order 600002862, Item 76 cannot be changed 90006343 item 770 already exists"/>
    <s v="Awaiting picking (check stock levels) @AA02"/>
    <s v="SP12"/>
    <s v="Stock at Base"/>
    <n v="0"/>
    <s v="AA02"/>
    <s v="5300006667"/>
    <n v="770"/>
    <m/>
    <n v="14"/>
    <m/>
    <n v="0"/>
    <m/>
    <m/>
    <m/>
    <n v="0"/>
    <n v="0"/>
    <s v="EA"/>
    <m/>
    <m/>
    <m/>
    <m/>
    <s v="90006343"/>
    <s v="07"/>
    <s v="Execution"/>
    <x v="0"/>
    <x v="65"/>
    <n v="0"/>
    <m/>
    <m/>
    <m/>
    <m/>
    <m/>
    <m/>
    <m/>
    <m/>
    <s v="WorkPackLink"/>
    <m/>
    <m/>
    <n v="0"/>
    <m/>
    <n v="0"/>
    <n v="0"/>
    <m/>
    <n v="0"/>
    <n v="1"/>
    <m/>
    <m/>
    <s v="Y"/>
    <s v="1001"/>
    <d v="2024-02-16T00:00:00"/>
    <s v="ODST-0090006343_0770"/>
    <n v="0"/>
    <n v="17"/>
    <n v="0"/>
    <n v="0"/>
    <m/>
    <d v="2024-10-30T00:00:00"/>
    <s v="AA53"/>
    <d v="2024-10-21T00:00:00"/>
    <m/>
    <m/>
    <d v="2024-11-01T00:00:00"/>
    <m/>
    <m/>
    <m/>
    <m/>
    <d v="2024-12-31T00:00:00"/>
    <n v="0"/>
    <m/>
    <d v="2024-10-29T00:00:00"/>
    <m/>
    <d v="2024-11-01T00:00:00"/>
    <m/>
    <m/>
    <n v="0"/>
    <n v="2"/>
    <n v="0"/>
    <s v="90006343"/>
    <n v="0"/>
    <n v="0"/>
    <m/>
    <s v="2"/>
    <n v="0"/>
    <n v="0"/>
    <s v="X"/>
    <s v="L"/>
    <m/>
    <n v="0"/>
    <m/>
    <m/>
    <n v="0"/>
    <n v="0"/>
    <m/>
    <d v="2024-10-29T00:00:00"/>
    <m/>
    <s v="AA53"/>
    <s v="KGP Karratha Gas Plant-NWS GAS"/>
    <s v="AA53"/>
    <s v="KGP Karratha Gas Plant-NWS GAS"/>
    <s v="5001"/>
    <s v="10202352"/>
    <s v="SPADE BLIND,450MM,CL150,CS,A285 GR.C"/>
    <d v="2024-03-01T00:00:00"/>
    <s v="W"/>
    <m/>
    <s v="0010"/>
    <s v="IC Mech Fitter"/>
    <s v="INT"/>
    <s v="IC Mech Fitter"/>
    <m/>
    <m/>
    <s v="90006343_07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5"/>
    <m/>
    <n v="0"/>
    <m/>
    <s v="24SDLN2C"/>
    <s v="MJ"/>
    <m/>
    <s v="AU1072"/>
    <n v="1000214854"/>
    <s v="S002"/>
    <m/>
    <s v="30"/>
    <s v="5300006667"/>
    <n v="77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0"/>
    <s v="600002862"/>
    <x v="0"/>
    <s v="AA53.LN2.B0252"/>
    <s v="GAS LIQUEFACTION TRAIN 2"/>
    <s v="AA01"/>
    <n v="30"/>
    <s v="Issue Detected, please check Message log(Orchestration / Derivation)(29.02.2024)"/>
    <x v="57"/>
    <x v="57"/>
    <n v="12"/>
    <s v="EA"/>
    <n v="44"/>
    <n v="0"/>
    <n v="21"/>
    <n v="12"/>
    <s v="EA"/>
    <x v="54"/>
    <s v="Supply for Order 600002862, Item 38 cannot be changed 180017143 item 180 already exists"/>
    <s v="Materials handed over to w/ Maintenance"/>
    <s v="SP12"/>
    <s v="Stock at Base"/>
    <n v="0"/>
    <s v="AA02"/>
    <s v="5300006667"/>
    <n v="210"/>
    <m/>
    <n v="14"/>
    <m/>
    <n v="0"/>
    <m/>
    <m/>
    <m/>
    <n v="0"/>
    <n v="0"/>
    <s v="EA"/>
    <m/>
    <m/>
    <m/>
    <s v="180017143"/>
    <s v="9002109"/>
    <s v="07"/>
    <s v="Execution"/>
    <x v="0"/>
    <x v="66"/>
    <n v="0"/>
    <s v="EA"/>
    <s v="102000000003638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12"/>
    <m/>
    <d v="2024-04-11T00:00:00"/>
    <s v="4900045283_2024_0035"/>
    <d v="2024-11-01T00:00:00"/>
    <m/>
    <s v="5000058191_2024_0018"/>
    <n v="0"/>
    <n v="2"/>
    <n v="0"/>
    <s v="90006343"/>
    <n v="1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13"/>
    <s v="STUDBOLT;0.625&quot; X 110MM,L7,ZN+XYLAN"/>
    <d v="2024-02-29T00:00:00"/>
    <s v="W"/>
    <m/>
    <s v="0010"/>
    <s v="IC Mech Fitter"/>
    <s v="INT"/>
    <s v="IC Mech Fitter"/>
    <m/>
    <m/>
    <s v="9002109_02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6"/>
    <m/>
    <n v="0"/>
    <m/>
    <s v="24SDLN2C"/>
    <s v="MJ"/>
    <s v="1000001236"/>
    <s v="AU1072"/>
    <n v="1000214854"/>
    <s v="S002"/>
    <s v="30"/>
    <s v="30"/>
    <s v="5300006667"/>
    <n v="21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1"/>
    <s v="600002862"/>
    <x v="0"/>
    <s v="AA53.LN2.B0252"/>
    <s v="GAS LIQUEFACTION TRAIN 2"/>
    <s v="AA01"/>
    <n v="30"/>
    <s v="Issue Detected, please check Message log(Orchestration / Derivation)(29.02.2024)"/>
    <x v="58"/>
    <x v="58"/>
    <n v="48"/>
    <s v="EA"/>
    <n v="4"/>
    <n v="0"/>
    <n v="40"/>
    <n v="48"/>
    <s v="EA"/>
    <x v="55"/>
    <s v="Supply for Order 600002862, Item 39 cannot be changed 180017143 item 190 already exists"/>
    <s v="Material Consumed"/>
    <s v="SP12"/>
    <s v="Stock at Base"/>
    <n v="0"/>
    <s v="AA02"/>
    <s v="5300006667"/>
    <n v="220"/>
    <m/>
    <n v="14"/>
    <m/>
    <n v="0"/>
    <m/>
    <m/>
    <m/>
    <n v="0"/>
    <n v="0"/>
    <s v="EA"/>
    <m/>
    <m/>
    <m/>
    <s v="180017143"/>
    <s v="9002109"/>
    <s v="07"/>
    <s v="Execution"/>
    <x v="0"/>
    <x v="67"/>
    <n v="0"/>
    <s v="EA"/>
    <s v="102000000003639"/>
    <m/>
    <s v="102000000003666"/>
    <s v="01-Road"/>
    <m/>
    <s v="3-In Transit"/>
    <s v="24SDLN2C - CAGED PALLET"/>
    <s v="WorkPackLink"/>
    <s v="P07WH-R2FL"/>
    <m/>
    <n v="0"/>
    <m/>
    <n v="0"/>
    <n v="0"/>
    <m/>
    <n v="48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48"/>
    <m/>
    <d v="2024-04-11T00:00:00"/>
    <s v="4900045283_2024_0037"/>
    <d v="2024-11-01T00:00:00"/>
    <m/>
    <s v="5000058191_2024_0019"/>
    <n v="0"/>
    <n v="2"/>
    <n v="0"/>
    <s v="90006343"/>
    <n v="4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17"/>
    <s v="STUDBOLT;0.625&quot;X120MM,L7,CAD+XYLAN"/>
    <d v="2024-02-29T00:00:00"/>
    <s v="W"/>
    <m/>
    <s v="0010"/>
    <s v="IC Mech Fitter"/>
    <s v="INT"/>
    <s v="IC Mech Fitter"/>
    <m/>
    <m/>
    <s v="9002109_02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7"/>
    <m/>
    <n v="0"/>
    <m/>
    <s v="24SDLN2C"/>
    <s v="MJ"/>
    <s v="1000001236"/>
    <s v="AU1072"/>
    <n v="1000214854"/>
    <s v="S002"/>
    <s v="30"/>
    <s v="30"/>
    <s v="5300006667"/>
    <n v="220"/>
    <m/>
    <m/>
    <n v="0"/>
    <n v="4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2"/>
    <s v="600002862"/>
    <x v="0"/>
    <s v="AA53.LN2.B0252"/>
    <s v="GAS LIQUEFACTION TRAIN 2"/>
    <s v="AA01"/>
    <n v="30"/>
    <s v="Issue Detected, please check Message log(Orchestration / Derivation)(29.02.2024)"/>
    <x v="59"/>
    <x v="59"/>
    <n v="8"/>
    <s v="EA"/>
    <n v="72"/>
    <n v="8"/>
    <n v="8"/>
    <n v="8"/>
    <s v="EA"/>
    <x v="56"/>
    <s v="Supply for Order 600002862, Item 40 cannot be changed 180017143 item 200 already exists"/>
    <s v="Materials handed over to w/ Maintenance"/>
    <s v="SP12"/>
    <s v="Stock at Base"/>
    <n v="0"/>
    <s v="AA02"/>
    <s v="5300006667"/>
    <n v="230"/>
    <m/>
    <n v="14"/>
    <m/>
    <n v="0"/>
    <m/>
    <m/>
    <m/>
    <n v="0"/>
    <n v="0"/>
    <s v="EA"/>
    <m/>
    <m/>
    <m/>
    <s v="180017143"/>
    <s v="9002109"/>
    <s v="07"/>
    <s v="Execution"/>
    <x v="0"/>
    <x v="68"/>
    <n v="0"/>
    <s v="EA"/>
    <s v="102000000003640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8"/>
    <m/>
    <d v="2024-04-11T00:00:00"/>
    <s v="4900045283_2024_0039"/>
    <d v="2024-11-01T00:00:00"/>
    <m/>
    <s v="5000058191_2024_0020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25"/>
    <s v="STUDBOLT;0.750&quot;X110MM,L7,CAD+XYLAN"/>
    <d v="2024-02-29T00:00:00"/>
    <s v="W"/>
    <m/>
    <s v="0010"/>
    <s v="IC Mech Fitter"/>
    <s v="INT"/>
    <s v="IC Mech Fitter"/>
    <m/>
    <m/>
    <s v="9002109_02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8"/>
    <m/>
    <n v="0"/>
    <m/>
    <s v="24SDLN2C"/>
    <s v="MJ"/>
    <s v="1000001236"/>
    <s v="AU1072"/>
    <n v="1000214854"/>
    <s v="S002"/>
    <s v="30"/>
    <s v="30"/>
    <s v="5300006667"/>
    <n v="23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3"/>
    <s v="600002862"/>
    <x v="0"/>
    <s v="AA53.LN2.B0252"/>
    <s v="GAS LIQUEFACTION TRAIN 2"/>
    <s v="AA01"/>
    <n v="30"/>
    <s v="Issue Detected, please check Message log(Orchestration / Derivation)(29.02.2024)"/>
    <x v="60"/>
    <x v="60"/>
    <n v="48"/>
    <s v="EA"/>
    <n v="100"/>
    <n v="12"/>
    <n v="20"/>
    <n v="48"/>
    <s v="EA"/>
    <x v="57"/>
    <s v="Supply for Order 600002862, Item 41 cannot be changed 180017143 item 210 already exists"/>
    <s v="Materials handed over to w/ Maintenance"/>
    <s v="SP12"/>
    <s v="Stock at Base"/>
    <n v="0"/>
    <s v="AA02"/>
    <s v="5300006667"/>
    <n v="240"/>
    <m/>
    <n v="14"/>
    <m/>
    <n v="0"/>
    <m/>
    <m/>
    <m/>
    <n v="0"/>
    <n v="0"/>
    <s v="EA"/>
    <m/>
    <m/>
    <m/>
    <s v="180017143"/>
    <s v="9002109"/>
    <s v="07"/>
    <s v="Execution"/>
    <x v="0"/>
    <x v="69"/>
    <n v="0"/>
    <s v="EA"/>
    <s v="102000000003641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48"/>
    <m/>
    <d v="2024-04-11T00:00:00"/>
    <s v="4900045283_2024_0041"/>
    <d v="2024-11-01T00:00:00"/>
    <m/>
    <s v="5000058191_2024_0021"/>
    <n v="0"/>
    <n v="2"/>
    <n v="0"/>
    <s v="90006343"/>
    <n v="4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26"/>
    <s v="STUDBOLT;0.750&quot;X120MM,L7,CAD+XYLAN"/>
    <d v="2024-02-29T00:00:00"/>
    <s v="W"/>
    <m/>
    <s v="0010"/>
    <s v="IC Mech Fitter"/>
    <s v="INT"/>
    <s v="IC Mech Fitter"/>
    <m/>
    <m/>
    <s v="9002109_02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69"/>
    <m/>
    <n v="0"/>
    <m/>
    <s v="24SDLN2C"/>
    <s v="MJ"/>
    <s v="1000001236"/>
    <s v="AU1072"/>
    <n v="1000214854"/>
    <s v="S002"/>
    <s v="30"/>
    <s v="30"/>
    <s v="5300006667"/>
    <n v="240"/>
    <m/>
    <m/>
    <n v="0"/>
    <n v="4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4"/>
    <s v="600002862"/>
    <x v="0"/>
    <s v="AA53.LN2.B0252"/>
    <s v="GAS LIQUEFACTION TRAIN 2"/>
    <s v="AA01"/>
    <n v="30"/>
    <s v="Issue Detected, please check Message log(Orchestration / Derivation)(29.02.2024)"/>
    <x v="61"/>
    <x v="61"/>
    <n v="32"/>
    <s v="EA"/>
    <n v="0"/>
    <n v="0"/>
    <n v="96"/>
    <n v="32"/>
    <s v="EA"/>
    <x v="58"/>
    <s v="Supply for Order 600002862, Item 42 cannot be changed 180017143 item 220 already exists"/>
    <s v="Materials handed over to w/ Maintenance"/>
    <s v="SP12"/>
    <s v="Stock at Base"/>
    <n v="0"/>
    <s v="AA02"/>
    <s v="5300006667"/>
    <n v="250"/>
    <m/>
    <n v="14"/>
    <m/>
    <n v="0"/>
    <m/>
    <m/>
    <m/>
    <n v="0"/>
    <n v="0"/>
    <s v="EA"/>
    <m/>
    <m/>
    <m/>
    <s v="180017143"/>
    <s v="9002109"/>
    <s v="07"/>
    <s v="Execution"/>
    <x v="0"/>
    <x v="70"/>
    <n v="0"/>
    <s v="EA"/>
    <s v="102000000003642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32"/>
    <m/>
    <d v="2024-04-11T00:00:00"/>
    <s v="4900045283_2024_0043"/>
    <d v="2024-11-01T00:00:00"/>
    <m/>
    <s v="5000058191_2024_0022"/>
    <n v="0"/>
    <n v="2"/>
    <n v="0"/>
    <s v="90006343"/>
    <n v="3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27"/>
    <s v="STUDBOLT;0.750&quot;X130MM,L7,CAD+XYLAN"/>
    <d v="2024-02-29T00:00:00"/>
    <s v="W"/>
    <m/>
    <s v="0010"/>
    <s v="IC Mech Fitter"/>
    <s v="INT"/>
    <s v="IC Mech Fitter"/>
    <m/>
    <m/>
    <s v="9002109_02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0"/>
    <m/>
    <n v="0"/>
    <m/>
    <s v="24SDLN2C"/>
    <s v="MJ"/>
    <s v="1000001236"/>
    <s v="AU1072"/>
    <n v="1000214854"/>
    <s v="S002"/>
    <s v="30"/>
    <s v="30"/>
    <s v="5300006667"/>
    <n v="250"/>
    <m/>
    <m/>
    <n v="0"/>
    <n v="3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5"/>
    <s v="600002862"/>
    <x v="0"/>
    <s v="AA53.LN2.B0252"/>
    <s v="GAS LIQUEFACTION TRAIN 2"/>
    <s v="AA01"/>
    <n v="30"/>
    <s v="Issue Detected, please check Message log(Orchestration / Derivation)(29.02.2024)"/>
    <x v="62"/>
    <x v="62"/>
    <n v="20"/>
    <s v="EA"/>
    <n v="20"/>
    <n v="24"/>
    <n v="32"/>
    <n v="20"/>
    <s v="EA"/>
    <x v="59"/>
    <s v="Supply for Order 600002862, Item 43 cannot be changed 180017143 item 230 already exists"/>
    <s v="Materials handed over to w/ Maintenance"/>
    <s v="SP12"/>
    <s v="Stock at Base"/>
    <n v="0"/>
    <s v="AA02"/>
    <s v="5300006667"/>
    <n v="260"/>
    <m/>
    <n v="14"/>
    <m/>
    <n v="0"/>
    <m/>
    <m/>
    <m/>
    <n v="0"/>
    <n v="0"/>
    <s v="EA"/>
    <m/>
    <m/>
    <m/>
    <s v="180017143"/>
    <s v="9002109"/>
    <s v="07"/>
    <s v="Execution"/>
    <x v="0"/>
    <x v="71"/>
    <n v="0"/>
    <s v="EA"/>
    <s v="102000000003643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0"/>
    <m/>
    <d v="2024-04-11T00:00:00"/>
    <s v="4900045283_2024_0045"/>
    <d v="2024-11-01T00:00:00"/>
    <m/>
    <s v="5000058191_2024_0023"/>
    <n v="0"/>
    <n v="2"/>
    <n v="0"/>
    <s v="90006343"/>
    <n v="20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28"/>
    <s v="STUDBOLT;0.750&quot;X140MM,L7,CAD+XYLAN"/>
    <d v="2024-02-29T00:00:00"/>
    <s v="W"/>
    <m/>
    <s v="0010"/>
    <s v="IC Mech Fitter"/>
    <s v="INT"/>
    <s v="IC Mech Fitter"/>
    <m/>
    <m/>
    <s v="9002109_02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1"/>
    <m/>
    <n v="0"/>
    <m/>
    <s v="24SDLN2C"/>
    <s v="MJ"/>
    <s v="1000001236"/>
    <s v="AU1072"/>
    <n v="1000214854"/>
    <s v="S002"/>
    <s v="30"/>
    <s v="30"/>
    <s v="5300006667"/>
    <n v="260"/>
    <m/>
    <m/>
    <n v="0"/>
    <n v="2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6"/>
    <s v="600002862"/>
    <x v="0"/>
    <s v="AA53.LN2.B0252"/>
    <s v="GAS LIQUEFACTION TRAIN 2"/>
    <s v="AA01"/>
    <n v="30"/>
    <s v="Issue Detected, please check Message log(Orchestration / Derivation)(01.03.2024)"/>
    <x v="63"/>
    <x v="63"/>
    <n v="60"/>
    <s v="EA"/>
    <n v="60"/>
    <n v="0"/>
    <n v="48"/>
    <n v="12"/>
    <s v="EA"/>
    <x v="60"/>
    <s v="Supply for Order 600002862, Item 44 cannot be changed 180083185 item 70 already exists"/>
    <s v="Materials handed over to w/ Maintenance"/>
    <s v="SP12"/>
    <s v="Stock at Base"/>
    <n v="0"/>
    <s v="AA02"/>
    <s v="5300006667"/>
    <n v="550"/>
    <m/>
    <n v="14"/>
    <m/>
    <n v="0"/>
    <m/>
    <m/>
    <m/>
    <n v="0"/>
    <n v="0"/>
    <s v="EA"/>
    <m/>
    <m/>
    <m/>
    <s v="180083185"/>
    <s v="9016679"/>
    <s v="07"/>
    <s v="Execution"/>
    <x v="0"/>
    <x v="72"/>
    <n v="0"/>
    <s v="EA"/>
    <s v="102000000003617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60"/>
    <m/>
    <d v="2024-10-18T00:00:00"/>
    <s v="4900154759_2024_0013/4900138157_2024_0001/4900045283_2024_0067"/>
    <d v="2024-11-01T00:00:00"/>
    <m/>
    <s v="5000248569_2024_0007/5000218662_2024_0001/5000058191_2024_0034"/>
    <n v="0"/>
    <n v="2"/>
    <n v="0"/>
    <s v="90006343"/>
    <n v="60"/>
    <n v="0"/>
    <s v="180083185/180073289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8632"/>
    <s v="STUDBOLT;0.875&quot;X130MM,L7,CAD+XYLAN"/>
    <d v="2024-03-01T00:00:00"/>
    <s v="W"/>
    <m/>
    <s v="0010"/>
    <s v="IC Mech Fitter"/>
    <s v="INT"/>
    <s v="IC Mech Fitter"/>
    <m/>
    <m/>
    <s v="9016679_0550/9013491_0550/9002109_05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2"/>
    <m/>
    <n v="0"/>
    <m/>
    <s v="24SDLN2C"/>
    <s v="MJ"/>
    <s v="1000001236"/>
    <s v="AU1072"/>
    <n v="1000214854"/>
    <s v="S002"/>
    <s v="30"/>
    <s v="30"/>
    <s v="5300006667"/>
    <n v="550"/>
    <m/>
    <m/>
    <n v="0"/>
    <n v="6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6"/>
    <s v="600002862"/>
    <x v="0"/>
    <s v="AA53.LN2.B0252"/>
    <s v="GAS LIQUEFACTION TRAIN 2"/>
    <s v="AA01"/>
    <n v="30"/>
    <s v="Issue Detected, please check Message log(Orchestration / Derivation)(01.03.2024)"/>
    <x v="63"/>
    <x v="63"/>
    <n v="60"/>
    <s v="EA"/>
    <n v="60"/>
    <n v="0"/>
    <n v="48"/>
    <n v="24"/>
    <s v="EA"/>
    <x v="60"/>
    <s v="Supply for Order 600002862, Item 44 cannot be changed 180083185 item 70 already exists"/>
    <s v="Material work-packed @AA53"/>
    <s v="SP12"/>
    <s v="Stock at Base"/>
    <n v="0"/>
    <s v="AA02"/>
    <s v="5300006667"/>
    <n v="550"/>
    <m/>
    <n v="14"/>
    <m/>
    <n v="0"/>
    <m/>
    <m/>
    <m/>
    <n v="0"/>
    <n v="0"/>
    <s v="EA"/>
    <m/>
    <m/>
    <m/>
    <s v="180083185"/>
    <s v="9016679"/>
    <s v="07"/>
    <s v="Execution"/>
    <x v="0"/>
    <x v="72"/>
    <n v="0"/>
    <s v="EA"/>
    <s v="101000000094408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60"/>
    <m/>
    <d v="2024-10-18T00:00:00"/>
    <s v="4900154759_2024_0013/4900138157_2024_0001/4900045283_2024_0067"/>
    <d v="2024-11-01T00:00:00"/>
    <m/>
    <s v="5000248569_2024_0007/5000218662_2024_0001/5000058191_2024_0034"/>
    <n v="0"/>
    <n v="2"/>
    <n v="0"/>
    <s v="90006343"/>
    <n v="60"/>
    <n v="0"/>
    <s v="180083185/180073289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8632"/>
    <s v="STUDBOLT;0.875&quot;X130MM,L7,CAD+XYLAN"/>
    <d v="2024-03-01T00:00:00"/>
    <s v="W"/>
    <m/>
    <s v="0010"/>
    <s v="IC Mech Fitter"/>
    <s v="INT"/>
    <s v="IC Mech Fitter"/>
    <m/>
    <m/>
    <s v="9016679_0550/9013491_0550/9002109_05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2"/>
    <m/>
    <n v="0"/>
    <m/>
    <s v="24SDLN2C"/>
    <s v="MJ"/>
    <s v="1000003732"/>
    <s v="AU1072"/>
    <n v="1000214854"/>
    <s v="S002"/>
    <s v="30"/>
    <s v="30"/>
    <s v="5300006667"/>
    <n v="550"/>
    <m/>
    <m/>
    <n v="0"/>
    <n v="60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6"/>
    <s v="600002862"/>
    <x v="0"/>
    <s v="AA53.LN2.B0252"/>
    <s v="GAS LIQUEFACTION TRAIN 2"/>
    <s v="AA01"/>
    <n v="30"/>
    <s v="Issue Detected, please check Message log(Orchestration / Derivation)(01.03.2024)"/>
    <x v="63"/>
    <x v="63"/>
    <n v="60"/>
    <s v="EA"/>
    <n v="60"/>
    <n v="0"/>
    <n v="48"/>
    <n v="24"/>
    <s v="EA"/>
    <x v="60"/>
    <s v="Supply for Order 600002862, Item 44 cannot be changed 180083185 item 70 already exists"/>
    <s v="Material work-packed @AA53"/>
    <s v="SP12"/>
    <s v="Stock at Base"/>
    <n v="0"/>
    <s v="AA02"/>
    <s v="5300006667"/>
    <n v="550"/>
    <m/>
    <n v="14"/>
    <m/>
    <n v="0"/>
    <m/>
    <m/>
    <m/>
    <n v="0"/>
    <n v="0"/>
    <s v="EA"/>
    <m/>
    <m/>
    <m/>
    <s v="180083185"/>
    <s v="9016679"/>
    <s v="07"/>
    <s v="Execution"/>
    <x v="0"/>
    <x v="72"/>
    <n v="0"/>
    <s v="EA"/>
    <m/>
    <m/>
    <s v="102000000016304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60"/>
    <m/>
    <d v="2024-10-18T00:00:00"/>
    <s v="4900154759_2024_0013/4900138157_2024_0001/4900045283_2024_0067"/>
    <d v="2024-11-01T00:00:00"/>
    <m/>
    <s v="5000248569_2024_0007/5000218662_2024_0001/5000058191_2024_0034"/>
    <n v="0"/>
    <n v="2"/>
    <n v="0"/>
    <s v="90006343"/>
    <n v="60"/>
    <n v="0"/>
    <s v="180083185/180073289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8632"/>
    <s v="STUDBOLT;0.875&quot;X130MM,L7,CAD+XYLAN"/>
    <d v="2024-03-01T00:00:00"/>
    <s v="W"/>
    <m/>
    <s v="0010"/>
    <s v="IC Mech Fitter"/>
    <s v="INT"/>
    <s v="IC Mech Fitter"/>
    <m/>
    <m/>
    <s v="9016679_0550/9013491_0550/9002109_05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2"/>
    <m/>
    <n v="0"/>
    <m/>
    <s v="24SDLN2C"/>
    <s v="MJ"/>
    <s v="1000003470"/>
    <s v="AU1072"/>
    <n v="1000214854"/>
    <s v="S002"/>
    <s v="30"/>
    <s v="30"/>
    <s v="5300006667"/>
    <n v="550"/>
    <m/>
    <m/>
    <n v="0"/>
    <n v="6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30T00:00:00"/>
    <d v="2024-10-20T00:00:00"/>
    <d v="2025-05-10T00:00:00"/>
    <s v="MECH"/>
    <x v="0"/>
    <x v="1"/>
    <x v="57"/>
    <s v="600002862"/>
    <x v="0"/>
    <s v="AA53.LN2.B0252"/>
    <s v="GAS LIQUEFACTION TRAIN 2"/>
    <s v="AA01"/>
    <n v="30"/>
    <s v="Issue Detected, please check Message log(Orchestration / Derivation)(01.03.2024)"/>
    <x v="64"/>
    <x v="64"/>
    <n v="8"/>
    <s v="EA"/>
    <n v="12"/>
    <n v="0"/>
    <n v="12"/>
    <n v="8"/>
    <s v="EA"/>
    <x v="6"/>
    <s v="Supply for Order 600002862, Item 45 cannot be changed 180083185 item 80 already exists"/>
    <s v="Material work-packed @AA53"/>
    <s v="SP12"/>
    <s v="Stock at Base"/>
    <n v="0"/>
    <s v="AA02"/>
    <s v="5300006667"/>
    <n v="560"/>
    <m/>
    <n v="14"/>
    <m/>
    <n v="0"/>
    <m/>
    <m/>
    <m/>
    <n v="0"/>
    <n v="0"/>
    <s v="EA"/>
    <m/>
    <m/>
    <m/>
    <s v="180083185"/>
    <s v="9016679"/>
    <s v="07"/>
    <s v="Execution"/>
    <x v="0"/>
    <x v="73"/>
    <n v="0"/>
    <s v="EA"/>
    <s v="101000000094430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8"/>
    <m/>
    <d v="2024-10-18T00:00:00"/>
    <s v="4900154759_2024_0015"/>
    <d v="2024-11-01T00:00:00"/>
    <m/>
    <s v="5000248569_2024_0008"/>
    <n v="0"/>
    <n v="2"/>
    <n v="0"/>
    <s v="90006343"/>
    <n v="8"/>
    <n v="0"/>
    <s v="180083185"/>
    <s v="2"/>
    <n v="0"/>
    <n v="0"/>
    <s v="X"/>
    <s v="L"/>
    <s v="4900154759"/>
    <n v="2024"/>
    <m/>
    <s v="5000248569"/>
    <n v="2024"/>
    <n v="0"/>
    <m/>
    <d v="2024-10-30T00:00:00"/>
    <m/>
    <s v="AA53"/>
    <s v="KGP Karratha Gas Plant-NWS GAS"/>
    <s v="AA53"/>
    <s v="KGP Karratha Gas Plant-NWS GAS"/>
    <s v="5001"/>
    <s v="10218636"/>
    <s v="STUDBOLT;0.875&quot;X180MM,L7,CAD+XYLAN"/>
    <d v="2024-03-01T00:00:00"/>
    <s v="W"/>
    <m/>
    <s v="0010"/>
    <s v="IC Mech Fitter"/>
    <s v="INT"/>
    <s v="IC Mech Fitter"/>
    <m/>
    <m/>
    <s v="9016679_05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3"/>
    <m/>
    <n v="0"/>
    <m/>
    <s v="24SDLN2C"/>
    <s v="MJ"/>
    <s v="1000003732"/>
    <m/>
    <n v="1000214854"/>
    <s v="S002"/>
    <s v="30"/>
    <s v="30"/>
    <s v="5300006667"/>
    <n v="560"/>
    <m/>
    <m/>
    <n v="0"/>
    <n v="8"/>
    <s v="EA"/>
    <s v="2001"/>
    <s v="AA02"/>
    <d v="2024-10-30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8"/>
    <s v="600002862"/>
    <x v="0"/>
    <s v="AA53.LN2.B0252"/>
    <s v="GAS LIQUEFACTION TRAIN 2"/>
    <s v="AA01"/>
    <n v="30"/>
    <s v="Issue Detected, please check Message log(Orchestration / Derivation)(01.03.2024)"/>
    <x v="65"/>
    <x v="65"/>
    <n v="16"/>
    <s v="EA"/>
    <n v="0"/>
    <n v="0"/>
    <n v="16"/>
    <n v="16"/>
    <s v="EA"/>
    <x v="61"/>
    <s v="Supply for Order 600002862, Item 46 cannot be changed 180083185 item 90 already exists"/>
    <s v="Material work-packed @AA53"/>
    <s v="SP12"/>
    <s v="Stock at Base"/>
    <n v="0"/>
    <s v="AA02"/>
    <s v="5300006667"/>
    <n v="570"/>
    <m/>
    <n v="14"/>
    <m/>
    <n v="0"/>
    <m/>
    <m/>
    <m/>
    <n v="0"/>
    <n v="0"/>
    <s v="EA"/>
    <m/>
    <m/>
    <m/>
    <s v="180083185"/>
    <s v="9016679"/>
    <s v="07"/>
    <s v="Execution"/>
    <x v="0"/>
    <x v="74"/>
    <n v="0"/>
    <s v="EA"/>
    <s v="101000000094366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16"/>
    <m/>
    <d v="2024-10-18T00:00:00"/>
    <s v="4900154759_2024_0017"/>
    <d v="2024-11-01T00:00:00"/>
    <m/>
    <s v="5000248569_2024_0009"/>
    <n v="0"/>
    <n v="2"/>
    <n v="0"/>
    <s v="90006343"/>
    <n v="16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8652"/>
    <s v="STUDBOLT;1.125&quot;X190MM,L7,CAD+XYLAN"/>
    <d v="2024-03-01T00:00:00"/>
    <s v="W"/>
    <m/>
    <s v="0010"/>
    <s v="IC Mech Fitter"/>
    <s v="INT"/>
    <s v="IC Mech Fitter"/>
    <m/>
    <m/>
    <s v="9016679_05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4"/>
    <m/>
    <n v="0"/>
    <m/>
    <s v="24SDLN2C"/>
    <s v="MJ"/>
    <s v="1000003732"/>
    <s v="AU1072"/>
    <n v="1000214854"/>
    <s v="S002"/>
    <s v="30"/>
    <s v="30"/>
    <s v="5300006667"/>
    <n v="570"/>
    <m/>
    <m/>
    <n v="0"/>
    <n v="16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59"/>
    <s v="600002862"/>
    <x v="0"/>
    <s v="AA53.LN2.B0252"/>
    <s v="GAS LIQUEFACTION TRAIN 2"/>
    <s v="AA01"/>
    <n v="30"/>
    <s v="Issue Detected, please check Message log(Orchestration / Derivation)(29.02.2024)"/>
    <x v="66"/>
    <x v="66"/>
    <n v="40"/>
    <s v="EA"/>
    <n v="100"/>
    <n v="0"/>
    <n v="0"/>
    <n v="40"/>
    <s v="EA"/>
    <x v="62"/>
    <s v="Supply for Order 600002862, Item 47 cannot be changed 180017143 item 240 already exists"/>
    <s v="Material Consumed"/>
    <s v="SP12"/>
    <s v="Stock at Base"/>
    <n v="0"/>
    <s v="AA02"/>
    <s v="5300006667"/>
    <n v="270"/>
    <m/>
    <n v="14"/>
    <m/>
    <n v="0"/>
    <m/>
    <m/>
    <m/>
    <n v="0"/>
    <n v="0"/>
    <s v="EA"/>
    <m/>
    <m/>
    <m/>
    <s v="180017143"/>
    <s v="9002109"/>
    <s v="07"/>
    <s v="Execution"/>
    <x v="0"/>
    <x v="75"/>
    <n v="0"/>
    <s v="EA"/>
    <s v="102000000003614"/>
    <m/>
    <s v="102000000003666"/>
    <s v="01-Road"/>
    <m/>
    <s v="3-In Transit"/>
    <s v="24SDLN2C - CAGED PALLET"/>
    <s v="WorkPackLink"/>
    <s v="P07WH-R2FL"/>
    <m/>
    <n v="0"/>
    <m/>
    <n v="0"/>
    <n v="0"/>
    <m/>
    <n v="40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40"/>
    <m/>
    <d v="2024-04-11T00:00:00"/>
    <s v="4900045283_2024_0047"/>
    <d v="2024-11-01T00:00:00"/>
    <m/>
    <s v="5000058191_2024_0024"/>
    <n v="0"/>
    <n v="2"/>
    <n v="0"/>
    <s v="90006343"/>
    <n v="40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57"/>
    <s v="STUDBOLT;1.125&quot;X230MM,L7,CAD+XYLAN"/>
    <d v="2024-02-29T00:00:00"/>
    <s v="W"/>
    <m/>
    <s v="0010"/>
    <s v="IC Mech Fitter"/>
    <s v="INT"/>
    <s v="IC Mech Fitter"/>
    <m/>
    <m/>
    <s v="9002109_02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5"/>
    <m/>
    <n v="0"/>
    <m/>
    <s v="24SDLN2C"/>
    <s v="MJ"/>
    <s v="1000001236"/>
    <s v="AU1072"/>
    <n v="1000214854"/>
    <s v="S002"/>
    <s v="30"/>
    <s v="30"/>
    <s v="5300006667"/>
    <n v="270"/>
    <m/>
    <m/>
    <n v="0"/>
    <n v="4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0"/>
    <s v="600002862"/>
    <x v="0"/>
    <s v="AA53.LN2.B0252"/>
    <s v="GAS LIQUEFACTION TRAIN 2"/>
    <s v="AA01"/>
    <n v="30"/>
    <s v="Issue Detected, please check Message log(Orchestration / Derivation)(01.03.2024)"/>
    <x v="67"/>
    <x v="67"/>
    <n v="8"/>
    <s v="EA"/>
    <n v="52"/>
    <n v="0"/>
    <n v="8"/>
    <n v="8"/>
    <s v="EA"/>
    <x v="63"/>
    <s v="Supply for Order 600002862, Item 48 cannot be changed 180083185 item 100 already exists"/>
    <s v="Material work-packed @AA53"/>
    <s v="SP12"/>
    <s v="Stock at Base"/>
    <n v="0"/>
    <s v="AA02"/>
    <s v="5300006667"/>
    <n v="580"/>
    <m/>
    <n v="14"/>
    <m/>
    <n v="0"/>
    <m/>
    <m/>
    <m/>
    <n v="0"/>
    <n v="0"/>
    <s v="EA"/>
    <m/>
    <m/>
    <m/>
    <s v="180083185"/>
    <s v="9016679"/>
    <s v="07"/>
    <s v="Execution"/>
    <x v="0"/>
    <x v="76"/>
    <n v="0"/>
    <s v="EA"/>
    <s v="101000000093107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8"/>
    <m/>
    <d v="2024-10-18T00:00:00"/>
    <s v="4900154759_2024_0019"/>
    <d v="2024-11-01T00:00:00"/>
    <m/>
    <s v="5000248569_2024_0010"/>
    <n v="0"/>
    <n v="2"/>
    <n v="0"/>
    <s v="90006343"/>
    <n v="8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9526"/>
    <s v="STUDBOLT;0.750&quot;X160MM,L7,CAD+XYLAN"/>
    <d v="2024-03-01T00:00:00"/>
    <s v="W"/>
    <m/>
    <s v="0010"/>
    <s v="IC Mech Fitter"/>
    <s v="INT"/>
    <s v="IC Mech Fitter"/>
    <m/>
    <m/>
    <s v="9016679_05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6"/>
    <m/>
    <n v="0"/>
    <m/>
    <s v="24SDLN2C"/>
    <s v="MJ"/>
    <s v="1000003732"/>
    <s v="AU1072"/>
    <n v="1000214854"/>
    <s v="S002"/>
    <s v="30"/>
    <s v="30"/>
    <s v="5300006667"/>
    <n v="580"/>
    <m/>
    <m/>
    <n v="0"/>
    <n v="8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1"/>
    <s v="600002862"/>
    <x v="0"/>
    <s v="AA53.LN2.B0252"/>
    <s v="GAS LIQUEFACTION TRAIN 2"/>
    <s v="AA01"/>
    <n v="30"/>
    <s v="Issue Detected, please check Message log(Orchestration / Derivation)(01.03.2024)"/>
    <x v="68"/>
    <x v="68"/>
    <n v="80"/>
    <s v="EA"/>
    <n v="0"/>
    <n v="0"/>
    <n v="80"/>
    <n v="80"/>
    <s v="EA"/>
    <x v="64"/>
    <s v="Supply for Order 600002862, Item 49 cannot be changed 180083185 item 110 already exists"/>
    <s v="Material work-packed @AA53"/>
    <s v="SP12"/>
    <s v="Stock at Base"/>
    <n v="0"/>
    <s v="AA02"/>
    <s v="5300006667"/>
    <n v="590"/>
    <m/>
    <n v="14"/>
    <m/>
    <n v="0"/>
    <m/>
    <m/>
    <m/>
    <n v="0"/>
    <n v="0"/>
    <s v="EA"/>
    <m/>
    <m/>
    <m/>
    <s v="180083185"/>
    <s v="9016679"/>
    <s v="07"/>
    <s v="Execution"/>
    <x v="0"/>
    <x v="77"/>
    <n v="0"/>
    <s v="EA"/>
    <s v="102000000019719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80"/>
    <m/>
    <d v="2024-10-18T00:00:00"/>
    <s v="4900154759_2024_0021"/>
    <d v="2024-11-01T00:00:00"/>
    <m/>
    <s v="5000248569_2024_0011"/>
    <n v="0"/>
    <n v="2"/>
    <n v="0"/>
    <s v="90006343"/>
    <n v="80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9538"/>
    <s v="STUDBOLT;1.250&quot;X250MM,L7,CAD+XYLAN"/>
    <d v="2024-03-01T00:00:00"/>
    <s v="W"/>
    <m/>
    <s v="0010"/>
    <s v="IC Mech Fitter"/>
    <s v="INT"/>
    <s v="IC Mech Fitter"/>
    <m/>
    <m/>
    <s v="9016679_05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7"/>
    <m/>
    <n v="0"/>
    <m/>
    <s v="24SDLN2C"/>
    <s v="MJ"/>
    <s v="1000003732"/>
    <s v="AU1072"/>
    <n v="1000214854"/>
    <s v="S002"/>
    <s v="30"/>
    <s v="30"/>
    <s v="5300006667"/>
    <n v="590"/>
    <m/>
    <m/>
    <n v="0"/>
    <n v="80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2"/>
    <s v="600002862"/>
    <x v="0"/>
    <s v="AA53.LN2.B0252"/>
    <s v="GAS LIQUEFACTION TRAIN 2"/>
    <s v="AA01"/>
    <n v="30"/>
    <s v="Issue Detected, please check Message log(Orchestration / Derivation)(01.03.2024)"/>
    <x v="69"/>
    <x v="69"/>
    <n v="12"/>
    <s v="EA"/>
    <n v="0"/>
    <n v="0"/>
    <n v="0"/>
    <n v="0"/>
    <m/>
    <x v="65"/>
    <s v="Supply for Order 600002862, Item 50 cannot be changed 90006343 item 600 already exists"/>
    <s v="Awaiting picking (check stock levels) @AA02"/>
    <s v="SP12"/>
    <s v="Stock at Base"/>
    <n v="0"/>
    <s v="AA02"/>
    <s v="5300006667"/>
    <n v="600"/>
    <m/>
    <n v="14"/>
    <m/>
    <n v="0"/>
    <m/>
    <m/>
    <m/>
    <n v="0"/>
    <n v="0"/>
    <s v="EA"/>
    <m/>
    <m/>
    <m/>
    <m/>
    <s v="90006343"/>
    <s v="07"/>
    <s v="Execution"/>
    <x v="0"/>
    <x v="78"/>
    <n v="0"/>
    <m/>
    <m/>
    <m/>
    <m/>
    <m/>
    <m/>
    <m/>
    <m/>
    <s v="WorkPackLink"/>
    <m/>
    <m/>
    <n v="0"/>
    <m/>
    <n v="0"/>
    <n v="0"/>
    <m/>
    <n v="0"/>
    <n v="12"/>
    <m/>
    <m/>
    <s v="Y"/>
    <s v="1001"/>
    <d v="2024-02-16T00:00:00"/>
    <s v="ODST-0090006343_0600"/>
    <n v="0"/>
    <n v="17"/>
    <n v="0"/>
    <n v="0"/>
    <m/>
    <d v="2024-10-30T00:00:00"/>
    <s v="AA53"/>
    <d v="2024-10-21T00:00:00"/>
    <m/>
    <m/>
    <d v="2024-11-01T00:00:00"/>
    <m/>
    <m/>
    <m/>
    <m/>
    <d v="2024-12-31T00:00:00"/>
    <n v="0"/>
    <m/>
    <d v="2024-10-29T00:00:00"/>
    <m/>
    <d v="2024-11-01T00:00:00"/>
    <m/>
    <m/>
    <n v="0"/>
    <n v="2"/>
    <n v="0"/>
    <s v="90006343"/>
    <n v="0"/>
    <n v="0"/>
    <m/>
    <s v="2"/>
    <n v="0"/>
    <n v="0"/>
    <s v="X"/>
    <s v="L"/>
    <m/>
    <n v="0"/>
    <m/>
    <m/>
    <n v="0"/>
    <n v="0"/>
    <m/>
    <d v="2024-10-29T00:00:00"/>
    <m/>
    <s v="AA53"/>
    <s v="KGP Karratha Gas Plant-NWS GAS"/>
    <s v="AA53"/>
    <s v="KGP Karratha Gas Plant-NWS GAS"/>
    <s v="5001"/>
    <s v="10219885"/>
    <s v="STUDBOLT;1.125&quot;X240MM,L7,CAD+XYLAN"/>
    <d v="2024-03-01T00:00:00"/>
    <s v="W"/>
    <m/>
    <s v="0010"/>
    <s v="IC Mech Fitter"/>
    <s v="INT"/>
    <s v="IC Mech Fitter"/>
    <m/>
    <m/>
    <s v="90006343_06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8"/>
    <m/>
    <n v="0"/>
    <m/>
    <s v="24SDLN2C"/>
    <s v="MJ"/>
    <m/>
    <s v="AU1072"/>
    <n v="1000214854"/>
    <s v="S002"/>
    <s v="30"/>
    <s v="30"/>
    <s v="5300006667"/>
    <n v="60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21T00:00:00"/>
    <d v="2024-10-27T00:00:00"/>
    <d v="2024-10-20T00:00:00"/>
    <d v="2025-05-10T00:00:00"/>
    <s v="MECH"/>
    <x v="0"/>
    <x v="1"/>
    <x v="63"/>
    <s v="600002862"/>
    <x v="0"/>
    <s v="AA53.LN2.B0252"/>
    <s v="GAS LIQUEFACTION TRAIN 2"/>
    <s v="AA01"/>
    <n v="30"/>
    <s v="Issue Detected, please check Message log(Orchestration / Derivation)(26.10.2024)"/>
    <x v="70"/>
    <x v="70"/>
    <n v="24"/>
    <s v="EA"/>
    <n v="60"/>
    <n v="0"/>
    <n v="24"/>
    <n v="24"/>
    <s v="EA"/>
    <x v="66"/>
    <s v="Supply for Order 600002862, Item 133 cannot be changed 90022810 item 10 already exists"/>
    <s v="Materials handed over to w/ Maintenance"/>
    <s v="SP12"/>
    <s v="Stock at Base"/>
    <n v="0"/>
    <s v="AA02"/>
    <s v="5300006667"/>
    <n v="1230"/>
    <m/>
    <n v="14"/>
    <m/>
    <n v="0"/>
    <m/>
    <m/>
    <m/>
    <n v="0"/>
    <n v="0"/>
    <s v="EA"/>
    <m/>
    <m/>
    <m/>
    <s v="180086211"/>
    <s v="90022810"/>
    <s v="07"/>
    <s v="Execution"/>
    <x v="0"/>
    <x v="79"/>
    <n v="0"/>
    <s v="EA"/>
    <m/>
    <m/>
    <s v="102000000022091"/>
    <m/>
    <m/>
    <m/>
    <m/>
    <s v="WorkPackLink"/>
    <s v="P99PICKUPFROMWHSE"/>
    <m/>
    <n v="0"/>
    <m/>
    <n v="0"/>
    <n v="0"/>
    <m/>
    <n v="0"/>
    <n v="0"/>
    <m/>
    <m/>
    <s v="Y"/>
    <s v="1001"/>
    <d v="2024-02-16T00:00:00"/>
    <s v="GRST-5000258272_2024"/>
    <n v="0"/>
    <n v="11"/>
    <n v="0"/>
    <n v="0"/>
    <m/>
    <d v="2024-10-19T00:00:00"/>
    <s v="AA53"/>
    <d v="2024-10-21T00:00:00"/>
    <m/>
    <m/>
    <d v="2024-11-01T00:00:00"/>
    <m/>
    <m/>
    <s v="100000037359"/>
    <s v="1020"/>
    <d v="2024-12-31T00:00:00"/>
    <n v="24"/>
    <m/>
    <d v="2024-10-27T00:00:00"/>
    <s v="4900160002_2024_0001"/>
    <d v="2024-11-01T00:00:00"/>
    <m/>
    <s v="5000258272_2024_0001"/>
    <n v="0"/>
    <n v="2"/>
    <n v="0"/>
    <s v="90022810"/>
    <n v="24"/>
    <n v="0"/>
    <s v="180086211"/>
    <s v="2"/>
    <n v="0"/>
    <n v="0"/>
    <s v="X"/>
    <s v="L"/>
    <s v="4900160002"/>
    <n v="2024"/>
    <m/>
    <s v="5000258272"/>
    <n v="2024"/>
    <n v="0"/>
    <m/>
    <d v="2024-10-27T00:00:00"/>
    <m/>
    <s v="AA53"/>
    <s v="KGP Karratha Gas Plant-NWS GAS"/>
    <s v="AA53"/>
    <s v="KGP Karratha Gas Plant-NWS GAS"/>
    <s v="5001"/>
    <s v="10219976"/>
    <s v="STUDBOLT;1.875&quot;X390MM,L7,CAD+XYLAN"/>
    <d v="2024-10-26T00:00:00"/>
    <s v="W"/>
    <m/>
    <s v="0010"/>
    <s v="IC Mech Fitter"/>
    <s v="INT"/>
    <s v="IC Mech Fitter"/>
    <m/>
    <m/>
    <s v="90022810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79"/>
    <m/>
    <n v="0"/>
    <m/>
    <s v="24SDLN2C"/>
    <s v="MJ"/>
    <m/>
    <s v="AU1072"/>
    <n v="1000214854"/>
    <s v="S002"/>
    <s v="30"/>
    <s v="30"/>
    <s v="5300006667"/>
    <n v="1230"/>
    <m/>
    <m/>
    <n v="0"/>
    <n v="24"/>
    <s v="EA"/>
    <s v="2001"/>
    <s v="AA02"/>
    <d v="2024-10-27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4"/>
    <s v="600002862"/>
    <x v="0"/>
    <s v="AA53.LN2.B0252"/>
    <s v="GAS LIQUEFACTION TRAIN 2"/>
    <s v="AA01"/>
    <n v="30"/>
    <s v="Issue Detected, please check Message log(Orchestration / Derivation)(29.02.2024)"/>
    <x v="70"/>
    <x v="70"/>
    <n v="24"/>
    <s v="EA"/>
    <n v="60"/>
    <n v="0"/>
    <n v="24"/>
    <n v="24"/>
    <s v="EA"/>
    <x v="67"/>
    <s v="Supply for Order 600002862, Item 51 cannot be changed 180017143 item 250 already exists"/>
    <s v="Material Consumed"/>
    <s v="SP12"/>
    <s v="Stock at Base"/>
    <n v="0"/>
    <s v="AA02"/>
    <s v="5300006667"/>
    <n v="280"/>
    <m/>
    <n v="14"/>
    <m/>
    <n v="0"/>
    <m/>
    <m/>
    <m/>
    <n v="0"/>
    <n v="0"/>
    <s v="EA"/>
    <m/>
    <m/>
    <m/>
    <s v="180017143"/>
    <s v="9002109"/>
    <s v="07"/>
    <s v="Execution"/>
    <x v="0"/>
    <x v="80"/>
    <n v="0"/>
    <s v="EA"/>
    <m/>
    <m/>
    <s v="102000000003644"/>
    <s v="01-Road"/>
    <m/>
    <s v="3-In Transit"/>
    <m/>
    <s v="WorkPackLink"/>
    <s v="KSF-KGP P07P08 LRG"/>
    <m/>
    <n v="0"/>
    <m/>
    <n v="0"/>
    <n v="0"/>
    <m/>
    <n v="24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4"/>
    <m/>
    <d v="2024-04-11T00:00:00"/>
    <s v="4900045283_2024_0049"/>
    <d v="2024-11-01T00:00:00"/>
    <m/>
    <s v="5000058191_2024_0025"/>
    <n v="0"/>
    <n v="2"/>
    <n v="0"/>
    <s v="90006343"/>
    <n v="24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9976"/>
    <s v="STUDBOLT;1.875&quot;X390MM,L7,CAD+XYLAN"/>
    <d v="2024-02-29T00:00:00"/>
    <s v="W"/>
    <m/>
    <s v="0010"/>
    <s v="IC Mech Fitter"/>
    <s v="INT"/>
    <s v="IC Mech Fitter"/>
    <m/>
    <m/>
    <s v="9002109_02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0"/>
    <m/>
    <n v="0"/>
    <m/>
    <s v="24SDLN2C"/>
    <s v="MJ"/>
    <s v="1000001236"/>
    <s v="AU1072"/>
    <n v="1000214854"/>
    <s v="S002"/>
    <s v="30"/>
    <s v="30"/>
    <s v="5300006667"/>
    <n v="280"/>
    <m/>
    <m/>
    <n v="0"/>
    <n v="2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5"/>
    <s v="600002862"/>
    <x v="0"/>
    <s v="AA53.LN2.B0252"/>
    <s v="GAS LIQUEFACTION TRAIN 2"/>
    <s v="AA01"/>
    <n v="30"/>
    <s v="Issue Detected, please check Message log(Orchestration / Derivation)(29.02.2024)"/>
    <x v="71"/>
    <x v="71"/>
    <n v="8"/>
    <s v="EA"/>
    <n v="16"/>
    <n v="0"/>
    <n v="0"/>
    <n v="8"/>
    <s v="EA"/>
    <x v="68"/>
    <s v="Supply for Order 600002862, Item 52 cannot be changed 180017143 item 260 already exists"/>
    <s v="Material Consumed"/>
    <s v="SP12"/>
    <s v="Stock at Base"/>
    <n v="0"/>
    <s v="AA02"/>
    <s v="5300006667"/>
    <n v="290"/>
    <m/>
    <n v="14"/>
    <m/>
    <n v="0"/>
    <m/>
    <m/>
    <m/>
    <n v="0"/>
    <n v="0"/>
    <s v="EA"/>
    <m/>
    <m/>
    <m/>
    <s v="180017143"/>
    <s v="9002109"/>
    <s v="07"/>
    <s v="Execution"/>
    <x v="0"/>
    <x v="81"/>
    <n v="0"/>
    <s v="EA"/>
    <s v="102000000003615"/>
    <m/>
    <s v="102000000003666"/>
    <s v="01-Road"/>
    <m/>
    <s v="3-In Transit"/>
    <s v="24SDLN2C - CAGED PALLET"/>
    <s v="WorkPackLink"/>
    <s v="P07WH-R2FL"/>
    <m/>
    <n v="0"/>
    <m/>
    <n v="0"/>
    <n v="0"/>
    <m/>
    <n v="8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8"/>
    <m/>
    <d v="2024-04-11T00:00:00"/>
    <s v="4900045283_2024_0051"/>
    <d v="2024-11-01T00:00:00"/>
    <m/>
    <s v="5000058191_2024_0026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20455"/>
    <s v="STUDBOLT;0.875&quot; X 180MM,A193 B8M CL2"/>
    <d v="2024-02-29T00:00:00"/>
    <s v="W"/>
    <m/>
    <s v="0010"/>
    <s v="IC Mech Fitter"/>
    <s v="INT"/>
    <s v="IC Mech Fitter"/>
    <m/>
    <m/>
    <s v="9002109_02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1"/>
    <m/>
    <n v="0"/>
    <m/>
    <s v="24SDLN2C"/>
    <s v="MJ"/>
    <s v="1000001236"/>
    <s v="AU1072"/>
    <n v="1000214854"/>
    <s v="S002"/>
    <s v="30"/>
    <s v="30"/>
    <s v="5300006667"/>
    <n v="29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6"/>
    <s v="600002862"/>
    <x v="0"/>
    <s v="AA53.LN2.B0252"/>
    <s v="GAS LIQUEFACTION TRAIN 2"/>
    <s v="AA01"/>
    <n v="30"/>
    <s v="Issue Detected, please check Message log(Orchestration / Derivation)(01.03.2024)"/>
    <x v="72"/>
    <x v="72"/>
    <n v="6"/>
    <s v="EA"/>
    <n v="0"/>
    <n v="0"/>
    <n v="6"/>
    <n v="6"/>
    <s v="EA"/>
    <x v="69"/>
    <s v="Supply for Order 600002862, Item 53 cannot be changed 180083185 item 120 already exists"/>
    <s v="Material work-packed @AA53"/>
    <s v="SP12"/>
    <s v="Stock at Base"/>
    <n v="0"/>
    <s v="AA02"/>
    <s v="5300006667"/>
    <n v="610"/>
    <m/>
    <n v="14"/>
    <m/>
    <n v="0"/>
    <m/>
    <m/>
    <m/>
    <n v="0"/>
    <n v="0"/>
    <s v="EA"/>
    <m/>
    <m/>
    <m/>
    <s v="180083185"/>
    <s v="9016679"/>
    <s v="07"/>
    <s v="Execution"/>
    <x v="0"/>
    <x v="82"/>
    <n v="0"/>
    <s v="EA"/>
    <s v="101000000093007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6"/>
    <m/>
    <d v="2024-10-18T00:00:00"/>
    <s v="4900154759_2024_0023"/>
    <d v="2024-11-01T00:00:00"/>
    <m/>
    <s v="5000248569_2024_0012"/>
    <n v="0"/>
    <n v="2"/>
    <n v="0"/>
    <s v="90006343"/>
    <n v="6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22953"/>
    <s v="SPADE BLIND,50MM,CL300,RF,A516-60/70"/>
    <d v="2024-03-01T00:00:00"/>
    <s v="W"/>
    <m/>
    <s v="0010"/>
    <s v="IC Mech Fitter"/>
    <s v="INT"/>
    <s v="IC Mech Fitter"/>
    <m/>
    <m/>
    <s v="9016679_06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2"/>
    <m/>
    <n v="0"/>
    <m/>
    <s v="24SDLN2C"/>
    <s v="MJ"/>
    <s v="1000003732"/>
    <s v="AU1072"/>
    <n v="1000214854"/>
    <s v="S002"/>
    <s v="30"/>
    <s v="30"/>
    <s v="5300006667"/>
    <n v="610"/>
    <m/>
    <m/>
    <n v="0"/>
    <n v="6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7"/>
    <s v="600002862"/>
    <x v="0"/>
    <s v="AA53.LN2.B0252"/>
    <s v="GAS LIQUEFACTION TRAIN 2"/>
    <s v="AA01"/>
    <n v="30"/>
    <s v="Issue Detected, please check Message log(Orchestration / Derivation)(29.02.2024)"/>
    <x v="73"/>
    <x v="73"/>
    <n v="20"/>
    <s v="EA"/>
    <n v="32"/>
    <n v="4"/>
    <n v="24"/>
    <n v="20"/>
    <s v="EA"/>
    <x v="70"/>
    <s v="Supply for Order 600002862, Item 54 cannot be changed 180017143 item 270 already exists"/>
    <s v="Material Consumed"/>
    <s v="SP12"/>
    <s v="Stock at Base"/>
    <n v="0"/>
    <s v="AA02"/>
    <s v="5300006667"/>
    <n v="300"/>
    <m/>
    <n v="14"/>
    <m/>
    <n v="0"/>
    <m/>
    <m/>
    <m/>
    <n v="0"/>
    <n v="0"/>
    <s v="EA"/>
    <m/>
    <m/>
    <m/>
    <s v="180017143"/>
    <s v="9002109"/>
    <s v="07"/>
    <s v="Execution"/>
    <x v="0"/>
    <x v="83"/>
    <n v="0"/>
    <s v="EA"/>
    <s v="102000000003646"/>
    <s v="102000000003616"/>
    <s v="102000000003666"/>
    <s v="01-Road"/>
    <m/>
    <s v="3-In Transit"/>
    <s v="24SDLN2C - CAGED PALLET"/>
    <s v="WorkPackLink"/>
    <s v="P07WH-R2FL"/>
    <m/>
    <n v="0"/>
    <m/>
    <n v="0"/>
    <n v="0"/>
    <m/>
    <n v="20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20"/>
    <m/>
    <d v="2024-04-11T00:00:00"/>
    <s v="4900045283_2024_0053"/>
    <d v="2024-11-01T00:00:00"/>
    <m/>
    <s v="5000058191_2024_0027"/>
    <n v="0"/>
    <n v="2"/>
    <n v="0"/>
    <s v="90006343"/>
    <n v="20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23374"/>
    <s v="STUDBOLT;0.750&quot;X140MM,A193 B8M,CL2"/>
    <d v="2024-02-29T00:00:00"/>
    <s v="W"/>
    <m/>
    <s v="0010"/>
    <s v="IC Mech Fitter"/>
    <s v="INT"/>
    <s v="IC Mech Fitter"/>
    <m/>
    <m/>
    <s v="9002109_03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3"/>
    <m/>
    <n v="0"/>
    <m/>
    <s v="24SDLN2C"/>
    <s v="MJ"/>
    <s v="1000001236"/>
    <s v="AU1072"/>
    <n v="1000214854"/>
    <s v="S002"/>
    <s v="30"/>
    <s v="30"/>
    <s v="5300006667"/>
    <n v="300"/>
    <m/>
    <m/>
    <n v="0"/>
    <n v="2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8"/>
    <s v="600002862"/>
    <x v="0"/>
    <s v="AA53.LN2.B0252"/>
    <s v="GAS LIQUEFACTION TRAIN 2"/>
    <s v="AA01"/>
    <n v="30"/>
    <s v="Issue Detected, please check Message log(Orchestration / Derivation)(01.03.2024)"/>
    <x v="74"/>
    <x v="74"/>
    <n v="1"/>
    <s v="EA"/>
    <n v="0"/>
    <n v="0"/>
    <n v="1"/>
    <n v="1"/>
    <s v="EA"/>
    <x v="19"/>
    <s v="Supply for Order 600002862, Item 55 cannot be changed 180085320 item 60 already exists"/>
    <s v="Material work-packed @AA53"/>
    <s v="SP12"/>
    <s v="Stock at Base"/>
    <n v="0"/>
    <s v="AA02"/>
    <s v="5300006667"/>
    <n v="620"/>
    <m/>
    <n v="14"/>
    <m/>
    <n v="0"/>
    <m/>
    <m/>
    <m/>
    <n v="0"/>
    <n v="0"/>
    <s v="EA"/>
    <m/>
    <m/>
    <m/>
    <s v="180085320"/>
    <s v="9017444"/>
    <s v="07"/>
    <s v="Execution"/>
    <x v="0"/>
    <x v="84"/>
    <n v="0"/>
    <s v="EA"/>
    <s v="101000000101564"/>
    <m/>
    <s v="102000000021842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11"/>
    <d v="2024-11-01T00:00:00"/>
    <m/>
    <s v="5000255235_2024_0006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29938"/>
    <s v="SPADE BLIND,80MM,CL150,SS316"/>
    <d v="2024-03-01T00:00:00"/>
    <s v="W"/>
    <m/>
    <s v="0010"/>
    <s v="IC Mech Fitter"/>
    <s v="INT"/>
    <s v="IC Mech Fitter"/>
    <m/>
    <m/>
    <s v="9017444_06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4"/>
    <m/>
    <n v="0"/>
    <m/>
    <s v="24SDLN2C"/>
    <s v="MJ"/>
    <s v="1000003809"/>
    <s v="AU1072"/>
    <n v="1000214854"/>
    <s v="S002"/>
    <s v="30"/>
    <s v="30"/>
    <s v="5300006667"/>
    <n v="62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69"/>
    <s v="600002862"/>
    <x v="0"/>
    <s v="AA53.LN2.B0252"/>
    <s v="GAS LIQUEFACTION TRAIN 2"/>
    <s v="AA01"/>
    <n v="30"/>
    <s v="Issue Detected, please check Message log(Orchestration / Derivation)(01.03.2024)"/>
    <x v="75"/>
    <x v="75"/>
    <n v="1"/>
    <s v="EA"/>
    <n v="0"/>
    <n v="0"/>
    <n v="1"/>
    <n v="1"/>
    <s v="EA"/>
    <x v="71"/>
    <s v="Supply for Order 600002862, Item 79 cannot be changed 180083185 item 180 already exists"/>
    <s v="Material work-packed @AA53"/>
    <s v="SP12"/>
    <s v="Stock at Base"/>
    <n v="0"/>
    <s v="AA02"/>
    <s v="5300006667"/>
    <n v="800"/>
    <m/>
    <n v="14"/>
    <m/>
    <n v="0"/>
    <m/>
    <m/>
    <m/>
    <n v="0"/>
    <n v="0"/>
    <s v="EA"/>
    <m/>
    <m/>
    <m/>
    <s v="180083185"/>
    <s v="9016679"/>
    <s v="07"/>
    <s v="Execution"/>
    <x v="0"/>
    <x v="85"/>
    <n v="0"/>
    <s v="EA"/>
    <s v="101000000092975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1"/>
    <m/>
    <d v="2024-10-18T00:00:00"/>
    <s v="4900154759_2024_0035"/>
    <d v="2024-11-01T00:00:00"/>
    <m/>
    <s v="5000248569_2024_0018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29941"/>
    <s v="SPADE BLIND,50MM,CL600,SS316"/>
    <d v="2024-03-01T00:00:00"/>
    <s v="W"/>
    <m/>
    <s v="0010"/>
    <s v="IC Mech Fitter"/>
    <s v="INT"/>
    <s v="IC Mech Fitter"/>
    <m/>
    <m/>
    <s v="9016679_08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5"/>
    <m/>
    <n v="0"/>
    <m/>
    <s v="24SDLN2C"/>
    <s v="MJ"/>
    <s v="1000003732"/>
    <s v="AU1072"/>
    <n v="1000214854"/>
    <s v="S002"/>
    <s v="30"/>
    <s v="30"/>
    <s v="5300006667"/>
    <n v="80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0"/>
    <s v="600002862"/>
    <x v="0"/>
    <s v="AA53.LN2.B0252"/>
    <s v="GAS LIQUEFACTION TRAIN 2"/>
    <s v="AA01"/>
    <n v="30"/>
    <s v="Issue Detected, please check Message log(Orchestration / Derivation)(01.03.2024)"/>
    <x v="76"/>
    <x v="76"/>
    <n v="1"/>
    <s v="EA"/>
    <n v="0"/>
    <n v="0"/>
    <n v="1"/>
    <n v="1"/>
    <s v="EA"/>
    <x v="19"/>
    <s v="Supply for Order 600002862, Item 80 cannot be changed 180085320 item 160 already exists"/>
    <s v="Material work-packed @AA53"/>
    <s v="SP12"/>
    <s v="Stock at Base"/>
    <n v="0"/>
    <s v="AA02"/>
    <s v="5300006667"/>
    <n v="810"/>
    <m/>
    <n v="14"/>
    <m/>
    <n v="0"/>
    <m/>
    <m/>
    <m/>
    <n v="0"/>
    <n v="0"/>
    <s v="EA"/>
    <m/>
    <m/>
    <m/>
    <s v="180085320"/>
    <s v="9017444"/>
    <s v="07"/>
    <s v="Execution"/>
    <x v="0"/>
    <x v="86"/>
    <n v="0"/>
    <s v="EA"/>
    <s v="101000000101537"/>
    <m/>
    <s v="102000000021852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31"/>
    <d v="2024-11-01T00:00:00"/>
    <m/>
    <s v="5000255235_2024_0016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29942"/>
    <s v="SPADE BLIND,100MM,CL600,SS316"/>
    <d v="2024-03-01T00:00:00"/>
    <s v="W"/>
    <m/>
    <s v="0010"/>
    <s v="IC Mech Fitter"/>
    <s v="INT"/>
    <s v="IC Mech Fitter"/>
    <m/>
    <m/>
    <s v="9017444_08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6"/>
    <m/>
    <n v="0"/>
    <m/>
    <s v="24SDLN2C"/>
    <s v="MJ"/>
    <s v="1000003809"/>
    <s v="AU1072"/>
    <n v="1000214854"/>
    <s v="S002"/>
    <s v="30"/>
    <s v="30"/>
    <s v="5300006667"/>
    <n v="81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1-01T00:00:00"/>
    <d v="2024-10-29T00:00:00"/>
    <d v="2024-10-20T00:00:00"/>
    <d v="2025-05-10T00:00:00"/>
    <s v="MECH"/>
    <x v="0"/>
    <x v="1"/>
    <x v="71"/>
    <s v="600002862"/>
    <x v="0"/>
    <s v="AA53.LN2.B0252"/>
    <s v="GAS LIQUEFACTION TRAIN 2"/>
    <s v="AA01"/>
    <n v="30"/>
    <s v="Maintenance Order material has been deleted"/>
    <x v="77"/>
    <x v="77"/>
    <n v="4"/>
    <s v="EA"/>
    <n v="0"/>
    <n v="0"/>
    <n v="5"/>
    <n v="1"/>
    <s v="EA"/>
    <x v="72"/>
    <s v="Supply for Order 600002862, Item 69 cannot be changed 9018326 item 360 already exists"/>
    <s v="Materials handed over to w/ Maintenance"/>
    <s v="SP12"/>
    <s v="Stock at Base"/>
    <n v="0"/>
    <s v="AA02"/>
    <s v="5300006667"/>
    <n v="360"/>
    <m/>
    <n v="14"/>
    <m/>
    <n v="0"/>
    <m/>
    <m/>
    <m/>
    <n v="0"/>
    <n v="0"/>
    <s v="EA"/>
    <m/>
    <m/>
    <m/>
    <s v="180090422"/>
    <s v="9018456"/>
    <s v="07"/>
    <s v="Execution"/>
    <x v="0"/>
    <x v="87"/>
    <n v="1"/>
    <s v="EA"/>
    <s v="102000000022419"/>
    <m/>
    <s v="107000000000391"/>
    <m/>
    <m/>
    <m/>
    <s v="P07 - BENCH"/>
    <s v="WorkPackLink"/>
    <s v="P07-WAREHOUSE"/>
    <m/>
    <n v="0"/>
    <m/>
    <n v="0"/>
    <n v="0"/>
    <m/>
    <n v="0"/>
    <n v="0"/>
    <m/>
    <m/>
    <m/>
    <s v="1001"/>
    <d v="2024-02-16T00:00:00"/>
    <s v="GRST-5000271136_2024"/>
    <n v="0"/>
    <n v="0"/>
    <n v="0"/>
    <n v="0"/>
    <m/>
    <d v="2024-10-30T00:00:00"/>
    <s v="AA53"/>
    <d v="2024-10-21T00:00:00"/>
    <m/>
    <m/>
    <d v="2024-11-01T00:00:00"/>
    <m/>
    <m/>
    <s v="100000039296"/>
    <s v="1020"/>
    <d v="2024-12-31T00:00:00"/>
    <n v="4"/>
    <m/>
    <d v="2024-11-07T00:00:00"/>
    <s v="4900167013_2024_0001/4900162552_2024_0001"/>
    <d v="2024-11-01T00:00:00"/>
    <m/>
    <s v="5000271136_2024_0001/5000263690_2024_0001"/>
    <n v="0"/>
    <n v="2"/>
    <n v="0"/>
    <s v="90006343"/>
    <n v="4"/>
    <n v="0"/>
    <s v="180090422/180088335"/>
    <s v="1"/>
    <n v="0"/>
    <n v="0"/>
    <s v="X"/>
    <s v="L"/>
    <s v="4900167013"/>
    <n v="2024"/>
    <m/>
    <s v="5000271136"/>
    <n v="2024"/>
    <n v="0"/>
    <m/>
    <d v="2024-10-29T00:00:00"/>
    <m/>
    <s v="AA53"/>
    <s v="KGP Karratha Gas Plant-NWS GAS"/>
    <s v="AA53"/>
    <s v="KGP Karratha Gas Plant-NWS GAS"/>
    <s v="5001"/>
    <s v="10251654"/>
    <s v="ELBOW:LONG RADIUS,50mm,BW,90deg,CS,40,A2"/>
    <d v="2024-02-29T00:00:00"/>
    <s v="W"/>
    <m/>
    <s v="0010"/>
    <s v="IC Mech Fitter"/>
    <s v="INT"/>
    <s v="IC Mech Fitter"/>
    <m/>
    <m/>
    <s v="9018456_0360/9018326_03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7"/>
    <m/>
    <n v="0"/>
    <m/>
    <s v="24SDLN2C"/>
    <s v="MJ"/>
    <m/>
    <s v="AU1072"/>
    <n v="1000214854"/>
    <s v="S002"/>
    <s v="30"/>
    <s v="30"/>
    <s v="5300006667"/>
    <n v="36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07T00:00:00"/>
    <d v="2024-10-02T00:00:00"/>
    <d v="2024-10-20T00:00:00"/>
    <d v="2025-05-10T00:00:00"/>
    <s v="MECH"/>
    <x v="0"/>
    <x v="0"/>
    <x v="31"/>
    <s v="600002862"/>
    <x v="0"/>
    <s v="AA53.LN2.B0252"/>
    <s v="GAS LIQUEFACTION TRAIN 2"/>
    <s v="AA01"/>
    <n v="30"/>
    <s v="Issue Detected, please check Message log(Orchestration / Derivation)(20.09.2024)"/>
    <x v="77"/>
    <x v="77"/>
    <n v="6"/>
    <s v="EA"/>
    <n v="0"/>
    <n v="0"/>
    <n v="5"/>
    <n v="4"/>
    <s v="EA"/>
    <x v="73"/>
    <s v="Supply for Order 600002862, Item 122 cannot be changed 180085864 item 10 already exists"/>
    <s v="Material Consumed"/>
    <s v="SP12"/>
    <s v="Stock at Base"/>
    <n v="0"/>
    <s v="AA02"/>
    <s v="5300006667"/>
    <n v="1140"/>
    <m/>
    <n v="14"/>
    <m/>
    <n v="0"/>
    <m/>
    <m/>
    <m/>
    <n v="0"/>
    <n v="0"/>
    <s v="EA"/>
    <m/>
    <m/>
    <m/>
    <s v="180085878"/>
    <s v="9017455"/>
    <s v="07"/>
    <s v="Execution"/>
    <x v="0"/>
    <x v="88"/>
    <n v="0"/>
    <s v="EA"/>
    <m/>
    <m/>
    <s v="102000000022072"/>
    <m/>
    <m/>
    <m/>
    <m/>
    <s v="WorkPackLink"/>
    <s v="P99PICKUPFROMWHSE"/>
    <s v="P07 - LNG2 COP"/>
    <n v="0"/>
    <m/>
    <n v="0"/>
    <n v="0"/>
    <m/>
    <n v="6"/>
    <n v="0"/>
    <m/>
    <m/>
    <s v="Y"/>
    <s v="1001"/>
    <d v="2024-02-16T00:00:00"/>
    <m/>
    <n v="0"/>
    <n v="0"/>
    <n v="0"/>
    <n v="0"/>
    <m/>
    <d v="2024-10-05T00:00:00"/>
    <s v="AA53"/>
    <d v="2024-11-22T00:00:00"/>
    <m/>
    <m/>
    <d v="2024-10-07T00:00:00"/>
    <m/>
    <m/>
    <s v="100000037617"/>
    <s v="1020"/>
    <d v="2024-12-31T00:00:00"/>
    <n v="6"/>
    <m/>
    <d v="2024-10-25T00:00:00"/>
    <s v="4900159260_2024_0001/4900159250_2024_0001"/>
    <d v="2024-10-07T00:00:00"/>
    <m/>
    <s v="5000257063_2024_0001/5000257056_2024_0001"/>
    <n v="0"/>
    <n v="2"/>
    <n v="0"/>
    <s v="90020228"/>
    <n v="6"/>
    <n v="0"/>
    <s v="180085864/180085878"/>
    <s v="2"/>
    <n v="0"/>
    <n v="0"/>
    <s v="X"/>
    <s v="L"/>
    <s v="4900159260"/>
    <n v="2024"/>
    <m/>
    <s v="5000257056"/>
    <n v="2024"/>
    <n v="0"/>
    <m/>
    <d v="2024-10-02T00:00:00"/>
    <m/>
    <s v="AA53"/>
    <s v="KGP Karratha Gas Plant-NWS GAS"/>
    <s v="AA53"/>
    <s v="KGP Karratha Gas Plant-NWS GAS"/>
    <s v="5001"/>
    <s v="10251654"/>
    <s v="ELBOW:LONG RADIUS,50mm,BW,90deg,CS,40,A2"/>
    <d v="2024-09-20T00:00:00"/>
    <s v="W"/>
    <m/>
    <s v="0081"/>
    <s v="2C1101 Spade"/>
    <s v="INT"/>
    <s v="2C1101 Spade"/>
    <m/>
    <m/>
    <s v="9017455_0060/9017453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8"/>
    <m/>
    <n v="0"/>
    <m/>
    <s v="24SDLN2C"/>
    <s v="MJ"/>
    <m/>
    <s v="AU1072"/>
    <n v="1000214854"/>
    <s v="S002"/>
    <s v="30"/>
    <s v="30"/>
    <s v="5300006667"/>
    <n v="1140"/>
    <m/>
    <m/>
    <n v="0"/>
    <n v="6"/>
    <s v="EA"/>
    <s v="2001"/>
    <s v="AA02"/>
    <d v="2024-10-02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07T00:00:00"/>
    <d v="2024-10-02T00:00:00"/>
    <d v="2024-10-20T00:00:00"/>
    <d v="2025-05-10T00:00:00"/>
    <s v="MECH"/>
    <x v="0"/>
    <x v="0"/>
    <x v="31"/>
    <s v="600002862"/>
    <x v="0"/>
    <s v="AA53.LN2.B0252"/>
    <s v="GAS LIQUEFACTION TRAIN 2"/>
    <s v="AA01"/>
    <n v="30"/>
    <s v="Issue Detected, please check Message log(Orchestration / Derivation)(20.09.2024)"/>
    <x v="77"/>
    <x v="77"/>
    <n v="6"/>
    <s v="EA"/>
    <n v="0"/>
    <n v="0"/>
    <n v="5"/>
    <n v="1"/>
    <s v="EA"/>
    <x v="73"/>
    <s v="Supply for Order 600002862, Item 122 cannot be changed 180085864 item 10 already exists"/>
    <s v="Material Consumed"/>
    <s v="SP12"/>
    <s v="Stock at Base"/>
    <n v="0"/>
    <s v="AA02"/>
    <s v="5300006667"/>
    <n v="1140"/>
    <m/>
    <n v="14"/>
    <m/>
    <n v="0"/>
    <m/>
    <m/>
    <m/>
    <n v="0"/>
    <n v="0"/>
    <s v="EA"/>
    <m/>
    <m/>
    <m/>
    <s v="180085878"/>
    <s v="9017455"/>
    <s v="07"/>
    <s v="Execution"/>
    <x v="0"/>
    <x v="88"/>
    <n v="0"/>
    <s v="EA"/>
    <m/>
    <m/>
    <s v="102000000022018"/>
    <m/>
    <m/>
    <m/>
    <m/>
    <s v="WorkPackLink"/>
    <s v="P99PICKUPFROMWHSE"/>
    <s v="P07 - LNG2 COP"/>
    <n v="0"/>
    <m/>
    <n v="0"/>
    <n v="0"/>
    <m/>
    <n v="6"/>
    <n v="0"/>
    <m/>
    <m/>
    <s v="Y"/>
    <s v="1001"/>
    <d v="2024-02-16T00:00:00"/>
    <m/>
    <n v="0"/>
    <n v="0"/>
    <n v="0"/>
    <n v="0"/>
    <m/>
    <d v="2024-10-05T00:00:00"/>
    <s v="AA53"/>
    <d v="2024-11-22T00:00:00"/>
    <m/>
    <m/>
    <d v="2024-10-07T00:00:00"/>
    <m/>
    <m/>
    <s v="100000037617"/>
    <s v="1020"/>
    <d v="2024-12-31T00:00:00"/>
    <n v="6"/>
    <m/>
    <d v="2024-10-25T00:00:00"/>
    <s v="4900159260_2024_0001/4900159250_2024_0001"/>
    <d v="2024-10-07T00:00:00"/>
    <m/>
    <s v="5000257063_2024_0001/5000257056_2024_0001"/>
    <n v="0"/>
    <n v="2"/>
    <n v="0"/>
    <s v="90020228"/>
    <n v="6"/>
    <n v="0"/>
    <s v="180085864/180085878"/>
    <s v="2"/>
    <n v="0"/>
    <n v="0"/>
    <s v="X"/>
    <s v="L"/>
    <s v="4900159260"/>
    <n v="2024"/>
    <m/>
    <s v="5000257056"/>
    <n v="2024"/>
    <n v="0"/>
    <m/>
    <d v="2024-10-02T00:00:00"/>
    <m/>
    <s v="AA53"/>
    <s v="KGP Karratha Gas Plant-NWS GAS"/>
    <s v="AA53"/>
    <s v="KGP Karratha Gas Plant-NWS GAS"/>
    <s v="5001"/>
    <s v="10251654"/>
    <s v="ELBOW:LONG RADIUS,50mm,BW,90deg,CS,40,A2"/>
    <d v="2024-09-20T00:00:00"/>
    <s v="W"/>
    <m/>
    <s v="0081"/>
    <s v="2C1101 Spade"/>
    <s v="INT"/>
    <s v="2C1101 Spade"/>
    <m/>
    <m/>
    <s v="9017455_0060/9017453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8"/>
    <m/>
    <n v="0"/>
    <m/>
    <s v="24SDLN2C"/>
    <s v="MJ"/>
    <m/>
    <s v="AU1072"/>
    <n v="1000214854"/>
    <s v="S002"/>
    <s v="30"/>
    <s v="30"/>
    <s v="5300006667"/>
    <n v="1140"/>
    <m/>
    <m/>
    <n v="0"/>
    <n v="6"/>
    <s v="EA"/>
    <s v="2001"/>
    <s v="AA02"/>
    <d v="2024-10-02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07T00:00:00"/>
    <d v="2024-10-02T00:00:00"/>
    <d v="2024-10-20T00:00:00"/>
    <d v="2025-05-10T00:00:00"/>
    <s v="MECH"/>
    <x v="0"/>
    <x v="0"/>
    <x v="31"/>
    <s v="600002862"/>
    <x v="0"/>
    <s v="AA53.LN2.B0252"/>
    <s v="GAS LIQUEFACTION TRAIN 2"/>
    <s v="AA01"/>
    <n v="30"/>
    <s v="Issue Detected, please check Message log(Orchestration / Derivation)(20.09.2024)"/>
    <x v="77"/>
    <x v="77"/>
    <n v="6"/>
    <s v="EA"/>
    <n v="0"/>
    <n v="0"/>
    <n v="5"/>
    <n v="1"/>
    <s v="EA"/>
    <x v="73"/>
    <s v="Supply for Order 600002862, Item 122 cannot be changed 180085864 item 10 already exists"/>
    <s v="Material Consumed"/>
    <s v="SP12"/>
    <s v="Stock at Base"/>
    <n v="0"/>
    <s v="AA02"/>
    <s v="5300006667"/>
    <n v="1140"/>
    <m/>
    <n v="14"/>
    <m/>
    <n v="0"/>
    <m/>
    <m/>
    <m/>
    <n v="0"/>
    <n v="0"/>
    <s v="EA"/>
    <m/>
    <m/>
    <m/>
    <s v="180085878"/>
    <s v="9017455"/>
    <s v="07"/>
    <s v="Execution"/>
    <x v="0"/>
    <x v="88"/>
    <n v="0"/>
    <s v="EA"/>
    <m/>
    <m/>
    <s v="102000000022019"/>
    <m/>
    <m/>
    <m/>
    <m/>
    <s v="WorkPackLink"/>
    <s v="P99PICKUPFROMWHSE"/>
    <s v="P07 - LNG2 COP"/>
    <n v="0"/>
    <m/>
    <n v="0"/>
    <n v="0"/>
    <m/>
    <n v="6"/>
    <n v="0"/>
    <m/>
    <m/>
    <s v="Y"/>
    <s v="1001"/>
    <d v="2024-02-16T00:00:00"/>
    <m/>
    <n v="0"/>
    <n v="0"/>
    <n v="0"/>
    <n v="0"/>
    <m/>
    <d v="2024-10-05T00:00:00"/>
    <s v="AA53"/>
    <d v="2024-11-22T00:00:00"/>
    <m/>
    <m/>
    <d v="2024-10-07T00:00:00"/>
    <m/>
    <m/>
    <s v="100000037617"/>
    <s v="1020"/>
    <d v="2024-12-31T00:00:00"/>
    <n v="6"/>
    <m/>
    <d v="2024-10-25T00:00:00"/>
    <s v="4900159260_2024_0001/4900159250_2024_0001"/>
    <d v="2024-10-07T00:00:00"/>
    <m/>
    <s v="5000257063_2024_0001/5000257056_2024_0001"/>
    <n v="0"/>
    <n v="2"/>
    <n v="0"/>
    <s v="90020228"/>
    <n v="6"/>
    <n v="0"/>
    <s v="180085864/180085878"/>
    <s v="2"/>
    <n v="0"/>
    <n v="0"/>
    <s v="X"/>
    <s v="L"/>
    <s v="4900159260"/>
    <n v="2024"/>
    <m/>
    <s v="5000257056"/>
    <n v="2024"/>
    <n v="0"/>
    <m/>
    <d v="2024-10-02T00:00:00"/>
    <m/>
    <s v="AA53"/>
    <s v="KGP Karratha Gas Plant-NWS GAS"/>
    <s v="AA53"/>
    <s v="KGP Karratha Gas Plant-NWS GAS"/>
    <s v="5001"/>
    <s v="10251654"/>
    <s v="ELBOW:LONG RADIUS,50mm,BW,90deg,CS,40,A2"/>
    <d v="2024-09-20T00:00:00"/>
    <s v="W"/>
    <m/>
    <s v="0081"/>
    <s v="2C1101 Spade"/>
    <s v="INT"/>
    <s v="2C1101 Spade"/>
    <m/>
    <m/>
    <s v="9017455_0060/9017453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8"/>
    <m/>
    <n v="0"/>
    <m/>
    <s v="24SDLN2C"/>
    <s v="MJ"/>
    <m/>
    <s v="AU1072"/>
    <n v="1000214854"/>
    <s v="S002"/>
    <s v="30"/>
    <s v="30"/>
    <s v="5300006667"/>
    <n v="1140"/>
    <m/>
    <m/>
    <n v="0"/>
    <n v="6"/>
    <s v="EA"/>
    <s v="2001"/>
    <s v="AA02"/>
    <d v="2024-10-02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01T00:00:00"/>
    <d v="2024-10-29T00:00:00"/>
    <d v="2024-10-20T00:00:00"/>
    <d v="2025-05-10T00:00:00"/>
    <s v="MECH"/>
    <x v="0"/>
    <x v="1"/>
    <x v="71"/>
    <s v="600002862"/>
    <x v="0"/>
    <s v="AA53.LN2.B0252"/>
    <s v="GAS LIQUEFACTION TRAIN 2"/>
    <s v="AA01"/>
    <n v="30"/>
    <s v="Maintenance Order material has been deleted"/>
    <x v="77"/>
    <x v="77"/>
    <n v="4"/>
    <s v="EA"/>
    <n v="0"/>
    <n v="0"/>
    <n v="5"/>
    <n v="3"/>
    <s v="EA"/>
    <x v="72"/>
    <s v="Supply for Order 600002862, Item 69 cannot be changed 9018326 item 360 already exists"/>
    <s v="Material work-packed @AA53"/>
    <s v="SP12"/>
    <s v="Stock at Base"/>
    <n v="0"/>
    <s v="AA02"/>
    <s v="5300006667"/>
    <n v="360"/>
    <m/>
    <n v="14"/>
    <m/>
    <n v="0"/>
    <m/>
    <m/>
    <m/>
    <n v="0"/>
    <n v="0"/>
    <s v="EA"/>
    <m/>
    <m/>
    <m/>
    <s v="180090422"/>
    <s v="9018456"/>
    <s v="07"/>
    <s v="Execution"/>
    <x v="0"/>
    <x v="87"/>
    <n v="1"/>
    <s v="EA"/>
    <s v="102000000023066"/>
    <m/>
    <s v="107000000000076"/>
    <m/>
    <m/>
    <m/>
    <s v="STATIC-CAGE"/>
    <s v="WorkPackLink"/>
    <s v="P07-WAREHOUSE"/>
    <m/>
    <n v="0"/>
    <m/>
    <n v="0"/>
    <n v="0"/>
    <m/>
    <n v="0"/>
    <n v="0"/>
    <m/>
    <m/>
    <m/>
    <s v="1001"/>
    <d v="2024-02-16T00:00:00"/>
    <s v="GRST-5000271136_2024"/>
    <n v="0"/>
    <n v="0"/>
    <n v="0"/>
    <n v="0"/>
    <m/>
    <d v="2024-10-30T00:00:00"/>
    <s v="AA53"/>
    <d v="2024-10-21T00:00:00"/>
    <m/>
    <m/>
    <d v="2024-11-01T00:00:00"/>
    <m/>
    <m/>
    <s v="100000039296"/>
    <s v="1020"/>
    <d v="2024-12-31T00:00:00"/>
    <n v="4"/>
    <m/>
    <d v="2024-11-07T00:00:00"/>
    <s v="4900167013_2024_0001/4900162552_2024_0001"/>
    <d v="2024-11-01T00:00:00"/>
    <m/>
    <s v="5000271136_2024_0001/5000263690_2024_0001"/>
    <n v="0"/>
    <n v="2"/>
    <n v="0"/>
    <s v="90006343"/>
    <n v="4"/>
    <n v="0"/>
    <s v="180090422/180088335"/>
    <s v="1"/>
    <n v="0"/>
    <n v="0"/>
    <s v="X"/>
    <s v="L"/>
    <s v="4900167013"/>
    <n v="2024"/>
    <m/>
    <s v="5000271136"/>
    <n v="2024"/>
    <n v="0"/>
    <m/>
    <d v="2024-10-29T00:00:00"/>
    <m/>
    <s v="AA53"/>
    <s v="KGP Karratha Gas Plant-NWS GAS"/>
    <s v="AA53"/>
    <s v="KGP Karratha Gas Plant-NWS GAS"/>
    <s v="5001"/>
    <s v="10251654"/>
    <s v="ELBOW:LONG RADIUS,50mm,BW,90deg,CS,40,A2"/>
    <d v="2024-02-29T00:00:00"/>
    <s v="W"/>
    <m/>
    <s v="0010"/>
    <s v="IC Mech Fitter"/>
    <s v="INT"/>
    <s v="IC Mech Fitter"/>
    <m/>
    <m/>
    <s v="9018456_0360/9018326_03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7"/>
    <m/>
    <n v="0"/>
    <m/>
    <s v="24SDLN2C"/>
    <s v="MJ"/>
    <m/>
    <s v="AU1072"/>
    <n v="1000214854"/>
    <s v="S002"/>
    <s v="30"/>
    <s v="30"/>
    <s v="5300006667"/>
    <n v="36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m/>
    <d v="2024-10-20T00:00:00"/>
    <d v="2025-05-10T00:00:00"/>
    <s v="MECH"/>
    <x v="0"/>
    <x v="1"/>
    <x v="38"/>
    <s v="600002862"/>
    <x v="0"/>
    <s v="AA53.LN2.B0252"/>
    <s v="GAS LIQUEFACTION TRAIN 2"/>
    <m/>
    <n v="30"/>
    <s v="Maintenance Order material has been deleted"/>
    <x v="77"/>
    <x v="77"/>
    <n v="0"/>
    <s v="EA"/>
    <n v="0"/>
    <n v="0"/>
    <n v="0"/>
    <n v="0"/>
    <m/>
    <x v="5"/>
    <m/>
    <m/>
    <m/>
    <m/>
    <n v="0"/>
    <m/>
    <m/>
    <n v="0"/>
    <m/>
    <n v="0"/>
    <m/>
    <n v="0"/>
    <m/>
    <m/>
    <m/>
    <n v="0"/>
    <n v="0"/>
    <s v="EA"/>
    <m/>
    <m/>
    <m/>
    <m/>
    <m/>
    <s v="07"/>
    <s v="Execution"/>
    <x v="0"/>
    <x v="89"/>
    <n v="1"/>
    <m/>
    <m/>
    <m/>
    <m/>
    <m/>
    <m/>
    <m/>
    <m/>
    <s v="WorkPackLink"/>
    <m/>
    <s v="P07 - LNG2 COP"/>
    <n v="0"/>
    <m/>
    <n v="0"/>
    <n v="0"/>
    <m/>
    <n v="0"/>
    <n v="0"/>
    <m/>
    <m/>
    <m/>
    <m/>
    <m/>
    <m/>
    <n v="0"/>
    <n v="0"/>
    <n v="0"/>
    <n v="0"/>
    <m/>
    <m/>
    <s v="AA53"/>
    <d v="2024-10-21T00:00:00"/>
    <m/>
    <m/>
    <m/>
    <m/>
    <m/>
    <m/>
    <m/>
    <d v="2024-12-31T00:00:00"/>
    <n v="0"/>
    <m/>
    <m/>
    <m/>
    <m/>
    <m/>
    <m/>
    <n v="0"/>
    <n v="0"/>
    <n v="0"/>
    <m/>
    <n v="0"/>
    <n v="0"/>
    <m/>
    <s v="1"/>
    <n v="0"/>
    <n v="0"/>
    <m/>
    <s v="L"/>
    <m/>
    <n v="0"/>
    <m/>
    <m/>
    <n v="0"/>
    <n v="0"/>
    <m/>
    <m/>
    <m/>
    <s v="AA53"/>
    <s v="KGP Karratha Gas Plant-NWS GAS"/>
    <s v="AA53"/>
    <s v="KGP Karratha Gas Plant-NWS GAS"/>
    <s v="5001"/>
    <s v="10251654"/>
    <s v="ELBOW:LONG RADIUS,50mm,BW,90deg,CS,40,A2"/>
    <m/>
    <m/>
    <m/>
    <s v="0010"/>
    <s v="IC Mech Fitter"/>
    <s v="INT"/>
    <s v="IC Mech Fitter"/>
    <m/>
    <m/>
    <m/>
    <m/>
    <m/>
    <s v="LN2"/>
    <m/>
    <m/>
    <m/>
    <m/>
    <m/>
    <s v="Z1"/>
    <s v="WEG Priority"/>
    <s v="0070"/>
    <s v="Main Work Started (Order)"/>
    <m/>
    <n v="0"/>
    <m/>
    <m/>
    <m/>
    <m/>
    <m/>
    <m/>
    <m/>
    <m/>
    <n v="30"/>
    <m/>
    <m/>
    <x v="14"/>
    <m/>
    <n v="0"/>
    <m/>
    <s v="24SDLN2C"/>
    <s v="MJ"/>
    <m/>
    <m/>
    <n v="1000214854"/>
    <m/>
    <s v="30"/>
    <m/>
    <m/>
    <n v="0"/>
    <m/>
    <m/>
    <n v="0"/>
    <n v="0"/>
    <m/>
    <m/>
    <m/>
    <m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m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2"/>
    <s v="600002862"/>
    <x v="0"/>
    <s v="AA53.LN2.B0252"/>
    <s v="GAS LIQUEFACTION TRAIN 2"/>
    <s v="AA01"/>
    <n v="30"/>
    <s v="Issue Detected, please check Message log(Orchestration / Derivation)(01.03.2024)"/>
    <x v="78"/>
    <x v="78"/>
    <n v="1"/>
    <s v="EA"/>
    <n v="0"/>
    <n v="0"/>
    <n v="1"/>
    <n v="1"/>
    <s v="EA"/>
    <x v="74"/>
    <s v="Supply for Order 600002862, Item 56 cannot be changed 180085320 item 70 already exists"/>
    <s v="Material work-packed @AA53"/>
    <s v="SP12"/>
    <s v="Stock at Base"/>
    <n v="0"/>
    <s v="AA02"/>
    <s v="5300006667"/>
    <n v="630"/>
    <m/>
    <n v="14"/>
    <m/>
    <n v="0"/>
    <m/>
    <m/>
    <m/>
    <n v="0"/>
    <n v="0"/>
    <s v="EA"/>
    <m/>
    <m/>
    <m/>
    <s v="180085320"/>
    <s v="9017444"/>
    <s v="07"/>
    <s v="Execution"/>
    <x v="0"/>
    <x v="90"/>
    <n v="0"/>
    <s v="EA"/>
    <s v="101000000101568"/>
    <m/>
    <s v="102000000021843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13"/>
    <d v="2024-11-01T00:00:00"/>
    <m/>
    <s v="5000255235_2024_0007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870"/>
    <s v="SPADE,BLIND,LOW TEMP;CAMCO 7664970DN50C&gt;"/>
    <d v="2024-03-01T00:00:00"/>
    <s v="W"/>
    <m/>
    <s v="0010"/>
    <s v="IC Mech Fitter"/>
    <s v="INT"/>
    <s v="IC Mech Fitter"/>
    <m/>
    <m/>
    <s v="9017444_06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89"/>
    <m/>
    <n v="0"/>
    <m/>
    <s v="24SDLN2C"/>
    <s v="MJ"/>
    <s v="1000003809"/>
    <s v="AU1072"/>
    <n v="1000214854"/>
    <s v="S002"/>
    <m/>
    <s v="30"/>
    <s v="5300006667"/>
    <n v="63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3"/>
    <s v="600002862"/>
    <x v="0"/>
    <s v="AA53.LN2.B0252"/>
    <s v="GAS LIQUEFACTION TRAIN 2"/>
    <s v="AA01"/>
    <n v="30"/>
    <s v="Issue Detected, please check Message log(Orchestration / Derivation)(01.03.2024)"/>
    <x v="79"/>
    <x v="79"/>
    <n v="1"/>
    <s v="EA"/>
    <n v="0"/>
    <n v="0"/>
    <n v="1"/>
    <n v="1"/>
    <s v="EA"/>
    <x v="74"/>
    <s v="Supply for Order 600002862, Item 57 cannot be changed 180085320 item 80 already exists"/>
    <s v="Material work-packed @AA53"/>
    <s v="SP12"/>
    <s v="Stock at Base"/>
    <n v="0"/>
    <s v="AA02"/>
    <s v="5300006667"/>
    <n v="640"/>
    <m/>
    <n v="14"/>
    <m/>
    <n v="0"/>
    <m/>
    <m/>
    <m/>
    <n v="0"/>
    <n v="0"/>
    <s v="EA"/>
    <m/>
    <m/>
    <m/>
    <s v="180085320"/>
    <s v="9017444"/>
    <s v="07"/>
    <s v="Execution"/>
    <x v="0"/>
    <x v="91"/>
    <n v="0"/>
    <s v="EA"/>
    <s v="101000000101620"/>
    <m/>
    <s v="102000000021844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15"/>
    <d v="2024-11-01T00:00:00"/>
    <m/>
    <s v="5000255235_2024_0008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871"/>
    <s v="SPADE,BLIND,LOW TEMP;CAMCO 7664970DN80C&gt;"/>
    <d v="2024-03-01T00:00:00"/>
    <s v="W"/>
    <m/>
    <s v="0010"/>
    <s v="IC Mech Fitter"/>
    <s v="INT"/>
    <s v="IC Mech Fitter"/>
    <m/>
    <m/>
    <s v="9017444_06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0"/>
    <m/>
    <n v="0"/>
    <m/>
    <s v="24SDLN2C"/>
    <s v="MJ"/>
    <s v="1000003809"/>
    <s v="AU1072"/>
    <n v="1000214854"/>
    <s v="S002"/>
    <m/>
    <s v="30"/>
    <s v="5300006667"/>
    <n v="64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4"/>
    <s v="600002862"/>
    <x v="0"/>
    <s v="AA53.LN2.B0252"/>
    <s v="GAS LIQUEFACTION TRAIN 2"/>
    <s v="AA01"/>
    <n v="30"/>
    <s v="Issue Detected, please check Message log(Orchestration / Derivation)(01.03.2024)"/>
    <x v="80"/>
    <x v="80"/>
    <n v="1"/>
    <s v="EA"/>
    <n v="0"/>
    <n v="0"/>
    <n v="1"/>
    <n v="1"/>
    <s v="EA"/>
    <x v="74"/>
    <s v="Supply for Order 600002862, Item 58 cannot be changed 180085320 item 90 already exists"/>
    <s v="Material work-packed @AA53"/>
    <s v="SP12"/>
    <s v="Stock at Base"/>
    <n v="0"/>
    <s v="AA02"/>
    <s v="5300006667"/>
    <n v="650"/>
    <m/>
    <n v="14"/>
    <m/>
    <n v="0"/>
    <m/>
    <m/>
    <m/>
    <n v="0"/>
    <n v="0"/>
    <s v="EA"/>
    <m/>
    <m/>
    <m/>
    <s v="180085320"/>
    <s v="9017444"/>
    <s v="07"/>
    <s v="Execution"/>
    <x v="0"/>
    <x v="92"/>
    <n v="0"/>
    <s v="EA"/>
    <s v="101000000101567"/>
    <m/>
    <s v="102000000021845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17"/>
    <d v="2024-11-01T00:00:00"/>
    <m/>
    <s v="5000255235_2024_0009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875"/>
    <s v="SPADE,BLIND,LOW TEMP;CAMCO 7664970DN100&gt;"/>
    <d v="2024-03-01T00:00:00"/>
    <s v="W"/>
    <m/>
    <s v="0010"/>
    <s v="IC Mech Fitter"/>
    <s v="INT"/>
    <s v="IC Mech Fitter"/>
    <m/>
    <m/>
    <s v="9017444_06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1"/>
    <m/>
    <n v="0"/>
    <m/>
    <s v="24SDLN2C"/>
    <s v="MJ"/>
    <s v="1000003809"/>
    <s v="AU1072"/>
    <n v="1000214854"/>
    <s v="S002"/>
    <s v="30"/>
    <s v="30"/>
    <s v="5300006667"/>
    <n v="65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5"/>
    <s v="600002862"/>
    <x v="0"/>
    <s v="AA53.LN2.B0252"/>
    <s v="GAS LIQUEFACTION TRAIN 2"/>
    <s v="AA01"/>
    <n v="30"/>
    <s v="Issue Detected, please check Message log(Orchestration / Derivation)(01.03.2024)"/>
    <x v="81"/>
    <x v="81"/>
    <n v="1"/>
    <s v="EA"/>
    <n v="0"/>
    <n v="0"/>
    <n v="1"/>
    <n v="1"/>
    <s v="EA"/>
    <x v="74"/>
    <s v="Supply for Order 600002862, Item 59 cannot be changed 180085320 item 100 already exists"/>
    <s v="Material work-packed @AA53"/>
    <s v="SP12"/>
    <s v="Stock at Base"/>
    <n v="0"/>
    <s v="AA02"/>
    <s v="5300006667"/>
    <n v="660"/>
    <m/>
    <n v="14"/>
    <m/>
    <n v="0"/>
    <m/>
    <m/>
    <m/>
    <n v="0"/>
    <n v="0"/>
    <s v="EA"/>
    <m/>
    <m/>
    <m/>
    <s v="180085320"/>
    <s v="9017444"/>
    <s v="07"/>
    <s v="Execution"/>
    <x v="0"/>
    <x v="93"/>
    <n v="0"/>
    <s v="EA"/>
    <s v="101000000101569"/>
    <m/>
    <s v="102000000021846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19"/>
    <d v="2024-11-01T00:00:00"/>
    <m/>
    <s v="5000255235_2024_0010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974"/>
    <s v="SPADE,BLIND;CAMCO 7666720DN50CL3008MM"/>
    <d v="2024-03-01T00:00:00"/>
    <s v="W"/>
    <m/>
    <s v="0010"/>
    <s v="IC Mech Fitter"/>
    <s v="INT"/>
    <s v="IC Mech Fitter"/>
    <m/>
    <m/>
    <s v="9017444_06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2"/>
    <m/>
    <n v="0"/>
    <m/>
    <s v="24SDLN2C"/>
    <s v="MJ"/>
    <s v="1000003809"/>
    <s v="AU1072"/>
    <n v="1000214854"/>
    <s v="S002"/>
    <s v="30"/>
    <s v="30"/>
    <s v="5300006667"/>
    <n v="66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6"/>
    <s v="600002862"/>
    <x v="0"/>
    <s v="AA53.LN2.B0252"/>
    <s v="GAS LIQUEFACTION TRAIN 2"/>
    <s v="AA01"/>
    <n v="30"/>
    <s v="Issue Detected, please check Message log(Orchestration / Derivation)(01.03.2024)"/>
    <x v="82"/>
    <x v="82"/>
    <n v="2"/>
    <s v="EA"/>
    <n v="0"/>
    <n v="0"/>
    <n v="2"/>
    <n v="2"/>
    <s v="EA"/>
    <x v="74"/>
    <s v="Supply for Order 600002862, Item 60 cannot be changed 180085320 item 110 already exists"/>
    <s v="Material work-packed @AA53"/>
    <s v="SP12"/>
    <s v="Stock at Base"/>
    <n v="0"/>
    <s v="AA02"/>
    <s v="5300006667"/>
    <n v="670"/>
    <m/>
    <n v="14"/>
    <m/>
    <n v="0"/>
    <m/>
    <m/>
    <m/>
    <n v="0"/>
    <n v="0"/>
    <s v="EA"/>
    <m/>
    <m/>
    <m/>
    <s v="180085320"/>
    <s v="9017444"/>
    <s v="07"/>
    <s v="Execution"/>
    <x v="0"/>
    <x v="94"/>
    <n v="0"/>
    <s v="EA"/>
    <s v="101000000101535"/>
    <m/>
    <s v="102000000021847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2"/>
    <m/>
    <d v="2024-10-24T00:00:00"/>
    <s v="4900158497_2024_0021"/>
    <d v="2024-11-01T00:00:00"/>
    <m/>
    <s v="5000255235_2024_0011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979"/>
    <s v="SPADE,BLIND,80MM,CL600,15MM,SS304"/>
    <d v="2024-03-01T00:00:00"/>
    <s v="W"/>
    <m/>
    <s v="0010"/>
    <s v="IC Mech Fitter"/>
    <s v="INT"/>
    <s v="IC Mech Fitter"/>
    <m/>
    <m/>
    <s v="9017444_06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3"/>
    <m/>
    <n v="0"/>
    <m/>
    <s v="24SDLN2C"/>
    <s v="MJ"/>
    <s v="1000003809"/>
    <s v="AU1072"/>
    <n v="1000214854"/>
    <s v="S002"/>
    <m/>
    <s v="30"/>
    <s v="5300006667"/>
    <n v="670"/>
    <m/>
    <m/>
    <n v="0"/>
    <n v="2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5-03-05T00:00:00"/>
    <d v="2024-10-20T00:00:00"/>
    <d v="2025-05-10T00:00:00"/>
    <s v="MECH"/>
    <x v="0"/>
    <x v="0"/>
    <x v="8"/>
    <s v="600002862"/>
    <x v="0"/>
    <s v="AA53.LN2.B0252"/>
    <s v="GAS LIQUEFACTION TRAIN 2"/>
    <s v="AA01"/>
    <n v="30"/>
    <s v="Issue Detected, please check Message log(Orchestration / Derivation)(31.08.2024)"/>
    <x v="83"/>
    <x v="83"/>
    <n v="1"/>
    <s v="EA"/>
    <n v="0"/>
    <n v="0"/>
    <n v="0"/>
    <n v="0"/>
    <m/>
    <x v="75"/>
    <s v="Supply for Order 600002862, Item 103 cannot be changed – 4500027121 already exists"/>
    <s v="Vendor PO raised"/>
    <s v="SP97"/>
    <s v="Direct Multi-base"/>
    <n v="48"/>
    <s v="AA01"/>
    <s v="5300014053"/>
    <n v="40"/>
    <s v="CPT"/>
    <n v="7"/>
    <s v="1000018366"/>
    <n v="103"/>
    <s v="30000390"/>
    <s v="AUSTRALASIAN FITTINGS AND FLANGES"/>
    <s v="4500027121"/>
    <n v="40"/>
    <n v="1"/>
    <s v="EA"/>
    <d v="2024-11-24T00:00:00"/>
    <m/>
    <m/>
    <m/>
    <m/>
    <s v="07"/>
    <s v="Execution"/>
    <x v="0"/>
    <x v="95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8-13T00:00:00"/>
    <s v="POPO-4500027121_00040"/>
    <n v="0"/>
    <n v="158"/>
    <n v="0"/>
    <n v="0"/>
    <d v="2025-02-28T00:00:00"/>
    <d v="2025-03-15T00:00:00"/>
    <s v="AA53"/>
    <d v="2024-11-22T00:00:00"/>
    <m/>
    <m/>
    <d v="2025-08-27T00:00:00"/>
    <d v="2025-03-02T00:00:00"/>
    <d v="2025-03-17T00:00:00"/>
    <m/>
    <m/>
    <d v="2024-12-31T00:00:00"/>
    <n v="0"/>
    <m/>
    <d v="2025-03-05T00:00:00"/>
    <m/>
    <d v="2025-03-17T00:00:00"/>
    <m/>
    <m/>
    <n v="0"/>
    <n v="2"/>
    <n v="2"/>
    <m/>
    <n v="0"/>
    <n v="0"/>
    <m/>
    <s v="2"/>
    <n v="0"/>
    <n v="0"/>
    <s v="X"/>
    <s v="L"/>
    <m/>
    <n v="0"/>
    <m/>
    <m/>
    <n v="0"/>
    <n v="0"/>
    <m/>
    <d v="2025-03-05T00:00:00"/>
    <m/>
    <s v="AA53"/>
    <s v="KGP Karratha Gas Plant-NWS GAS"/>
    <s v="AA53"/>
    <s v="KGP Karratha Gas Plant-NWS GAS"/>
    <s v="5001"/>
    <s v="10255008"/>
    <s v="SPADE,BLIND,1050MM,CL150,55MM,SS304"/>
    <d v="2024-08-31T00:00:00"/>
    <s v="W"/>
    <m/>
    <s v="0081"/>
    <s v="2C1101 Spade"/>
    <s v="INT"/>
    <s v="2C1101 Spade"/>
    <m/>
    <m/>
    <m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5-01-03T00:00:00"/>
    <n v="30"/>
    <m/>
    <d v="2025-03-02T00:00:00"/>
    <x v="14"/>
    <m/>
    <n v="0"/>
    <m/>
    <s v="24SDLN2C"/>
    <s v="MJ"/>
    <m/>
    <s v="AU1009"/>
    <n v="1000214854"/>
    <s v="S001"/>
    <s v="30"/>
    <s v="30"/>
    <s v="5300006667"/>
    <n v="950"/>
    <m/>
    <s v="5300014053"/>
    <n v="40"/>
    <n v="1"/>
    <s v="EA"/>
    <s v="1001"/>
    <s v="AA02"/>
    <d v="2025-03-05T00:00:00"/>
    <m/>
    <m/>
    <m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7"/>
    <s v="600002862"/>
    <x v="0"/>
    <s v="AA53.LN2.B0252"/>
    <s v="GAS LIQUEFACTION TRAIN 2"/>
    <s v="AA01"/>
    <n v="30"/>
    <s v="Issue Detected, please check Message log(Orchestration / Derivation)(15.02.2024)"/>
    <x v="84"/>
    <x v="84"/>
    <n v="10"/>
    <s v="SHT"/>
    <n v="0"/>
    <n v="0"/>
    <n v="13"/>
    <n v="3"/>
    <s v="SHT"/>
    <x v="76"/>
    <s v="Supply for Order 600002862, Item 85 cannot be changed 180078327 item 10 already exists"/>
    <s v="Material work-packed @AA53"/>
    <s v="SP12"/>
    <s v="Stock at Base"/>
    <n v="0"/>
    <s v="AA02"/>
    <s v="5300006667"/>
    <n v="10"/>
    <m/>
    <n v="14"/>
    <m/>
    <n v="0"/>
    <m/>
    <m/>
    <m/>
    <n v="0"/>
    <n v="0"/>
    <s v="SHT"/>
    <m/>
    <m/>
    <m/>
    <s v="180081721"/>
    <s v="9016389"/>
    <s v="07"/>
    <s v="Execution"/>
    <x v="0"/>
    <x v="96"/>
    <n v="0"/>
    <s v="SHT"/>
    <s v="102000000016228"/>
    <m/>
    <s v="107000000000418"/>
    <m/>
    <m/>
    <m/>
    <s v="P07YRDBY11"/>
    <s v="WorkPackLink"/>
    <s v="P07YRDBY11"/>
    <m/>
    <n v="0"/>
    <m/>
    <n v="0"/>
    <n v="0"/>
    <m/>
    <n v="0"/>
    <n v="0"/>
    <m/>
    <m/>
    <s v="Y"/>
    <s v="1001"/>
    <d v="2024-02-16T00:00:00"/>
    <s v="GRST-5000243856_2024"/>
    <n v="0"/>
    <n v="17"/>
    <n v="0"/>
    <n v="0"/>
    <m/>
    <d v="2024-10-30T00:00:00"/>
    <s v="AA53"/>
    <d v="2024-10-21T00:00:00"/>
    <m/>
    <m/>
    <d v="2024-11-01T00:00:00"/>
    <m/>
    <m/>
    <s v="100000035211"/>
    <s v="1020"/>
    <d v="2024-12-31T00:00:00"/>
    <n v="10"/>
    <m/>
    <d v="2024-10-14T00:00:00"/>
    <s v="4900152515_2024_0001/4900146823_2024_0001/4900138179_2024_0001"/>
    <d v="2024-11-01T00:00:00"/>
    <m/>
    <s v="5000243856_2024_0001/5000233678_2024_0001/5000218684_2024_0001"/>
    <n v="0"/>
    <n v="2"/>
    <n v="0"/>
    <s v="90006343"/>
    <n v="10"/>
    <n v="0"/>
    <s v="180073288/180078327/180081721"/>
    <s v="2"/>
    <n v="0"/>
    <n v="0"/>
    <s v="X"/>
    <s v="L"/>
    <s v="4900152515"/>
    <n v="2024"/>
    <m/>
    <s v="5000243856"/>
    <n v="2024"/>
    <n v="0"/>
    <m/>
    <d v="2024-10-29T00:00:00"/>
    <m/>
    <s v="AA53"/>
    <s v="KGP Karratha Gas Plant-NWS GAS"/>
    <s v="AA53"/>
    <s v="KGP Karratha Gas Plant-NWS GAS"/>
    <s v="5001"/>
    <s v="10258213"/>
    <s v="SHEET,SS316,0.90MM X 1220 X 2440,PRF"/>
    <d v="2024-02-15T00:00:00"/>
    <s v="W"/>
    <m/>
    <s v="0010"/>
    <s v="IC Mech Fitter"/>
    <s v="INT"/>
    <s v="IC Mech Fitter"/>
    <m/>
    <m/>
    <s v="9016389_0010/9015483_0010/9013490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4"/>
    <m/>
    <n v="0"/>
    <m/>
    <s v="24SDLN2C"/>
    <s v="MJ"/>
    <m/>
    <s v="AU1072"/>
    <n v="1000214854"/>
    <s v="S002"/>
    <s v="30"/>
    <s v="30"/>
    <s v="5300006667"/>
    <n v="10"/>
    <m/>
    <m/>
    <n v="0"/>
    <n v="10"/>
    <s v="SHT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7"/>
    <s v="600002862"/>
    <x v="0"/>
    <s v="AA53.LN2.B0252"/>
    <s v="GAS LIQUEFACTION TRAIN 2"/>
    <s v="AA01"/>
    <n v="30"/>
    <s v="Issue Detected, please check Message log(Orchestration / Derivation)(15.02.2024)"/>
    <x v="84"/>
    <x v="84"/>
    <n v="10"/>
    <s v="SHT"/>
    <n v="0"/>
    <n v="0"/>
    <n v="13"/>
    <n v="2"/>
    <s v="SHT"/>
    <x v="76"/>
    <s v="Supply for Order 600002862, Item 85 cannot be changed 180078327 item 10 already exists"/>
    <s v="Material work-packed @AA53"/>
    <s v="SP12"/>
    <s v="Stock at Base"/>
    <n v="0"/>
    <s v="AA02"/>
    <s v="5300006667"/>
    <n v="10"/>
    <m/>
    <n v="14"/>
    <m/>
    <n v="0"/>
    <m/>
    <m/>
    <m/>
    <n v="0"/>
    <n v="0"/>
    <s v="SHT"/>
    <m/>
    <m/>
    <m/>
    <s v="180081721"/>
    <s v="9016389"/>
    <s v="07"/>
    <s v="Execution"/>
    <x v="0"/>
    <x v="96"/>
    <n v="0"/>
    <s v="SHT"/>
    <m/>
    <m/>
    <s v="10200000002080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3856_2024"/>
    <n v="0"/>
    <n v="17"/>
    <n v="0"/>
    <n v="0"/>
    <m/>
    <d v="2024-10-30T00:00:00"/>
    <s v="AA53"/>
    <d v="2024-10-21T00:00:00"/>
    <m/>
    <m/>
    <d v="2024-11-01T00:00:00"/>
    <m/>
    <m/>
    <s v="100000035211"/>
    <s v="1020"/>
    <d v="2024-12-31T00:00:00"/>
    <n v="10"/>
    <m/>
    <d v="2024-10-14T00:00:00"/>
    <s v="4900152515_2024_0001/4900146823_2024_0001/4900138179_2024_0001"/>
    <d v="2024-11-01T00:00:00"/>
    <m/>
    <s v="5000243856_2024_0001/5000233678_2024_0001/5000218684_2024_0001"/>
    <n v="0"/>
    <n v="2"/>
    <n v="0"/>
    <s v="90006343"/>
    <n v="10"/>
    <n v="0"/>
    <s v="180073288/180078327/180081721"/>
    <s v="2"/>
    <n v="0"/>
    <n v="0"/>
    <s v="X"/>
    <s v="L"/>
    <s v="4900152515"/>
    <n v="2024"/>
    <m/>
    <s v="5000243856"/>
    <n v="2024"/>
    <n v="0"/>
    <m/>
    <d v="2024-10-29T00:00:00"/>
    <m/>
    <s v="AA53"/>
    <s v="KGP Karratha Gas Plant-NWS GAS"/>
    <s v="AA53"/>
    <s v="KGP Karratha Gas Plant-NWS GAS"/>
    <s v="5001"/>
    <s v="10258213"/>
    <s v="SHEET,SS316,0.90MM X 1220 X 2440,PRF"/>
    <d v="2024-02-15T00:00:00"/>
    <s v="W"/>
    <m/>
    <s v="0010"/>
    <s v="IC Mech Fitter"/>
    <s v="INT"/>
    <s v="IC Mech Fitter"/>
    <m/>
    <m/>
    <s v="9016389_0010/9015483_0010/9013490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4"/>
    <m/>
    <n v="0"/>
    <m/>
    <s v="24SDLN2C"/>
    <s v="MJ"/>
    <s v="1000003654"/>
    <s v="AU1072"/>
    <n v="1000214854"/>
    <s v="S002"/>
    <s v="30"/>
    <s v="30"/>
    <s v="5300006667"/>
    <n v="10"/>
    <m/>
    <m/>
    <n v="0"/>
    <n v="10"/>
    <s v="SHT"/>
    <s v="2001"/>
    <s v="AA02"/>
    <d v="2024-10-29T00:00:00"/>
    <m/>
    <m/>
    <d v="2024-10-1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7"/>
    <s v="600002862"/>
    <x v="0"/>
    <s v="AA53.LN2.B0252"/>
    <s v="GAS LIQUEFACTION TRAIN 2"/>
    <s v="AA01"/>
    <n v="30"/>
    <s v="Issue Detected, please check Message log(Orchestration / Derivation)(15.02.2024)"/>
    <x v="84"/>
    <x v="84"/>
    <n v="10"/>
    <s v="SHT"/>
    <n v="0"/>
    <n v="0"/>
    <n v="13"/>
    <n v="5"/>
    <s v="SHT"/>
    <x v="76"/>
    <s v="Supply for Order 600002862, Item 85 cannot be changed 180078327 item 10 already exists"/>
    <s v="Material work-packed @AA53"/>
    <s v="SP12"/>
    <s v="Stock at Base"/>
    <n v="0"/>
    <s v="AA02"/>
    <s v="5300006667"/>
    <n v="10"/>
    <m/>
    <n v="14"/>
    <m/>
    <n v="0"/>
    <m/>
    <m/>
    <m/>
    <n v="0"/>
    <n v="0"/>
    <s v="SHT"/>
    <m/>
    <m/>
    <m/>
    <s v="180081721"/>
    <s v="9016389"/>
    <s v="07"/>
    <s v="Execution"/>
    <x v="0"/>
    <x v="96"/>
    <n v="0"/>
    <s v="SHT"/>
    <m/>
    <m/>
    <s v="102000000019866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3856_2024"/>
    <n v="0"/>
    <n v="17"/>
    <n v="0"/>
    <n v="0"/>
    <m/>
    <d v="2024-10-30T00:00:00"/>
    <s v="AA53"/>
    <d v="2024-10-21T00:00:00"/>
    <m/>
    <m/>
    <d v="2024-11-01T00:00:00"/>
    <m/>
    <m/>
    <s v="100000035211"/>
    <s v="1020"/>
    <d v="2024-12-31T00:00:00"/>
    <n v="10"/>
    <m/>
    <d v="2024-10-14T00:00:00"/>
    <s v="4900152515_2024_0001/4900146823_2024_0001/4900138179_2024_0001"/>
    <d v="2024-11-01T00:00:00"/>
    <m/>
    <s v="5000243856_2024_0001/5000233678_2024_0001/5000218684_2024_0001"/>
    <n v="0"/>
    <n v="2"/>
    <n v="0"/>
    <s v="90006343"/>
    <n v="10"/>
    <n v="0"/>
    <s v="180073288/180078327/180081721"/>
    <s v="2"/>
    <n v="0"/>
    <n v="0"/>
    <s v="X"/>
    <s v="L"/>
    <s v="4900152515"/>
    <n v="2024"/>
    <m/>
    <s v="5000243856"/>
    <n v="2024"/>
    <n v="0"/>
    <m/>
    <d v="2024-10-29T00:00:00"/>
    <m/>
    <s v="AA53"/>
    <s v="KGP Karratha Gas Plant-NWS GAS"/>
    <s v="AA53"/>
    <s v="KGP Karratha Gas Plant-NWS GAS"/>
    <s v="5001"/>
    <s v="10258213"/>
    <s v="SHEET,SS316,0.90MM X 1220 X 2440,PRF"/>
    <d v="2024-02-15T00:00:00"/>
    <s v="W"/>
    <m/>
    <s v="0010"/>
    <s v="IC Mech Fitter"/>
    <s v="INT"/>
    <s v="IC Mech Fitter"/>
    <m/>
    <m/>
    <s v="9016389_0010/9015483_0010/9013490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4"/>
    <m/>
    <n v="0"/>
    <m/>
    <s v="24SDLN2C"/>
    <s v="MJ"/>
    <s v="1000003650"/>
    <s v="AU1072"/>
    <n v="1000214854"/>
    <s v="S002"/>
    <s v="30"/>
    <s v="30"/>
    <s v="5300006667"/>
    <n v="10"/>
    <m/>
    <m/>
    <n v="0"/>
    <n v="10"/>
    <s v="SHT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20"/>
    <s v="600002862"/>
    <x v="0"/>
    <s v="AA53.LN2.B0252"/>
    <s v="GAS LIQUEFACTION TRAIN 2"/>
    <s v="AA01"/>
    <n v="30"/>
    <s v="Issue Detected, please check Message log(Orchestration / Derivation)(31.08.2024)"/>
    <x v="85"/>
    <x v="85"/>
    <n v="1"/>
    <s v="EA"/>
    <n v="1"/>
    <n v="1"/>
    <n v="12"/>
    <n v="1"/>
    <s v="EA"/>
    <x v="51"/>
    <s v="Supply for Order 600002862, Item 107 cannot be changed 180078491 item 20 already exists"/>
    <s v="Material work-packed @AA53"/>
    <s v="SP12"/>
    <s v="Stock at Base"/>
    <n v="0"/>
    <s v="AA02"/>
    <s v="5300006667"/>
    <n v="990"/>
    <m/>
    <n v="14"/>
    <m/>
    <n v="0"/>
    <m/>
    <m/>
    <m/>
    <n v="0"/>
    <n v="0"/>
    <s v="EA"/>
    <m/>
    <m/>
    <m/>
    <s v="180078491"/>
    <s v="9015168"/>
    <s v="07"/>
    <s v="Execution"/>
    <x v="0"/>
    <x v="97"/>
    <n v="0"/>
    <s v="EA"/>
    <s v="101000000096789"/>
    <m/>
    <s v="107000000000418"/>
    <m/>
    <m/>
    <m/>
    <s v="P07YRDBY11"/>
    <s v="WorkPackLink"/>
    <s v="P07YRDBY11"/>
    <s v="P07 - LNG2 COP"/>
    <n v="0"/>
    <m/>
    <n v="0"/>
    <n v="0"/>
    <m/>
    <n v="0"/>
    <n v="0"/>
    <m/>
    <m/>
    <s v="Y"/>
    <s v="1001"/>
    <d v="2024-02-16T00:00:00"/>
    <s v="GRST-5000234684_2024"/>
    <n v="0"/>
    <n v="0"/>
    <n v="0"/>
    <n v="0"/>
    <m/>
    <d v="2024-10-13T00:00:00"/>
    <s v="AA53"/>
    <d v="2024-11-22T00:00:00"/>
    <m/>
    <m/>
    <d v="2024-10-15T00:00:00"/>
    <m/>
    <m/>
    <s v="100000033635"/>
    <s v="1020"/>
    <d v="2024-12-31T00:00:00"/>
    <n v="1"/>
    <m/>
    <d v="2024-10-07T00:00:00"/>
    <s v="4900147491_2024_0003"/>
    <d v="2024-10-15T00:00:00"/>
    <m/>
    <s v="5000234684_2024_0001"/>
    <n v="0"/>
    <n v="2"/>
    <n v="0"/>
    <s v="90020227"/>
    <n v="1"/>
    <n v="0"/>
    <s v="180078491"/>
    <s v="2"/>
    <n v="0"/>
    <n v="0"/>
    <s v="X"/>
    <s v="L"/>
    <s v="4900147491"/>
    <n v="2024"/>
    <m/>
    <s v="5000234684"/>
    <n v="2024"/>
    <n v="0"/>
    <m/>
    <d v="2024-10-10T00:00:00"/>
    <m/>
    <s v="AA53"/>
    <s v="KGP Karratha Gas Plant-NWS GAS"/>
    <s v="AA53"/>
    <s v="KGP Karratha Gas Plant-NWS GAS"/>
    <s v="5001"/>
    <s v="10291772"/>
    <s v="FLANGE,BLIND;200MM,CL150,RF,CS,A105M"/>
    <d v="2024-08-31T00:00:00"/>
    <s v="W"/>
    <m/>
    <s v="0081"/>
    <s v="2C1101 Spade"/>
    <s v="INT"/>
    <s v="2C1101 Spade"/>
    <m/>
    <m/>
    <s v="9015168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5"/>
    <m/>
    <n v="0"/>
    <m/>
    <s v="24SDLN2C"/>
    <s v="MJ"/>
    <m/>
    <s v="AU1072"/>
    <n v="1000214854"/>
    <s v="S002"/>
    <m/>
    <s v="30"/>
    <s v="5300006667"/>
    <n v="99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19"/>
    <s v="600002862"/>
    <x v="0"/>
    <s v="AA53.LN2.B0252"/>
    <s v="GAS LIQUEFACTION TRAIN 2"/>
    <s v="AA01"/>
    <n v="30"/>
    <s v="Issue Detected, please check Message log(Orchestration / Derivation)(25.03.2024)"/>
    <x v="86"/>
    <x v="86"/>
    <n v="4"/>
    <s v="EA"/>
    <n v="47"/>
    <n v="15"/>
    <n v="37"/>
    <n v="4"/>
    <s v="EA"/>
    <x v="77"/>
    <s v="Supply for Order 600002862, Item 90 cannot be changed 180017111 item 10 already exists"/>
    <s v="Materials handed over to w/ Maintenance"/>
    <s v="SP12"/>
    <s v="Stock at Base"/>
    <n v="0"/>
    <s v="AA02"/>
    <s v="5300006667"/>
    <n v="880"/>
    <m/>
    <n v="14"/>
    <m/>
    <n v="0"/>
    <m/>
    <m/>
    <m/>
    <n v="0"/>
    <n v="0"/>
    <s v="EA"/>
    <m/>
    <m/>
    <m/>
    <s v="180017111"/>
    <s v="90006609"/>
    <s v="07"/>
    <s v="Execution"/>
    <x v="0"/>
    <x v="98"/>
    <n v="0"/>
    <s v="EA"/>
    <s v="102000000003646"/>
    <s v="102000000003685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73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4"/>
    <m/>
    <d v="2024-04-11T00:00:00"/>
    <s v="4900045279_2024_0001"/>
    <d v="2024-11-01T00:00:00"/>
    <m/>
    <s v="5000058173_2024_0001"/>
    <n v="0"/>
    <n v="2"/>
    <n v="0"/>
    <s v="90006609"/>
    <n v="4"/>
    <n v="0"/>
    <s v="180017111"/>
    <s v="2"/>
    <n v="0"/>
    <n v="0"/>
    <s v="X"/>
    <s v="L"/>
    <s v="4900045279"/>
    <n v="2024"/>
    <m/>
    <s v="5000058173"/>
    <n v="2024"/>
    <n v="0"/>
    <m/>
    <d v="2024-10-29T00:00:00"/>
    <m/>
    <s v="AA53"/>
    <s v="KGP Karratha Gas Plant-NWS GAS"/>
    <s v="AA53"/>
    <s v="KGP Karratha Gas Plant-NWS GAS"/>
    <s v="5001"/>
    <s v="10305744"/>
    <s v="GASKET,SW;CRIR,80MM,CL300/600,RF,316L"/>
    <d v="2024-03-25T00:00:00"/>
    <s v="W"/>
    <m/>
    <s v="0010"/>
    <s v="IC Mech Fitter"/>
    <s v="INT"/>
    <s v="IC Mech Fitter"/>
    <m/>
    <m/>
    <s v="90006609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6"/>
    <m/>
    <n v="0"/>
    <m/>
    <s v="24SDLN2C"/>
    <s v="MJ"/>
    <s v="1000001236"/>
    <s v="AU1072"/>
    <n v="1000214854"/>
    <s v="S002"/>
    <s v="30"/>
    <s v="30"/>
    <s v="5300006667"/>
    <n v="88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8"/>
    <s v="600002862"/>
    <x v="0"/>
    <s v="AA53.LN2.B0252"/>
    <s v="GAS LIQUEFACTION TRAIN 2"/>
    <s v="AA01"/>
    <n v="30"/>
    <s v="Issue Detected, please check Message log(Orchestration / Derivation)(29.02.2024)"/>
    <x v="87"/>
    <x v="87"/>
    <n v="8"/>
    <s v="EA"/>
    <n v="6"/>
    <n v="0"/>
    <n v="8"/>
    <n v="8"/>
    <s v="EA"/>
    <x v="78"/>
    <s v="Supply for Order 600002862, Item 61 cannot be changed 180017143 item 280 already exists"/>
    <s v="Materials handed over to w/ Maintenance"/>
    <s v="SP12"/>
    <s v="Stock at Base"/>
    <n v="0"/>
    <s v="AA02"/>
    <s v="5300006667"/>
    <n v="310"/>
    <m/>
    <n v="14"/>
    <m/>
    <n v="0"/>
    <m/>
    <m/>
    <m/>
    <n v="0"/>
    <n v="0"/>
    <s v="EA"/>
    <m/>
    <m/>
    <m/>
    <s v="180017143"/>
    <s v="9002109"/>
    <s v="07"/>
    <s v="Execution"/>
    <x v="0"/>
    <x v="99"/>
    <n v="0"/>
    <s v="EA"/>
    <s v="102000000003646"/>
    <s v="102000000003631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s v="AA53"/>
    <d v="2024-10-21T00:00:00"/>
    <m/>
    <m/>
    <d v="2024-11-01T00:00:00"/>
    <m/>
    <m/>
    <s v="100000005808"/>
    <s v="1020"/>
    <d v="2024-12-31T00:00:00"/>
    <n v="8"/>
    <m/>
    <d v="2024-04-11T00:00:00"/>
    <s v="4900045283_2024_0055"/>
    <d v="2024-11-01T00:00:00"/>
    <m/>
    <s v="5000058191_2024_0028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306724"/>
    <s v="GASKET;SWC,80MM,CL300/600,31&gt;WSE10508041"/>
    <d v="2024-02-29T00:00:00"/>
    <s v="W"/>
    <m/>
    <s v="0010"/>
    <s v="IC Mech Fitter"/>
    <s v="INT"/>
    <s v="IC Mech Fitter"/>
    <m/>
    <m/>
    <s v="9002109_03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7"/>
    <m/>
    <n v="0"/>
    <m/>
    <s v="24SDLN2C"/>
    <s v="MJ"/>
    <s v="1000001236"/>
    <s v="AU1072"/>
    <n v="1000214854"/>
    <s v="S002"/>
    <s v="30"/>
    <s v="70"/>
    <s v="5300006667"/>
    <n v="31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5-03-17T00:00:00"/>
    <d v="2025-03-17T00:00:00"/>
    <d v="2024-10-20T00:00:00"/>
    <d v="2025-05-10T00:00:00"/>
    <s v="MECH"/>
    <x v="0"/>
    <x v="0"/>
    <x v="46"/>
    <s v="600002862"/>
    <x v="0"/>
    <s v="AA53.LN2.B0252"/>
    <s v="GAS LIQUEFACTION TRAIN 2"/>
    <m/>
    <n v="30"/>
    <s v="Issue Detected, please check Message log(Orchestration / Derivation)(03.10.2024)"/>
    <x v="88"/>
    <x v="88"/>
    <n v="1"/>
    <s v="PAC"/>
    <n v="0"/>
    <n v="0"/>
    <n v="1"/>
    <n v="1"/>
    <s v="PAC"/>
    <x v="79"/>
    <s v="Supply for Order 600002862, Item 129 cannot be changed 9017564 item 50 already exists"/>
    <s v="Material work-packed @AA53"/>
    <s v="SP14"/>
    <s v="Directs (Inventory)"/>
    <n v="10"/>
    <s v="AA02"/>
    <s v="5300006667"/>
    <n v="1200"/>
    <s v="CPT"/>
    <n v="14"/>
    <s v="1000020500"/>
    <n v="129"/>
    <s v="30000395"/>
    <s v="BOC LIMITED"/>
    <s v="4500031439"/>
    <n v="20"/>
    <n v="1"/>
    <s v="PAC"/>
    <d v="2024-10-28T00:00:00"/>
    <m/>
    <s v="180086442//180086442"/>
    <s v="180086443"/>
    <s v="9017564"/>
    <s v="07"/>
    <s v="Execution"/>
    <x v="0"/>
    <x v="100"/>
    <n v="0"/>
    <s v="PAC"/>
    <m/>
    <m/>
    <s v="102000000022162"/>
    <s v="01-Road"/>
    <m/>
    <s v="3-In Transit"/>
    <m/>
    <s v="WorkPackLink"/>
    <s v="KSF-P07-SD-LRG"/>
    <s v="P07 - LNG2 COP"/>
    <n v="0"/>
    <m/>
    <n v="0"/>
    <n v="0"/>
    <m/>
    <n v="0"/>
    <n v="0"/>
    <m/>
    <m/>
    <s v="Y"/>
    <s v="1001"/>
    <d v="2024-02-16T00:00:00"/>
    <s v="GRST-5000259599_2024"/>
    <n v="0"/>
    <n v="5"/>
    <n v="0"/>
    <n v="0"/>
    <d v="2025-03-15T00:00:00"/>
    <d v="2025-03-20T00:00:00"/>
    <s v="AA53"/>
    <d v="2024-11-22T00:00:00"/>
    <m/>
    <m/>
    <d v="2025-03-22T00:00:00"/>
    <m/>
    <d v="2025-03-17T00:00:00"/>
    <s v="100000037748"/>
    <s v="1020"/>
    <d v="2024-12-31T00:00:00"/>
    <n v="1"/>
    <s v="5000259612_2024_0001"/>
    <d v="2024-10-28T00:00:00"/>
    <s v="4900160481_2024_0001"/>
    <d v="2024-10-28T00:00:00"/>
    <m/>
    <s v="5000259599_2024_0001"/>
    <n v="0"/>
    <n v="2"/>
    <n v="2"/>
    <s v="90022091"/>
    <n v="1"/>
    <n v="1"/>
    <s v="180086443"/>
    <s v="2"/>
    <n v="0"/>
    <n v="0"/>
    <s v="X"/>
    <s v="L"/>
    <s v="4900160481"/>
    <n v="2024"/>
    <s v="5000259612"/>
    <s v="5000259599"/>
    <n v="2024"/>
    <n v="2024"/>
    <s v="180086442"/>
    <d v="2025-03-17T00:00:00"/>
    <m/>
    <s v="AA53"/>
    <s v="KGP Karratha Gas Plant-NWS GAS"/>
    <s v="AA53"/>
    <s v="KGP Karratha Gas Plant-NWS GAS"/>
    <s v="5001"/>
    <s v="10312854"/>
    <s v="AIR;MEDICAL DRY,25PPM,BOC 470MAN15"/>
    <d v="2024-10-03T00:00:00"/>
    <s v="W"/>
    <m/>
    <s v="0081"/>
    <s v="2C1101 Spade"/>
    <s v="INT"/>
    <s v="2C1101 Spade"/>
    <m/>
    <m/>
    <s v="9017564_005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5-02-08T00:00:00"/>
    <n v="30"/>
    <m/>
    <d v="2025-03-17T00:00:00"/>
    <x v="98"/>
    <m/>
    <n v="31522"/>
    <m/>
    <s v="24SDLN2C"/>
    <s v="MJ"/>
    <s v="1000003911"/>
    <s v="AU1072"/>
    <n v="1000214854"/>
    <s v="S002"/>
    <s v="30"/>
    <s v="30"/>
    <s v="5300006667"/>
    <n v="1200"/>
    <m/>
    <m/>
    <n v="0"/>
    <n v="1"/>
    <s v="PAC"/>
    <s v="2001"/>
    <s v="AA02"/>
    <d v="2025-03-17T00:00:00"/>
    <m/>
    <m/>
    <d v="2024-10-31T00:00:00"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10"/>
    <s v="600002862"/>
    <x v="0"/>
    <s v="AA53.LN2.B0252"/>
    <s v="GAS LIQUEFACTION TRAIN 2"/>
    <s v="AA01"/>
    <n v="30"/>
    <s v="Issue Detected, please check Message log(Orchestration / Derivation)(31.08.2024)"/>
    <x v="89"/>
    <x v="89"/>
    <n v="1"/>
    <s v="EA"/>
    <n v="0"/>
    <n v="0"/>
    <n v="1"/>
    <n v="1"/>
    <s v="EA"/>
    <x v="51"/>
    <s v="Supply for Order 600002862, Item 105 cannot be changed 180078491 item 10 already exists"/>
    <s v="Material work-packed @AA53"/>
    <s v="SP12"/>
    <s v="Stock at Base"/>
    <n v="0"/>
    <s v="AA02"/>
    <s v="5300006667"/>
    <n v="970"/>
    <m/>
    <n v="14"/>
    <m/>
    <n v="0"/>
    <m/>
    <m/>
    <m/>
    <n v="0"/>
    <n v="0"/>
    <s v="EA"/>
    <m/>
    <m/>
    <m/>
    <s v="180078491"/>
    <s v="9015168"/>
    <s v="07"/>
    <s v="Execution"/>
    <x v="0"/>
    <x v="101"/>
    <n v="0"/>
    <s v="EA"/>
    <s v="101000000096787"/>
    <m/>
    <s v="107000000000418"/>
    <m/>
    <m/>
    <m/>
    <s v="P07YRDBY11"/>
    <s v="WorkPackLink"/>
    <s v="P07YRDBY11"/>
    <s v="P07 - LNG2 COP"/>
    <n v="0"/>
    <m/>
    <n v="0"/>
    <n v="0"/>
    <m/>
    <n v="0"/>
    <n v="0"/>
    <m/>
    <m/>
    <s v="Y"/>
    <s v="1001"/>
    <d v="2024-02-16T00:00:00"/>
    <s v="GRST-5000234700_2024"/>
    <n v="0"/>
    <n v="0"/>
    <n v="0"/>
    <n v="0"/>
    <m/>
    <d v="2024-10-13T00:00:00"/>
    <s v="AA53"/>
    <d v="2024-11-22T00:00:00"/>
    <m/>
    <m/>
    <d v="2024-10-15T00:00:00"/>
    <m/>
    <m/>
    <s v="100000033635"/>
    <s v="1020"/>
    <d v="2024-12-31T00:00:00"/>
    <n v="1"/>
    <m/>
    <d v="2024-10-07T00:00:00"/>
    <s v="4900147491_2024_0001"/>
    <d v="2024-10-15T00:00:00"/>
    <m/>
    <s v="5000234700_2024_0001"/>
    <n v="0"/>
    <n v="2"/>
    <n v="0"/>
    <s v="90020227"/>
    <n v="1"/>
    <n v="0"/>
    <s v="180078491"/>
    <s v="2"/>
    <n v="0"/>
    <n v="0"/>
    <s v="X"/>
    <s v="L"/>
    <s v="4900147491"/>
    <n v="2024"/>
    <m/>
    <s v="5000234700"/>
    <n v="2024"/>
    <n v="0"/>
    <m/>
    <d v="2024-10-10T00:00:00"/>
    <m/>
    <s v="AA53"/>
    <s v="KGP Karratha Gas Plant-NWS GAS"/>
    <s v="AA53"/>
    <s v="KGP Karratha Gas Plant-NWS GAS"/>
    <s v="5001"/>
    <s v="10340086"/>
    <s v="FLANGE,BLIND;350MM,CL300,RF,CS,A105N"/>
    <d v="2024-08-31T00:00:00"/>
    <s v="W"/>
    <m/>
    <s v="0081"/>
    <s v="2C1101 Spade"/>
    <s v="INT"/>
    <s v="2C1101 Spade"/>
    <m/>
    <m/>
    <s v="9015168_00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99"/>
    <m/>
    <n v="0"/>
    <m/>
    <s v="24SDLN2C"/>
    <s v="MJ"/>
    <m/>
    <s v="AU1072"/>
    <n v="1000214854"/>
    <s v="S002"/>
    <m/>
    <s v="30"/>
    <s v="5300006667"/>
    <n v="97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7"/>
    <s v="600002862"/>
    <x v="0"/>
    <s v="AA53.LN2.B0252"/>
    <s v="GAS LIQUEFACTION TRAIN 2"/>
    <s v="AA01"/>
    <n v="30"/>
    <s v="Issue Detected, please check Message log(Orchestration / Derivation)(31.08.2024)"/>
    <x v="90"/>
    <x v="90"/>
    <n v="1"/>
    <s v="EA"/>
    <n v="0"/>
    <n v="0"/>
    <n v="0"/>
    <n v="0"/>
    <m/>
    <x v="13"/>
    <s v="Supply for Order 600002862, Item 102 cannot be changed 90020227 item 20 already exists"/>
    <s v="Awaiting picking (check stock levels) @AA02"/>
    <s v="SP12"/>
    <s v="Stock at Base"/>
    <n v="0"/>
    <s v="AA02"/>
    <s v="5300006667"/>
    <n v="940"/>
    <m/>
    <n v="14"/>
    <m/>
    <n v="0"/>
    <m/>
    <m/>
    <m/>
    <n v="0"/>
    <n v="0"/>
    <s v="EA"/>
    <m/>
    <m/>
    <m/>
    <m/>
    <s v="90020227"/>
    <s v="07"/>
    <s v="Execution"/>
    <x v="0"/>
    <x v="102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2-16T00:00:00"/>
    <s v="ODST-0090020227_0020"/>
    <n v="0"/>
    <n v="0"/>
    <n v="0"/>
    <n v="0"/>
    <m/>
    <d v="2024-10-13T00:00:00"/>
    <s v="AA53"/>
    <d v="2024-11-22T00:00:00"/>
    <m/>
    <m/>
    <d v="2024-10-15T00:00:00"/>
    <m/>
    <m/>
    <m/>
    <m/>
    <d v="2024-12-31T00:00:00"/>
    <n v="0"/>
    <m/>
    <d v="2024-10-10T00:00:00"/>
    <m/>
    <d v="2024-10-15T00:00:00"/>
    <m/>
    <m/>
    <n v="0"/>
    <n v="2"/>
    <n v="0"/>
    <s v="90020227"/>
    <n v="0"/>
    <n v="0"/>
    <m/>
    <s v="2"/>
    <n v="0"/>
    <n v="0"/>
    <s v="X"/>
    <s v="L"/>
    <m/>
    <n v="0"/>
    <m/>
    <m/>
    <n v="0"/>
    <n v="0"/>
    <m/>
    <d v="2024-10-10T00:00:00"/>
    <m/>
    <s v="AA53"/>
    <s v="KGP Karratha Gas Plant-NWS GAS"/>
    <s v="AA53"/>
    <s v="KGP Karratha Gas Plant-NWS GAS"/>
    <s v="5001"/>
    <s v="10340106"/>
    <s v="SPADE BLIND,50MM,CL150,CS,A285,GDE C"/>
    <d v="2024-08-31T00:00:00"/>
    <s v="W"/>
    <m/>
    <s v="0081"/>
    <s v="2C1101 Spade"/>
    <s v="INT"/>
    <s v="2C1101 Spade"/>
    <m/>
    <m/>
    <s v="90020227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0"/>
    <m/>
    <n v="0"/>
    <m/>
    <s v="24SDLN2C"/>
    <s v="MJ"/>
    <m/>
    <s v="AU1072"/>
    <n v="1000214854"/>
    <s v="S002"/>
    <m/>
    <s v="30"/>
    <s v="5300006667"/>
    <n v="94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79"/>
    <s v="600002862"/>
    <x v="0"/>
    <s v="AA53.LN2.B0252"/>
    <s v="GAS LIQUEFACTION TRAIN 2"/>
    <s v="AA01"/>
    <n v="30"/>
    <s v="Issue Detected, please check Message log(Orchestration / Derivation)(01.03.2024)"/>
    <x v="91"/>
    <x v="91"/>
    <n v="1"/>
    <s v="EA"/>
    <n v="0"/>
    <n v="0"/>
    <n v="1"/>
    <n v="1"/>
    <s v="EA"/>
    <x v="19"/>
    <s v="Supply for Order 600002862, Item 62 cannot be changed 180085320 item 120 already exists"/>
    <s v="Material work-packed @AA53"/>
    <s v="SP12"/>
    <s v="Stock at Base"/>
    <n v="0"/>
    <s v="AA02"/>
    <s v="5300006667"/>
    <n v="680"/>
    <m/>
    <n v="14"/>
    <m/>
    <n v="0"/>
    <m/>
    <m/>
    <m/>
    <n v="0"/>
    <n v="0"/>
    <s v="EA"/>
    <m/>
    <m/>
    <m/>
    <s v="180085320"/>
    <s v="9017444"/>
    <s v="07"/>
    <s v="Execution"/>
    <x v="0"/>
    <x v="103"/>
    <n v="0"/>
    <s v="EA"/>
    <s v="101000000101627"/>
    <m/>
    <s v="102000000021848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23"/>
    <d v="2024-11-01T00:00:00"/>
    <m/>
    <s v="5000255235_2024_0012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441378"/>
    <s v="SPADE BLIND,100MM,CL600,CS"/>
    <d v="2024-03-01T00:00:00"/>
    <s v="W"/>
    <m/>
    <s v="0010"/>
    <s v="IC Mech Fitter"/>
    <s v="INT"/>
    <s v="IC Mech Fitter"/>
    <m/>
    <m/>
    <s v="9017444_06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1"/>
    <m/>
    <n v="0"/>
    <m/>
    <s v="24SDLN2C"/>
    <s v="MJ"/>
    <s v="1000003809"/>
    <s v="AU1072"/>
    <n v="1000214854"/>
    <s v="S002"/>
    <s v="30"/>
    <s v="30"/>
    <s v="5300006667"/>
    <n v="68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4"/>
    <s v="600002862"/>
    <x v="0"/>
    <s v="AA53.LN2.B0252"/>
    <s v="GAS LIQUEFACTION TRAIN 2"/>
    <s v="AA01"/>
    <n v="30"/>
    <s v="Issue Detected, please check Message log(Orchestration / Derivation)(31.08.2024)"/>
    <x v="92"/>
    <x v="92"/>
    <n v="1"/>
    <s v="EA"/>
    <n v="0"/>
    <n v="0"/>
    <n v="0"/>
    <n v="0"/>
    <m/>
    <x v="13"/>
    <s v="Supply for Order 600002862, Item 101 cannot be changed 90020227 item 10 already exists"/>
    <s v="Awaiting picking (check stock levels) @AA02"/>
    <s v="SP12"/>
    <s v="Stock at Base"/>
    <n v="0"/>
    <s v="AA02"/>
    <s v="5300006667"/>
    <n v="930"/>
    <m/>
    <n v="14"/>
    <m/>
    <n v="0"/>
    <m/>
    <m/>
    <m/>
    <n v="0"/>
    <n v="0"/>
    <s v="EA"/>
    <m/>
    <m/>
    <m/>
    <m/>
    <s v="90020227"/>
    <s v="07"/>
    <s v="Execution"/>
    <x v="0"/>
    <x v="104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2-16T00:00:00"/>
    <s v="ODST-0090020227_0010"/>
    <n v="0"/>
    <n v="0"/>
    <n v="0"/>
    <n v="0"/>
    <m/>
    <d v="2024-10-13T00:00:00"/>
    <s v="AA53"/>
    <d v="2024-11-22T00:00:00"/>
    <m/>
    <m/>
    <d v="2024-10-15T00:00:00"/>
    <m/>
    <m/>
    <m/>
    <m/>
    <d v="2024-12-31T00:00:00"/>
    <n v="0"/>
    <m/>
    <d v="2024-10-10T00:00:00"/>
    <m/>
    <d v="2024-10-15T00:00:00"/>
    <m/>
    <m/>
    <n v="0"/>
    <n v="2"/>
    <n v="0"/>
    <s v="90020227"/>
    <n v="0"/>
    <n v="0"/>
    <m/>
    <s v="2"/>
    <n v="0"/>
    <n v="0"/>
    <s v="X"/>
    <s v="L"/>
    <m/>
    <n v="0"/>
    <m/>
    <m/>
    <n v="0"/>
    <n v="0"/>
    <m/>
    <d v="2024-10-10T00:00:00"/>
    <m/>
    <s v="AA53"/>
    <s v="KGP Karratha Gas Plant-NWS GAS"/>
    <s v="AA53"/>
    <s v="KGP Karratha Gas Plant-NWS GAS"/>
    <s v="5001"/>
    <s v="10441379"/>
    <s v="SPADE BLIND,150MM,CL600,CS"/>
    <d v="2024-08-31T00:00:00"/>
    <s v="W"/>
    <m/>
    <s v="0081"/>
    <s v="2C1101 Spade"/>
    <s v="INT"/>
    <s v="2C1101 Spade"/>
    <m/>
    <m/>
    <s v="90020227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2"/>
    <m/>
    <n v="0"/>
    <m/>
    <s v="24SDLN2C"/>
    <s v="MJ"/>
    <m/>
    <s v="AU1072"/>
    <n v="1000214854"/>
    <s v="S002"/>
    <s v="30"/>
    <s v="30"/>
    <s v="5300006667"/>
    <n v="93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0"/>
    <s v="600002862"/>
    <x v="0"/>
    <s v="AA53.LN2.B0252"/>
    <s v="GAS LIQUEFACTION TRAIN 2"/>
    <s v="AA01"/>
    <n v="30"/>
    <s v="Issue Detected, please check Message log(Orchestration / Derivation)(01.03.2024)"/>
    <x v="93"/>
    <x v="93"/>
    <n v="2"/>
    <s v="EA"/>
    <n v="0"/>
    <n v="0"/>
    <n v="2"/>
    <n v="2"/>
    <s v="EA"/>
    <x v="74"/>
    <s v="Supply for Order 600002862, Item 63 cannot be changed 180085320 item 130 already exists"/>
    <s v="Material work-packed @AA53"/>
    <s v="SP12"/>
    <s v="Stock at Base"/>
    <n v="0"/>
    <s v="AA02"/>
    <s v="5300006667"/>
    <n v="690"/>
    <m/>
    <n v="14"/>
    <m/>
    <n v="0"/>
    <m/>
    <m/>
    <m/>
    <n v="0"/>
    <n v="0"/>
    <s v="EA"/>
    <m/>
    <m/>
    <m/>
    <s v="180085320"/>
    <s v="9017444"/>
    <s v="07"/>
    <s v="Execution"/>
    <x v="0"/>
    <x v="105"/>
    <n v="0"/>
    <s v="EA"/>
    <s v="101000000101539"/>
    <m/>
    <s v="102000000021849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2"/>
    <m/>
    <d v="2024-10-24T00:00:00"/>
    <s v="4900158497_2024_0025"/>
    <d v="2024-11-01T00:00:00"/>
    <m/>
    <s v="5000255235_2024_0013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487244"/>
    <s v="SPADE,BLIND,80MM,CL300,LTCS"/>
    <d v="2024-03-01T00:00:00"/>
    <s v="W"/>
    <m/>
    <s v="0010"/>
    <s v="IC Mech Fitter"/>
    <s v="INT"/>
    <s v="IC Mech Fitter"/>
    <m/>
    <m/>
    <s v="9017444_06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3"/>
    <m/>
    <n v="0"/>
    <m/>
    <s v="24SDLN2C"/>
    <s v="MJ"/>
    <s v="1000003809"/>
    <s v="AU1072"/>
    <n v="1000214854"/>
    <s v="S002"/>
    <s v="30"/>
    <s v="30"/>
    <s v="5300006667"/>
    <n v="690"/>
    <m/>
    <m/>
    <n v="0"/>
    <n v="2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1"/>
    <s v="600002862"/>
    <x v="0"/>
    <s v="AA53.LN2.B0252"/>
    <s v="GAS LIQUEFACTION TRAIN 2"/>
    <s v="AA01"/>
    <n v="30"/>
    <s v="Issue Detected, please check Message log(Orchestration / Derivation)(01.03.2024)"/>
    <x v="94"/>
    <x v="94"/>
    <n v="1"/>
    <s v="EA"/>
    <n v="0"/>
    <n v="0"/>
    <n v="1"/>
    <n v="1"/>
    <s v="EA"/>
    <x v="74"/>
    <s v="Supply for Order 600002862, Item 64 cannot be changed 180085320 item 140 already exists"/>
    <s v="Material work-packed @AA53"/>
    <s v="SP12"/>
    <s v="Stock at Base"/>
    <n v="0"/>
    <s v="AA02"/>
    <s v="5300006667"/>
    <n v="700"/>
    <m/>
    <n v="14"/>
    <m/>
    <n v="0"/>
    <m/>
    <m/>
    <m/>
    <n v="0"/>
    <n v="0"/>
    <s v="EA"/>
    <m/>
    <m/>
    <m/>
    <s v="180085320"/>
    <s v="9017444"/>
    <s v="07"/>
    <s v="Execution"/>
    <x v="0"/>
    <x v="106"/>
    <n v="0"/>
    <s v="EA"/>
    <s v="101000000101565"/>
    <m/>
    <s v="102000000021850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27"/>
    <d v="2024-11-01T00:00:00"/>
    <m/>
    <s v="5000255235_2024_0014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487245"/>
    <s v="SPADE,BLIND,100MM,CL300,LTCS"/>
    <d v="2024-03-01T00:00:00"/>
    <s v="W"/>
    <m/>
    <s v="0010"/>
    <s v="IC Mech Fitter"/>
    <s v="INT"/>
    <s v="IC Mech Fitter"/>
    <m/>
    <m/>
    <s v="9017444_07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4"/>
    <m/>
    <n v="0"/>
    <m/>
    <s v="24SDLN2C"/>
    <s v="MJ"/>
    <s v="1000003809"/>
    <s v="AU1072"/>
    <n v="1000214854"/>
    <s v="S002"/>
    <s v="30"/>
    <s v="30"/>
    <s v="5300006667"/>
    <n v="70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2"/>
    <s v="600002862"/>
    <x v="0"/>
    <s v="AA53.LN2.B0252"/>
    <s v="GAS LIQUEFACTION TRAIN 2"/>
    <s v="AA01"/>
    <n v="30"/>
    <s v="Issue Detected, please check Message log(Orchestration / Derivation)(01.03.2024)"/>
    <x v="95"/>
    <x v="95"/>
    <n v="1"/>
    <s v="EA"/>
    <n v="0"/>
    <n v="0"/>
    <n v="1"/>
    <n v="1"/>
    <s v="EA"/>
    <x v="80"/>
    <s v="Supply for Order 600002862, Item 65 cannot be changed 180083185 item 130 already exists"/>
    <s v="Material work-packed @AA53"/>
    <s v="SP12"/>
    <s v="Stock at Base"/>
    <n v="0"/>
    <s v="AA02"/>
    <s v="5300006667"/>
    <n v="710"/>
    <m/>
    <n v="14"/>
    <m/>
    <n v="0"/>
    <m/>
    <m/>
    <m/>
    <n v="0"/>
    <n v="0"/>
    <s v="EA"/>
    <m/>
    <m/>
    <m/>
    <s v="180083185"/>
    <s v="9016679"/>
    <s v="07"/>
    <s v="Execution"/>
    <x v="0"/>
    <x v="107"/>
    <n v="0"/>
    <s v="EA"/>
    <s v="101000000093024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1"/>
    <m/>
    <d v="2024-10-18T00:00:00"/>
    <s v="4900154759_2024_0025"/>
    <d v="2024-11-01T00:00:00"/>
    <m/>
    <s v="5000248569_2024_0013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488048"/>
    <s v="FLANGE,BLIND,150MM,CL300,RF,SS"/>
    <d v="2024-03-01T00:00:00"/>
    <s v="W"/>
    <m/>
    <s v="0010"/>
    <s v="IC Mech Fitter"/>
    <s v="INT"/>
    <s v="IC Mech Fitter"/>
    <m/>
    <m/>
    <s v="9016679_07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5"/>
    <m/>
    <n v="0"/>
    <m/>
    <s v="24SDLN2C"/>
    <s v="MJ"/>
    <s v="1000003732"/>
    <s v="AU1072"/>
    <n v="1000214854"/>
    <s v="S002"/>
    <s v="30"/>
    <s v="30"/>
    <s v="5300006667"/>
    <n v="71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5-03-05T00:00:00"/>
    <d v="2024-10-20T00:00:00"/>
    <d v="2025-05-10T00:00:00"/>
    <s v="MECH"/>
    <x v="0"/>
    <x v="0"/>
    <x v="3"/>
    <s v="600002862"/>
    <x v="0"/>
    <s v="AA53.LN2.B0252"/>
    <s v="GAS LIQUEFACTION TRAIN 2"/>
    <s v="AA01"/>
    <n v="30"/>
    <s v="Issue Detected, please check Message log(Orchestration / Derivation)(31.08.2024)"/>
    <x v="96"/>
    <x v="96"/>
    <n v="1"/>
    <s v="EA"/>
    <n v="0"/>
    <n v="0"/>
    <n v="0"/>
    <n v="0"/>
    <m/>
    <x v="75"/>
    <s v="Supply for Order 600002862, Item 100 cannot be changed – 4500027121 already exists"/>
    <s v="Vendor PO raised"/>
    <s v="SP97"/>
    <s v="Direct Multi-base"/>
    <n v="48"/>
    <s v="AA01"/>
    <s v="5300014053"/>
    <n v="30"/>
    <s v="CPT"/>
    <n v="7"/>
    <s v="1000018366"/>
    <n v="100"/>
    <s v="30000390"/>
    <s v="AUSTRALASIAN FITTINGS AND FLANGES"/>
    <s v="4500027121"/>
    <n v="10"/>
    <n v="1"/>
    <s v="EA"/>
    <d v="2024-11-24T00:00:00"/>
    <m/>
    <m/>
    <m/>
    <m/>
    <s v="07"/>
    <s v="Execution"/>
    <x v="0"/>
    <x v="108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8-13T00:00:00"/>
    <s v="POPO-4500027121_00010"/>
    <n v="0"/>
    <n v="158"/>
    <n v="0"/>
    <n v="0"/>
    <d v="2025-02-28T00:00:00"/>
    <d v="2025-03-15T00:00:00"/>
    <s v="AA53"/>
    <d v="2024-11-22T00:00:00"/>
    <m/>
    <m/>
    <d v="2025-08-27T00:00:00"/>
    <d v="2025-03-02T00:00:00"/>
    <d v="2025-03-17T00:00:00"/>
    <m/>
    <m/>
    <d v="2024-12-31T00:00:00"/>
    <n v="0"/>
    <m/>
    <d v="2025-03-05T00:00:00"/>
    <m/>
    <d v="2025-03-17T00:00:00"/>
    <m/>
    <m/>
    <n v="0"/>
    <n v="2"/>
    <n v="2"/>
    <m/>
    <n v="0"/>
    <n v="0"/>
    <m/>
    <s v="2"/>
    <n v="0"/>
    <n v="0"/>
    <s v="X"/>
    <s v="L"/>
    <m/>
    <n v="0"/>
    <m/>
    <m/>
    <n v="0"/>
    <n v="0"/>
    <m/>
    <d v="2025-03-05T00:00:00"/>
    <m/>
    <s v="AA53"/>
    <s v="KGP Karratha Gas Plant-NWS GAS"/>
    <s v="AA53"/>
    <s v="KGP Karratha Gas Plant-NWS GAS"/>
    <s v="5001"/>
    <s v="10488134"/>
    <s v="SPADE,BLIND,250MM,CL300,SS"/>
    <d v="2024-08-31T00:00:00"/>
    <s v="W"/>
    <m/>
    <s v="0081"/>
    <s v="2C1101 Spade"/>
    <s v="INT"/>
    <s v="2C1101 Spade"/>
    <m/>
    <m/>
    <m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5-01-03T00:00:00"/>
    <n v="30"/>
    <m/>
    <d v="2025-03-02T00:00:00"/>
    <x v="14"/>
    <m/>
    <n v="0"/>
    <m/>
    <s v="24SDLN2C"/>
    <s v="MJ"/>
    <m/>
    <s v="AU1009"/>
    <n v="1000214854"/>
    <s v="S001"/>
    <s v="30"/>
    <s v="30"/>
    <s v="5300006667"/>
    <n v="920"/>
    <m/>
    <s v="5300014053"/>
    <n v="30"/>
    <n v="1"/>
    <s v="EA"/>
    <s v="1001"/>
    <s v="AA02"/>
    <d v="2025-03-05T00:00:00"/>
    <m/>
    <m/>
    <m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3"/>
    <s v="600002862"/>
    <x v="0"/>
    <s v="AA53.LN2.B0252"/>
    <s v="GAS LIQUEFACTION TRAIN 2"/>
    <s v="AA01"/>
    <n v="30"/>
    <s v="Issue Detected, please check Message log(Orchestration / Derivation)(01.03.2024)"/>
    <x v="97"/>
    <x v="97"/>
    <n v="1"/>
    <s v="EA"/>
    <n v="0"/>
    <n v="0"/>
    <n v="1"/>
    <n v="1"/>
    <s v="EA"/>
    <x v="74"/>
    <s v="Supply for Order 600002862, Item 66 cannot be changed 180085320 item 150 already exists"/>
    <s v="Material work-packed @AA53"/>
    <s v="SP12"/>
    <s v="Stock at Base"/>
    <n v="0"/>
    <s v="AA02"/>
    <s v="5300006667"/>
    <n v="720"/>
    <m/>
    <n v="14"/>
    <m/>
    <n v="0"/>
    <m/>
    <m/>
    <m/>
    <n v="0"/>
    <n v="0"/>
    <s v="EA"/>
    <m/>
    <m/>
    <m/>
    <s v="180085320"/>
    <s v="9017444"/>
    <s v="07"/>
    <s v="Execution"/>
    <x v="0"/>
    <x v="109"/>
    <n v="0"/>
    <s v="EA"/>
    <s v="101000000101566"/>
    <m/>
    <s v="102000000021851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s v="AA53"/>
    <d v="2024-10-21T00:00:00"/>
    <m/>
    <m/>
    <d v="2024-11-01T00:00:00"/>
    <m/>
    <m/>
    <s v="100000036570"/>
    <s v="1020"/>
    <d v="2024-12-31T00:00:00"/>
    <n v="1"/>
    <m/>
    <d v="2024-10-24T00:00:00"/>
    <s v="4900158497_2024_0029"/>
    <d v="2024-11-01T00:00:00"/>
    <m/>
    <s v="5000255235_2024_0015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488940"/>
    <s v="SPADE,BLIND,80MM,CL600,LTCS"/>
    <d v="2024-03-01T00:00:00"/>
    <s v="W"/>
    <m/>
    <s v="0010"/>
    <s v="IC Mech Fitter"/>
    <s v="INT"/>
    <s v="IC Mech Fitter"/>
    <m/>
    <m/>
    <s v="9017444_07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6"/>
    <m/>
    <n v="0"/>
    <m/>
    <s v="24SDLN2C"/>
    <s v="MJ"/>
    <s v="1000003809"/>
    <s v="AU1072"/>
    <n v="1000214854"/>
    <s v="S002"/>
    <s v="30"/>
    <s v="30"/>
    <s v="5300006667"/>
    <n v="72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4"/>
    <s v="600002862"/>
    <x v="0"/>
    <s v="AA53.LN2.B0252"/>
    <s v="GAS LIQUEFACTION TRAIN 2"/>
    <s v="AA01"/>
    <n v="30"/>
    <s v="Issue Detected, please check Message log(Orchestration / Derivation)(01.03.2024)"/>
    <x v="98"/>
    <x v="98"/>
    <n v="48"/>
    <s v="EA"/>
    <n v="0"/>
    <n v="0"/>
    <n v="48"/>
    <n v="48"/>
    <s v="EA"/>
    <x v="81"/>
    <s v="Supply for Order 600002862, Item 74 cannot be changed 180078362 item 40 already exists"/>
    <s v="Material work-packed @AA53"/>
    <s v="SP12"/>
    <s v="Stock at Base"/>
    <n v="0"/>
    <s v="AA02"/>
    <s v="5300006667"/>
    <n v="750"/>
    <m/>
    <n v="14"/>
    <m/>
    <n v="0"/>
    <m/>
    <m/>
    <m/>
    <n v="0"/>
    <n v="0"/>
    <s v="EA"/>
    <m/>
    <m/>
    <m/>
    <s v="180078362"/>
    <s v="9015652"/>
    <s v="07"/>
    <s v="Execution"/>
    <x v="0"/>
    <x v="110"/>
    <n v="0"/>
    <s v="EA"/>
    <s v="102000000020030"/>
    <m/>
    <s v="107000000000278"/>
    <m/>
    <m/>
    <m/>
    <m/>
    <s v="WorkPackLink"/>
    <s v="P07YRDBY12"/>
    <m/>
    <n v="0"/>
    <m/>
    <n v="0"/>
    <n v="0"/>
    <m/>
    <n v="0"/>
    <n v="0"/>
    <m/>
    <m/>
    <s v="Y"/>
    <s v="1001"/>
    <d v="2024-02-16T00:00:00"/>
    <s v="GRST-5000233767_2024"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48"/>
    <m/>
    <d v="2024-10-06T00:00:00"/>
    <s v="4900146921_2024_0007"/>
    <d v="2024-11-01T00:00:00"/>
    <m/>
    <s v="5000233767_2024_0004"/>
    <n v="0"/>
    <n v="2"/>
    <n v="0"/>
    <s v="90006343"/>
    <n v="48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492979"/>
    <s v="STUDBOLT;1.875&quot; X 470MM,L7,ZN+XYLAN"/>
    <d v="2024-03-01T00:00:00"/>
    <s v="W"/>
    <m/>
    <s v="0010"/>
    <s v="IC Mech Fitter"/>
    <s v="INT"/>
    <s v="IC Mech Fitter"/>
    <m/>
    <m/>
    <s v="9015652_07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7"/>
    <m/>
    <n v="0"/>
    <m/>
    <s v="24SDLN2C"/>
    <s v="MJ"/>
    <m/>
    <s v="AU1072"/>
    <n v="1000214854"/>
    <s v="S002"/>
    <m/>
    <m/>
    <s v="5300006667"/>
    <n v="750"/>
    <m/>
    <m/>
    <n v="0"/>
    <n v="4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5"/>
    <s v="600002862"/>
    <x v="0"/>
    <s v="AA53.LN2.B0252"/>
    <s v="GAS LIQUEFACTION TRAIN 2"/>
    <s v="AA01"/>
    <n v="30"/>
    <s v="Issue Detected, please check Message log(Orchestration / Derivation)(01.03.2024)"/>
    <x v="99"/>
    <x v="99"/>
    <n v="6"/>
    <s v="EA"/>
    <n v="0"/>
    <n v="0"/>
    <n v="6"/>
    <n v="6"/>
    <s v="EA"/>
    <x v="82"/>
    <s v="Supply for Order 600002862, Item 67 cannot be changed 180083185 item 140 already exists"/>
    <s v="Material work-packed @AA53"/>
    <s v="SP12"/>
    <s v="Stock at Base"/>
    <n v="0"/>
    <s v="AA02"/>
    <s v="5300006667"/>
    <n v="730"/>
    <m/>
    <n v="14"/>
    <m/>
    <n v="0"/>
    <m/>
    <m/>
    <m/>
    <n v="0"/>
    <n v="0"/>
    <s v="EA"/>
    <m/>
    <m/>
    <m/>
    <s v="180083185"/>
    <s v="9016679"/>
    <s v="07"/>
    <s v="Execution"/>
    <x v="0"/>
    <x v="111"/>
    <n v="0"/>
    <s v="EA"/>
    <s v="101000000093397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s v="AA53"/>
    <d v="2024-10-21T00:00:00"/>
    <m/>
    <m/>
    <d v="2024-11-01T00:00:00"/>
    <m/>
    <m/>
    <s v="100000035922"/>
    <s v="1020"/>
    <d v="2024-12-31T00:00:00"/>
    <n v="6"/>
    <m/>
    <d v="2024-10-18T00:00:00"/>
    <s v="4900154759_2024_0027"/>
    <d v="2024-11-01T00:00:00"/>
    <m/>
    <s v="5000248569_2024_0014"/>
    <n v="0"/>
    <n v="2"/>
    <n v="0"/>
    <s v="90006343"/>
    <n v="6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590596"/>
    <s v="GASKET;RF,GR,300MM,CL150,KLINGER 154756"/>
    <d v="2024-03-01T00:00:00"/>
    <s v="W"/>
    <m/>
    <s v="0010"/>
    <s v="IC Mech Fitter"/>
    <s v="INT"/>
    <s v="IC Mech Fitter"/>
    <m/>
    <m/>
    <s v="9016679_07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8"/>
    <m/>
    <n v="0"/>
    <m/>
    <s v="24SDLN2C"/>
    <s v="MJ"/>
    <s v="1000003732"/>
    <s v="AU1072"/>
    <n v="1000214854"/>
    <s v="S002"/>
    <s v="30"/>
    <s v="30"/>
    <s v="5300006667"/>
    <n v="730"/>
    <m/>
    <m/>
    <n v="0"/>
    <n v="6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22T00:00:00"/>
    <d v="2024-11-11T00:00:00"/>
    <d v="2024-10-20T00:00:00"/>
    <d v="2025-05-10T00:00:00"/>
    <s v="MECH"/>
    <x v="0"/>
    <x v="2"/>
    <x v="3"/>
    <s v="600002862"/>
    <x v="0"/>
    <s v="AA53.LN2.B0252"/>
    <s v="GAS LIQUEFACTION TRAIN 2"/>
    <s v="AA01"/>
    <n v="30"/>
    <s v="Issue Detected, please check Message log(Orchestration / Derivation)(11.11.2024)"/>
    <x v="100"/>
    <x v="100"/>
    <n v="50"/>
    <s v="EA"/>
    <n v="53"/>
    <n v="5"/>
    <n v="0"/>
    <n v="50"/>
    <s v="EA"/>
    <x v="5"/>
    <s v="Supply for Order 600002862, Item 135 cannot be changed 90024081 item 10 already exists"/>
    <s v="Material Consumed"/>
    <s v="SP12"/>
    <s v="Stock at Base"/>
    <n v="0"/>
    <s v="AA02"/>
    <s v="5300006667"/>
    <n v="1250"/>
    <m/>
    <n v="14"/>
    <m/>
    <n v="0"/>
    <m/>
    <m/>
    <m/>
    <n v="0"/>
    <n v="0"/>
    <s v="EA"/>
    <m/>
    <m/>
    <m/>
    <s v="180092179"/>
    <s v="90024081"/>
    <s v="07"/>
    <s v="Execution"/>
    <x v="0"/>
    <x v="112"/>
    <n v="0"/>
    <s v="EA"/>
    <m/>
    <m/>
    <s v="102000000023606"/>
    <m/>
    <m/>
    <m/>
    <m/>
    <s v="WorkPackLink"/>
    <s v="P99PICKUPFROMWHSE"/>
    <s v="P07 KGP"/>
    <n v="0"/>
    <m/>
    <n v="0"/>
    <n v="0"/>
    <m/>
    <n v="50"/>
    <n v="0"/>
    <m/>
    <m/>
    <s v="Y"/>
    <s v="1001"/>
    <d v="2024-02-16T00:00:00"/>
    <m/>
    <n v="0"/>
    <n v="25"/>
    <n v="0"/>
    <n v="0"/>
    <m/>
    <d v="2024-10-20T00:00:00"/>
    <s v="AA53"/>
    <d v="2024-10-22T00:00:00"/>
    <m/>
    <m/>
    <d v="2024-11-16T00:00:00"/>
    <m/>
    <m/>
    <s v="100000040495"/>
    <s v="1020"/>
    <d v="2024-12-31T00:00:00"/>
    <n v="50"/>
    <m/>
    <d v="2024-11-12T00:00:00"/>
    <s v="4900170153_2024_0001"/>
    <d v="2024-11-16T00:00:00"/>
    <s v="LNG2 COP"/>
    <s v="5000276086_2024_0001"/>
    <n v="0"/>
    <n v="2"/>
    <n v="0"/>
    <s v="90024081"/>
    <n v="50"/>
    <n v="0"/>
    <s v="180092179"/>
    <s v="2"/>
    <n v="0"/>
    <n v="0"/>
    <s v="X"/>
    <s v="L"/>
    <s v="4900170153"/>
    <n v="2024"/>
    <m/>
    <s v="5000276086"/>
    <n v="2024"/>
    <n v="0"/>
    <m/>
    <d v="2024-11-11T00:00:00"/>
    <m/>
    <s v="AA53"/>
    <s v="KGP Karratha Gas Plant-NWS GAS"/>
    <s v="AA53"/>
    <s v="KGP Karratha Gas Plant-NWS GAS"/>
    <s v="5001"/>
    <s v="10592509"/>
    <s v="BLADE,SAW;RECIP,CB,8TPI,1&quot;,230MM"/>
    <d v="2024-11-11T00:00:00"/>
    <s v="W"/>
    <m/>
    <s v="0001"/>
    <s v="Supervisors"/>
    <s v="ENON"/>
    <s v="Supervisors"/>
    <m/>
    <m/>
    <s v="90024081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09"/>
    <m/>
    <n v="0"/>
    <m/>
    <s v="24SDLN2C"/>
    <s v="MJ"/>
    <m/>
    <s v="AU1072"/>
    <n v="1000214854"/>
    <s v="S002"/>
    <s v="30"/>
    <s v="30"/>
    <s v="5300006667"/>
    <n v="1250"/>
    <m/>
    <m/>
    <n v="0"/>
    <n v="50"/>
    <s v="EA"/>
    <s v="2001"/>
    <s v="AA02"/>
    <d v="2024-11-11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re-costed/Object created/Ready For Scheduling/Settlement rule created/Goods movement posted/Released/Material shortage/Date set by external system/Partially confirm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6"/>
    <s v="600002862"/>
    <x v="0"/>
    <s v="AA53.LN2.B0252"/>
    <s v="GAS LIQUEFACTION TRAIN 2"/>
    <s v="AA01"/>
    <n v="30"/>
    <s v="Issue Detected, please check Message log(Orchestration / Derivation)(01.03.2024)"/>
    <x v="101"/>
    <x v="101"/>
    <n v="1"/>
    <s v="EA"/>
    <n v="0"/>
    <n v="0"/>
    <n v="1"/>
    <n v="1"/>
    <s v="EA"/>
    <x v="74"/>
    <s v="Supply for Order 600002862, Item 84 cannot be changed 180084380 item 10 already exists"/>
    <s v="Material work-packed @AA53"/>
    <s v="SP12"/>
    <s v="Stock at Base"/>
    <n v="0"/>
    <s v="AA02"/>
    <s v="5300006667"/>
    <n v="830"/>
    <m/>
    <n v="14"/>
    <m/>
    <n v="0"/>
    <m/>
    <m/>
    <m/>
    <n v="0"/>
    <n v="0"/>
    <s v="EA"/>
    <m/>
    <m/>
    <m/>
    <s v="180084380"/>
    <s v="9017420"/>
    <s v="07"/>
    <s v="Execution"/>
    <x v="0"/>
    <x v="113"/>
    <n v="0"/>
    <s v="EA"/>
    <m/>
    <m/>
    <s v="102000000021568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2447_2024"/>
    <n v="0"/>
    <n v="17"/>
    <n v="0"/>
    <n v="0"/>
    <m/>
    <d v="2024-10-30T00:00:00"/>
    <s v="AA53"/>
    <d v="2024-10-21T00:00:00"/>
    <m/>
    <m/>
    <d v="2024-11-01T00:00:00"/>
    <m/>
    <m/>
    <s v="100000036544"/>
    <s v="1020"/>
    <d v="2024-12-31T00:00:00"/>
    <n v="1"/>
    <m/>
    <d v="2024-10-22T00:00:00"/>
    <s v="4900156964_2024_0001"/>
    <d v="2024-11-01T00:00:00"/>
    <m/>
    <s v="5000252447_2024_0001"/>
    <n v="0"/>
    <n v="2"/>
    <n v="0"/>
    <s v="90006343"/>
    <n v="1"/>
    <n v="0"/>
    <s v="180084380"/>
    <s v="2"/>
    <n v="0"/>
    <n v="0"/>
    <s v="X"/>
    <s v="L"/>
    <s v="4900156964"/>
    <n v="2024"/>
    <m/>
    <s v="5000252447"/>
    <n v="2024"/>
    <n v="0"/>
    <m/>
    <d v="2024-10-29T00:00:00"/>
    <m/>
    <s v="AA53"/>
    <s v="KGP Karratha Gas Plant-NWS GAS"/>
    <s v="AA53"/>
    <s v="KGP Karratha Gas Plant-NWS GAS"/>
    <s v="5001"/>
    <s v="10613639"/>
    <s v="SPADE BLIND 150MM CL150 FF A516 GR70"/>
    <d v="2024-03-01T00:00:00"/>
    <s v="W"/>
    <m/>
    <s v="0010"/>
    <s v="IC Mech Fitter"/>
    <s v="INT"/>
    <s v="IC Mech Fitter"/>
    <m/>
    <m/>
    <s v="9017420_08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10"/>
    <m/>
    <n v="0"/>
    <m/>
    <s v="24SDLN2C"/>
    <s v="MJ"/>
    <s v="1000003766"/>
    <s v="AU1072"/>
    <n v="1000214854"/>
    <s v="S002"/>
    <m/>
    <m/>
    <s v="5300006667"/>
    <n v="830"/>
    <m/>
    <m/>
    <n v="0"/>
    <n v="1"/>
    <s v="EA"/>
    <s v="2001"/>
    <s v="AA02"/>
    <d v="2024-10-29T00:00:00"/>
    <m/>
    <m/>
    <d v="2024-10-23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m/>
    <d v="2024-10-20T00:00:00"/>
    <d v="2025-05-10T00:00:00"/>
    <s v="MECH"/>
    <x v="0"/>
    <x v="0"/>
    <x v="15"/>
    <s v="600002862"/>
    <x v="0"/>
    <s v="AA53.LN2.B0252"/>
    <s v="GAS LIQUEFACTION TRAIN 2"/>
    <s v="AA01"/>
    <n v="30"/>
    <s v="Maintenance Order material has been deleted"/>
    <x v="102"/>
    <x v="102"/>
    <n v="1"/>
    <s v="EA"/>
    <n v="0"/>
    <n v="0"/>
    <n v="0"/>
    <n v="0"/>
    <m/>
    <x v="83"/>
    <m/>
    <s v="STO raised (through orchestration)"/>
    <s v="SP12"/>
    <s v="Stock at Base"/>
    <n v="0"/>
    <s v="AA02"/>
    <s v="5300006667"/>
    <n v="980"/>
    <m/>
    <n v="14"/>
    <m/>
    <n v="0"/>
    <m/>
    <m/>
    <m/>
    <n v="0"/>
    <n v="0"/>
    <s v="EA"/>
    <m/>
    <m/>
    <m/>
    <m/>
    <m/>
    <s v="07"/>
    <s v="Execution"/>
    <x v="0"/>
    <x v="114"/>
    <n v="1"/>
    <m/>
    <m/>
    <m/>
    <m/>
    <m/>
    <m/>
    <m/>
    <m/>
    <s v="WorkPackLink"/>
    <m/>
    <s v="P07 - LNG2 COP"/>
    <n v="0"/>
    <m/>
    <n v="0"/>
    <n v="0"/>
    <m/>
    <n v="0"/>
    <n v="1"/>
    <m/>
    <m/>
    <m/>
    <s v="1001"/>
    <d v="2024-02-16T00:00:00"/>
    <s v="STST-5300006667_00980"/>
    <n v="1"/>
    <n v="0"/>
    <n v="0"/>
    <n v="0"/>
    <m/>
    <m/>
    <s v="AA53"/>
    <d v="2024-11-22T00:00:00"/>
    <m/>
    <m/>
    <d v="2024-10-15T00:00:00"/>
    <m/>
    <m/>
    <m/>
    <m/>
    <d v="2024-12-31T00:00:00"/>
    <n v="0"/>
    <m/>
    <m/>
    <m/>
    <m/>
    <m/>
    <m/>
    <n v="0"/>
    <n v="2"/>
    <n v="0"/>
    <m/>
    <n v="0"/>
    <n v="0"/>
    <m/>
    <s v="1"/>
    <n v="0"/>
    <n v="0"/>
    <m/>
    <s v="L"/>
    <m/>
    <n v="0"/>
    <m/>
    <m/>
    <n v="0"/>
    <n v="0"/>
    <m/>
    <m/>
    <m/>
    <s v="AA53"/>
    <s v="KGP Karratha Gas Plant-NWS GAS"/>
    <s v="AA53"/>
    <s v="KGP Karratha Gas Plant-NWS GAS"/>
    <s v="5001"/>
    <s v="10613642"/>
    <s v="SPADE BLIND 200MM CL150 FF A516 GR70"/>
    <m/>
    <m/>
    <m/>
    <s v="0081"/>
    <s v="2C1101 Spade"/>
    <s v="INT"/>
    <s v="2C1101 Spade"/>
    <m/>
    <m/>
    <m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11"/>
    <m/>
    <n v="0"/>
    <m/>
    <s v="24SDLN2C"/>
    <s v="MJ"/>
    <m/>
    <s v="AU1072"/>
    <n v="1000214854"/>
    <s v="S002"/>
    <m/>
    <m/>
    <s v="5300006667"/>
    <n v="980"/>
    <m/>
    <m/>
    <n v="0"/>
    <n v="0"/>
    <s v="EA"/>
    <s v="2001"/>
    <s v="AA02"/>
    <m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7"/>
    <s v="600002862"/>
    <x v="0"/>
    <s v="AA53.LN2.B0252"/>
    <s v="GAS LIQUEFACTION TRAIN 2"/>
    <s v="AA01"/>
    <n v="30"/>
    <s v="Issue Detected, please check Message log(Orchestration / Derivation)(05.03.2024)"/>
    <x v="103"/>
    <x v="103"/>
    <n v="1"/>
    <s v="EA"/>
    <n v="0"/>
    <n v="0"/>
    <n v="0"/>
    <n v="1"/>
    <s v="EA"/>
    <x v="84"/>
    <s v="Supply for Order 600002862, Item 86 cannot be changed 180078362 item 70 already exists"/>
    <s v="Material Consumed"/>
    <s v="SP12"/>
    <s v="Stock at Base"/>
    <n v="0"/>
    <s v="AA02"/>
    <s v="5300006667"/>
    <n v="840"/>
    <m/>
    <n v="7"/>
    <m/>
    <n v="0"/>
    <m/>
    <m/>
    <m/>
    <n v="0"/>
    <n v="0"/>
    <s v="EA"/>
    <m/>
    <m/>
    <m/>
    <s v="180078362"/>
    <s v="9015652"/>
    <s v="07"/>
    <s v="Execution"/>
    <x v="0"/>
    <x v="115"/>
    <n v="0"/>
    <s v="EA"/>
    <m/>
    <m/>
    <s v="102000000020027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1"/>
    <m/>
    <d v="2024-10-06T00:00:00"/>
    <s v="4900146921_2024_0013"/>
    <d v="2024-11-01T00:00:00"/>
    <m/>
    <s v="5000233767_2024_0007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1400805"/>
    <s v="SPADE,BLIND,200MM,CL600,LTCS"/>
    <d v="2024-03-05T00:00:00"/>
    <s v="W"/>
    <m/>
    <s v="0010"/>
    <s v="IC Mech Fitter"/>
    <s v="INT"/>
    <s v="IC Mech Fitter"/>
    <m/>
    <m/>
    <s v="9015652_08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12"/>
    <m/>
    <n v="0"/>
    <m/>
    <s v="24SDLN2C"/>
    <s v="MJ"/>
    <s v="1000003519"/>
    <s v="AU1072"/>
    <n v="1000214854"/>
    <s v="S002"/>
    <s v="30"/>
    <s v="30"/>
    <s v="5300006667"/>
    <n v="84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9T00:00:00"/>
    <d v="2024-10-20T00:00:00"/>
    <d v="2025-05-10T00:00:00"/>
    <s v="MECH"/>
    <x v="0"/>
    <x v="1"/>
    <x v="88"/>
    <s v="600002862"/>
    <x v="0"/>
    <s v="AA53.LN2.B0252"/>
    <s v="GAS LIQUEFACTION TRAIN 2"/>
    <s v="AA01"/>
    <n v="30"/>
    <s v="Issue Detected, please check Message log(Orchestration / Derivation)(05.03.2024)"/>
    <x v="104"/>
    <x v="104"/>
    <n v="1"/>
    <s v="EA"/>
    <n v="0"/>
    <n v="0"/>
    <n v="0"/>
    <n v="1"/>
    <s v="EA"/>
    <x v="85"/>
    <s v="Supply for Order 600002862, Item 87 cannot be changed 180078362 item 80 already exists"/>
    <s v="Material Consumed"/>
    <s v="SP12"/>
    <s v="Stock at Base"/>
    <n v="0"/>
    <s v="AA02"/>
    <s v="5300006667"/>
    <n v="850"/>
    <m/>
    <n v="7"/>
    <m/>
    <n v="0"/>
    <m/>
    <m/>
    <m/>
    <n v="0"/>
    <n v="0"/>
    <s v="EA"/>
    <m/>
    <m/>
    <m/>
    <s v="180078362"/>
    <s v="9015652"/>
    <s v="07"/>
    <s v="Execution"/>
    <x v="0"/>
    <x v="116"/>
    <n v="0"/>
    <s v="EA"/>
    <m/>
    <m/>
    <s v="102000000020028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s v="AA53"/>
    <d v="2024-10-21T00:00:00"/>
    <m/>
    <m/>
    <d v="2024-11-01T00:00:00"/>
    <m/>
    <m/>
    <s v="100000033540"/>
    <s v="1020"/>
    <d v="2024-12-31T00:00:00"/>
    <n v="1"/>
    <m/>
    <d v="2024-10-06T00:00:00"/>
    <s v="4900146921_2024_0015"/>
    <d v="2024-11-01T00:00:00"/>
    <m/>
    <s v="5000233767_2024_0008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1400808"/>
    <s v="SPADE BLIND,350MM,CL150,SS316"/>
    <d v="2024-03-05T00:00:00"/>
    <s v="W"/>
    <m/>
    <s v="0010"/>
    <s v="IC Mech Fitter"/>
    <s v="INT"/>
    <s v="IC Mech Fitter"/>
    <m/>
    <m/>
    <s v="9015652_08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x v="113"/>
    <m/>
    <n v="0"/>
    <m/>
    <s v="24SDLN2C"/>
    <s v="MJ"/>
    <s v="1000003519"/>
    <s v="AU1072"/>
    <n v="1000214854"/>
    <s v="S002"/>
    <s v="30"/>
    <s v="30"/>
    <s v="5300006667"/>
    <n v="85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5-03-22T00:00:00"/>
    <m/>
    <d v="2024-10-20T00:00:00"/>
    <d v="2025-05-10T00:00:00"/>
    <s v="MECH"/>
    <x v="0"/>
    <x v="0"/>
    <x v="24"/>
    <s v="600002862"/>
    <x v="0"/>
    <s v="AA53.LN2.B0252"/>
    <s v="GAS LIQUEFACTION TRAIN 2"/>
    <s v="AA01"/>
    <n v="30"/>
    <s v="Maintenance Order material has been deleted"/>
    <x v="105"/>
    <x v="105"/>
    <n v="6"/>
    <s v="EA"/>
    <n v="0"/>
    <n v="0"/>
    <n v="0"/>
    <n v="0"/>
    <m/>
    <x v="5"/>
    <s v="Supplying document 5300006667 1050 could not be updated on RESB due to locks"/>
    <m/>
    <s v="SP97"/>
    <s v="Direct Multi-base"/>
    <n v="0"/>
    <m/>
    <m/>
    <n v="0"/>
    <m/>
    <n v="0"/>
    <m/>
    <n v="0"/>
    <m/>
    <m/>
    <m/>
    <n v="0"/>
    <n v="0"/>
    <s v="EA"/>
    <m/>
    <m/>
    <m/>
    <m/>
    <m/>
    <s v="07"/>
    <s v="Execution"/>
    <x v="0"/>
    <x v="117"/>
    <n v="1"/>
    <m/>
    <m/>
    <m/>
    <m/>
    <m/>
    <m/>
    <m/>
    <m/>
    <s v="WorkPackLink"/>
    <m/>
    <s v="P07 - LNG2 COP"/>
    <n v="0"/>
    <m/>
    <n v="0"/>
    <n v="0"/>
    <m/>
    <n v="0"/>
    <n v="6"/>
    <m/>
    <m/>
    <m/>
    <m/>
    <m/>
    <m/>
    <n v="0"/>
    <n v="0"/>
    <n v="0"/>
    <n v="0"/>
    <m/>
    <m/>
    <s v="AA53"/>
    <d v="2024-11-22T00:00:00"/>
    <m/>
    <m/>
    <m/>
    <m/>
    <m/>
    <m/>
    <m/>
    <d v="2024-12-31T00:00:00"/>
    <n v="0"/>
    <m/>
    <m/>
    <m/>
    <m/>
    <m/>
    <m/>
    <n v="0"/>
    <n v="0"/>
    <n v="0"/>
    <m/>
    <n v="0"/>
    <n v="0"/>
    <m/>
    <s v="1"/>
    <n v="0"/>
    <n v="0"/>
    <s v="X"/>
    <s v="L"/>
    <m/>
    <n v="0"/>
    <m/>
    <m/>
    <n v="0"/>
    <n v="0"/>
    <m/>
    <m/>
    <m/>
    <s v="AA53"/>
    <s v="KGP Karratha Gas Plant-NWS GAS"/>
    <s v="AA53"/>
    <s v="KGP Karratha Gas Plant-NWS GAS"/>
    <s v="5001"/>
    <s v="11404775"/>
    <s v="CONTRACTOR;100-250V,ABB 1SFL547002R3322"/>
    <d v="2024-08-31T00:00:00"/>
    <s v="E"/>
    <m/>
    <s v="0081"/>
    <s v="2C1101 Spade"/>
    <s v="INT"/>
    <s v="2C1101 Spade"/>
    <m/>
    <m/>
    <m/>
    <m/>
    <m/>
    <s v="LN2"/>
    <m/>
    <m/>
    <m/>
    <m/>
    <m/>
    <s v="Z1"/>
    <s v="WEG Priority"/>
    <s v="0070"/>
    <s v="Main Work Started (Order)"/>
    <m/>
    <n v="0"/>
    <m/>
    <m/>
    <m/>
    <m/>
    <m/>
    <m/>
    <m/>
    <m/>
    <n v="30"/>
    <m/>
    <m/>
    <x v="14"/>
    <m/>
    <n v="0"/>
    <m/>
    <s v="24SDLN2C"/>
    <s v="MJ"/>
    <m/>
    <m/>
    <n v="1000214854"/>
    <m/>
    <s v="30"/>
    <s v="30"/>
    <m/>
    <n v="0"/>
    <m/>
    <m/>
    <n v="0"/>
    <n v="0"/>
    <m/>
    <m/>
    <s v="AA02"/>
    <m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m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09-27T00:00:00"/>
    <d v="2024-10-20T00:00:00"/>
    <d v="2025-05-10T00:00:00"/>
    <s v="MECH"/>
    <x v="0"/>
    <x v="0"/>
    <x v="23"/>
    <s v="600002862"/>
    <x v="0"/>
    <s v="AA53.LN2.B0252"/>
    <s v="GAS LIQUEFACTION TRAIN 2"/>
    <s v="AA01"/>
    <n v="30"/>
    <s v="Maintenance Order material has been deleted"/>
    <x v="106"/>
    <x v="106"/>
    <n v="10"/>
    <s v="EA"/>
    <n v="0"/>
    <n v="0"/>
    <n v="0"/>
    <n v="0"/>
    <m/>
    <x v="5"/>
    <s v="Linked STO 5300014053 change failed for Order 600002862 Item 112"/>
    <m/>
    <s v="SP97"/>
    <s v="Direct Multi-base"/>
    <n v="0"/>
    <s v="AA01"/>
    <s v="5300014053"/>
    <n v="60"/>
    <m/>
    <n v="7"/>
    <m/>
    <n v="0"/>
    <m/>
    <m/>
    <m/>
    <n v="0"/>
    <n v="0"/>
    <s v="EA"/>
    <m/>
    <m/>
    <m/>
    <m/>
    <s v="90020245"/>
    <s v="07"/>
    <s v="Execution"/>
    <x v="0"/>
    <x v="118"/>
    <n v="1"/>
    <m/>
    <m/>
    <m/>
    <m/>
    <m/>
    <m/>
    <m/>
    <m/>
    <s v="WorkPackLink"/>
    <m/>
    <s v="P07 - LNG2 COP"/>
    <n v="0"/>
    <m/>
    <n v="0"/>
    <n v="0"/>
    <m/>
    <n v="0"/>
    <n v="10"/>
    <m/>
    <m/>
    <m/>
    <s v="1001"/>
    <d v="2024-08-13T00:00:00"/>
    <m/>
    <n v="0"/>
    <n v="0"/>
    <n v="0"/>
    <n v="0"/>
    <m/>
    <d v="2024-10-08T00:00:00"/>
    <s v="AA53"/>
    <d v="2024-11-22T00:00:00"/>
    <m/>
    <m/>
    <m/>
    <m/>
    <m/>
    <m/>
    <m/>
    <d v="2024-12-31T00:00:00"/>
    <n v="0"/>
    <m/>
    <d v="2024-09-27T00:00:00"/>
    <m/>
    <d v="2024-10-10T00:00:00"/>
    <m/>
    <m/>
    <n v="0"/>
    <n v="2"/>
    <n v="0"/>
    <s v="90020245"/>
    <n v="0"/>
    <n v="0"/>
    <m/>
    <s v="1"/>
    <n v="0"/>
    <n v="0"/>
    <s v="X"/>
    <s v="L"/>
    <m/>
    <n v="0"/>
    <m/>
    <m/>
    <n v="0"/>
    <n v="0"/>
    <m/>
    <d v="2024-09-27T00:00:00"/>
    <m/>
    <s v="AA53"/>
    <s v="KGP Karratha Gas Plant-NWS GAS"/>
    <s v="AA53"/>
    <s v="KGP Karratha Gas Plant-NWS GAS"/>
    <s v="5001"/>
    <s v="11404909"/>
    <s v="FLANGE,FTG;1.5&quot;,CL150,LOKRING 9060435"/>
    <d v="2024-08-31T00:00:00"/>
    <s v="E"/>
    <m/>
    <s v="0081"/>
    <s v="2C1101 Spade"/>
    <s v="INT"/>
    <s v="2C1101 Spade"/>
    <m/>
    <m/>
    <s v="90020245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02"/>
    <m/>
    <n v="30"/>
    <m/>
    <m/>
    <x v="14"/>
    <m/>
    <n v="0"/>
    <m/>
    <s v="24SDLN2C"/>
    <s v="MJ"/>
    <m/>
    <s v="AU1009"/>
    <n v="1000214854"/>
    <s v="S001"/>
    <s v="30"/>
    <s v="30"/>
    <s v="5300006667"/>
    <n v="1040"/>
    <m/>
    <s v="5300014053"/>
    <n v="60"/>
    <n v="10"/>
    <s v="EA"/>
    <s v="1001"/>
    <s v="AA02"/>
    <d v="2024-09-27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32"/>
    <s v="600002862"/>
    <x v="0"/>
    <s v="AA53.LN2.B0252"/>
    <s v="GAS LIQUEFACTION TRAIN 2"/>
    <s v="AA01"/>
    <n v="30"/>
    <s v="Issue Detected, please check Message log(Orchestration / Derivation)(21.09.2024)"/>
    <x v="106"/>
    <x v="106"/>
    <n v="10"/>
    <s v="EA"/>
    <n v="0"/>
    <n v="0"/>
    <n v="10"/>
    <n v="0"/>
    <m/>
    <x v="86"/>
    <s v="Supply for Order 600002862, Item 123 cannot be changed 180082361 item 10 already exists"/>
    <s v="Material is received @AA01"/>
    <s v="SP97"/>
    <s v="Direct Multi-base"/>
    <n v="48"/>
    <s v="AA02"/>
    <s v="5300006667"/>
    <n v="1150"/>
    <s v="EXW"/>
    <n v="7"/>
    <s v="1000019709"/>
    <n v="123"/>
    <s v="30003000"/>
    <s v="PIPESERV GARDINER INVESTMENTS QLD PTY LTD"/>
    <s v="4500029623"/>
    <n v="10"/>
    <n v="10"/>
    <s v="EA"/>
    <d v="2024-11-18T00:00:00"/>
    <m/>
    <s v="180078395"/>
    <m/>
    <s v="90020249"/>
    <s v="07"/>
    <s v="Execution"/>
    <x v="0"/>
    <x v="119"/>
    <n v="0"/>
    <m/>
    <m/>
    <m/>
    <m/>
    <m/>
    <m/>
    <m/>
    <m/>
    <s v="00000107000000000580"/>
    <s v="P07-WAREHOUSE"/>
    <s v="P07 - LNG2 COP"/>
    <n v="0"/>
    <m/>
    <n v="0"/>
    <n v="0"/>
    <m/>
    <n v="0"/>
    <n v="10"/>
    <m/>
    <m/>
    <s v="Y"/>
    <s v="1001"/>
    <d v="2024-02-16T00:00:00"/>
    <s v="ODST-0090020249_0010"/>
    <n v="0"/>
    <n v="60"/>
    <n v="54"/>
    <n v="60"/>
    <d v="2024-11-18T00:00:00"/>
    <d v="2024-10-13T00:00:00"/>
    <s v="AA53"/>
    <d v="2024-11-22T00:00:00"/>
    <m/>
    <m/>
    <d v="2024-12-14T00:00:00"/>
    <d v="2024-11-20T00:00:00"/>
    <d v="2024-12-09T00:00:00"/>
    <m/>
    <m/>
    <d v="2024-12-31T00:00:00"/>
    <n v="0"/>
    <s v="5000234489_2024_0001"/>
    <d v="2024-10-10T00:00:00"/>
    <m/>
    <d v="2024-10-07T00:00:00"/>
    <m/>
    <m/>
    <n v="0"/>
    <n v="2"/>
    <n v="2"/>
    <s v="90020249"/>
    <n v="0"/>
    <n v="10"/>
    <m/>
    <s v="2"/>
    <n v="0"/>
    <n v="0"/>
    <s v="X"/>
    <s v="L"/>
    <m/>
    <n v="0"/>
    <s v="5000234489"/>
    <m/>
    <n v="0"/>
    <n v="2024"/>
    <s v="180078395"/>
    <d v="2024-10-10T00:00:00"/>
    <m/>
    <s v="AA53"/>
    <s v="KGP Karratha Gas Plant-NWS GAS"/>
    <s v="AA53"/>
    <s v="KGP Karratha Gas Plant-NWS GAS"/>
    <s v="5001"/>
    <s v="11404909"/>
    <s v="FLANGE,FTG;1.5&quot;,CL150,LOKRING 9060435"/>
    <d v="2024-09-21T00:00:00"/>
    <s v="W"/>
    <m/>
    <s v="0081"/>
    <s v="2C1101 Spade"/>
    <s v="INT"/>
    <s v="2C1101 Spade"/>
    <m/>
    <m/>
    <s v="90020249_001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4T00:00:00"/>
    <n v="30"/>
    <m/>
    <d v="2024-11-20T00:00:00"/>
    <x v="114"/>
    <m/>
    <n v="0"/>
    <m/>
    <s v="24SDLN2C"/>
    <s v="MJ"/>
    <m/>
    <s v="AU1072"/>
    <n v="1000214854"/>
    <s v="S002"/>
    <s v="30"/>
    <s v="30"/>
    <s v="5300006667"/>
    <n v="1150"/>
    <m/>
    <s v="5300014053"/>
    <n v="100"/>
    <n v="10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09-27T00:00:00"/>
    <d v="2024-10-20T00:00:00"/>
    <d v="2025-05-10T00:00:00"/>
    <s v="MECH"/>
    <x v="0"/>
    <x v="0"/>
    <x v="28"/>
    <s v="600002862"/>
    <x v="0"/>
    <s v="AA53.LN2.B0252"/>
    <s v="GAS LIQUEFACTION TRAIN 2"/>
    <s v="AA01"/>
    <n v="30"/>
    <s v="Maintenance Order material has been deleted"/>
    <x v="107"/>
    <x v="107"/>
    <n v="6"/>
    <s v="EA"/>
    <n v="0"/>
    <n v="0"/>
    <n v="0"/>
    <n v="0"/>
    <m/>
    <x v="5"/>
    <s v="Linked STO 5300014053 change failed for Order 600002862 Item 116"/>
    <m/>
    <s v="SP97"/>
    <s v="Direct Multi-base"/>
    <n v="0"/>
    <s v="AA01"/>
    <s v="5300014053"/>
    <n v="90"/>
    <m/>
    <n v="7"/>
    <m/>
    <n v="0"/>
    <m/>
    <m/>
    <m/>
    <n v="0"/>
    <n v="0"/>
    <s v="EA"/>
    <m/>
    <m/>
    <m/>
    <m/>
    <s v="90020245"/>
    <s v="07"/>
    <s v="Execution"/>
    <x v="0"/>
    <x v="120"/>
    <n v="1"/>
    <m/>
    <m/>
    <m/>
    <m/>
    <m/>
    <m/>
    <m/>
    <m/>
    <s v="WorkPackLink"/>
    <m/>
    <s v="P07 - LNG2 COP"/>
    <n v="0"/>
    <m/>
    <n v="0"/>
    <n v="0"/>
    <m/>
    <n v="0"/>
    <n v="6"/>
    <m/>
    <m/>
    <m/>
    <s v="1001"/>
    <d v="2024-08-13T00:00:00"/>
    <m/>
    <n v="0"/>
    <n v="0"/>
    <n v="0"/>
    <n v="0"/>
    <m/>
    <d v="2024-10-08T00:00:00"/>
    <s v="AA53"/>
    <d v="2024-11-22T00:00:00"/>
    <m/>
    <m/>
    <m/>
    <m/>
    <m/>
    <m/>
    <m/>
    <d v="2024-12-31T00:00:00"/>
    <n v="0"/>
    <m/>
    <d v="2024-09-27T00:00:00"/>
    <m/>
    <d v="2024-10-10T00:00:00"/>
    <m/>
    <m/>
    <n v="0"/>
    <n v="2"/>
    <n v="0"/>
    <s v="90020245"/>
    <n v="0"/>
    <n v="0"/>
    <m/>
    <s v="1"/>
    <n v="0"/>
    <n v="0"/>
    <s v="X"/>
    <s v="L"/>
    <m/>
    <n v="0"/>
    <m/>
    <m/>
    <n v="0"/>
    <n v="0"/>
    <m/>
    <d v="2024-09-27T00:00:00"/>
    <m/>
    <s v="AA53"/>
    <s v="KGP Karratha Gas Plant-NWS GAS"/>
    <s v="AA53"/>
    <s v="KGP Karratha Gas Plant-NWS GAS"/>
    <s v="5001"/>
    <s v="11404925"/>
    <s v="FLANGE,FTG;2&quot;,CL150,LOKRING 9060441"/>
    <d v="2024-08-31T00:00:00"/>
    <s v="E"/>
    <m/>
    <s v="0081"/>
    <s v="2C1101 Spade"/>
    <s v="INT"/>
    <s v="2C1101 Spade"/>
    <m/>
    <m/>
    <s v="90020245_00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02"/>
    <m/>
    <n v="30"/>
    <m/>
    <m/>
    <x v="14"/>
    <m/>
    <n v="0"/>
    <m/>
    <s v="24SDLN2C"/>
    <s v="MJ"/>
    <m/>
    <s v="AU1009"/>
    <n v="1000214854"/>
    <s v="S001"/>
    <s v="30"/>
    <s v="30"/>
    <s v="5300006667"/>
    <n v="1080"/>
    <m/>
    <s v="5300014053"/>
    <n v="90"/>
    <n v="6"/>
    <s v="EA"/>
    <s v="1001"/>
    <s v="AA02"/>
    <d v="2024-09-27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35"/>
    <s v="600002862"/>
    <x v="0"/>
    <s v="AA53.LN2.B0252"/>
    <s v="GAS LIQUEFACTION TRAIN 2"/>
    <s v="AA01"/>
    <n v="30"/>
    <s v="Issue Detected, please check Message log(Orchestration / Derivation)(21.09.2024)"/>
    <x v="107"/>
    <x v="107"/>
    <n v="6"/>
    <s v="EA"/>
    <n v="0"/>
    <n v="0"/>
    <n v="6"/>
    <n v="0"/>
    <m/>
    <x v="86"/>
    <s v="Supply for Order 600002862, Item 127 cannot be changed 180082361 item 40 already exists"/>
    <s v="Material is received @AA01"/>
    <s v="SP97"/>
    <s v="Direct Multi-base"/>
    <n v="48"/>
    <s v="AA02"/>
    <s v="5300006667"/>
    <n v="1180"/>
    <s v="EXW"/>
    <n v="7"/>
    <s v="1000019709"/>
    <n v="127"/>
    <s v="30003000"/>
    <s v="PIPESERV GARDINER INVESTMENTS QLD PTY LTD"/>
    <s v="4500029623"/>
    <n v="40"/>
    <n v="6"/>
    <s v="EA"/>
    <d v="2024-11-18T00:00:00"/>
    <m/>
    <s v="180078395"/>
    <m/>
    <s v="90020249"/>
    <s v="07"/>
    <s v="Execution"/>
    <x v="0"/>
    <x v="121"/>
    <n v="0"/>
    <m/>
    <m/>
    <m/>
    <m/>
    <m/>
    <m/>
    <m/>
    <m/>
    <s v="00000107000000000580"/>
    <s v="P07-WAREHOUSE"/>
    <s v="P07 - LNG2 COP"/>
    <n v="0"/>
    <m/>
    <n v="0"/>
    <n v="0"/>
    <m/>
    <n v="0"/>
    <n v="6"/>
    <m/>
    <m/>
    <s v="Y"/>
    <s v="1001"/>
    <d v="2024-02-16T00:00:00"/>
    <s v="ODST-0090020249_0040"/>
    <n v="0"/>
    <n v="60"/>
    <n v="54"/>
    <n v="60"/>
    <d v="2024-11-18T00:00:00"/>
    <d v="2024-10-13T00:00:00"/>
    <s v="AA53"/>
    <d v="2024-11-22T00:00:00"/>
    <m/>
    <m/>
    <d v="2024-12-14T00:00:00"/>
    <d v="2024-11-20T00:00:00"/>
    <d v="2024-12-09T00:00:00"/>
    <m/>
    <m/>
    <d v="2024-12-31T00:00:00"/>
    <n v="0"/>
    <s v="5000234520_2024_0001"/>
    <d v="2024-10-10T00:00:00"/>
    <m/>
    <d v="2024-10-07T00:00:00"/>
    <m/>
    <m/>
    <n v="0"/>
    <n v="2"/>
    <n v="2"/>
    <s v="90020249"/>
    <n v="0"/>
    <n v="6"/>
    <m/>
    <s v="2"/>
    <n v="0"/>
    <n v="0"/>
    <s v="X"/>
    <s v="L"/>
    <m/>
    <n v="0"/>
    <s v="5000234520"/>
    <m/>
    <n v="0"/>
    <n v="2024"/>
    <s v="180078395"/>
    <d v="2024-10-10T00:00:00"/>
    <m/>
    <s v="AA53"/>
    <s v="KGP Karratha Gas Plant-NWS GAS"/>
    <s v="AA53"/>
    <s v="KGP Karratha Gas Plant-NWS GAS"/>
    <s v="5001"/>
    <s v="11404925"/>
    <s v="FLANGE,FTG;2&quot;,CL150,LOKRING 9060441"/>
    <d v="2024-09-21T00:00:00"/>
    <s v="W"/>
    <m/>
    <s v="0081"/>
    <s v="2C1101 Spade"/>
    <s v="INT"/>
    <s v="2C1101 Spade"/>
    <m/>
    <m/>
    <s v="90020249_004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4T00:00:00"/>
    <n v="30"/>
    <m/>
    <d v="2024-11-20T00:00:00"/>
    <x v="115"/>
    <m/>
    <n v="0"/>
    <m/>
    <s v="24SDLN2C"/>
    <s v="MJ"/>
    <m/>
    <s v="AU1072"/>
    <n v="1000214854"/>
    <s v="S002"/>
    <s v="30"/>
    <s v="30"/>
    <s v="5300006667"/>
    <n v="1180"/>
    <m/>
    <s v="5300014053"/>
    <n v="130"/>
    <n v="6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09-27T00:00:00"/>
    <d v="2024-10-20T00:00:00"/>
    <d v="2025-05-10T00:00:00"/>
    <s v="MECH"/>
    <x v="0"/>
    <x v="0"/>
    <x v="25"/>
    <s v="600002862"/>
    <x v="0"/>
    <s v="AA53.LN2.B0252"/>
    <s v="GAS LIQUEFACTION TRAIN 2"/>
    <s v="AA01"/>
    <n v="30"/>
    <s v="Maintenance Order material has been deleted"/>
    <x v="108"/>
    <x v="108"/>
    <n v="6"/>
    <s v="EA"/>
    <n v="0"/>
    <n v="0"/>
    <n v="0"/>
    <n v="0"/>
    <m/>
    <x v="5"/>
    <s v="Linked STO 5300014053 change failed for Order 600002862 Item 114"/>
    <m/>
    <s v="SP97"/>
    <s v="Direct Multi-base"/>
    <n v="0"/>
    <s v="AA01"/>
    <s v="5300014053"/>
    <n v="70"/>
    <m/>
    <n v="7"/>
    <m/>
    <n v="0"/>
    <m/>
    <m/>
    <m/>
    <n v="0"/>
    <n v="0"/>
    <s v="EA"/>
    <m/>
    <m/>
    <m/>
    <m/>
    <s v="90020245"/>
    <s v="07"/>
    <s v="Execution"/>
    <x v="0"/>
    <x v="122"/>
    <n v="1"/>
    <m/>
    <m/>
    <m/>
    <m/>
    <m/>
    <m/>
    <m/>
    <m/>
    <s v="WorkPackLink"/>
    <m/>
    <s v="P07 - LNG2 COP"/>
    <n v="0"/>
    <m/>
    <n v="0"/>
    <n v="0"/>
    <m/>
    <n v="0"/>
    <n v="6"/>
    <m/>
    <m/>
    <m/>
    <s v="1001"/>
    <d v="2024-08-13T00:00:00"/>
    <m/>
    <n v="0"/>
    <n v="0"/>
    <n v="0"/>
    <n v="0"/>
    <m/>
    <d v="2024-10-08T00:00:00"/>
    <s v="AA53"/>
    <d v="2024-11-22T00:00:00"/>
    <m/>
    <m/>
    <m/>
    <m/>
    <m/>
    <m/>
    <m/>
    <d v="2024-12-31T00:00:00"/>
    <n v="0"/>
    <m/>
    <d v="2024-09-27T00:00:00"/>
    <m/>
    <d v="2024-10-10T00:00:00"/>
    <m/>
    <m/>
    <n v="0"/>
    <n v="2"/>
    <n v="0"/>
    <s v="90020245"/>
    <n v="0"/>
    <n v="0"/>
    <m/>
    <s v="1"/>
    <n v="0"/>
    <n v="0"/>
    <s v="X"/>
    <s v="L"/>
    <m/>
    <n v="0"/>
    <m/>
    <m/>
    <n v="0"/>
    <n v="0"/>
    <m/>
    <d v="2024-09-27T00:00:00"/>
    <m/>
    <s v="AA53"/>
    <s v="KGP Karratha Gas Plant-NWS GAS"/>
    <s v="AA53"/>
    <s v="KGP Karratha Gas Plant-NWS GAS"/>
    <s v="5001"/>
    <s v="11404926"/>
    <s v="FLANGE,FTG;3&quot;,CL150,LOKRING 9061370"/>
    <d v="2024-08-31T00:00:00"/>
    <s v="E"/>
    <m/>
    <s v="0081"/>
    <s v="2C1101 Spade"/>
    <s v="INT"/>
    <s v="2C1101 Spade"/>
    <m/>
    <m/>
    <s v="90020245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02"/>
    <m/>
    <n v="30"/>
    <m/>
    <m/>
    <x v="14"/>
    <m/>
    <n v="0"/>
    <m/>
    <s v="24SDLN2C"/>
    <s v="MJ"/>
    <m/>
    <s v="AU1009"/>
    <n v="1000214854"/>
    <s v="S001"/>
    <s v="30"/>
    <s v="30"/>
    <s v="5300006667"/>
    <n v="1060"/>
    <m/>
    <s v="5300014053"/>
    <n v="70"/>
    <n v="6"/>
    <s v="EA"/>
    <s v="1001"/>
    <s v="AA02"/>
    <d v="2024-09-27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33"/>
    <s v="600002862"/>
    <x v="0"/>
    <s v="AA53.LN2.B0252"/>
    <s v="GAS LIQUEFACTION TRAIN 2"/>
    <s v="AA01"/>
    <n v="30"/>
    <s v="Issue Detected, please check Message log(Orchestration / Derivation)(21.09.2024)"/>
    <x v="108"/>
    <x v="108"/>
    <n v="6"/>
    <s v="EA"/>
    <n v="0"/>
    <n v="0"/>
    <n v="6"/>
    <n v="0"/>
    <m/>
    <x v="86"/>
    <s v="Supply for Order 600002862, Item 125 cannot be changed 180082361 item 20 already exists"/>
    <s v="Material is received @AA01"/>
    <s v="SP97"/>
    <s v="Direct Multi-base"/>
    <n v="48"/>
    <s v="AA02"/>
    <s v="5300006667"/>
    <n v="1160"/>
    <s v="EXW"/>
    <n v="7"/>
    <s v="1000019709"/>
    <n v="125"/>
    <s v="30003000"/>
    <s v="PIPESERV GARDINER INVESTMENTS QLD PTY LTD"/>
    <s v="4500029623"/>
    <n v="20"/>
    <n v="6"/>
    <s v="EA"/>
    <d v="2024-11-18T00:00:00"/>
    <m/>
    <s v="180078395"/>
    <m/>
    <s v="90020249"/>
    <s v="07"/>
    <s v="Execution"/>
    <x v="0"/>
    <x v="123"/>
    <n v="0"/>
    <m/>
    <m/>
    <m/>
    <m/>
    <m/>
    <m/>
    <m/>
    <m/>
    <s v="00000107000000000580"/>
    <s v="P07-WAREHOUSE"/>
    <s v="P07 - LNG2 COP"/>
    <n v="0"/>
    <m/>
    <n v="0"/>
    <n v="0"/>
    <m/>
    <n v="0"/>
    <n v="6"/>
    <m/>
    <m/>
    <s v="Y"/>
    <s v="1001"/>
    <d v="2024-02-16T00:00:00"/>
    <s v="ODST-0090020249_0020"/>
    <n v="0"/>
    <n v="60"/>
    <n v="54"/>
    <n v="60"/>
    <d v="2024-11-18T00:00:00"/>
    <d v="2024-10-13T00:00:00"/>
    <s v="AA53"/>
    <d v="2024-11-22T00:00:00"/>
    <m/>
    <m/>
    <d v="2024-12-14T00:00:00"/>
    <d v="2024-11-20T00:00:00"/>
    <d v="2024-12-09T00:00:00"/>
    <m/>
    <m/>
    <d v="2024-12-31T00:00:00"/>
    <n v="0"/>
    <s v="5000234502_2024_0001"/>
    <d v="2024-10-10T00:00:00"/>
    <m/>
    <d v="2024-10-07T00:00:00"/>
    <m/>
    <m/>
    <n v="0"/>
    <n v="2"/>
    <n v="2"/>
    <s v="90020249"/>
    <n v="0"/>
    <n v="6"/>
    <m/>
    <s v="2"/>
    <n v="0"/>
    <n v="0"/>
    <s v="X"/>
    <s v="L"/>
    <m/>
    <n v="0"/>
    <s v="5000234502"/>
    <m/>
    <n v="0"/>
    <n v="2024"/>
    <s v="180078395"/>
    <d v="2024-10-10T00:00:00"/>
    <m/>
    <s v="AA53"/>
    <s v="KGP Karratha Gas Plant-NWS GAS"/>
    <s v="AA53"/>
    <s v="KGP Karratha Gas Plant-NWS GAS"/>
    <s v="5001"/>
    <s v="11404926"/>
    <s v="FLANGE,FTG;3&quot;,CL150,LOKRING 9061370"/>
    <d v="2024-09-21T00:00:00"/>
    <s v="W"/>
    <m/>
    <s v="0081"/>
    <s v="2C1101 Spade"/>
    <s v="INT"/>
    <s v="2C1101 Spade"/>
    <m/>
    <m/>
    <s v="90020249_002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4T00:00:00"/>
    <n v="30"/>
    <m/>
    <d v="2024-11-20T00:00:00"/>
    <x v="116"/>
    <m/>
    <n v="0"/>
    <m/>
    <s v="24SDLN2C"/>
    <s v="MJ"/>
    <m/>
    <s v="AU1072"/>
    <n v="1000214854"/>
    <s v="S002"/>
    <s v="30"/>
    <s v="30"/>
    <s v="5300006667"/>
    <n v="1160"/>
    <m/>
    <s v="5300014053"/>
    <n v="110"/>
    <n v="6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09-27T00:00:00"/>
    <d v="2024-10-20T00:00:00"/>
    <d v="2025-05-10T00:00:00"/>
    <s v="MECH"/>
    <x v="0"/>
    <x v="0"/>
    <x v="26"/>
    <s v="600002862"/>
    <x v="0"/>
    <s v="AA53.LN2.B0252"/>
    <s v="GAS LIQUEFACTION TRAIN 2"/>
    <s v="AA01"/>
    <n v="30"/>
    <s v="Maintenance Order material has been deleted"/>
    <x v="109"/>
    <x v="109"/>
    <n v="10"/>
    <s v="EA"/>
    <n v="0"/>
    <n v="0"/>
    <n v="0"/>
    <n v="0"/>
    <m/>
    <x v="5"/>
    <s v="Linked STO 5300014053 change failed for Order 600002862 Item 115"/>
    <m/>
    <s v="SP97"/>
    <s v="Direct Multi-base"/>
    <n v="0"/>
    <s v="AA01"/>
    <s v="5300014053"/>
    <n v="80"/>
    <m/>
    <n v="7"/>
    <m/>
    <n v="0"/>
    <m/>
    <m/>
    <m/>
    <n v="0"/>
    <n v="0"/>
    <s v="EA"/>
    <m/>
    <m/>
    <m/>
    <m/>
    <s v="90020245"/>
    <s v="07"/>
    <s v="Execution"/>
    <x v="0"/>
    <x v="124"/>
    <n v="1"/>
    <m/>
    <m/>
    <m/>
    <m/>
    <m/>
    <m/>
    <m/>
    <m/>
    <s v="WorkPackLink"/>
    <m/>
    <s v="P07 - LNG2 COP"/>
    <n v="0"/>
    <m/>
    <n v="0"/>
    <n v="0"/>
    <m/>
    <n v="0"/>
    <n v="10"/>
    <m/>
    <m/>
    <m/>
    <s v="1001"/>
    <d v="2024-08-13T00:00:00"/>
    <m/>
    <n v="0"/>
    <n v="0"/>
    <n v="0"/>
    <n v="0"/>
    <m/>
    <d v="2024-10-08T00:00:00"/>
    <s v="AA53"/>
    <d v="2024-11-22T00:00:00"/>
    <m/>
    <m/>
    <m/>
    <m/>
    <m/>
    <m/>
    <m/>
    <d v="2024-12-31T00:00:00"/>
    <n v="0"/>
    <m/>
    <d v="2024-09-27T00:00:00"/>
    <m/>
    <d v="2024-10-10T00:00:00"/>
    <m/>
    <m/>
    <n v="0"/>
    <n v="2"/>
    <n v="0"/>
    <s v="90020245"/>
    <n v="0"/>
    <n v="0"/>
    <m/>
    <s v="1"/>
    <n v="0"/>
    <n v="0"/>
    <s v="X"/>
    <s v="L"/>
    <m/>
    <n v="0"/>
    <m/>
    <m/>
    <n v="0"/>
    <n v="0"/>
    <m/>
    <d v="2024-09-27T00:00:00"/>
    <m/>
    <s v="AA53"/>
    <s v="KGP Karratha Gas Plant-NWS GAS"/>
    <s v="AA53"/>
    <s v="KGP Karratha Gas Plant-NWS GAS"/>
    <s v="5001"/>
    <s v="11404929"/>
    <s v="FLANGE,FTG;1&quot;,CL150,LOKRING 9060429"/>
    <d v="2024-08-31T00:00:00"/>
    <s v="E"/>
    <m/>
    <s v="0081"/>
    <s v="2C1101 Spade"/>
    <s v="INT"/>
    <s v="2C1101 Spade"/>
    <m/>
    <m/>
    <s v="90020245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02"/>
    <m/>
    <n v="30"/>
    <m/>
    <m/>
    <x v="14"/>
    <m/>
    <n v="0"/>
    <m/>
    <s v="24SDLN2C"/>
    <s v="MJ"/>
    <m/>
    <s v="AU1009"/>
    <n v="1000214854"/>
    <s v="S001"/>
    <s v="30"/>
    <s v="30"/>
    <s v="5300006667"/>
    <n v="1070"/>
    <m/>
    <s v="5300014053"/>
    <n v="80"/>
    <n v="10"/>
    <s v="EA"/>
    <s v="1001"/>
    <s v="AA02"/>
    <d v="2024-09-27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0-15T00:00:00"/>
    <d v="2024-10-10T00:00:00"/>
    <d v="2024-10-20T00:00:00"/>
    <d v="2025-05-10T00:00:00"/>
    <s v="MECH"/>
    <x v="0"/>
    <x v="0"/>
    <x v="34"/>
    <s v="600002862"/>
    <x v="0"/>
    <s v="AA53.LN2.B0252"/>
    <s v="GAS LIQUEFACTION TRAIN 2"/>
    <s v="AA01"/>
    <n v="30"/>
    <s v="Issue Detected, please check Message log(Orchestration / Derivation)(21.09.2024)"/>
    <x v="109"/>
    <x v="109"/>
    <n v="10"/>
    <s v="EA"/>
    <n v="0"/>
    <n v="0"/>
    <n v="10"/>
    <n v="0"/>
    <m/>
    <x v="86"/>
    <s v="Supply for Order 600002862, Item 126 cannot be changed 180082361 item 30 already exists"/>
    <s v="Material is received @AA01"/>
    <s v="SP97"/>
    <s v="Direct Multi-base"/>
    <n v="48"/>
    <s v="AA02"/>
    <s v="5300006667"/>
    <n v="1170"/>
    <s v="EXW"/>
    <n v="7"/>
    <s v="1000019709"/>
    <n v="126"/>
    <s v="30003000"/>
    <s v="PIPESERV GARDINER INVESTMENTS QLD PTY LTD"/>
    <s v="4500029623"/>
    <n v="30"/>
    <n v="10"/>
    <s v="EA"/>
    <d v="2024-11-18T00:00:00"/>
    <m/>
    <s v="180078395"/>
    <m/>
    <s v="90020249"/>
    <s v="07"/>
    <s v="Execution"/>
    <x v="0"/>
    <x v="125"/>
    <n v="0"/>
    <m/>
    <m/>
    <m/>
    <m/>
    <m/>
    <m/>
    <m/>
    <m/>
    <s v="00000107000000000580"/>
    <s v="P07-WAREHOUSE"/>
    <s v="P07 - LNG2 COP"/>
    <n v="0"/>
    <m/>
    <n v="0"/>
    <n v="0"/>
    <m/>
    <n v="0"/>
    <n v="10"/>
    <m/>
    <m/>
    <s v="Y"/>
    <s v="1001"/>
    <d v="2024-02-16T00:00:00"/>
    <s v="ODST-0090020249_0030"/>
    <n v="0"/>
    <n v="60"/>
    <n v="54"/>
    <n v="60"/>
    <d v="2024-11-18T00:00:00"/>
    <d v="2024-10-13T00:00:00"/>
    <s v="AA53"/>
    <d v="2024-11-22T00:00:00"/>
    <m/>
    <m/>
    <d v="2024-12-14T00:00:00"/>
    <d v="2024-11-20T00:00:00"/>
    <d v="2024-12-09T00:00:00"/>
    <m/>
    <m/>
    <d v="2024-12-31T00:00:00"/>
    <n v="0"/>
    <s v="5000234504_2024_0001"/>
    <d v="2024-10-10T00:00:00"/>
    <m/>
    <d v="2024-10-07T00:00:00"/>
    <m/>
    <m/>
    <n v="0"/>
    <n v="2"/>
    <n v="2"/>
    <s v="90020249"/>
    <n v="0"/>
    <n v="10"/>
    <m/>
    <s v="2"/>
    <n v="0"/>
    <n v="0"/>
    <s v="X"/>
    <s v="L"/>
    <m/>
    <n v="0"/>
    <s v="5000234504"/>
    <m/>
    <n v="0"/>
    <n v="2024"/>
    <s v="180078395"/>
    <d v="2024-10-10T00:00:00"/>
    <m/>
    <s v="AA53"/>
    <s v="KGP Karratha Gas Plant-NWS GAS"/>
    <s v="AA53"/>
    <s v="KGP Karratha Gas Plant-NWS GAS"/>
    <s v="5001"/>
    <s v="11404929"/>
    <s v="FLANGE,FTG;1&quot;,CL150,LOKRING 9060429"/>
    <d v="2024-09-21T00:00:00"/>
    <s v="W"/>
    <m/>
    <s v="0081"/>
    <s v="2C1101 Spade"/>
    <s v="INT"/>
    <s v="2C1101 Spade"/>
    <m/>
    <m/>
    <s v="90020249_003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4T00:00:00"/>
    <n v="30"/>
    <m/>
    <d v="2024-11-20T00:00:00"/>
    <x v="117"/>
    <m/>
    <n v="0"/>
    <m/>
    <s v="24SDLN2C"/>
    <s v="MJ"/>
    <m/>
    <s v="AU1072"/>
    <n v="1000214854"/>
    <s v="S002"/>
    <s v="30"/>
    <s v="30"/>
    <s v="5300006667"/>
    <n v="1170"/>
    <m/>
    <s v="5300014053"/>
    <n v="120"/>
    <n v="10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  <r>
    <x v="0"/>
    <x v="0"/>
    <x v="0"/>
    <d v="2024-02-29T00:00:00"/>
    <d v="2024-11-01T00:00:00"/>
    <m/>
    <d v="2024-10-20T00:00:00"/>
    <d v="2025-05-10T00:00:00"/>
    <s v="MECH"/>
    <x v="0"/>
    <x v="1"/>
    <x v="46"/>
    <s v="600002862"/>
    <x v="0"/>
    <s v="AA53.LN2.B0252"/>
    <s v="GAS LIQUEFACTION TRAIN 2"/>
    <s v="AA01"/>
    <n v="30"/>
    <s v="Maintenance Order material has been deleted"/>
    <x v="110"/>
    <x v="110"/>
    <n v="1"/>
    <s v="EA"/>
    <n v="0"/>
    <n v="0"/>
    <n v="0"/>
    <n v="0"/>
    <m/>
    <x v="87"/>
    <s v="Supplying document 5300006667 890 could not be updated on RESB due to locks"/>
    <m/>
    <s v="SP97"/>
    <s v="Direct Multi-base"/>
    <n v="0"/>
    <m/>
    <m/>
    <n v="0"/>
    <m/>
    <n v="0"/>
    <m/>
    <n v="0"/>
    <m/>
    <m/>
    <m/>
    <n v="0"/>
    <n v="0"/>
    <s v="EA"/>
    <m/>
    <m/>
    <m/>
    <m/>
    <m/>
    <s v="07"/>
    <s v="Execution"/>
    <x v="0"/>
    <x v="126"/>
    <n v="1"/>
    <m/>
    <m/>
    <m/>
    <m/>
    <m/>
    <m/>
    <m/>
    <m/>
    <s v="WorkPackLink"/>
    <m/>
    <s v="P07 - LNG2 COP"/>
    <n v="0"/>
    <m/>
    <n v="0"/>
    <n v="0"/>
    <m/>
    <n v="0"/>
    <n v="1"/>
    <m/>
    <m/>
    <m/>
    <m/>
    <m/>
    <m/>
    <n v="0"/>
    <n v="0"/>
    <n v="0"/>
    <n v="0"/>
    <m/>
    <m/>
    <s v="AA53"/>
    <d v="2024-10-21T00:00:00"/>
    <m/>
    <m/>
    <m/>
    <m/>
    <m/>
    <m/>
    <m/>
    <d v="2024-12-31T00:00:00"/>
    <n v="0"/>
    <m/>
    <m/>
    <m/>
    <m/>
    <s v="LNG2 COP"/>
    <m/>
    <n v="0"/>
    <n v="0"/>
    <n v="0"/>
    <m/>
    <n v="0"/>
    <n v="0"/>
    <m/>
    <s v="1"/>
    <n v="0"/>
    <n v="0"/>
    <s v="X"/>
    <s v="L"/>
    <m/>
    <n v="0"/>
    <m/>
    <m/>
    <n v="0"/>
    <n v="0"/>
    <m/>
    <m/>
    <m/>
    <s v="AA53"/>
    <s v="KGP Karratha Gas Plant-NWS GAS"/>
    <s v="AA53"/>
    <s v="KGP Karratha Gas Plant-NWS GAS"/>
    <s v="5001"/>
    <s v="70011010"/>
    <s v="Restriction Orifice Plate 41RO20"/>
    <d v="2024-08-12T00:00:00"/>
    <s v="E"/>
    <m/>
    <s v="0010"/>
    <s v="IC Mech Fitter"/>
    <s v="INT"/>
    <s v="IC Mech Fitter"/>
    <m/>
    <m/>
    <m/>
    <m/>
    <m/>
    <s v="LN2"/>
    <m/>
    <m/>
    <m/>
    <m/>
    <m/>
    <s v="Z1"/>
    <s v="WEG Priority"/>
    <s v="0070"/>
    <s v="Main Work Started (Order)"/>
    <m/>
    <n v="0"/>
    <m/>
    <m/>
    <m/>
    <m/>
    <m/>
    <m/>
    <m/>
    <m/>
    <n v="30"/>
    <m/>
    <m/>
    <x v="14"/>
    <m/>
    <n v="0"/>
    <m/>
    <s v="24SDLN2C"/>
    <s v="MJ"/>
    <m/>
    <m/>
    <n v="1000214854"/>
    <m/>
    <m/>
    <m/>
    <m/>
    <n v="0"/>
    <m/>
    <m/>
    <n v="0"/>
    <n v="0"/>
    <m/>
    <m/>
    <s v="AA02"/>
    <m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m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2T00:00:00"/>
    <d v="2024-10-20T00:00:00"/>
    <d v="2025-05-10T00:00:00"/>
    <s v="MECH"/>
    <x v="0"/>
    <x v="1"/>
    <x v="89"/>
    <s v="600002862"/>
    <x v="0"/>
    <s v="AA53.LN2.B0252"/>
    <s v="GAS LIQUEFACTION TRAIN 2"/>
    <s v="AA01"/>
    <n v="30"/>
    <s v="Issue Detected, please check Message log(Orchestration / Derivation)(12.08.2024)"/>
    <x v="110"/>
    <x v="110"/>
    <n v="1"/>
    <s v="EA"/>
    <n v="0"/>
    <n v="0"/>
    <n v="0"/>
    <n v="0"/>
    <m/>
    <x v="88"/>
    <s v="Supply for Order 600002862, Item 96 cannot be changed 90022126 item 10 already exists"/>
    <s v="Material is received @AA01"/>
    <s v="SP97"/>
    <s v="Direct Multi-base"/>
    <n v="21"/>
    <s v="AA01"/>
    <s v="5300014053"/>
    <n v="10"/>
    <s v="CPT"/>
    <n v="21"/>
    <s v="1000017114"/>
    <n v="96"/>
    <s v="30000390"/>
    <s v="AUSTRALASIAN FITTINGS AND FLANGES"/>
    <s v="4500026367"/>
    <n v="10"/>
    <n v="1"/>
    <s v="EA"/>
    <d v="2024-09-27T00:00:00"/>
    <m/>
    <s v="/180068765"/>
    <m/>
    <s v="90022126"/>
    <s v="07"/>
    <s v="Execution"/>
    <x v="0"/>
    <x v="127"/>
    <n v="0"/>
    <m/>
    <m/>
    <m/>
    <m/>
    <m/>
    <m/>
    <m/>
    <m/>
    <s v="00000102000000019832"/>
    <s v="KSF-P07-SD-LRG"/>
    <s v="P07 - LNG2 COP"/>
    <n v="0"/>
    <m/>
    <n v="0"/>
    <n v="0"/>
    <m/>
    <n v="0"/>
    <n v="1"/>
    <m/>
    <m/>
    <s v="Y"/>
    <s v="1001"/>
    <d v="2024-08-13T00:00:00"/>
    <s v="ODST-0090022126_0010"/>
    <n v="0"/>
    <n v="3"/>
    <n v="0"/>
    <n v="0"/>
    <d v="2024-10-17T00:00:00"/>
    <d v="2024-10-26T00:00:00"/>
    <s v="AA53"/>
    <d v="2024-10-21T00:00:00"/>
    <m/>
    <m/>
    <d v="2024-10-21T00:00:00"/>
    <d v="2024-10-20T00:00:00"/>
    <d v="2024-10-29T00:00:00"/>
    <m/>
    <m/>
    <d v="2024-12-31T00:00:00"/>
    <n v="0"/>
    <s v="5000214213_2024_0001"/>
    <d v="2024-10-22T00:00:00"/>
    <m/>
    <d v="2024-09-19T00:00:00"/>
    <m/>
    <m/>
    <n v="0"/>
    <n v="3"/>
    <n v="3"/>
    <s v="90022126"/>
    <n v="0"/>
    <n v="1"/>
    <m/>
    <s v="2"/>
    <n v="0"/>
    <n v="0"/>
    <s v="X"/>
    <s v="L"/>
    <m/>
    <n v="0"/>
    <s v="5000214213"/>
    <m/>
    <n v="0"/>
    <n v="2024"/>
    <s v="/018006876"/>
    <d v="2024-10-22T00:00:00"/>
    <m/>
    <s v="AA53"/>
    <s v="KGP Karratha Gas Plant-NWS GAS"/>
    <s v="AA53"/>
    <s v="KGP Karratha Gas Plant-NWS GAS"/>
    <s v="5001"/>
    <s v="70011010"/>
    <s v="Restriction Orifice Plate 41RO20"/>
    <d v="2024-08-12T00:00:00"/>
    <s v="W"/>
    <m/>
    <s v="0010"/>
    <s v="IC Mech Fitter"/>
    <s v="INT"/>
    <s v="IC Mech Fitter"/>
    <m/>
    <m/>
    <s v="90022126_001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4-09-18T00:00:00"/>
    <n v="30"/>
    <m/>
    <d v="2024-10-20T00:00:00"/>
    <x v="14"/>
    <m/>
    <n v="0"/>
    <m/>
    <s v="24SDLN2C"/>
    <s v="MJ"/>
    <m/>
    <s v="AU1009"/>
    <n v="1000214854"/>
    <s v="S001"/>
    <m/>
    <m/>
    <s v="5300006667"/>
    <n v="900"/>
    <m/>
    <s v="5300014053"/>
    <n v="10"/>
    <n v="1"/>
    <s v="EA"/>
    <s v="1001"/>
    <s v="AA02"/>
    <d v="2024-10-22T00:00:00"/>
    <m/>
    <m/>
    <m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4-10-15T00:00:00"/>
    <d v="2024-10-22T00:00:00"/>
    <d v="2024-10-20T00:00:00"/>
    <d v="2025-05-10T00:00:00"/>
    <s v="MECH"/>
    <x v="0"/>
    <x v="1"/>
    <x v="90"/>
    <s v="600002862"/>
    <x v="0"/>
    <s v="AA53.LN2.B0252"/>
    <s v="GAS LIQUEFACTION TRAIN 2"/>
    <s v="AA01"/>
    <n v="30"/>
    <s v="Issue Detected, please check Message log(Orchestration / Derivation)(12.08.2024)"/>
    <x v="111"/>
    <x v="111"/>
    <n v="1"/>
    <s v="EA"/>
    <n v="0"/>
    <n v="0"/>
    <n v="0"/>
    <n v="0"/>
    <m/>
    <x v="89"/>
    <s v="Supply for Order 600002862, Item 98 cannot be changed 90022126 item 20 already exists"/>
    <s v="Material is received @AA01"/>
    <s v="SP97"/>
    <s v="Direct Multi-base"/>
    <n v="21"/>
    <s v="AA01"/>
    <s v="5300014053"/>
    <n v="20"/>
    <s v="CPT"/>
    <n v="21"/>
    <s v="1000017114"/>
    <n v="98"/>
    <s v="30000390"/>
    <s v="AUSTRALASIAN FITTINGS AND FLANGES"/>
    <s v="4500026367"/>
    <n v="20"/>
    <n v="1"/>
    <s v="EA"/>
    <d v="2024-09-27T00:00:00"/>
    <m/>
    <s v="/180068765"/>
    <m/>
    <s v="90022126"/>
    <s v="07"/>
    <s v="Execution"/>
    <x v="0"/>
    <x v="128"/>
    <n v="0"/>
    <m/>
    <m/>
    <m/>
    <m/>
    <m/>
    <m/>
    <m/>
    <m/>
    <s v="00000102000000019832"/>
    <s v="KSF-P07-SD-LRG"/>
    <s v="P07 - LNG2 COP"/>
    <n v="0"/>
    <m/>
    <n v="0"/>
    <n v="0"/>
    <m/>
    <n v="0"/>
    <n v="1"/>
    <m/>
    <m/>
    <s v="Y"/>
    <s v="1001"/>
    <d v="2024-08-13T00:00:00"/>
    <s v="ODST-0090022126_0020"/>
    <n v="0"/>
    <n v="3"/>
    <n v="0"/>
    <n v="0"/>
    <d v="2024-10-17T00:00:00"/>
    <d v="2024-10-26T00:00:00"/>
    <s v="AA53"/>
    <d v="2024-10-21T00:00:00"/>
    <m/>
    <m/>
    <d v="2024-10-21T00:00:00"/>
    <d v="2024-10-20T00:00:00"/>
    <d v="2024-10-29T00:00:00"/>
    <m/>
    <m/>
    <d v="2024-12-31T00:00:00"/>
    <n v="0"/>
    <s v="5000214221_2024_0001"/>
    <d v="2024-10-22T00:00:00"/>
    <m/>
    <d v="2024-09-19T00:00:00"/>
    <m/>
    <m/>
    <n v="0"/>
    <n v="3"/>
    <n v="3"/>
    <s v="90022126"/>
    <n v="0"/>
    <n v="1"/>
    <m/>
    <s v="2"/>
    <n v="0"/>
    <n v="0"/>
    <s v="X"/>
    <s v="L"/>
    <m/>
    <n v="0"/>
    <s v="5000214221"/>
    <m/>
    <n v="0"/>
    <n v="2024"/>
    <s v="/018006876"/>
    <d v="2024-10-22T00:00:00"/>
    <m/>
    <s v="AA53"/>
    <s v="KGP Karratha Gas Plant-NWS GAS"/>
    <s v="AA53"/>
    <s v="KGP Karratha Gas Plant-NWS GAS"/>
    <s v="5001"/>
    <s v="70011014"/>
    <s v="Restriction Orifice Plate 41RO21"/>
    <d v="2024-08-12T00:00:00"/>
    <s v="W"/>
    <m/>
    <s v="0010"/>
    <s v="IC Mech Fitter"/>
    <s v="INT"/>
    <s v="IC Mech Fitter"/>
    <m/>
    <m/>
    <s v="90022126_002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4-09-18T00:00:00"/>
    <n v="30"/>
    <m/>
    <d v="2024-10-20T00:00:00"/>
    <x v="14"/>
    <m/>
    <n v="0"/>
    <m/>
    <s v="24SDLN2C"/>
    <s v="MJ"/>
    <m/>
    <s v="AU1009"/>
    <n v="1000214854"/>
    <s v="S001"/>
    <m/>
    <m/>
    <s v="5300006667"/>
    <n v="910"/>
    <m/>
    <s v="5300014053"/>
    <n v="20"/>
    <n v="1"/>
    <s v="EA"/>
    <s v="1001"/>
    <s v="AA02"/>
    <d v="2024-10-22T00:00:00"/>
    <m/>
    <m/>
    <m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Date set by external system/Partially confirmed/Released/Material shortage/Settlement rule created/Goods movement posted/Object created/Ready For Scheduling/Pre-costed"/>
    <s v="AM06"/>
    <s v="Capital"/>
    <s v="R0-010051-02-01-EX"/>
  </r>
  <r>
    <x v="0"/>
    <x v="0"/>
    <x v="0"/>
    <d v="2024-02-29T00:00:00"/>
    <d v="2025-02-25T00:00:00"/>
    <d v="2025-02-25T00:00:00"/>
    <d v="2024-10-20T00:00:00"/>
    <d v="2025-05-10T00:00:00"/>
    <s v="MECH"/>
    <x v="0"/>
    <x v="0"/>
    <x v="36"/>
    <s v="600002862"/>
    <x v="0"/>
    <s v="AA53.LN2.B0252"/>
    <s v="GAS LIQUEFACTION TRAIN 2"/>
    <s v="AA01"/>
    <n v="30"/>
    <s v="Issue detected, please check message in derivation or orchestration log"/>
    <x v="112"/>
    <x v="102"/>
    <n v="1"/>
    <s v="EA"/>
    <n v="0"/>
    <n v="0"/>
    <n v="0"/>
    <n v="0"/>
    <m/>
    <x v="90"/>
    <s v="Linked STO 5300014053 change failed for Order 600002862 Item 132"/>
    <s v="PR approved; PO not issued"/>
    <s v="SP97"/>
    <s v="Direct Multi-base"/>
    <n v="20"/>
    <s v="AA01"/>
    <s v="5300014053"/>
    <n v="140"/>
    <m/>
    <n v="20"/>
    <s v="1000020613"/>
    <n v="132"/>
    <m/>
    <m/>
    <m/>
    <n v="0"/>
    <n v="0"/>
    <s v="EA"/>
    <m/>
    <m/>
    <m/>
    <m/>
    <m/>
    <s v="07"/>
    <s v="Execution"/>
    <x v="0"/>
    <x v="129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8-13T00:00:00"/>
    <s v="PRPO-1000020613_00132"/>
    <n v="0"/>
    <n v="25"/>
    <n v="0"/>
    <n v="25"/>
    <d v="2025-02-17T00:00:00"/>
    <d v="2025-03-08T00:00:00"/>
    <s v="AA53"/>
    <d v="2024-11-22T00:00:00"/>
    <m/>
    <m/>
    <d v="2025-03-22T00:00:00"/>
    <d v="2025-02-23T00:00:00"/>
    <d v="2025-03-14T00:00:00"/>
    <m/>
    <m/>
    <d v="2024-12-31T00:00:00"/>
    <n v="0"/>
    <m/>
    <d v="2025-02-25T00:00:00"/>
    <m/>
    <d v="2025-03-14T00:00:00"/>
    <m/>
    <m/>
    <n v="0"/>
    <n v="6"/>
    <n v="6"/>
    <m/>
    <n v="0"/>
    <n v="0"/>
    <m/>
    <s v="1"/>
    <n v="0"/>
    <n v="0"/>
    <s v="X"/>
    <s v="L"/>
    <m/>
    <n v="0"/>
    <m/>
    <m/>
    <n v="0"/>
    <n v="0"/>
    <m/>
    <d v="2025-02-25T00:00:00"/>
    <m/>
    <s v="AA53"/>
    <s v="KGP Karratha Gas Plant-NWS GAS"/>
    <s v="AA53"/>
    <s v="KGP Karratha Gas Plant-NWS GAS"/>
    <s v="5001"/>
    <s v="70013860"/>
    <s v="SPADE BLIND 200MM CL150 FF A516 GR70"/>
    <d v="2024-10-04T00:00:00"/>
    <s v="E"/>
    <m/>
    <s v="0081"/>
    <s v="2C1101 Spade"/>
    <s v="INT"/>
    <s v="2C1101 Spade"/>
    <m/>
    <m/>
    <m/>
    <m/>
    <m/>
    <s v="LN2"/>
    <m/>
    <m/>
    <s v="05"/>
    <s v="Release Completed"/>
    <s v="X"/>
    <s v="Z1"/>
    <s v="WEG Priority"/>
    <s v="0070"/>
    <s v="Main Work Started (Order)"/>
    <m/>
    <n v="0"/>
    <m/>
    <m/>
    <s v="104"/>
    <s v="Proj &amp; Brownfields"/>
    <s v="AU00"/>
    <n v="0"/>
    <s v="AA02"/>
    <d v="2025-01-20T00:00:00"/>
    <n v="30"/>
    <m/>
    <d v="2025-02-23T00:00:00"/>
    <x v="14"/>
    <m/>
    <n v="0"/>
    <m/>
    <s v="24SDLN2C"/>
    <s v="MJ"/>
    <m/>
    <s v="AU1009"/>
    <n v="1000214854"/>
    <s v="S001"/>
    <m/>
    <m/>
    <s v="5300006667"/>
    <n v="1220"/>
    <m/>
    <s v="5300014053"/>
    <n v="140"/>
    <n v="1"/>
    <s v="EA"/>
    <s v="1001"/>
    <s v="AA02"/>
    <d v="2025-02-25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10T00:00:00"/>
    <d v="2024-10-20T00:00:00"/>
    <d v="2024-10-20T00:00:00"/>
    <s v="Partially confirmed/Material shortage/Goods movement posted/Ready For Scheduling/Pre-costed/Object created/Settlement rule created/Released/Date set by external system"/>
    <s v="AM06"/>
    <s v="Capital"/>
    <s v="R0-010051-02-01-E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7F1A3-369A-4833-9CF9-7F43C5BA5439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O132" firstHeaderRow="0" firstDataRow="1" firstDataCol="11"/>
  <pivotFields count="219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</pivotField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1">
        <item x="46"/>
        <item x="3"/>
        <item x="4"/>
        <item x="7"/>
        <item x="8"/>
        <item x="9"/>
        <item x="10"/>
        <item x="15"/>
        <item x="20"/>
        <item x="21"/>
        <item x="1"/>
        <item x="13"/>
        <item x="22"/>
        <item x="23"/>
        <item x="24"/>
        <item x="25"/>
        <item x="26"/>
        <item x="28"/>
        <item x="29"/>
        <item x="16"/>
        <item x="2"/>
        <item x="30"/>
        <item x="0"/>
        <item x="31"/>
        <item x="32"/>
        <item x="33"/>
        <item x="34"/>
        <item x="35"/>
        <item x="36"/>
        <item x="37"/>
        <item x="5"/>
        <item x="14"/>
        <item x="6"/>
        <item x="39"/>
        <item x="40"/>
        <item x="41"/>
        <item x="43"/>
        <item x="45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72"/>
        <item x="73"/>
        <item x="74"/>
        <item x="75"/>
        <item x="76"/>
        <item x="78"/>
        <item x="79"/>
        <item x="80"/>
        <item x="81"/>
        <item x="82"/>
        <item x="83"/>
        <item x="85"/>
        <item x="48"/>
        <item x="71"/>
        <item x="47"/>
        <item x="42"/>
        <item x="44"/>
        <item x="27"/>
        <item x="84"/>
        <item x="17"/>
        <item x="49"/>
        <item x="12"/>
        <item x="18"/>
        <item x="69"/>
        <item x="70"/>
        <item x="11"/>
        <item x="86"/>
        <item x="77"/>
        <item x="87"/>
        <item x="88"/>
        <item x="89"/>
        <item x="90"/>
        <item x="38"/>
        <item x="63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2">
        <item x="51"/>
        <item x="88"/>
        <item x="100"/>
        <item x="27"/>
        <item x="105"/>
        <item x="77"/>
        <item x="5"/>
        <item x="6"/>
        <item x="95"/>
        <item x="53"/>
        <item x="3"/>
        <item x="85"/>
        <item x="7"/>
        <item x="8"/>
        <item x="10"/>
        <item x="54"/>
        <item x="89"/>
        <item x="1"/>
        <item x="2"/>
        <item x="9"/>
        <item x="4"/>
        <item x="11"/>
        <item x="109"/>
        <item x="106"/>
        <item x="107"/>
        <item x="108"/>
        <item x="55"/>
        <item x="86"/>
        <item x="45"/>
        <item x="30"/>
        <item x="31"/>
        <item x="29"/>
        <item x="99"/>
        <item x="87"/>
        <item x="34"/>
        <item x="38"/>
        <item x="46"/>
        <item x="50"/>
        <item x="35"/>
        <item x="39"/>
        <item x="47"/>
        <item x="40"/>
        <item x="41"/>
        <item x="36"/>
        <item x="42"/>
        <item x="43"/>
        <item x="37"/>
        <item x="48"/>
        <item x="32"/>
        <item x="44"/>
        <item x="49"/>
        <item x="33"/>
        <item x="52"/>
        <item x="110"/>
        <item x="111"/>
        <item x="84"/>
        <item x="101"/>
        <item x="102"/>
        <item x="91"/>
        <item x="76"/>
        <item x="16"/>
        <item x="19"/>
        <item x="17"/>
        <item x="92"/>
        <item x="18"/>
        <item x="12"/>
        <item x="104"/>
        <item x="13"/>
        <item x="14"/>
        <item x="56"/>
        <item x="90"/>
        <item x="72"/>
        <item x="75"/>
        <item x="15"/>
        <item x="74"/>
        <item x="94"/>
        <item x="83"/>
        <item x="103"/>
        <item x="96"/>
        <item x="93"/>
        <item x="82"/>
        <item x="97"/>
        <item x="80"/>
        <item x="78"/>
        <item x="79"/>
        <item x="81"/>
        <item x="20"/>
        <item x="21"/>
        <item x="57"/>
        <item x="22"/>
        <item x="23"/>
        <item x="58"/>
        <item x="24"/>
        <item x="59"/>
        <item x="60"/>
        <item x="61"/>
        <item x="73"/>
        <item x="62"/>
        <item x="67"/>
        <item x="71"/>
        <item x="63"/>
        <item x="64"/>
        <item x="26"/>
        <item x="25"/>
        <item x="65"/>
        <item x="66"/>
        <item x="69"/>
        <item x="68"/>
        <item x="28"/>
        <item x="98"/>
        <item x="70"/>
        <item x="0"/>
      </items>
    </pivotField>
    <pivotField dataField="1" compact="0" numFmtId="164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5" outline="0" showAll="0" defaultSubtotal="0"/>
    <pivotField compact="0" outline="0" showAll="0" defaultSubtotal="0"/>
    <pivotField axis="axisRow" compact="0" outline="0" showAll="0" defaultSubtotal="0">
      <items count="91">
        <item x="64"/>
        <item x="84"/>
        <item x="8"/>
        <item x="16"/>
        <item x="76"/>
        <item x="10"/>
        <item x="81"/>
        <item x="85"/>
        <item x="29"/>
        <item x="71"/>
        <item x="22"/>
        <item x="33"/>
        <item x="9"/>
        <item x="69"/>
        <item x="11"/>
        <item x="80"/>
        <item x="63"/>
        <item x="17"/>
        <item x="82"/>
        <item x="27"/>
        <item x="61"/>
        <item x="25"/>
        <item x="60"/>
        <item x="18"/>
        <item x="12"/>
        <item x="26"/>
        <item x="24"/>
        <item x="6"/>
        <item x="7"/>
        <item x="4"/>
        <item x="73"/>
        <item x="15"/>
        <item x="31"/>
        <item x="34"/>
        <item x="52"/>
        <item x="0"/>
        <item x="51"/>
        <item x="72"/>
        <item x="3"/>
        <item x="2"/>
        <item x="65"/>
        <item x="48"/>
        <item x="49"/>
        <item x="1"/>
        <item x="50"/>
        <item x="19"/>
        <item x="42"/>
        <item x="13"/>
        <item x="75"/>
        <item x="36"/>
        <item x="32"/>
        <item x="46"/>
        <item x="21"/>
        <item x="83"/>
        <item x="87"/>
        <item x="77"/>
        <item x="78"/>
        <item x="70"/>
        <item x="43"/>
        <item x="41"/>
        <item x="37"/>
        <item x="44"/>
        <item x="28"/>
        <item x="23"/>
        <item x="56"/>
        <item x="68"/>
        <item x="55"/>
        <item x="58"/>
        <item x="38"/>
        <item x="35"/>
        <item x="39"/>
        <item x="40"/>
        <item x="62"/>
        <item x="54"/>
        <item x="57"/>
        <item x="45"/>
        <item x="14"/>
        <item x="79"/>
        <item x="53"/>
        <item x="20"/>
        <item x="86"/>
        <item x="74"/>
        <item x="90"/>
        <item x="66"/>
        <item x="88"/>
        <item x="89"/>
        <item x="5"/>
        <item x="59"/>
        <item x="67"/>
        <item x="30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0">
        <item x="3"/>
        <item x="4"/>
        <item x="7"/>
        <item x="8"/>
        <item x="9"/>
        <item x="10"/>
        <item x="16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4"/>
        <item x="56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90"/>
        <item x="91"/>
        <item x="92"/>
        <item x="93"/>
        <item x="94"/>
        <item x="99"/>
        <item x="103"/>
        <item x="105"/>
        <item x="106"/>
        <item x="107"/>
        <item x="109"/>
        <item x="111"/>
        <item x="62"/>
        <item x="87"/>
        <item x="58"/>
        <item x="53"/>
        <item x="55"/>
        <item x="31"/>
        <item x="110"/>
        <item x="18"/>
        <item x="65"/>
        <item x="12"/>
        <item x="19"/>
        <item x="85"/>
        <item x="86"/>
        <item x="11"/>
        <item x="113"/>
        <item x="96"/>
        <item x="115"/>
        <item x="116"/>
        <item x="21"/>
        <item x="20"/>
        <item x="98"/>
        <item x="126"/>
        <item x="127"/>
        <item x="128"/>
        <item x="89"/>
        <item x="108"/>
        <item x="104"/>
        <item x="102"/>
        <item x="95"/>
        <item x="15"/>
        <item x="101"/>
        <item x="114"/>
        <item x="97"/>
        <item x="64"/>
        <item x="1"/>
        <item x="13"/>
        <item x="61"/>
        <item x="118"/>
        <item x="117"/>
        <item x="122"/>
        <item x="124"/>
        <item x="120"/>
        <item x="63"/>
        <item x="17"/>
        <item x="2"/>
        <item x="59"/>
        <item x="0"/>
        <item x="88"/>
        <item x="119"/>
        <item x="123"/>
        <item x="125"/>
        <item x="121"/>
        <item x="57"/>
        <item x="100"/>
        <item x="46"/>
        <item x="129"/>
        <item x="79"/>
        <item x="50"/>
        <item x="112"/>
        <item x="5"/>
        <item x="14"/>
        <item x="6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dataField="1" compact="0" numFmtId="164" outline="0" showAll="0" defaultSubtotal="0"/>
    <pivotField dataField="1"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18">
        <item x="14"/>
        <item x="3"/>
        <item x="4"/>
        <item x="7"/>
        <item x="8"/>
        <item x="9"/>
        <item x="10"/>
        <item x="16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4"/>
        <item x="56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9"/>
        <item x="90"/>
        <item x="91"/>
        <item x="92"/>
        <item x="93"/>
        <item x="97"/>
        <item x="101"/>
        <item x="103"/>
        <item x="104"/>
        <item x="105"/>
        <item x="106"/>
        <item x="108"/>
        <item x="62"/>
        <item x="87"/>
        <item x="58"/>
        <item x="53"/>
        <item x="55"/>
        <item x="31"/>
        <item x="107"/>
        <item x="18"/>
        <item x="65"/>
        <item x="12"/>
        <item x="19"/>
        <item x="85"/>
        <item x="86"/>
        <item x="11"/>
        <item x="110"/>
        <item x="94"/>
        <item x="112"/>
        <item x="113"/>
        <item x="21"/>
        <item x="20"/>
        <item x="96"/>
        <item x="102"/>
        <item x="100"/>
        <item x="15"/>
        <item x="99"/>
        <item x="111"/>
        <item x="95"/>
        <item x="64"/>
        <item x="1"/>
        <item x="13"/>
        <item x="61"/>
        <item x="63"/>
        <item x="17"/>
        <item x="2"/>
        <item x="59"/>
        <item x="0"/>
        <item x="88"/>
        <item x="114"/>
        <item x="116"/>
        <item x="117"/>
        <item x="115"/>
        <item x="57"/>
        <item x="98"/>
        <item x="46"/>
        <item x="79"/>
        <item x="50"/>
        <item x="109"/>
        <item x="5"/>
        <item x="6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1">
    <field x="0"/>
    <field x="1"/>
    <field x="9"/>
    <field x="13"/>
    <field x="10"/>
    <field x="11"/>
    <field x="19"/>
    <field x="20"/>
    <field x="28"/>
    <field x="55"/>
    <field x="54"/>
  </rowFields>
  <rowItems count="131">
    <i>
      <x/>
      <x/>
      <x/>
      <x/>
      <x/>
      <x v="1"/>
      <x v="100"/>
      <x v="2"/>
      <x v="86"/>
      <x v="125"/>
      <x/>
    </i>
    <i r="4">
      <x v="1"/>
      <x/>
      <x v="110"/>
      <x v="53"/>
      <x v="54"/>
      <x v="88"/>
      <x/>
    </i>
    <i r="5">
      <x v="1"/>
      <x v="3"/>
      <x v="10"/>
      <x v="38"/>
      <x/>
      <x/>
    </i>
    <i r="5">
      <x v="2"/>
      <x v="4"/>
      <x v="20"/>
      <x v="29"/>
      <x v="1"/>
      <x/>
    </i>
    <i r="5">
      <x v="3"/>
      <x v="6"/>
      <x v="7"/>
      <x v="27"/>
      <x v="2"/>
      <x/>
    </i>
    <i r="5">
      <x v="4"/>
      <x v="7"/>
      <x v="12"/>
      <x v="28"/>
      <x v="3"/>
      <x/>
    </i>
    <i r="5">
      <x v="5"/>
      <x v="8"/>
      <x v="13"/>
      <x v="2"/>
      <x v="4"/>
      <x/>
    </i>
    <i r="5">
      <x v="6"/>
      <x v="9"/>
      <x v="19"/>
      <x v="12"/>
      <x v="5"/>
      <x/>
    </i>
    <i r="5">
      <x v="7"/>
      <x v="14"/>
      <x v="68"/>
      <x v="76"/>
      <x v="6"/>
      <x/>
    </i>
    <i r="5">
      <x v="8"/>
      <x v="19"/>
      <x v="61"/>
      <x v="45"/>
      <x v="7"/>
      <x/>
    </i>
    <i r="5">
      <x v="9"/>
      <x v="20"/>
      <x v="86"/>
      <x v="79"/>
      <x v="8"/>
      <x/>
    </i>
    <i r="5">
      <x v="10"/>
      <x v="21"/>
      <x v="87"/>
      <x v="52"/>
      <x v="9"/>
      <x/>
    </i>
    <i r="5">
      <x v="11"/>
      <x v="22"/>
      <x v="89"/>
      <x v="10"/>
      <x v="10"/>
      <x/>
    </i>
    <i r="5">
      <x v="12"/>
      <x v="23"/>
      <x v="90"/>
      <x v="63"/>
      <x v="11"/>
      <x/>
    </i>
    <i r="5">
      <x v="13"/>
      <x v="24"/>
      <x v="92"/>
      <x v="26"/>
      <x v="12"/>
      <x/>
    </i>
    <i r="5">
      <x v="14"/>
      <x v="25"/>
      <x v="103"/>
      <x v="21"/>
      <x v="13"/>
      <x/>
    </i>
    <i r="5">
      <x v="15"/>
      <x v="26"/>
      <x v="102"/>
      <x v="25"/>
      <x v="14"/>
      <x/>
    </i>
    <i r="5">
      <x v="16"/>
      <x v="27"/>
      <x v="3"/>
      <x v="79"/>
      <x v="15"/>
      <x/>
    </i>
    <i r="5">
      <x v="17"/>
      <x v="29"/>
      <x v="31"/>
      <x v="62"/>
      <x v="16"/>
      <x/>
    </i>
    <i r="5">
      <x v="18"/>
      <x v="30"/>
      <x v="29"/>
      <x v="8"/>
      <x v="17"/>
      <x/>
    </i>
    <i r="5">
      <x v="19"/>
      <x v="31"/>
      <x v="30"/>
      <x v="89"/>
      <x v="18"/>
      <x/>
    </i>
    <i r="5">
      <x v="20"/>
      <x v="32"/>
      <x v="48"/>
      <x v="32"/>
      <x v="19"/>
      <x/>
    </i>
    <i r="5">
      <x v="21"/>
      <x v="33"/>
      <x v="51"/>
      <x v="79"/>
      <x v="20"/>
      <x/>
    </i>
    <i r="5">
      <x v="22"/>
      <x v="34"/>
      <x v="34"/>
      <x v="50"/>
      <x v="21"/>
      <x/>
    </i>
    <i r="5">
      <x v="23"/>
      <x v="35"/>
      <x v="38"/>
      <x v="11"/>
      <x v="22"/>
      <x/>
    </i>
    <i r="5">
      <x v="24"/>
      <x v="36"/>
      <x v="43"/>
      <x v="33"/>
      <x v="23"/>
      <x/>
    </i>
    <i r="5">
      <x v="25"/>
      <x v="37"/>
      <x v="46"/>
      <x v="69"/>
      <x v="24"/>
      <x/>
    </i>
    <i r="5">
      <x v="26"/>
      <x v="38"/>
      <x v="35"/>
      <x v="49"/>
      <x v="25"/>
      <x/>
    </i>
    <i r="5">
      <x v="27"/>
      <x v="39"/>
      <x v="39"/>
      <x v="60"/>
      <x v="26"/>
      <x/>
    </i>
    <i r="5">
      <x v="28"/>
      <x v="40"/>
      <x v="41"/>
      <x v="68"/>
      <x v="27"/>
      <x/>
    </i>
    <i r="5">
      <x v="29"/>
      <x v="41"/>
      <x v="42"/>
      <x v="79"/>
      <x v="28"/>
      <x/>
    </i>
    <i r="5">
      <x v="30"/>
      <x v="42"/>
      <x v="44"/>
      <x v="70"/>
      <x v="29"/>
      <x/>
    </i>
    <i r="5">
      <x v="31"/>
      <x v="43"/>
      <x v="45"/>
      <x v="71"/>
      <x v="30"/>
      <x/>
    </i>
    <i r="5">
      <x v="32"/>
      <x v="44"/>
      <x v="49"/>
      <x v="59"/>
      <x v="31"/>
      <x/>
    </i>
    <i r="5">
      <x v="33"/>
      <x v="45"/>
      <x v="28"/>
      <x v="46"/>
      <x v="32"/>
      <x/>
    </i>
    <i r="5">
      <x v="34"/>
      <x v="46"/>
      <x v="36"/>
      <x v="58"/>
      <x v="33"/>
      <x/>
    </i>
    <i r="5">
      <x v="35"/>
      <x v="47"/>
      <x v="40"/>
      <x v="61"/>
      <x v="34"/>
      <x/>
    </i>
    <i r="5">
      <x v="36"/>
      <x v="49"/>
      <x v="50"/>
      <x v="51"/>
      <x v="35"/>
      <x/>
    </i>
    <i r="5">
      <x v="37"/>
      <x v="50"/>
      <x v="37"/>
      <x v="90"/>
      <x v="36"/>
      <x/>
    </i>
    <i r="5">
      <x v="38"/>
      <x v="57"/>
      <x v="88"/>
      <x v="73"/>
      <x v="37"/>
      <x/>
    </i>
    <i r="5">
      <x v="39"/>
      <x v="58"/>
      <x v="91"/>
      <x v="66"/>
      <x v="38"/>
      <x/>
    </i>
    <i r="5">
      <x v="40"/>
      <x v="59"/>
      <x v="93"/>
      <x v="64"/>
      <x v="39"/>
      <x/>
    </i>
    <i r="5">
      <x v="41"/>
      <x v="60"/>
      <x v="94"/>
      <x v="74"/>
      <x v="40"/>
      <x/>
    </i>
    <i r="5">
      <x v="42"/>
      <x v="61"/>
      <x v="95"/>
      <x v="67"/>
      <x v="41"/>
      <x/>
    </i>
    <i r="5">
      <x v="43"/>
      <x v="62"/>
      <x v="97"/>
      <x v="87"/>
      <x v="42"/>
      <x/>
    </i>
    <i r="5">
      <x v="44"/>
      <x v="63"/>
      <x v="100"/>
      <x v="22"/>
      <x v="43"/>
      <x/>
    </i>
    <i r="5">
      <x v="45"/>
      <x v="64"/>
      <x v="101"/>
      <x v="27"/>
      <x v="44"/>
      <x/>
    </i>
    <i r="5">
      <x v="46"/>
      <x v="65"/>
      <x v="104"/>
      <x v="20"/>
      <x v="45"/>
      <x/>
    </i>
    <i r="5">
      <x v="47"/>
      <x v="66"/>
      <x v="105"/>
      <x v="72"/>
      <x v="46"/>
      <x/>
    </i>
    <i r="5">
      <x v="48"/>
      <x v="67"/>
      <x v="98"/>
      <x v="16"/>
      <x v="47"/>
      <x/>
    </i>
    <i r="5">
      <x v="49"/>
      <x v="68"/>
      <x v="107"/>
      <x/>
      <x v="48"/>
      <x/>
    </i>
    <i r="5">
      <x v="50"/>
      <x v="69"/>
      <x v="106"/>
      <x v="40"/>
      <x v="49"/>
      <x/>
    </i>
    <i r="5">
      <x v="51"/>
      <x v="70"/>
      <x v="110"/>
      <x v="88"/>
      <x v="50"/>
      <x/>
    </i>
    <i r="5">
      <x v="52"/>
      <x v="71"/>
      <x v="99"/>
      <x v="65"/>
      <x v="51"/>
      <x/>
    </i>
    <i r="5">
      <x v="53"/>
      <x v="72"/>
      <x v="71"/>
      <x v="13"/>
      <x v="52"/>
      <x/>
    </i>
    <i r="5">
      <x v="54"/>
      <x v="73"/>
      <x v="96"/>
      <x v="57"/>
      <x v="53"/>
      <x/>
    </i>
    <i r="5">
      <x v="55"/>
      <x v="74"/>
      <x v="74"/>
      <x v="45"/>
      <x v="54"/>
      <x/>
    </i>
    <i r="5">
      <x v="56"/>
      <x v="78"/>
      <x v="83"/>
      <x v="81"/>
      <x v="55"/>
      <x/>
    </i>
    <i r="5">
      <x v="57"/>
      <x v="79"/>
      <x v="84"/>
      <x v="81"/>
      <x v="56"/>
      <x/>
    </i>
    <i r="5">
      <x v="58"/>
      <x v="80"/>
      <x v="82"/>
      <x v="81"/>
      <x v="57"/>
      <x/>
    </i>
    <i r="5">
      <x v="59"/>
      <x v="81"/>
      <x v="85"/>
      <x v="81"/>
      <x v="58"/>
      <x/>
    </i>
    <i r="5">
      <x v="60"/>
      <x v="82"/>
      <x v="80"/>
      <x v="81"/>
      <x v="59"/>
      <x/>
    </i>
    <i r="5">
      <x v="61"/>
      <x v="87"/>
      <x v="33"/>
      <x v="56"/>
      <x v="60"/>
      <x/>
    </i>
    <i r="5">
      <x v="62"/>
      <x v="91"/>
      <x v="58"/>
      <x v="45"/>
      <x v="61"/>
      <x/>
    </i>
    <i r="5">
      <x v="63"/>
      <x v="93"/>
      <x v="79"/>
      <x v="81"/>
      <x v="62"/>
      <x/>
    </i>
    <i r="5">
      <x v="64"/>
      <x v="94"/>
      <x v="75"/>
      <x v="81"/>
      <x v="63"/>
      <x/>
    </i>
    <i r="5">
      <x v="65"/>
      <x v="95"/>
      <x v="8"/>
      <x v="15"/>
      <x v="64"/>
      <x/>
    </i>
    <i r="5">
      <x v="66"/>
      <x v="97"/>
      <x v="81"/>
      <x v="81"/>
      <x v="65"/>
      <x/>
    </i>
    <i r="5">
      <x v="67"/>
      <x v="99"/>
      <x v="32"/>
      <x v="18"/>
      <x v="66"/>
      <x/>
    </i>
    <i r="5">
      <x v="68"/>
      <x v="55"/>
      <x v="26"/>
      <x v="27"/>
      <x v="67"/>
      <x/>
    </i>
    <i r="5">
      <x v="69"/>
      <x v="77"/>
      <x v="5"/>
      <x v="37"/>
      <x v="68"/>
      <x/>
    </i>
    <i r="5">
      <x v="70"/>
      <x v="52"/>
      <x v="52"/>
      <x v="42"/>
      <x v="69"/>
      <x/>
    </i>
    <i r="5">
      <x v="71"/>
      <x v="48"/>
      <x v="47"/>
      <x v="75"/>
      <x v="70"/>
      <x/>
    </i>
    <i r="5">
      <x v="72"/>
      <x v="49"/>
      <x v="50"/>
      <x v="79"/>
      <x v="71"/>
      <x/>
    </i>
    <i r="5">
      <x v="73"/>
      <x v="28"/>
      <x v="108"/>
      <x v="19"/>
      <x v="72"/>
      <x/>
    </i>
    <i r="5">
      <x v="74"/>
      <x v="98"/>
      <x v="109"/>
      <x v="6"/>
      <x v="73"/>
      <x/>
    </i>
    <i r="5">
      <x v="75"/>
      <x v="15"/>
      <x v="73"/>
      <x v="3"/>
      <x v="74"/>
      <x/>
    </i>
    <i r="5">
      <x v="76"/>
      <x v="56"/>
      <x v="69"/>
      <x v="78"/>
      <x v="75"/>
      <x/>
    </i>
    <i r="5">
      <x v="77"/>
      <x v="11"/>
      <x v="21"/>
      <x v="14"/>
      <x v="76"/>
      <x/>
    </i>
    <i r="5">
      <x v="78"/>
      <x v="16"/>
      <x v="60"/>
      <x v="17"/>
      <x v="77"/>
      <x/>
    </i>
    <i r="5">
      <x v="79"/>
      <x v="75"/>
      <x v="72"/>
      <x v="9"/>
      <x v="78"/>
      <x/>
    </i>
    <i r="5">
      <x v="80"/>
      <x v="76"/>
      <x v="59"/>
      <x v="45"/>
      <x v="79"/>
      <x/>
    </i>
    <i r="5">
      <x v="81"/>
      <x v="10"/>
      <x v="14"/>
      <x v="5"/>
      <x v="80"/>
      <x/>
    </i>
    <i r="5">
      <x v="82"/>
      <x v="101"/>
      <x v="56"/>
      <x v="81"/>
      <x v="81"/>
      <x/>
    </i>
    <i r="5">
      <x v="83"/>
      <x v="84"/>
      <x v="55"/>
      <x v="4"/>
      <x v="82"/>
      <x/>
    </i>
    <i r="5">
      <x v="84"/>
      <x v="103"/>
      <x v="77"/>
      <x v="1"/>
      <x v="83"/>
      <x/>
    </i>
    <i r="5">
      <x v="85"/>
      <x v="104"/>
      <x v="66"/>
      <x v="7"/>
      <x v="84"/>
      <x/>
    </i>
    <i r="5">
      <x v="86"/>
      <x v="110"/>
      <x v="53"/>
      <x v="84"/>
      <x v="89"/>
      <x/>
    </i>
    <i r="5">
      <x v="87"/>
      <x v="111"/>
      <x v="54"/>
      <x v="85"/>
      <x v="90"/>
      <x/>
    </i>
    <i r="5">
      <x v="88"/>
      <x v="42"/>
      <x v="44"/>
      <x v="86"/>
      <x v="121"/>
      <x/>
    </i>
    <i r="6">
      <x v="77"/>
      <x v="5"/>
      <x v="86"/>
      <x v="91"/>
      <x/>
    </i>
    <i r="5">
      <x v="89"/>
      <x v="70"/>
      <x v="110"/>
      <x v="83"/>
      <x v="123"/>
      <x/>
    </i>
    <i r="5">
      <x v="90"/>
      <x v="17"/>
      <x v="62"/>
      <x v="23"/>
      <x v="86"/>
      <x/>
    </i>
    <i r="6">
      <x v="18"/>
      <x v="64"/>
      <x v="23"/>
      <x v="85"/>
      <x/>
    </i>
    <i r="6">
      <x v="86"/>
      <x v="27"/>
      <x v="55"/>
      <x v="87"/>
      <x/>
    </i>
    <i r="4">
      <x v="2"/>
      <x/>
      <x v="51"/>
      <x/>
      <x v="41"/>
      <x v="119"/>
      <x/>
    </i>
    <i r="6">
      <x v="88"/>
      <x v="1"/>
      <x v="77"/>
      <x v="120"/>
      <x/>
    </i>
    <i r="5">
      <x v="1"/>
      <x v="96"/>
      <x v="78"/>
      <x v="48"/>
      <x v="92"/>
      <x/>
    </i>
    <i r="5">
      <x v="2"/>
      <x v="92"/>
      <x v="63"/>
      <x v="47"/>
      <x v="93"/>
      <x/>
    </i>
    <i r="5">
      <x v="3"/>
      <x v="90"/>
      <x v="70"/>
      <x v="47"/>
      <x v="94"/>
      <x/>
    </i>
    <i r="5">
      <x v="4"/>
      <x v="83"/>
      <x v="76"/>
      <x v="48"/>
      <x v="95"/>
      <x/>
    </i>
    <i r="5">
      <x v="5"/>
      <x v="13"/>
      <x v="67"/>
      <x v="47"/>
      <x v="96"/>
      <x/>
    </i>
    <i r="5">
      <x v="6"/>
      <x v="89"/>
      <x v="16"/>
      <x v="36"/>
      <x v="97"/>
      <x/>
    </i>
    <i r="5">
      <x v="7"/>
      <x v="102"/>
      <x v="57"/>
      <x v="53"/>
      <x v="98"/>
      <x/>
    </i>
    <i r="5">
      <x v="8"/>
      <x v="85"/>
      <x v="11"/>
      <x v="36"/>
      <x v="99"/>
      <x/>
    </i>
    <i r="5">
      <x v="9"/>
      <x v="56"/>
      <x v="69"/>
      <x v="47"/>
      <x v="100"/>
      <x/>
    </i>
    <i r="5">
      <x v="10"/>
      <x v="1"/>
      <x v="17"/>
      <x v="43"/>
      <x v="101"/>
      <x/>
    </i>
    <i r="5">
      <x v="11"/>
      <x v="12"/>
      <x v="65"/>
      <x v="24"/>
      <x v="102"/>
      <x/>
    </i>
    <i r="5">
      <x v="12"/>
      <x v="54"/>
      <x v="15"/>
      <x v="36"/>
      <x v="103"/>
      <x/>
    </i>
    <i r="5">
      <x v="13"/>
      <x v="106"/>
      <x v="23"/>
      <x v="86"/>
      <x v="104"/>
      <x/>
    </i>
    <i r="5">
      <x v="14"/>
      <x v="105"/>
      <x v="4"/>
      <x v="86"/>
      <x v="105"/>
      <x/>
    </i>
    <i r="5">
      <x v="15"/>
      <x v="108"/>
      <x v="25"/>
      <x v="86"/>
      <x v="106"/>
      <x/>
    </i>
    <i r="5">
      <x v="16"/>
      <x v="109"/>
      <x v="22"/>
      <x v="86"/>
      <x v="107"/>
      <x/>
    </i>
    <i r="5">
      <x v="17"/>
      <x v="107"/>
      <x v="24"/>
      <x v="86"/>
      <x v="108"/>
      <x/>
    </i>
    <i r="5">
      <x v="18"/>
      <x v="55"/>
      <x v="26"/>
      <x v="34"/>
      <x v="109"/>
      <x/>
    </i>
    <i r="5">
      <x v="19"/>
      <x v="14"/>
      <x v="68"/>
      <x v="31"/>
      <x v="110"/>
      <x/>
    </i>
    <i r="5">
      <x v="20"/>
      <x v="2"/>
      <x v="18"/>
      <x v="39"/>
      <x v="111"/>
      <x/>
    </i>
    <i r="5">
      <x v="21"/>
      <x v="52"/>
      <x v="52"/>
      <x v="44"/>
      <x v="112"/>
      <x/>
    </i>
    <i r="5">
      <x v="22"/>
      <x/>
      <x v="111"/>
      <x v="35"/>
      <x v="113"/>
      <x/>
    </i>
    <i r="5">
      <x v="23"/>
      <x v="77"/>
      <x v="5"/>
      <x v="30"/>
      <x v="114"/>
      <x/>
    </i>
    <i r="5">
      <x v="24"/>
      <x v="106"/>
      <x v="23"/>
      <x v="80"/>
      <x v="115"/>
      <x/>
    </i>
    <i r="5">
      <x v="25"/>
      <x v="108"/>
      <x v="25"/>
      <x v="80"/>
      <x v="116"/>
      <x/>
    </i>
    <i r="5">
      <x v="26"/>
      <x v="109"/>
      <x v="22"/>
      <x v="80"/>
      <x v="117"/>
      <x/>
    </i>
    <i r="5">
      <x v="27"/>
      <x v="107"/>
      <x v="24"/>
      <x v="80"/>
      <x v="118"/>
      <x/>
    </i>
    <i r="5">
      <x v="28"/>
      <x v="112"/>
      <x v="57"/>
      <x v="82"/>
      <x v="122"/>
      <x/>
    </i>
    <i r="5">
      <x v="29"/>
      <x v="46"/>
      <x v="36"/>
      <x v="86"/>
      <x v="124"/>
      <x/>
    </i>
    <i r="5">
      <x v="30"/>
      <x v="5"/>
      <x v="6"/>
      <x v="86"/>
      <x v="126"/>
      <x/>
    </i>
    <i r="5">
      <x v="31"/>
      <x v="12"/>
      <x v="65"/>
      <x v="86"/>
      <x v="127"/>
      <x/>
    </i>
    <i r="5">
      <x v="32"/>
      <x v="5"/>
      <x v="6"/>
      <x v="86"/>
      <x v="128"/>
      <x/>
    </i>
    <i r="5">
      <x v="33"/>
      <x v="53"/>
      <x v="9"/>
      <x v="86"/>
      <x v="129"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quirement quantity" fld="21" subtotal="average" baseField="0" baseItem="0"/>
    <dataField name="Sum of HU Quantity" fld="26" baseField="0" baseItem="0"/>
    <dataField name="Average of Remaining quanity" fld="74" subtotal="average" baseField="54" baseItem="0"/>
    <dataField name="Sum of Withdrawn quantity" fld="73" baseField="0" baseItem="0"/>
  </dataFields>
  <formats count="132">
    <format dxfId="166">
      <pivotArea field="55" type="button" dataOnly="0" labelOnly="1" outline="0" axis="axisRow" fieldPosition="9"/>
    </format>
    <format dxfId="165">
      <pivotArea dataOnly="0" labelOnly="1" grandRow="1" outline="0" fieldPosition="0"/>
    </format>
    <format dxfId="16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0"/>
          </reference>
          <reference field="11" count="1" selected="0">
            <x v="1"/>
          </reference>
          <reference field="13" count="0" selected="0"/>
          <reference field="19" count="1" selected="0">
            <x v="100"/>
          </reference>
          <reference field="20" count="1" selected="0">
            <x v="2"/>
          </reference>
          <reference field="28" count="1" selected="0">
            <x v="86"/>
          </reference>
          <reference field="54" count="0"/>
        </references>
      </pivotArea>
    </format>
    <format dxfId="16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0"/>
          </reference>
          <reference field="13" count="0" selected="0"/>
          <reference field="19" count="1" selected="0">
            <x v="110"/>
          </reference>
          <reference field="20" count="1" selected="0">
            <x v="53"/>
          </reference>
          <reference field="28" count="1" selected="0">
            <x v="54"/>
          </reference>
          <reference field="54" count="0"/>
        </references>
      </pivotArea>
    </format>
    <format dxfId="16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"/>
          </reference>
          <reference field="13" count="0" selected="0"/>
          <reference field="19" count="1" selected="0">
            <x v="3"/>
          </reference>
          <reference field="20" count="1" selected="0">
            <x v="10"/>
          </reference>
          <reference field="28" count="1" selected="0">
            <x v="38"/>
          </reference>
          <reference field="54" count="0"/>
        </references>
      </pivotArea>
    </format>
    <format dxfId="16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"/>
          </reference>
          <reference field="13" count="0" selected="0"/>
          <reference field="19" count="1" selected="0">
            <x v="4"/>
          </reference>
          <reference field="20" count="1" selected="0">
            <x v="20"/>
          </reference>
          <reference field="28" count="1" selected="0">
            <x v="29"/>
          </reference>
          <reference field="54" count="0"/>
        </references>
      </pivotArea>
    </format>
    <format dxfId="16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"/>
          </reference>
          <reference field="13" count="0" selected="0"/>
          <reference field="19" count="1" selected="0">
            <x v="6"/>
          </reference>
          <reference field="20" count="1" selected="0">
            <x v="7"/>
          </reference>
          <reference field="28" count="1" selected="0">
            <x v="27"/>
          </reference>
          <reference field="54" count="0"/>
        </references>
      </pivotArea>
    </format>
    <format dxfId="15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"/>
          </reference>
          <reference field="13" count="0" selected="0"/>
          <reference field="19" count="1" selected="0">
            <x v="7"/>
          </reference>
          <reference field="20" count="1" selected="0">
            <x v="12"/>
          </reference>
          <reference field="28" count="1" selected="0">
            <x v="28"/>
          </reference>
          <reference field="54" count="0"/>
        </references>
      </pivotArea>
    </format>
    <format dxfId="15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"/>
          </reference>
          <reference field="13" count="0" selected="0"/>
          <reference field="19" count="1" selected="0">
            <x v="8"/>
          </reference>
          <reference field="20" count="1" selected="0">
            <x v="13"/>
          </reference>
          <reference field="28" count="1" selected="0">
            <x v="2"/>
          </reference>
          <reference field="54" count="0"/>
        </references>
      </pivotArea>
    </format>
    <format dxfId="15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"/>
          </reference>
          <reference field="13" count="0" selected="0"/>
          <reference field="19" count="1" selected="0">
            <x v="9"/>
          </reference>
          <reference field="20" count="1" selected="0">
            <x v="19"/>
          </reference>
          <reference field="28" count="1" selected="0">
            <x v="12"/>
          </reference>
          <reference field="54" count="0"/>
        </references>
      </pivotArea>
    </format>
    <format dxfId="15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"/>
          </reference>
          <reference field="13" count="0" selected="0"/>
          <reference field="19" count="1" selected="0">
            <x v="14"/>
          </reference>
          <reference field="20" count="1" selected="0">
            <x v="68"/>
          </reference>
          <reference field="28" count="1" selected="0">
            <x v="76"/>
          </reference>
          <reference field="54" count="0"/>
        </references>
      </pivotArea>
    </format>
    <format dxfId="15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"/>
          </reference>
          <reference field="13" count="0" selected="0"/>
          <reference field="19" count="1" selected="0">
            <x v="19"/>
          </reference>
          <reference field="20" count="1" selected="0">
            <x v="61"/>
          </reference>
          <reference field="28" count="1" selected="0">
            <x v="45"/>
          </reference>
          <reference field="54" count="0"/>
        </references>
      </pivotArea>
    </format>
    <format dxfId="15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9"/>
          </reference>
          <reference field="13" count="0" selected="0"/>
          <reference field="19" count="1" selected="0">
            <x v="20"/>
          </reference>
          <reference field="20" count="1" selected="0">
            <x v="86"/>
          </reference>
          <reference field="28" count="1" selected="0">
            <x v="79"/>
          </reference>
          <reference field="54" count="0"/>
        </references>
      </pivotArea>
    </format>
    <format dxfId="15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0"/>
          </reference>
          <reference field="13" count="0" selected="0"/>
          <reference field="19" count="1" selected="0">
            <x v="21"/>
          </reference>
          <reference field="20" count="1" selected="0">
            <x v="87"/>
          </reference>
          <reference field="28" count="1" selected="0">
            <x v="52"/>
          </reference>
          <reference field="54" count="0"/>
        </references>
      </pivotArea>
    </format>
    <format dxfId="15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1"/>
          </reference>
          <reference field="13" count="0" selected="0"/>
          <reference field="19" count="1" selected="0">
            <x v="22"/>
          </reference>
          <reference field="20" count="1" selected="0">
            <x v="89"/>
          </reference>
          <reference field="28" count="1" selected="0">
            <x v="10"/>
          </reference>
          <reference field="54" count="0"/>
        </references>
      </pivotArea>
    </format>
    <format dxfId="15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2"/>
          </reference>
          <reference field="13" count="0" selected="0"/>
          <reference field="19" count="1" selected="0">
            <x v="23"/>
          </reference>
          <reference field="20" count="1" selected="0">
            <x v="90"/>
          </reference>
          <reference field="28" count="1" selected="0">
            <x v="63"/>
          </reference>
          <reference field="54" count="0"/>
        </references>
      </pivotArea>
    </format>
    <format dxfId="15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3"/>
          </reference>
          <reference field="13" count="0" selected="0"/>
          <reference field="19" count="1" selected="0">
            <x v="24"/>
          </reference>
          <reference field="20" count="1" selected="0">
            <x v="92"/>
          </reference>
          <reference field="28" count="1" selected="0">
            <x v="26"/>
          </reference>
          <reference field="54" count="0"/>
        </references>
      </pivotArea>
    </format>
    <format dxfId="14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4"/>
          </reference>
          <reference field="13" count="0" selected="0"/>
          <reference field="19" count="1" selected="0">
            <x v="25"/>
          </reference>
          <reference field="20" count="1" selected="0">
            <x v="103"/>
          </reference>
          <reference field="28" count="1" selected="0">
            <x v="21"/>
          </reference>
          <reference field="54" count="0"/>
        </references>
      </pivotArea>
    </format>
    <format dxfId="14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5"/>
          </reference>
          <reference field="13" count="0" selected="0"/>
          <reference field="19" count="1" selected="0">
            <x v="26"/>
          </reference>
          <reference field="20" count="1" selected="0">
            <x v="102"/>
          </reference>
          <reference field="28" count="1" selected="0">
            <x v="25"/>
          </reference>
          <reference field="54" count="0"/>
        </references>
      </pivotArea>
    </format>
    <format dxfId="14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6"/>
          </reference>
          <reference field="13" count="0" selected="0"/>
          <reference field="19" count="1" selected="0">
            <x v="27"/>
          </reference>
          <reference field="20" count="1" selected="0">
            <x v="3"/>
          </reference>
          <reference field="28" count="1" selected="0">
            <x v="79"/>
          </reference>
          <reference field="54" count="0"/>
        </references>
      </pivotArea>
    </format>
    <format dxfId="14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7"/>
          </reference>
          <reference field="13" count="0" selected="0"/>
          <reference field="19" count="1" selected="0">
            <x v="29"/>
          </reference>
          <reference field="20" count="1" selected="0">
            <x v="31"/>
          </reference>
          <reference field="28" count="1" selected="0">
            <x v="62"/>
          </reference>
          <reference field="54" count="0"/>
        </references>
      </pivotArea>
    </format>
    <format dxfId="14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8"/>
          </reference>
          <reference field="13" count="0" selected="0"/>
          <reference field="19" count="1" selected="0">
            <x v="30"/>
          </reference>
          <reference field="20" count="1" selected="0">
            <x v="29"/>
          </reference>
          <reference field="28" count="1" selected="0">
            <x v="8"/>
          </reference>
          <reference field="54" count="0"/>
        </references>
      </pivotArea>
    </format>
    <format dxfId="14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9"/>
          </reference>
          <reference field="13" count="0" selected="0"/>
          <reference field="19" count="1" selected="0">
            <x v="31"/>
          </reference>
          <reference field="20" count="1" selected="0">
            <x v="30"/>
          </reference>
          <reference field="28" count="1" selected="0">
            <x v="89"/>
          </reference>
          <reference field="54" count="0"/>
        </references>
      </pivotArea>
    </format>
    <format dxfId="14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0"/>
          </reference>
          <reference field="13" count="0" selected="0"/>
          <reference field="19" count="1" selected="0">
            <x v="32"/>
          </reference>
          <reference field="20" count="1" selected="0">
            <x v="48"/>
          </reference>
          <reference field="28" count="1" selected="0">
            <x v="32"/>
          </reference>
          <reference field="54" count="0"/>
        </references>
      </pivotArea>
    </format>
    <format dxfId="14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1"/>
          </reference>
          <reference field="13" count="0" selected="0"/>
          <reference field="19" count="1" selected="0">
            <x v="33"/>
          </reference>
          <reference field="20" count="1" selected="0">
            <x v="51"/>
          </reference>
          <reference field="28" count="1" selected="0">
            <x v="79"/>
          </reference>
          <reference field="54" count="0"/>
        </references>
      </pivotArea>
    </format>
    <format dxfId="14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2"/>
          </reference>
          <reference field="13" count="0" selected="0"/>
          <reference field="19" count="1" selected="0">
            <x v="34"/>
          </reference>
          <reference field="20" count="1" selected="0">
            <x v="34"/>
          </reference>
          <reference field="28" count="1" selected="0">
            <x v="50"/>
          </reference>
          <reference field="54" count="0"/>
        </references>
      </pivotArea>
    </format>
    <format dxfId="14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3"/>
          </reference>
          <reference field="13" count="0" selected="0"/>
          <reference field="19" count="1" selected="0">
            <x v="35"/>
          </reference>
          <reference field="20" count="1" selected="0">
            <x v="38"/>
          </reference>
          <reference field="28" count="1" selected="0">
            <x v="11"/>
          </reference>
          <reference field="54" count="0"/>
        </references>
      </pivotArea>
    </format>
    <format dxfId="13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4"/>
          </reference>
          <reference field="13" count="0" selected="0"/>
          <reference field="19" count="1" selected="0">
            <x v="36"/>
          </reference>
          <reference field="20" count="1" selected="0">
            <x v="43"/>
          </reference>
          <reference field="28" count="1" selected="0">
            <x v="33"/>
          </reference>
          <reference field="54" count="0"/>
        </references>
      </pivotArea>
    </format>
    <format dxfId="13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5"/>
          </reference>
          <reference field="13" count="0" selected="0"/>
          <reference field="19" count="1" selected="0">
            <x v="37"/>
          </reference>
          <reference field="20" count="1" selected="0">
            <x v="46"/>
          </reference>
          <reference field="28" count="1" selected="0">
            <x v="69"/>
          </reference>
          <reference field="54" count="0"/>
        </references>
      </pivotArea>
    </format>
    <format dxfId="13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6"/>
          </reference>
          <reference field="13" count="0" selected="0"/>
          <reference field="19" count="1" selected="0">
            <x v="38"/>
          </reference>
          <reference field="20" count="1" selected="0">
            <x v="35"/>
          </reference>
          <reference field="28" count="1" selected="0">
            <x v="49"/>
          </reference>
          <reference field="54" count="0"/>
        </references>
      </pivotArea>
    </format>
    <format dxfId="13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7"/>
          </reference>
          <reference field="13" count="0" selected="0"/>
          <reference field="19" count="1" selected="0">
            <x v="39"/>
          </reference>
          <reference field="20" count="1" selected="0">
            <x v="39"/>
          </reference>
          <reference field="28" count="1" selected="0">
            <x v="60"/>
          </reference>
          <reference field="54" count="0"/>
        </references>
      </pivotArea>
    </format>
    <format dxfId="13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8"/>
          </reference>
          <reference field="13" count="0" selected="0"/>
          <reference field="19" count="1" selected="0">
            <x v="40"/>
          </reference>
          <reference field="20" count="1" selected="0">
            <x v="41"/>
          </reference>
          <reference field="28" count="1" selected="0">
            <x v="68"/>
          </reference>
          <reference field="54" count="0"/>
        </references>
      </pivotArea>
    </format>
    <format dxfId="13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9"/>
          </reference>
          <reference field="13" count="0" selected="0"/>
          <reference field="19" count="1" selected="0">
            <x v="41"/>
          </reference>
          <reference field="20" count="1" selected="0">
            <x v="42"/>
          </reference>
          <reference field="28" count="1" selected="0">
            <x v="79"/>
          </reference>
          <reference field="54" count="0"/>
        </references>
      </pivotArea>
    </format>
    <format dxfId="13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0"/>
          </reference>
          <reference field="13" count="0" selected="0"/>
          <reference field="19" count="1" selected="0">
            <x v="42"/>
          </reference>
          <reference field="20" count="1" selected="0">
            <x v="44"/>
          </reference>
          <reference field="28" count="1" selected="0">
            <x v="70"/>
          </reference>
          <reference field="54" count="0"/>
        </references>
      </pivotArea>
    </format>
    <format dxfId="13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1"/>
          </reference>
          <reference field="13" count="0" selected="0"/>
          <reference field="19" count="1" selected="0">
            <x v="43"/>
          </reference>
          <reference field="20" count="1" selected="0">
            <x v="45"/>
          </reference>
          <reference field="28" count="1" selected="0">
            <x v="71"/>
          </reference>
          <reference field="54" count="0"/>
        </references>
      </pivotArea>
    </format>
    <format dxfId="13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2"/>
          </reference>
          <reference field="13" count="0" selected="0"/>
          <reference field="19" count="1" selected="0">
            <x v="44"/>
          </reference>
          <reference field="20" count="1" selected="0">
            <x v="49"/>
          </reference>
          <reference field="28" count="1" selected="0">
            <x v="59"/>
          </reference>
          <reference field="54" count="0"/>
        </references>
      </pivotArea>
    </format>
    <format dxfId="13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3"/>
          </reference>
          <reference field="13" count="0" selected="0"/>
          <reference field="19" count="1" selected="0">
            <x v="45"/>
          </reference>
          <reference field="20" count="1" selected="0">
            <x v="28"/>
          </reference>
          <reference field="28" count="1" selected="0">
            <x v="46"/>
          </reference>
          <reference field="54" count="0"/>
        </references>
      </pivotArea>
    </format>
    <format dxfId="12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4"/>
          </reference>
          <reference field="13" count="0" selected="0"/>
          <reference field="19" count="1" selected="0">
            <x v="46"/>
          </reference>
          <reference field="20" count="1" selected="0">
            <x v="36"/>
          </reference>
          <reference field="28" count="1" selected="0">
            <x v="58"/>
          </reference>
          <reference field="54" count="0"/>
        </references>
      </pivotArea>
    </format>
    <format dxfId="12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5"/>
          </reference>
          <reference field="13" count="0" selected="0"/>
          <reference field="19" count="1" selected="0">
            <x v="47"/>
          </reference>
          <reference field="20" count="1" selected="0">
            <x v="40"/>
          </reference>
          <reference field="28" count="1" selected="0">
            <x v="61"/>
          </reference>
          <reference field="54" count="0"/>
        </references>
      </pivotArea>
    </format>
    <format dxfId="12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6"/>
          </reference>
          <reference field="13" count="0" selected="0"/>
          <reference field="19" count="1" selected="0">
            <x v="49"/>
          </reference>
          <reference field="20" count="1" selected="0">
            <x v="50"/>
          </reference>
          <reference field="28" count="1" selected="0">
            <x v="51"/>
          </reference>
          <reference field="54" count="0"/>
        </references>
      </pivotArea>
    </format>
    <format dxfId="12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7"/>
          </reference>
          <reference field="13" count="0" selected="0"/>
          <reference field="19" count="1" selected="0">
            <x v="50"/>
          </reference>
          <reference field="20" count="1" selected="0">
            <x v="37"/>
          </reference>
          <reference field="28" count="1" selected="0">
            <x v="90"/>
          </reference>
          <reference field="54" count="0"/>
        </references>
      </pivotArea>
    </format>
    <format dxfId="12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8"/>
          </reference>
          <reference field="13" count="0" selected="0"/>
          <reference field="19" count="1" selected="0">
            <x v="57"/>
          </reference>
          <reference field="20" count="1" selected="0">
            <x v="88"/>
          </reference>
          <reference field="28" count="1" selected="0">
            <x v="73"/>
          </reference>
          <reference field="54" count="0"/>
        </references>
      </pivotArea>
    </format>
    <format dxfId="12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9"/>
          </reference>
          <reference field="13" count="0" selected="0"/>
          <reference field="19" count="1" selected="0">
            <x v="58"/>
          </reference>
          <reference field="20" count="1" selected="0">
            <x v="91"/>
          </reference>
          <reference field="28" count="1" selected="0">
            <x v="66"/>
          </reference>
          <reference field="54" count="0"/>
        </references>
      </pivotArea>
    </format>
    <format dxfId="12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0"/>
          </reference>
          <reference field="13" count="0" selected="0"/>
          <reference field="19" count="1" selected="0">
            <x v="59"/>
          </reference>
          <reference field="20" count="1" selected="0">
            <x v="93"/>
          </reference>
          <reference field="28" count="1" selected="0">
            <x v="64"/>
          </reference>
          <reference field="54" count="0"/>
        </references>
      </pivotArea>
    </format>
    <format dxfId="12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1"/>
          </reference>
          <reference field="13" count="0" selected="0"/>
          <reference field="19" count="1" selected="0">
            <x v="60"/>
          </reference>
          <reference field="20" count="1" selected="0">
            <x v="94"/>
          </reference>
          <reference field="28" count="1" selected="0">
            <x v="74"/>
          </reference>
          <reference field="54" count="0"/>
        </references>
      </pivotArea>
    </format>
    <format dxfId="12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2"/>
          </reference>
          <reference field="13" count="0" selected="0"/>
          <reference field="19" count="1" selected="0">
            <x v="61"/>
          </reference>
          <reference field="20" count="1" selected="0">
            <x v="95"/>
          </reference>
          <reference field="28" count="1" selected="0">
            <x v="67"/>
          </reference>
          <reference field="54" count="0"/>
        </references>
      </pivotArea>
    </format>
    <format dxfId="12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3"/>
          </reference>
          <reference field="13" count="0" selected="0"/>
          <reference field="19" count="1" selected="0">
            <x v="62"/>
          </reference>
          <reference field="20" count="1" selected="0">
            <x v="97"/>
          </reference>
          <reference field="28" count="1" selected="0">
            <x v="87"/>
          </reference>
          <reference field="54" count="0"/>
        </references>
      </pivotArea>
    </format>
    <format dxfId="11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4"/>
          </reference>
          <reference field="13" count="0" selected="0"/>
          <reference field="19" count="1" selected="0">
            <x v="63"/>
          </reference>
          <reference field="20" count="1" selected="0">
            <x v="100"/>
          </reference>
          <reference field="28" count="1" selected="0">
            <x v="22"/>
          </reference>
          <reference field="54" count="0"/>
        </references>
      </pivotArea>
    </format>
    <format dxfId="11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5"/>
          </reference>
          <reference field="13" count="0" selected="0"/>
          <reference field="19" count="1" selected="0">
            <x v="64"/>
          </reference>
          <reference field="20" count="1" selected="0">
            <x v="101"/>
          </reference>
          <reference field="28" count="1" selected="0">
            <x v="27"/>
          </reference>
          <reference field="54" count="0"/>
        </references>
      </pivotArea>
    </format>
    <format dxfId="11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6"/>
          </reference>
          <reference field="13" count="0" selected="0"/>
          <reference field="19" count="1" selected="0">
            <x v="65"/>
          </reference>
          <reference field="20" count="1" selected="0">
            <x v="104"/>
          </reference>
          <reference field="28" count="1" selected="0">
            <x v="20"/>
          </reference>
          <reference field="54" count="0"/>
        </references>
      </pivotArea>
    </format>
    <format dxfId="11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7"/>
          </reference>
          <reference field="13" count="0" selected="0"/>
          <reference field="19" count="1" selected="0">
            <x v="66"/>
          </reference>
          <reference field="20" count="1" selected="0">
            <x v="105"/>
          </reference>
          <reference field="28" count="1" selected="0">
            <x v="72"/>
          </reference>
          <reference field="54" count="0"/>
        </references>
      </pivotArea>
    </format>
    <format dxfId="11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8"/>
          </reference>
          <reference field="13" count="0" selected="0"/>
          <reference field="19" count="1" selected="0">
            <x v="67"/>
          </reference>
          <reference field="20" count="1" selected="0">
            <x v="98"/>
          </reference>
          <reference field="28" count="1" selected="0">
            <x v="16"/>
          </reference>
          <reference field="54" count="0"/>
        </references>
      </pivotArea>
    </format>
    <format dxfId="11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9"/>
          </reference>
          <reference field="13" count="0" selected="0"/>
          <reference field="19" count="1" selected="0">
            <x v="68"/>
          </reference>
          <reference field="20" count="1" selected="0">
            <x v="107"/>
          </reference>
          <reference field="28" count="1" selected="0">
            <x v="0"/>
          </reference>
          <reference field="54" count="0"/>
        </references>
      </pivotArea>
    </format>
    <format dxfId="11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0"/>
          </reference>
          <reference field="13" count="0" selected="0"/>
          <reference field="19" count="1" selected="0">
            <x v="69"/>
          </reference>
          <reference field="20" count="1" selected="0">
            <x v="106"/>
          </reference>
          <reference field="28" count="1" selected="0">
            <x v="40"/>
          </reference>
          <reference field="54" count="0"/>
        </references>
      </pivotArea>
    </format>
    <format dxfId="11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1"/>
          </reference>
          <reference field="13" count="0" selected="0"/>
          <reference field="19" count="1" selected="0">
            <x v="70"/>
          </reference>
          <reference field="20" count="1" selected="0">
            <x v="110"/>
          </reference>
          <reference field="28" count="1" selected="0">
            <x v="88"/>
          </reference>
          <reference field="54" count="0"/>
        </references>
      </pivotArea>
    </format>
    <format dxfId="11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2"/>
          </reference>
          <reference field="13" count="0" selected="0"/>
          <reference field="19" count="1" selected="0">
            <x v="71"/>
          </reference>
          <reference field="20" count="1" selected="0">
            <x v="99"/>
          </reference>
          <reference field="28" count="1" selected="0">
            <x v="65"/>
          </reference>
          <reference field="54" count="0"/>
        </references>
      </pivotArea>
    </format>
    <format dxfId="11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3"/>
          </reference>
          <reference field="13" count="0" selected="0"/>
          <reference field="19" count="1" selected="0">
            <x v="72"/>
          </reference>
          <reference field="20" count="1" selected="0">
            <x v="71"/>
          </reference>
          <reference field="28" count="1" selected="0">
            <x v="13"/>
          </reference>
          <reference field="54" count="0"/>
        </references>
      </pivotArea>
    </format>
    <format dxfId="10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4"/>
          </reference>
          <reference field="13" count="0" selected="0"/>
          <reference field="19" count="1" selected="0">
            <x v="73"/>
          </reference>
          <reference field="20" count="1" selected="0">
            <x v="96"/>
          </reference>
          <reference field="28" count="1" selected="0">
            <x v="57"/>
          </reference>
          <reference field="54" count="0"/>
        </references>
      </pivotArea>
    </format>
    <format dxfId="10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5"/>
          </reference>
          <reference field="13" count="0" selected="0"/>
          <reference field="19" count="1" selected="0">
            <x v="74"/>
          </reference>
          <reference field="20" count="1" selected="0">
            <x v="74"/>
          </reference>
          <reference field="28" count="1" selected="0">
            <x v="45"/>
          </reference>
          <reference field="54" count="0"/>
        </references>
      </pivotArea>
    </format>
    <format dxfId="10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6"/>
          </reference>
          <reference field="13" count="0" selected="0"/>
          <reference field="19" count="1" selected="0">
            <x v="78"/>
          </reference>
          <reference field="20" count="1" selected="0">
            <x v="83"/>
          </reference>
          <reference field="28" count="1" selected="0">
            <x v="81"/>
          </reference>
          <reference field="54" count="0"/>
        </references>
      </pivotArea>
    </format>
    <format dxfId="10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7"/>
          </reference>
          <reference field="13" count="0" selected="0"/>
          <reference field="19" count="1" selected="0">
            <x v="79"/>
          </reference>
          <reference field="20" count="1" selected="0">
            <x v="84"/>
          </reference>
          <reference field="28" count="1" selected="0">
            <x v="81"/>
          </reference>
          <reference field="54" count="0"/>
        </references>
      </pivotArea>
    </format>
    <format dxfId="10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8"/>
          </reference>
          <reference field="13" count="0" selected="0"/>
          <reference field="19" count="1" selected="0">
            <x v="80"/>
          </reference>
          <reference field="20" count="1" selected="0">
            <x v="82"/>
          </reference>
          <reference field="28" count="1" selected="0">
            <x v="81"/>
          </reference>
          <reference field="54" count="0"/>
        </references>
      </pivotArea>
    </format>
    <format dxfId="10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9"/>
          </reference>
          <reference field="13" count="0" selected="0"/>
          <reference field="19" count="1" selected="0">
            <x v="81"/>
          </reference>
          <reference field="20" count="1" selected="0">
            <x v="85"/>
          </reference>
          <reference field="28" count="1" selected="0">
            <x v="81"/>
          </reference>
          <reference field="54" count="0"/>
        </references>
      </pivotArea>
    </format>
    <format dxfId="10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0"/>
          </reference>
          <reference field="13" count="0" selected="0"/>
          <reference field="19" count="1" selected="0">
            <x v="82"/>
          </reference>
          <reference field="20" count="1" selected="0">
            <x v="80"/>
          </reference>
          <reference field="28" count="1" selected="0">
            <x v="81"/>
          </reference>
          <reference field="54" count="0"/>
        </references>
      </pivotArea>
    </format>
    <format dxfId="10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1"/>
          </reference>
          <reference field="13" count="0" selected="0"/>
          <reference field="19" count="1" selected="0">
            <x v="87"/>
          </reference>
          <reference field="20" count="1" selected="0">
            <x v="33"/>
          </reference>
          <reference field="28" count="1" selected="0">
            <x v="56"/>
          </reference>
          <reference field="54" count="0"/>
        </references>
      </pivotArea>
    </format>
    <format dxfId="10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2"/>
          </reference>
          <reference field="13" count="0" selected="0"/>
          <reference field="19" count="1" selected="0">
            <x v="91"/>
          </reference>
          <reference field="20" count="1" selected="0">
            <x v="58"/>
          </reference>
          <reference field="28" count="1" selected="0">
            <x v="45"/>
          </reference>
          <reference field="54" count="0"/>
        </references>
      </pivotArea>
    </format>
    <format dxfId="10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3"/>
          </reference>
          <reference field="13" count="0" selected="0"/>
          <reference field="19" count="1" selected="0">
            <x v="93"/>
          </reference>
          <reference field="20" count="1" selected="0">
            <x v="79"/>
          </reference>
          <reference field="28" count="1" selected="0">
            <x v="81"/>
          </reference>
          <reference field="54" count="0"/>
        </references>
      </pivotArea>
    </format>
    <format dxfId="9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4"/>
          </reference>
          <reference field="13" count="0" selected="0"/>
          <reference field="19" count="1" selected="0">
            <x v="94"/>
          </reference>
          <reference field="20" count="1" selected="0">
            <x v="75"/>
          </reference>
          <reference field="28" count="1" selected="0">
            <x v="81"/>
          </reference>
          <reference field="54" count="0"/>
        </references>
      </pivotArea>
    </format>
    <format dxfId="9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5"/>
          </reference>
          <reference field="13" count="0" selected="0"/>
          <reference field="19" count="1" selected="0">
            <x v="95"/>
          </reference>
          <reference field="20" count="1" selected="0">
            <x v="8"/>
          </reference>
          <reference field="28" count="1" selected="0">
            <x v="15"/>
          </reference>
          <reference field="54" count="0"/>
        </references>
      </pivotArea>
    </format>
    <format dxfId="9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6"/>
          </reference>
          <reference field="13" count="0" selected="0"/>
          <reference field="19" count="1" selected="0">
            <x v="97"/>
          </reference>
          <reference field="20" count="1" selected="0">
            <x v="81"/>
          </reference>
          <reference field="28" count="1" selected="0">
            <x v="81"/>
          </reference>
          <reference field="54" count="0"/>
        </references>
      </pivotArea>
    </format>
    <format dxfId="9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7"/>
          </reference>
          <reference field="13" count="0" selected="0"/>
          <reference field="19" count="1" selected="0">
            <x v="99"/>
          </reference>
          <reference field="20" count="1" selected="0">
            <x v="32"/>
          </reference>
          <reference field="28" count="1" selected="0">
            <x v="18"/>
          </reference>
          <reference field="54" count="0"/>
        </references>
      </pivotArea>
    </format>
    <format dxfId="9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8"/>
          </reference>
          <reference field="13" count="0" selected="0"/>
          <reference field="19" count="1" selected="0">
            <x v="55"/>
          </reference>
          <reference field="20" count="1" selected="0">
            <x v="26"/>
          </reference>
          <reference field="28" count="1" selected="0">
            <x v="27"/>
          </reference>
          <reference field="54" count="0"/>
        </references>
      </pivotArea>
    </format>
    <format dxfId="9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9"/>
          </reference>
          <reference field="13" count="0" selected="0"/>
          <reference field="19" count="1" selected="0">
            <x v="77"/>
          </reference>
          <reference field="20" count="1" selected="0">
            <x v="5"/>
          </reference>
          <reference field="28" count="1" selected="0">
            <x v="37"/>
          </reference>
          <reference field="54" count="0"/>
        </references>
      </pivotArea>
    </format>
    <format dxfId="9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0"/>
          </reference>
          <reference field="13" count="0" selected="0"/>
          <reference field="19" count="1" selected="0">
            <x v="52"/>
          </reference>
          <reference field="20" count="1" selected="0">
            <x v="52"/>
          </reference>
          <reference field="28" count="1" selected="0">
            <x v="42"/>
          </reference>
          <reference field="54" count="0"/>
        </references>
      </pivotArea>
    </format>
    <format dxfId="9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1"/>
          </reference>
          <reference field="13" count="0" selected="0"/>
          <reference field="19" count="1" selected="0">
            <x v="48"/>
          </reference>
          <reference field="20" count="1" selected="0">
            <x v="47"/>
          </reference>
          <reference field="28" count="1" selected="0">
            <x v="75"/>
          </reference>
          <reference field="54" count="0"/>
        </references>
      </pivotArea>
    </format>
    <format dxfId="9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2"/>
          </reference>
          <reference field="13" count="0" selected="0"/>
          <reference field="19" count="1" selected="0">
            <x v="49"/>
          </reference>
          <reference field="20" count="1" selected="0">
            <x v="50"/>
          </reference>
          <reference field="28" count="1" selected="0">
            <x v="79"/>
          </reference>
          <reference field="54" count="0"/>
        </references>
      </pivotArea>
    </format>
    <format dxfId="9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3"/>
          </reference>
          <reference field="13" count="0" selected="0"/>
          <reference field="19" count="1" selected="0">
            <x v="28"/>
          </reference>
          <reference field="20" count="1" selected="0">
            <x v="108"/>
          </reference>
          <reference field="28" count="1" selected="0">
            <x v="19"/>
          </reference>
          <reference field="54" count="0"/>
        </references>
      </pivotArea>
    </format>
    <format dxfId="8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4"/>
          </reference>
          <reference field="13" count="0" selected="0"/>
          <reference field="19" count="1" selected="0">
            <x v="98"/>
          </reference>
          <reference field="20" count="1" selected="0">
            <x v="109"/>
          </reference>
          <reference field="28" count="1" selected="0">
            <x v="6"/>
          </reference>
          <reference field="54" count="0"/>
        </references>
      </pivotArea>
    </format>
    <format dxfId="8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5"/>
          </reference>
          <reference field="13" count="0" selected="0"/>
          <reference field="19" count="1" selected="0">
            <x v="15"/>
          </reference>
          <reference field="20" count="1" selected="0">
            <x v="73"/>
          </reference>
          <reference field="28" count="1" selected="0">
            <x v="3"/>
          </reference>
          <reference field="54" count="0"/>
        </references>
      </pivotArea>
    </format>
    <format dxfId="8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6"/>
          </reference>
          <reference field="13" count="0" selected="0"/>
          <reference field="19" count="1" selected="0">
            <x v="56"/>
          </reference>
          <reference field="20" count="1" selected="0">
            <x v="69"/>
          </reference>
          <reference field="28" count="1" selected="0">
            <x v="78"/>
          </reference>
          <reference field="54" count="0"/>
        </references>
      </pivotArea>
    </format>
    <format dxfId="8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7"/>
          </reference>
          <reference field="13" count="0" selected="0"/>
          <reference field="19" count="1" selected="0">
            <x v="11"/>
          </reference>
          <reference field="20" count="1" selected="0">
            <x v="21"/>
          </reference>
          <reference field="28" count="1" selected="0">
            <x v="14"/>
          </reference>
          <reference field="54" count="0"/>
        </references>
      </pivotArea>
    </format>
    <format dxfId="8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8"/>
          </reference>
          <reference field="13" count="0" selected="0"/>
          <reference field="19" count="1" selected="0">
            <x v="16"/>
          </reference>
          <reference field="20" count="1" selected="0">
            <x v="60"/>
          </reference>
          <reference field="28" count="1" selected="0">
            <x v="17"/>
          </reference>
          <reference field="54" count="0"/>
        </references>
      </pivotArea>
    </format>
    <format dxfId="8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9"/>
          </reference>
          <reference field="13" count="0" selected="0"/>
          <reference field="19" count="1" selected="0">
            <x v="75"/>
          </reference>
          <reference field="20" count="1" selected="0">
            <x v="72"/>
          </reference>
          <reference field="28" count="1" selected="0">
            <x v="9"/>
          </reference>
          <reference field="54" count="0"/>
        </references>
      </pivotArea>
    </format>
    <format dxfId="8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0"/>
          </reference>
          <reference field="13" count="0" selected="0"/>
          <reference field="19" count="1" selected="0">
            <x v="76"/>
          </reference>
          <reference field="20" count="1" selected="0">
            <x v="59"/>
          </reference>
          <reference field="28" count="1" selected="0">
            <x v="45"/>
          </reference>
          <reference field="54" count="0"/>
        </references>
      </pivotArea>
    </format>
    <format dxfId="8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1"/>
          </reference>
          <reference field="13" count="0" selected="0"/>
          <reference field="19" count="1" selected="0">
            <x v="10"/>
          </reference>
          <reference field="20" count="1" selected="0">
            <x v="14"/>
          </reference>
          <reference field="28" count="1" selected="0">
            <x v="5"/>
          </reference>
          <reference field="54" count="0"/>
        </references>
      </pivotArea>
    </format>
    <format dxfId="8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2"/>
          </reference>
          <reference field="13" count="0" selected="0"/>
          <reference field="19" count="1" selected="0">
            <x v="101"/>
          </reference>
          <reference field="20" count="1" selected="0">
            <x v="56"/>
          </reference>
          <reference field="28" count="1" selected="0">
            <x v="81"/>
          </reference>
          <reference field="54" count="0"/>
        </references>
      </pivotArea>
    </format>
    <format dxfId="8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3"/>
          </reference>
          <reference field="13" count="0" selected="0"/>
          <reference field="19" count="1" selected="0">
            <x v="84"/>
          </reference>
          <reference field="20" count="1" selected="0">
            <x v="55"/>
          </reference>
          <reference field="28" count="1" selected="0">
            <x v="4"/>
          </reference>
          <reference field="54" count="0"/>
        </references>
      </pivotArea>
    </format>
    <format dxfId="7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4"/>
          </reference>
          <reference field="13" count="0" selected="0"/>
          <reference field="19" count="1" selected="0">
            <x v="103"/>
          </reference>
          <reference field="20" count="1" selected="0">
            <x v="77"/>
          </reference>
          <reference field="28" count="1" selected="0">
            <x v="1"/>
          </reference>
          <reference field="54" count="0"/>
        </references>
      </pivotArea>
    </format>
    <format dxfId="7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5"/>
          </reference>
          <reference field="13" count="0" selected="0"/>
          <reference field="19" count="1" selected="0">
            <x v="104"/>
          </reference>
          <reference field="20" count="1" selected="0">
            <x v="66"/>
          </reference>
          <reference field="28" count="1" selected="0">
            <x v="7"/>
          </reference>
          <reference field="54" count="0"/>
        </references>
      </pivotArea>
    </format>
    <format dxfId="7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6"/>
          </reference>
          <reference field="13" count="0" selected="0"/>
          <reference field="19" count="1" selected="0">
            <x v="110"/>
          </reference>
          <reference field="20" count="1" selected="0">
            <x v="53"/>
          </reference>
          <reference field="28" count="1" selected="0">
            <x v="84"/>
          </reference>
          <reference field="54" count="0"/>
        </references>
      </pivotArea>
    </format>
    <format dxfId="7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7"/>
          </reference>
          <reference field="13" count="0" selected="0"/>
          <reference field="19" count="1" selected="0">
            <x v="111"/>
          </reference>
          <reference field="20" count="1" selected="0">
            <x v="54"/>
          </reference>
          <reference field="28" count="1" selected="0">
            <x v="85"/>
          </reference>
          <reference field="54" count="0"/>
        </references>
      </pivotArea>
    </format>
    <format dxfId="7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8"/>
          </reference>
          <reference field="13" count="0" selected="0"/>
          <reference field="19" count="1" selected="0">
            <x v="42"/>
          </reference>
          <reference field="20" count="1" selected="0">
            <x v="44"/>
          </reference>
          <reference field="28" count="1" selected="0">
            <x v="86"/>
          </reference>
          <reference field="54" count="0"/>
        </references>
      </pivotArea>
    </format>
    <format dxfId="7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8"/>
          </reference>
          <reference field="13" count="0" selected="0"/>
          <reference field="19" count="1" selected="0">
            <x v="77"/>
          </reference>
          <reference field="20" count="1" selected="0">
            <x v="5"/>
          </reference>
          <reference field="28" count="1" selected="0">
            <x v="86"/>
          </reference>
          <reference field="54" count="0"/>
        </references>
      </pivotArea>
    </format>
    <format dxfId="7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9"/>
          </reference>
          <reference field="13" count="0" selected="0"/>
          <reference field="19" count="1" selected="0">
            <x v="70"/>
          </reference>
          <reference field="20" count="1" selected="0">
            <x v="110"/>
          </reference>
          <reference field="28" count="1" selected="0">
            <x v="83"/>
          </reference>
          <reference field="54" count="0"/>
        </references>
      </pivotArea>
    </format>
    <format dxfId="7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90"/>
          </reference>
          <reference field="13" count="0" selected="0"/>
          <reference field="19" count="1" selected="0">
            <x v="17"/>
          </reference>
          <reference field="20" count="1" selected="0">
            <x v="62"/>
          </reference>
          <reference field="28" count="1" selected="0">
            <x v="23"/>
          </reference>
          <reference field="54" count="0"/>
        </references>
      </pivotArea>
    </format>
    <format dxfId="7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90"/>
          </reference>
          <reference field="13" count="0" selected="0"/>
          <reference field="19" count="1" selected="0">
            <x v="18"/>
          </reference>
          <reference field="20" count="1" selected="0">
            <x v="64"/>
          </reference>
          <reference field="28" count="1" selected="0">
            <x v="23"/>
          </reference>
          <reference field="54" count="0"/>
        </references>
      </pivotArea>
    </format>
    <format dxfId="7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90"/>
          </reference>
          <reference field="13" count="0" selected="0"/>
          <reference field="19" count="1" selected="0">
            <x v="86"/>
          </reference>
          <reference field="20" count="1" selected="0">
            <x v="27"/>
          </reference>
          <reference field="28" count="1" selected="0">
            <x v="55"/>
          </reference>
          <reference field="54" count="0"/>
        </references>
      </pivotArea>
    </format>
    <format dxfId="6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0"/>
          </reference>
          <reference field="13" count="0" selected="0"/>
          <reference field="19" count="1" selected="0">
            <x v="51"/>
          </reference>
          <reference field="20" count="1" selected="0">
            <x v="0"/>
          </reference>
          <reference field="28" count="1" selected="0">
            <x v="41"/>
          </reference>
          <reference field="54" count="0"/>
        </references>
      </pivotArea>
    </format>
    <format dxfId="6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0"/>
          </reference>
          <reference field="13" count="0" selected="0"/>
          <reference field="19" count="1" selected="0">
            <x v="88"/>
          </reference>
          <reference field="20" count="1" selected="0">
            <x v="1"/>
          </reference>
          <reference field="28" count="1" selected="0">
            <x v="77"/>
          </reference>
          <reference field="54" count="0"/>
        </references>
      </pivotArea>
    </format>
    <format dxfId="6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"/>
          </reference>
          <reference field="13" count="0" selected="0"/>
          <reference field="19" count="1" selected="0">
            <x v="96"/>
          </reference>
          <reference field="20" count="1" selected="0">
            <x v="78"/>
          </reference>
          <reference field="28" count="1" selected="0">
            <x v="48"/>
          </reference>
          <reference field="54" count="0"/>
        </references>
      </pivotArea>
    </format>
    <format dxfId="6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"/>
          </reference>
          <reference field="13" count="0" selected="0"/>
          <reference field="19" count="1" selected="0">
            <x v="92"/>
          </reference>
          <reference field="20" count="1" selected="0">
            <x v="63"/>
          </reference>
          <reference field="28" count="1" selected="0">
            <x v="47"/>
          </reference>
          <reference field="54" count="0"/>
        </references>
      </pivotArea>
    </format>
    <format dxfId="6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"/>
          </reference>
          <reference field="13" count="0" selected="0"/>
          <reference field="19" count="1" selected="0">
            <x v="90"/>
          </reference>
          <reference field="20" count="1" selected="0">
            <x v="70"/>
          </reference>
          <reference field="28" count="1" selected="0">
            <x v="47"/>
          </reference>
          <reference field="54" count="0"/>
        </references>
      </pivotArea>
    </format>
    <format dxfId="6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4"/>
          </reference>
          <reference field="13" count="0" selected="0"/>
          <reference field="19" count="1" selected="0">
            <x v="83"/>
          </reference>
          <reference field="20" count="1" selected="0">
            <x v="76"/>
          </reference>
          <reference field="28" count="1" selected="0">
            <x v="48"/>
          </reference>
          <reference field="54" count="0"/>
        </references>
      </pivotArea>
    </format>
    <format dxfId="6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5"/>
          </reference>
          <reference field="13" count="0" selected="0"/>
          <reference field="19" count="1" selected="0">
            <x v="13"/>
          </reference>
          <reference field="20" count="1" selected="0">
            <x v="67"/>
          </reference>
          <reference field="28" count="1" selected="0">
            <x v="47"/>
          </reference>
          <reference field="54" count="0"/>
        </references>
      </pivotArea>
    </format>
    <format dxfId="6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6"/>
          </reference>
          <reference field="13" count="0" selected="0"/>
          <reference field="19" count="1" selected="0">
            <x v="89"/>
          </reference>
          <reference field="20" count="1" selected="0">
            <x v="16"/>
          </reference>
          <reference field="28" count="1" selected="0">
            <x v="36"/>
          </reference>
          <reference field="54" count="0"/>
        </references>
      </pivotArea>
    </format>
    <format dxfId="6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7"/>
          </reference>
          <reference field="13" count="0" selected="0"/>
          <reference field="19" count="1" selected="0">
            <x v="102"/>
          </reference>
          <reference field="20" count="1" selected="0">
            <x v="57"/>
          </reference>
          <reference field="28" count="1" selected="0">
            <x v="53"/>
          </reference>
          <reference field="54" count="0"/>
        </references>
      </pivotArea>
    </format>
    <format dxfId="6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8"/>
          </reference>
          <reference field="13" count="0" selected="0"/>
          <reference field="19" count="1" selected="0">
            <x v="85"/>
          </reference>
          <reference field="20" count="1" selected="0">
            <x v="11"/>
          </reference>
          <reference field="28" count="1" selected="0">
            <x v="36"/>
          </reference>
          <reference field="54" count="0"/>
        </references>
      </pivotArea>
    </format>
    <format dxfId="5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9"/>
          </reference>
          <reference field="13" count="0" selected="0"/>
          <reference field="19" count="1" selected="0">
            <x v="56"/>
          </reference>
          <reference field="20" count="1" selected="0">
            <x v="69"/>
          </reference>
          <reference field="28" count="1" selected="0">
            <x v="47"/>
          </reference>
          <reference field="54" count="0"/>
        </references>
      </pivotArea>
    </format>
    <format dxfId="5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0"/>
          </reference>
          <reference field="13" count="0" selected="0"/>
          <reference field="19" count="1" selected="0">
            <x v="1"/>
          </reference>
          <reference field="20" count="1" selected="0">
            <x v="17"/>
          </reference>
          <reference field="28" count="1" selected="0">
            <x v="43"/>
          </reference>
          <reference field="54" count="0"/>
        </references>
      </pivotArea>
    </format>
    <format dxfId="5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1"/>
          </reference>
          <reference field="13" count="0" selected="0"/>
          <reference field="19" count="1" selected="0">
            <x v="12"/>
          </reference>
          <reference field="20" count="1" selected="0">
            <x v="65"/>
          </reference>
          <reference field="28" count="1" selected="0">
            <x v="24"/>
          </reference>
          <reference field="54" count="0"/>
        </references>
      </pivotArea>
    </format>
    <format dxfId="5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2"/>
          </reference>
          <reference field="13" count="0" selected="0"/>
          <reference field="19" count="1" selected="0">
            <x v="54"/>
          </reference>
          <reference field="20" count="1" selected="0">
            <x v="15"/>
          </reference>
          <reference field="28" count="1" selected="0">
            <x v="36"/>
          </reference>
          <reference field="54" count="0"/>
        </references>
      </pivotArea>
    </format>
    <format dxfId="5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3"/>
          </reference>
          <reference field="13" count="0" selected="0"/>
          <reference field="19" count="1" selected="0">
            <x v="106"/>
          </reference>
          <reference field="20" count="1" selected="0">
            <x v="23"/>
          </reference>
          <reference field="28" count="1" selected="0">
            <x v="86"/>
          </reference>
          <reference field="54" count="0"/>
        </references>
      </pivotArea>
    </format>
    <format dxfId="5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4"/>
          </reference>
          <reference field="13" count="0" selected="0"/>
          <reference field="19" count="1" selected="0">
            <x v="105"/>
          </reference>
          <reference field="20" count="1" selected="0">
            <x v="4"/>
          </reference>
          <reference field="28" count="1" selected="0">
            <x v="86"/>
          </reference>
          <reference field="54" count="0"/>
        </references>
      </pivotArea>
    </format>
    <format dxfId="5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5"/>
          </reference>
          <reference field="13" count="0" selected="0"/>
          <reference field="19" count="1" selected="0">
            <x v="108"/>
          </reference>
          <reference field="20" count="1" selected="0">
            <x v="25"/>
          </reference>
          <reference field="28" count="1" selected="0">
            <x v="86"/>
          </reference>
          <reference field="54" count="0"/>
        </references>
      </pivotArea>
    </format>
    <format dxfId="5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6"/>
          </reference>
          <reference field="13" count="0" selected="0"/>
          <reference field="19" count="1" selected="0">
            <x v="109"/>
          </reference>
          <reference field="20" count="1" selected="0">
            <x v="22"/>
          </reference>
          <reference field="28" count="1" selected="0">
            <x v="86"/>
          </reference>
          <reference field="54" count="0"/>
        </references>
      </pivotArea>
    </format>
    <format dxfId="5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7"/>
          </reference>
          <reference field="13" count="0" selected="0"/>
          <reference field="19" count="1" selected="0">
            <x v="107"/>
          </reference>
          <reference field="20" count="1" selected="0">
            <x v="24"/>
          </reference>
          <reference field="28" count="1" selected="0">
            <x v="86"/>
          </reference>
          <reference field="54" count="0"/>
        </references>
      </pivotArea>
    </format>
    <format dxfId="5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8"/>
          </reference>
          <reference field="13" count="0" selected="0"/>
          <reference field="19" count="1" selected="0">
            <x v="55"/>
          </reference>
          <reference field="20" count="1" selected="0">
            <x v="26"/>
          </reference>
          <reference field="28" count="1" selected="0">
            <x v="34"/>
          </reference>
          <reference field="54" count="0"/>
        </references>
      </pivotArea>
    </format>
    <format dxfId="4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9"/>
          </reference>
          <reference field="13" count="0" selected="0"/>
          <reference field="19" count="1" selected="0">
            <x v="14"/>
          </reference>
          <reference field="20" count="1" selected="0">
            <x v="68"/>
          </reference>
          <reference field="28" count="1" selected="0">
            <x v="31"/>
          </reference>
          <reference field="54" count="0"/>
        </references>
      </pivotArea>
    </format>
    <format dxfId="4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0"/>
          </reference>
          <reference field="13" count="0" selected="0"/>
          <reference field="19" count="1" selected="0">
            <x v="2"/>
          </reference>
          <reference field="20" count="1" selected="0">
            <x v="18"/>
          </reference>
          <reference field="28" count="1" selected="0">
            <x v="39"/>
          </reference>
          <reference field="54" count="0"/>
        </references>
      </pivotArea>
    </format>
    <format dxfId="4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1"/>
          </reference>
          <reference field="13" count="0" selected="0"/>
          <reference field="19" count="1" selected="0">
            <x v="52"/>
          </reference>
          <reference field="20" count="1" selected="0">
            <x v="52"/>
          </reference>
          <reference field="28" count="1" selected="0">
            <x v="44"/>
          </reference>
          <reference field="54" count="0"/>
        </references>
      </pivotArea>
    </format>
    <format dxfId="4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2"/>
          </reference>
          <reference field="13" count="0" selected="0"/>
          <reference field="19" count="1" selected="0">
            <x v="0"/>
          </reference>
          <reference field="20" count="1" selected="0">
            <x v="111"/>
          </reference>
          <reference field="28" count="1" selected="0">
            <x v="35"/>
          </reference>
          <reference field="54" count="0"/>
        </references>
      </pivotArea>
    </format>
    <format dxfId="4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3"/>
          </reference>
          <reference field="13" count="0" selected="0"/>
          <reference field="19" count="1" selected="0">
            <x v="77"/>
          </reference>
          <reference field="20" count="1" selected="0">
            <x v="5"/>
          </reference>
          <reference field="28" count="1" selected="0">
            <x v="30"/>
          </reference>
          <reference field="54" count="0"/>
        </references>
      </pivotArea>
    </format>
    <format dxfId="4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4"/>
          </reference>
          <reference field="13" count="0" selected="0"/>
          <reference field="19" count="1" selected="0">
            <x v="106"/>
          </reference>
          <reference field="20" count="1" selected="0">
            <x v="23"/>
          </reference>
          <reference field="28" count="1" selected="0">
            <x v="80"/>
          </reference>
          <reference field="54" count="0"/>
        </references>
      </pivotArea>
    </format>
    <format dxfId="4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5"/>
          </reference>
          <reference field="13" count="0" selected="0"/>
          <reference field="19" count="1" selected="0">
            <x v="108"/>
          </reference>
          <reference field="20" count="1" selected="0">
            <x v="25"/>
          </reference>
          <reference field="28" count="1" selected="0">
            <x v="80"/>
          </reference>
          <reference field="54" count="0"/>
        </references>
      </pivotArea>
    </format>
    <format dxfId="4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6"/>
          </reference>
          <reference field="13" count="0" selected="0"/>
          <reference field="19" count="1" selected="0">
            <x v="109"/>
          </reference>
          <reference field="20" count="1" selected="0">
            <x v="22"/>
          </reference>
          <reference field="28" count="1" selected="0">
            <x v="80"/>
          </reference>
          <reference field="54" count="0"/>
        </references>
      </pivotArea>
    </format>
    <format dxfId="4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7"/>
          </reference>
          <reference field="13" count="0" selected="0"/>
          <reference field="19" count="1" selected="0">
            <x v="107"/>
          </reference>
          <reference field="20" count="1" selected="0">
            <x v="24"/>
          </reference>
          <reference field="28" count="1" selected="0">
            <x v="80"/>
          </reference>
          <reference field="54" count="0"/>
        </references>
      </pivotArea>
    </format>
    <format dxfId="4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8"/>
          </reference>
          <reference field="13" count="0" selected="0"/>
          <reference field="19" count="1" selected="0">
            <x v="112"/>
          </reference>
          <reference field="20" count="1" selected="0">
            <x v="57"/>
          </reference>
          <reference field="28" count="1" selected="0">
            <x v="82"/>
          </reference>
          <reference field="54" count="0"/>
        </references>
      </pivotArea>
    </format>
    <format dxfId="3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9"/>
          </reference>
          <reference field="13" count="0" selected="0"/>
          <reference field="19" count="1" selected="0">
            <x v="46"/>
          </reference>
          <reference field="20" count="1" selected="0">
            <x v="36"/>
          </reference>
          <reference field="28" count="1" selected="0">
            <x v="86"/>
          </reference>
          <reference field="54" count="0"/>
        </references>
      </pivotArea>
    </format>
    <format dxfId="3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0"/>
          </reference>
          <reference field="13" count="0" selected="0"/>
          <reference field="19" count="1" selected="0">
            <x v="5"/>
          </reference>
          <reference field="20" count="1" selected="0">
            <x v="6"/>
          </reference>
          <reference field="28" count="1" selected="0">
            <x v="86"/>
          </reference>
          <reference field="54" count="0"/>
        </references>
      </pivotArea>
    </format>
    <format dxfId="3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1"/>
          </reference>
          <reference field="13" count="0" selected="0"/>
          <reference field="19" count="1" selected="0">
            <x v="12"/>
          </reference>
          <reference field="20" count="1" selected="0">
            <x v="65"/>
          </reference>
          <reference field="28" count="1" selected="0">
            <x v="86"/>
          </reference>
          <reference field="54" count="0"/>
        </references>
      </pivotArea>
    </format>
    <format dxfId="3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2"/>
          </reference>
          <reference field="13" count="0" selected="0"/>
          <reference field="19" count="1" selected="0">
            <x v="5"/>
          </reference>
          <reference field="20" count="1" selected="0">
            <x v="6"/>
          </reference>
          <reference field="28" count="1" selected="0">
            <x v="86"/>
          </reference>
          <reference field="54" count="0"/>
        </references>
      </pivotArea>
    </format>
    <format dxfId="3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3"/>
          </reference>
          <reference field="13" count="0" selected="0"/>
          <reference field="19" count="1" selected="0">
            <x v="53"/>
          </reference>
          <reference field="20" count="1" selected="0">
            <x v="9"/>
          </reference>
          <reference field="28" count="1" selected="0">
            <x v="86"/>
          </reference>
          <reference field="5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79B47-DEEB-45BF-ACCF-F6B6DECFE3F4}" name="Cost" displayName="Cost" ref="A1:AD131" totalsRowShown="0" headerRowDxfId="34" headerRowBorderDxfId="33" tableBorderDxfId="32" totalsRowBorderDxfId="31">
  <autoFilter ref="A1:AD131" xr:uid="{72179B47-DEEB-45BF-ACCF-F6B6DECFE3F4}"/>
  <tableColumns count="30">
    <tableColumn id="1" xr3:uid="{0D73F288-9D79-443E-8D05-79479E06D613}" name="Release id (&quot; &quot;=rel., X=not yet,1=never)" dataDxfId="30"/>
    <tableColumn id="2" xr3:uid="{B3D0D291-5FB3-41D3-A334-73E3C2E8C3CE}" name="MO Revision" dataDxfId="29"/>
    <tableColumn id="3" xr3:uid="{8CF863B1-7F0E-4FCC-86FA-A06C0D5D6641}" name="MO number" dataDxfId="28"/>
    <tableColumn id="4" xr3:uid="{5AA5DC61-5720-480B-B162-CD18C59A80FC}" name="Description" dataDxfId="27"/>
    <tableColumn id="5" xr3:uid="{7C515C22-017D-4982-A3E5-D33F23DAFE59}" name="Oper/Act number of Reservation" dataDxfId="26"/>
    <tableColumn id="6" xr3:uid="{E4B0BC47-8B2E-4213-9A51-A2578FAC7F28}" name="BOM item number" dataDxfId="25"/>
    <tableColumn id="7" xr3:uid="{0C3C6C9B-3CE3-4356-B0BD-B9E725758D60}" name="Material " dataDxfId="24"/>
    <tableColumn id="8" xr3:uid="{659461AC-B6EF-4A01-966B-4FD420256B3C}" name="Material Description" dataDxfId="23"/>
    <tableColumn id="9" xr3:uid="{3EA87D11-0601-406B-9EF0-CCE85FFD25BF}" name="Expediting Note / User Comment" dataDxfId="22"/>
    <tableColumn id="10" xr3:uid="{E08C2CAE-CF0C-440C-8639-ECB39FB3AC7E}" name="Reservation Item" dataDxfId="21"/>
    <tableColumn id="11" xr3:uid="{FAA4FA5B-E201-4204-9F51-D8424EFF87AD}" name="Reservation" dataDxfId="20"/>
    <tableColumn id="12" xr3:uid="{95C45A30-495F-41A8-AF47-2289954F9FE0}" name=" Requirement QTY" dataDxfId="19"/>
    <tableColumn id="13" xr3:uid="{DCC203BF-DF30-44B4-9053-B28F8950638E}" name="HU QTY" dataDxfId="18"/>
    <tableColumn id="14" xr3:uid="{FC01ADA3-C017-4A66-80DD-6464D9BF36B9}" name="Remaining QTY" dataDxfId="17"/>
    <tableColumn id="15" xr3:uid="{DDB5D7A2-DA6D-4DAB-9E7B-ABC56B8A4BC0}" name="Withdrawn QTY" dataDxfId="16"/>
    <tableColumn id="16" xr3:uid="{4971DB3D-AB12-41BE-8CF5-05DA02B76FD7}" name="Unique" dataDxfId="15">
      <calculatedColumnFormula>_xlfn.CONCAT(G2,C2)</calculatedColumnFormula>
    </tableColumn>
    <tableColumn id="18" xr3:uid="{AC4BB4A7-1B57-4B6D-93B7-55BB2D48125D}" name="Issued to WO MB51 Issued QTY" dataDxfId="14"/>
    <tableColumn id="20" xr3:uid="{FBCEEC87-8F38-4462-A530-35B0CA659B07}" name="Issued to WO MB51 $" dataDxfId="13" dataCellStyle="Currency">
      <calculatedColumnFormula>IF(#REF!&gt;0,#REF!,-#REF!)</calculatedColumnFormula>
    </tableColumn>
    <tableColumn id="21" xr3:uid="{CAA0DD09-FE31-4E98-B91D-58FC7B922DE7}" name="Unit Price MM60" dataDxfId="12" dataCellStyle="Currency"/>
    <tableColumn id="22" xr3:uid="{D9A525CC-3EA3-4B25-AB90-6865C7566C36}" name="Requirement $" dataDxfId="11" dataCellStyle="Currency">
      <calculatedColumnFormula>S2*L2</calculatedColumnFormula>
    </tableColumn>
    <tableColumn id="23" xr3:uid="{288788D5-57C6-4B08-B0BF-4689C32AE8A5}" name="Withdrawn $" dataDxfId="10">
      <calculatedColumnFormula>Cost[[#This Row],[Unit Price MM60]]*Cost[[#This Row],[Withdrawn QTY]]</calculatedColumnFormula>
    </tableColumn>
    <tableColumn id="24" xr3:uid="{9BD59C15-46C1-4853-875D-BA7B704AED55}" name="Remaining $" dataDxfId="9">
      <calculatedColumnFormula>Cost[[#This Row],[Remaining QTY]]*Cost[[#This Row],[Unit Price MM60]]</calculatedColumnFormula>
    </tableColumn>
    <tableColumn id="25" xr3:uid="{24F9B0AA-6F86-49EF-A77B-187530CC46BD}" name="AA53 SOH 5001 " dataDxfId="8">
      <calculatedColumnFormula>SUMIF('SOH 5001'!A:A,WSheet!G:G,'SOH 5001'!E:E)</calculatedColumnFormula>
    </tableColumn>
    <tableColumn id="26" xr3:uid="{C4A3CBDE-D885-4746-84C6-A8A2D5C397D5}" name="AA53 SOH In Transit " dataDxfId="7">
      <calculatedColumnFormula>SUMIF('SOH 2001'!A:A,WSheet!G:G,'SOH 2001'!E:E)</calculatedColumnFormula>
    </tableColumn>
    <tableColumn id="27" xr3:uid="{56A109D7-59E0-47FF-8079-19F49D1BEBFE}" name="AA53 SOH 2001" dataDxfId="6">
      <calculatedColumnFormula>SUMIF('SOH 2001'!A:A,WSheet!G:G,'SOH 2001'!E:E)</calculatedColumnFormula>
    </tableColumn>
    <tableColumn id="28" xr3:uid="{3708E6BD-27F7-445F-B380-949CA2FDD21C}" name="Enough to consume" dataDxfId="5">
      <calculatedColumnFormula>Cost[[#This Row],[AA53 SOH 5001 ]]-Cost[[#This Row],[Remaining QTY]]</calculatedColumnFormula>
    </tableColumn>
    <tableColumn id="29" xr3:uid="{12A2BE3E-5125-40EC-9838-CE7DC1FA588A}" name="All Work Order Demand" dataDxfId="4">
      <calculatedColumnFormula>SUMIF(G:G,G:G,N:N)</calculatedColumnFormula>
    </tableColumn>
    <tableColumn id="30" xr3:uid="{4E1F4B5E-2F47-4FE6-B8A0-5A20DDF65A6E}" name="Issue All" dataDxfId="3">
      <calculatedColumnFormula>Cost[[#This Row],[AA53 SOH 5001 ]]-Cost[[#This Row],[All Work Order Demand]]</calculatedColumnFormula>
    </tableColumn>
    <tableColumn id="32" xr3:uid="{0323A732-C69A-40F2-95BF-9F4359BCD14B}" name="SLOC &amp; Material " dataDxfId="2">
      <calculatedColumnFormula>_xlfn.CONCAT(Cost[[#This Row],[Material ]],"5001")</calculatedColumnFormula>
    </tableColumn>
    <tableColumn id="33" xr3:uid="{CC8F9320-BC31-48C4-9736-0EB7DC8B43B5}" name="SLOC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O150"/>
  <sheetViews>
    <sheetView workbookViewId="0">
      <pane ySplit="1" topLeftCell="A2" activePane="bottomLeft" state="frozen"/>
      <selection pane="bottomLeft" activeCell="C37" sqref="C37"/>
    </sheetView>
  </sheetViews>
  <sheetFormatPr defaultRowHeight="14.25" x14ac:dyDescent="0.2"/>
  <cols>
    <col min="1" max="2" width="21.625" customWidth="1"/>
    <col min="3" max="3" width="16.375" customWidth="1"/>
    <col min="4" max="4" width="14.25" customWidth="1"/>
    <col min="5" max="5" width="14.25" bestFit="1" customWidth="1"/>
    <col min="6" max="6" width="12.25" bestFit="1" customWidth="1"/>
    <col min="7" max="7" width="25.25" bestFit="1" customWidth="1"/>
    <col min="8" max="8" width="34.25" bestFit="1" customWidth="1"/>
    <col min="9" max="9" width="30.25" bestFit="1" customWidth="1"/>
    <col min="10" max="10" width="22.25" bestFit="1" customWidth="1"/>
    <col min="11" max="11" width="23.25" bestFit="1" customWidth="1"/>
    <col min="12" max="12" width="22.25" bestFit="1" customWidth="1"/>
    <col min="13" max="13" width="12.25" bestFit="1" customWidth="1"/>
    <col min="14" max="14" width="33.25" bestFit="1" customWidth="1"/>
    <col min="15" max="15" width="18.25" bestFit="1" customWidth="1"/>
    <col min="16" max="16" width="17.25" bestFit="1" customWidth="1"/>
    <col min="17" max="17" width="14.25" bestFit="1" customWidth="1"/>
    <col min="18" max="18" width="22.25" bestFit="1" customWidth="1"/>
    <col min="19" max="19" width="14.25" bestFit="1" customWidth="1"/>
    <col min="20" max="20" width="20.25" bestFit="1" customWidth="1"/>
    <col min="21" max="21" width="38.25" bestFit="1" customWidth="1"/>
    <col min="22" max="22" width="20.25" bestFit="1" customWidth="1"/>
    <col min="23" max="25" width="23.25" bestFit="1" customWidth="1"/>
    <col min="26" max="26" width="20.25" bestFit="1" customWidth="1"/>
    <col min="27" max="27" width="21.25" bestFit="1" customWidth="1"/>
    <col min="28" max="28" width="21.25" customWidth="1"/>
    <col min="29" max="29" width="18.25" bestFit="1" customWidth="1"/>
    <col min="30" max="30" width="23.25" bestFit="1" customWidth="1"/>
    <col min="31" max="31" width="31.25" bestFit="1" customWidth="1"/>
    <col min="32" max="32" width="25.25" bestFit="1" customWidth="1"/>
    <col min="33" max="33" width="14.25" bestFit="1" customWidth="1"/>
    <col min="34" max="34" width="12.25" bestFit="1" customWidth="1"/>
    <col min="35" max="35" width="33.25" bestFit="1" customWidth="1"/>
    <col min="36" max="36" width="42.25" bestFit="1" customWidth="1"/>
    <col min="37" max="37" width="16.25" bestFit="1" customWidth="1"/>
    <col min="38" max="38" width="17.25" bestFit="1" customWidth="1"/>
    <col min="39" max="39" width="25.25" bestFit="1" customWidth="1"/>
    <col min="40" max="40" width="38.25" bestFit="1" customWidth="1"/>
    <col min="41" max="41" width="24.25" bestFit="1" customWidth="1"/>
    <col min="42" max="42" width="14.25" bestFit="1" customWidth="1"/>
    <col min="43" max="43" width="19.25" bestFit="1" customWidth="1"/>
    <col min="44" max="44" width="12.25" bestFit="1" customWidth="1"/>
    <col min="45" max="45" width="40.25" bestFit="1" customWidth="1"/>
    <col min="46" max="46" width="23.25" bestFit="1" customWidth="1"/>
    <col min="47" max="47" width="28.25" bestFit="1" customWidth="1"/>
    <col min="48" max="48" width="9.25" bestFit="1" customWidth="1"/>
    <col min="49" max="49" width="19.25" bestFit="1" customWidth="1"/>
    <col min="50" max="50" width="12.25" bestFit="1" customWidth="1"/>
    <col min="51" max="51" width="17.25" bestFit="1" customWidth="1"/>
    <col min="52" max="52" width="9.25" bestFit="1" customWidth="1"/>
    <col min="53" max="53" width="18.25" bestFit="1" customWidth="1"/>
    <col min="54" max="54" width="21.25" bestFit="1" customWidth="1"/>
    <col min="55" max="55" width="42.25" bestFit="1" customWidth="1"/>
    <col min="56" max="56" width="24.25" bestFit="1" customWidth="1"/>
    <col min="57" max="57" width="32.25" bestFit="1" customWidth="1"/>
    <col min="58" max="58" width="31.25" bestFit="1" customWidth="1"/>
    <col min="59" max="59" width="16.25" bestFit="1" customWidth="1"/>
    <col min="60" max="60" width="20.25" bestFit="1" customWidth="1"/>
    <col min="61" max="61" width="14.25" bestFit="1" customWidth="1"/>
    <col min="62" max="62" width="19.25" bestFit="1" customWidth="1"/>
    <col min="63" max="63" width="38.25" bestFit="1" customWidth="1"/>
    <col min="64" max="64" width="12.25" bestFit="1" customWidth="1"/>
    <col min="65" max="66" width="18.25" bestFit="1" customWidth="1"/>
    <col min="67" max="67" width="9.75" bestFit="1" customWidth="1"/>
    <col min="68" max="68" width="16.25" bestFit="1" customWidth="1"/>
    <col min="69" max="69" width="14.25" bestFit="1" customWidth="1"/>
    <col min="70" max="70" width="16.25" bestFit="1" customWidth="1"/>
    <col min="71" max="71" width="15.25" bestFit="1" customWidth="1"/>
    <col min="72" max="72" width="22.25" bestFit="1" customWidth="1"/>
    <col min="73" max="73" width="15.25" bestFit="1" customWidth="1"/>
    <col min="74" max="74" width="18.25" bestFit="1" customWidth="1"/>
    <col min="75" max="75" width="28.25" bestFit="1" customWidth="1"/>
    <col min="76" max="76" width="13.25" bestFit="1" customWidth="1"/>
    <col min="77" max="77" width="18.25" bestFit="1" customWidth="1"/>
    <col min="78" max="79" width="17.25" bestFit="1" customWidth="1"/>
    <col min="80" max="80" width="19.25" bestFit="1" customWidth="1"/>
    <col min="81" max="82" width="17.25" bestFit="1" customWidth="1"/>
    <col min="83" max="83" width="21.25" bestFit="1" customWidth="1"/>
    <col min="84" max="84" width="22.25" bestFit="1" customWidth="1"/>
    <col min="85" max="85" width="19.25" bestFit="1" customWidth="1"/>
    <col min="86" max="86" width="38.25" bestFit="1" customWidth="1"/>
    <col min="87" max="87" width="23.25" bestFit="1" customWidth="1"/>
    <col min="88" max="88" width="26.25" bestFit="1" customWidth="1"/>
    <col min="89" max="89" width="23.25" bestFit="1" customWidth="1"/>
    <col min="90" max="90" width="21.25" bestFit="1" customWidth="1"/>
    <col min="91" max="91" width="22.25" bestFit="1" customWidth="1"/>
    <col min="92" max="92" width="15.25" bestFit="1" customWidth="1"/>
    <col min="93" max="93" width="24.25" bestFit="1" customWidth="1"/>
    <col min="94" max="94" width="12.25" bestFit="1" customWidth="1"/>
    <col min="95" max="95" width="14.25" bestFit="1" customWidth="1"/>
    <col min="96" max="96" width="21.25" bestFit="1" customWidth="1"/>
    <col min="97" max="97" width="24.25" bestFit="1" customWidth="1"/>
    <col min="98" max="98" width="21.25" bestFit="1" customWidth="1"/>
    <col min="99" max="99" width="24.25" bestFit="1" customWidth="1"/>
    <col min="100" max="100" width="29.25" bestFit="1" customWidth="1"/>
    <col min="101" max="101" width="17.25" bestFit="1" customWidth="1"/>
    <col min="102" max="102" width="23.25" bestFit="1" customWidth="1"/>
    <col min="103" max="103" width="20.25" bestFit="1" customWidth="1"/>
    <col min="104" max="104" width="25.25" bestFit="1" customWidth="1"/>
    <col min="105" max="105" width="29.25" bestFit="1" customWidth="1"/>
    <col min="106" max="106" width="31.25" bestFit="1" customWidth="1"/>
    <col min="107" max="107" width="18.25" bestFit="1" customWidth="1"/>
    <col min="108" max="108" width="24.25" bestFit="1" customWidth="1"/>
    <col min="109" max="109" width="21.25" bestFit="1" customWidth="1"/>
    <col min="110" max="110" width="40.25" bestFit="1" customWidth="1"/>
    <col min="111" max="111" width="39.25" bestFit="1" customWidth="1"/>
    <col min="112" max="112" width="37.25" bestFit="1" customWidth="1"/>
    <col min="113" max="113" width="23.25" bestFit="1" customWidth="1"/>
    <col min="114" max="114" width="14.25" bestFit="1" customWidth="1"/>
    <col min="115" max="115" width="25.25" bestFit="1" customWidth="1"/>
    <col min="116" max="117" width="22.25" bestFit="1" customWidth="1"/>
    <col min="118" max="118" width="37.25" bestFit="1" customWidth="1"/>
    <col min="119" max="119" width="29.25" bestFit="1" customWidth="1"/>
    <col min="120" max="120" width="22.25" bestFit="1" customWidth="1"/>
    <col min="121" max="121" width="18.25" bestFit="1" customWidth="1"/>
    <col min="122" max="122" width="21.25" bestFit="1" customWidth="1"/>
    <col min="123" max="123" width="17.25" bestFit="1" customWidth="1"/>
    <col min="124" max="124" width="22.25" bestFit="1" customWidth="1"/>
    <col min="125" max="125" width="26.25" bestFit="1" customWidth="1"/>
    <col min="126" max="126" width="20.25" bestFit="1" customWidth="1"/>
    <col min="127" max="127" width="18.25" bestFit="1" customWidth="1"/>
    <col min="128" max="128" width="21.25" bestFit="1" customWidth="1"/>
    <col min="129" max="129" width="36.25" bestFit="1" customWidth="1"/>
    <col min="130" max="130" width="29.25" bestFit="1" customWidth="1"/>
    <col min="131" max="131" width="10.75" bestFit="1" customWidth="1"/>
    <col min="132" max="132" width="20.25" bestFit="1" customWidth="1"/>
    <col min="133" max="133" width="13.25" bestFit="1" customWidth="1"/>
    <col min="134" max="134" width="31.25" bestFit="1" customWidth="1"/>
    <col min="135" max="135" width="35.25" bestFit="1" customWidth="1"/>
    <col min="136" max="136" width="23.25" bestFit="1" customWidth="1"/>
    <col min="137" max="137" width="20.25" bestFit="1" customWidth="1"/>
    <col min="138" max="138" width="15.25" bestFit="1" customWidth="1"/>
    <col min="139" max="139" width="21.25" bestFit="1" customWidth="1"/>
    <col min="140" max="140" width="23.25" bestFit="1" customWidth="1"/>
    <col min="141" max="143" width="24.25" bestFit="1" customWidth="1"/>
    <col min="144" max="144" width="29.25" bestFit="1" customWidth="1"/>
    <col min="145" max="145" width="21.25" bestFit="1" customWidth="1"/>
    <col min="146" max="146" width="26.25" bestFit="1" customWidth="1"/>
    <col min="147" max="147" width="21.25" bestFit="1" customWidth="1"/>
    <col min="148" max="148" width="20.75" bestFit="1" customWidth="1"/>
    <col min="149" max="149" width="16.25" bestFit="1" customWidth="1"/>
    <col min="150" max="150" width="25.25" bestFit="1" customWidth="1"/>
    <col min="151" max="151" width="11.25" bestFit="1" customWidth="1"/>
    <col min="152" max="152" width="22.25" bestFit="1" customWidth="1"/>
    <col min="153" max="153" width="20.25" bestFit="1" customWidth="1"/>
    <col min="154" max="154" width="23.25" bestFit="1" customWidth="1"/>
    <col min="155" max="155" width="16.25" bestFit="1" customWidth="1"/>
    <col min="156" max="156" width="21.25" bestFit="1" customWidth="1"/>
    <col min="157" max="157" width="19.25" bestFit="1" customWidth="1"/>
    <col min="158" max="158" width="23.25" bestFit="1" customWidth="1"/>
    <col min="159" max="159" width="17.25" bestFit="1" customWidth="1"/>
    <col min="160" max="160" width="16.25" bestFit="1" customWidth="1"/>
    <col min="161" max="161" width="19.25" bestFit="1" customWidth="1"/>
    <col min="162" max="162" width="23.25" bestFit="1" customWidth="1"/>
    <col min="163" max="163" width="25.25" bestFit="1" customWidth="1"/>
    <col min="164" max="164" width="23.25" bestFit="1" customWidth="1"/>
    <col min="165" max="165" width="32.25" bestFit="1" customWidth="1"/>
    <col min="166" max="166" width="33.25" bestFit="1" customWidth="1"/>
    <col min="167" max="167" width="24.25" bestFit="1" customWidth="1"/>
    <col min="168" max="168" width="20.25" bestFit="1" customWidth="1"/>
    <col min="169" max="169" width="37.25" bestFit="1" customWidth="1"/>
    <col min="170" max="170" width="24.25" bestFit="1" customWidth="1"/>
    <col min="171" max="171" width="25.25" bestFit="1" customWidth="1"/>
    <col min="172" max="172" width="34.25" bestFit="1" customWidth="1"/>
    <col min="173" max="173" width="33.25" bestFit="1" customWidth="1"/>
    <col min="174" max="174" width="29.25" bestFit="1" customWidth="1"/>
    <col min="175" max="175" width="23.25" bestFit="1" customWidth="1"/>
    <col min="176" max="176" width="11.25" bestFit="1" customWidth="1"/>
    <col min="177" max="177" width="16.25" bestFit="1" customWidth="1"/>
    <col min="178" max="178" width="19.75" bestFit="1" customWidth="1"/>
    <col min="179" max="179" width="14.25" bestFit="1" customWidth="1"/>
    <col min="180" max="180" width="35.25" bestFit="1" customWidth="1"/>
    <col min="181" max="181" width="23.25" bestFit="1" customWidth="1"/>
    <col min="182" max="182" width="36.25" bestFit="1" customWidth="1"/>
    <col min="183" max="183" width="39.25" bestFit="1" customWidth="1"/>
    <col min="184" max="184" width="28.25" bestFit="1" customWidth="1"/>
    <col min="185" max="185" width="33.25" bestFit="1" customWidth="1"/>
    <col min="186" max="186" width="27.25" bestFit="1" customWidth="1"/>
    <col min="187" max="187" width="25.25" bestFit="1" customWidth="1"/>
    <col min="188" max="188" width="29.25" bestFit="1" customWidth="1"/>
    <col min="189" max="189" width="21.25" bestFit="1" customWidth="1"/>
    <col min="190" max="190" width="25.25" bestFit="1" customWidth="1"/>
    <col min="191" max="191" width="37.25" bestFit="1" customWidth="1"/>
    <col min="192" max="192" width="18.25" bestFit="1" customWidth="1"/>
    <col min="193" max="193" width="37.25" bestFit="1" customWidth="1"/>
    <col min="194" max="194" width="19.25" bestFit="1" customWidth="1"/>
    <col min="195" max="195" width="20.75" bestFit="1" customWidth="1"/>
    <col min="196" max="196" width="25.25" bestFit="1" customWidth="1"/>
    <col min="197" max="197" width="20.25" bestFit="1" customWidth="1"/>
    <col min="198" max="198" width="12.25" bestFit="1" customWidth="1"/>
    <col min="199" max="199" width="24.25" bestFit="1" customWidth="1"/>
    <col min="200" max="200" width="23.25" bestFit="1" customWidth="1"/>
    <col min="201" max="201" width="18.25" bestFit="1" customWidth="1"/>
    <col min="202" max="202" width="15.25" bestFit="1" customWidth="1"/>
    <col min="203" max="203" width="22.25" bestFit="1" customWidth="1"/>
    <col min="204" max="204" width="16.25" bestFit="1" customWidth="1"/>
    <col min="205" max="205" width="19.25" bestFit="1" customWidth="1"/>
    <col min="206" max="206" width="28.25" bestFit="1" customWidth="1"/>
    <col min="207" max="207" width="17.25" bestFit="1" customWidth="1"/>
    <col min="208" max="208" width="36.25" bestFit="1" customWidth="1"/>
    <col min="209" max="209" width="20.25" bestFit="1" customWidth="1"/>
    <col min="210" max="210" width="24.25" bestFit="1" customWidth="1"/>
    <col min="211" max="211" width="25.25" bestFit="1" customWidth="1"/>
    <col min="212" max="212" width="19.25" bestFit="1" customWidth="1"/>
    <col min="213" max="213" width="21.25" bestFit="1" customWidth="1"/>
    <col min="214" max="214" width="14.25" bestFit="1" customWidth="1"/>
    <col min="215" max="215" width="16.25" bestFit="1" customWidth="1"/>
    <col min="216" max="216" width="29.25" bestFit="1" customWidth="1"/>
    <col min="217" max="217" width="27.25" bestFit="1" customWidth="1"/>
    <col min="218" max="218" width="28.25" bestFit="1" customWidth="1"/>
    <col min="219" max="219" width="26.25" bestFit="1" customWidth="1"/>
    <col min="220" max="220" width="42.75" bestFit="1" customWidth="1"/>
    <col min="221" max="221" width="18.75" bestFit="1" customWidth="1"/>
    <col min="222" max="222" width="18.25" bestFit="1" customWidth="1"/>
    <col min="223" max="223" width="17.25" bestFit="1" customWidth="1"/>
  </cols>
  <sheetData>
    <row r="1" spans="1:223" s="1" customFormat="1" ht="15" x14ac:dyDescent="0.25">
      <c r="A1" s="9" t="s">
        <v>1636</v>
      </c>
      <c r="B1" s="9" t="s">
        <v>1637</v>
      </c>
      <c r="C1" s="9" t="s">
        <v>1638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0" t="s">
        <v>20</v>
      </c>
      <c r="Z1" s="10" t="s">
        <v>71</v>
      </c>
      <c r="AA1" s="10" t="s">
        <v>70</v>
      </c>
      <c r="AB1" s="10" t="s">
        <v>1639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21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26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13</v>
      </c>
      <c r="CR1" s="1" t="s">
        <v>87</v>
      </c>
      <c r="CS1" s="1" t="s">
        <v>88</v>
      </c>
      <c r="CT1" s="1" t="s">
        <v>89</v>
      </c>
      <c r="CU1" s="1" t="s">
        <v>90</v>
      </c>
      <c r="CV1" s="1" t="s">
        <v>91</v>
      </c>
      <c r="CW1" s="1" t="s">
        <v>92</v>
      </c>
      <c r="CX1" s="1" t="s">
        <v>93</v>
      </c>
      <c r="CY1" s="1" t="s">
        <v>94</v>
      </c>
      <c r="CZ1" s="1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 t="s">
        <v>101</v>
      </c>
      <c r="DG1" s="1" t="s">
        <v>102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113</v>
      </c>
      <c r="DS1" s="1" t="s">
        <v>114</v>
      </c>
      <c r="DT1" s="1" t="s">
        <v>115</v>
      </c>
      <c r="DU1" s="1" t="s">
        <v>116</v>
      </c>
      <c r="DV1" s="1" t="s">
        <v>117</v>
      </c>
      <c r="DW1" s="1" t="s">
        <v>118</v>
      </c>
      <c r="DX1" s="1" t="s">
        <v>119</v>
      </c>
      <c r="DY1" s="1" t="s">
        <v>120</v>
      </c>
      <c r="DZ1" s="1" t="s">
        <v>121</v>
      </c>
      <c r="EA1" s="1" t="s">
        <v>122</v>
      </c>
      <c r="EB1" s="1" t="s">
        <v>123</v>
      </c>
      <c r="EC1" s="1" t="s">
        <v>124</v>
      </c>
      <c r="ED1" s="1" t="s">
        <v>125</v>
      </c>
      <c r="EE1" s="1" t="s">
        <v>126</v>
      </c>
      <c r="EF1" s="1" t="s">
        <v>19</v>
      </c>
      <c r="EG1" s="1" t="s">
        <v>127</v>
      </c>
      <c r="EH1" s="1" t="s">
        <v>128</v>
      </c>
      <c r="EI1" s="1" t="s">
        <v>129</v>
      </c>
      <c r="EJ1" s="1" t="s">
        <v>130</v>
      </c>
      <c r="EK1" s="1" t="s">
        <v>131</v>
      </c>
      <c r="EL1" s="1" t="s">
        <v>132</v>
      </c>
      <c r="EM1" s="1" t="s">
        <v>131</v>
      </c>
      <c r="EN1" s="1" t="s">
        <v>133</v>
      </c>
      <c r="EO1" s="1" t="s">
        <v>134</v>
      </c>
      <c r="EP1" s="1" t="s">
        <v>135</v>
      </c>
      <c r="EQ1" s="1" t="s">
        <v>136</v>
      </c>
      <c r="ER1" s="1" t="s">
        <v>137</v>
      </c>
      <c r="ES1" s="1" t="s">
        <v>138</v>
      </c>
      <c r="ET1" s="1" t="s">
        <v>139</v>
      </c>
      <c r="EU1" s="1" t="s">
        <v>140</v>
      </c>
      <c r="EV1" s="1" t="s">
        <v>141</v>
      </c>
      <c r="EW1" s="1" t="s">
        <v>51</v>
      </c>
      <c r="EX1" s="1" t="s">
        <v>142</v>
      </c>
      <c r="EY1" s="1" t="s">
        <v>143</v>
      </c>
      <c r="EZ1" s="1" t="s">
        <v>144</v>
      </c>
      <c r="FA1" s="1" t="s">
        <v>145</v>
      </c>
      <c r="FB1" s="1" t="s">
        <v>146</v>
      </c>
      <c r="FC1" s="1" t="s">
        <v>147</v>
      </c>
      <c r="FD1" s="1" t="s">
        <v>148</v>
      </c>
      <c r="FE1" s="1" t="s">
        <v>149</v>
      </c>
      <c r="FF1" s="1" t="s">
        <v>150</v>
      </c>
      <c r="FG1" s="1" t="s">
        <v>151</v>
      </c>
      <c r="FH1" s="1" t="s">
        <v>150</v>
      </c>
      <c r="FI1" s="1" t="s">
        <v>152</v>
      </c>
      <c r="FJ1" s="1" t="s">
        <v>153</v>
      </c>
      <c r="FK1" s="1" t="s">
        <v>154</v>
      </c>
      <c r="FL1" s="1" t="s">
        <v>155</v>
      </c>
      <c r="FM1" s="1" t="s">
        <v>156</v>
      </c>
      <c r="FN1" s="1" t="s">
        <v>157</v>
      </c>
      <c r="FO1" s="1" t="s">
        <v>158</v>
      </c>
      <c r="FP1" s="1" t="s">
        <v>159</v>
      </c>
      <c r="FQ1" s="1" t="s">
        <v>160</v>
      </c>
      <c r="FR1" s="1" t="s">
        <v>161</v>
      </c>
      <c r="FS1" s="1" t="s">
        <v>162</v>
      </c>
      <c r="FT1" s="1" t="s">
        <v>163</v>
      </c>
      <c r="FU1" s="1" t="s">
        <v>164</v>
      </c>
      <c r="FV1" s="1" t="s">
        <v>165</v>
      </c>
      <c r="FW1" s="1" t="s">
        <v>166</v>
      </c>
      <c r="FX1" s="1" t="s">
        <v>167</v>
      </c>
      <c r="FY1" s="1" t="s">
        <v>168</v>
      </c>
      <c r="FZ1" s="1" t="s">
        <v>169</v>
      </c>
      <c r="GA1" s="1" t="s">
        <v>170</v>
      </c>
      <c r="GB1" s="1" t="s">
        <v>171</v>
      </c>
      <c r="GC1" s="1" t="s">
        <v>172</v>
      </c>
      <c r="GD1" s="1" t="s">
        <v>173</v>
      </c>
      <c r="GE1" s="1" t="s">
        <v>174</v>
      </c>
      <c r="GF1" s="1" t="s">
        <v>175</v>
      </c>
      <c r="GG1" s="1" t="s">
        <v>176</v>
      </c>
      <c r="GH1" s="1" t="s">
        <v>177</v>
      </c>
      <c r="GI1" s="1" t="s">
        <v>178</v>
      </c>
      <c r="GJ1" s="1" t="s">
        <v>179</v>
      </c>
      <c r="GK1" s="1" t="s">
        <v>180</v>
      </c>
      <c r="GL1" s="1" t="s">
        <v>181</v>
      </c>
      <c r="GM1" s="1" t="s">
        <v>182</v>
      </c>
      <c r="GN1" s="1" t="s">
        <v>183</v>
      </c>
      <c r="GO1" s="1" t="s">
        <v>184</v>
      </c>
      <c r="GP1" s="1" t="s">
        <v>185</v>
      </c>
      <c r="GQ1" s="1" t="s">
        <v>186</v>
      </c>
      <c r="GR1" s="1" t="s">
        <v>187</v>
      </c>
      <c r="GS1" s="1" t="s">
        <v>188</v>
      </c>
      <c r="GT1" s="1" t="s">
        <v>189</v>
      </c>
      <c r="GU1" s="1" t="s">
        <v>190</v>
      </c>
      <c r="GV1" s="1" t="s">
        <v>191</v>
      </c>
      <c r="GW1" s="1" t="s">
        <v>192</v>
      </c>
      <c r="GX1" s="1" t="s">
        <v>193</v>
      </c>
      <c r="GY1" s="1" t="s">
        <v>194</v>
      </c>
      <c r="GZ1" s="1" t="s">
        <v>195</v>
      </c>
      <c r="HA1" s="1" t="s">
        <v>196</v>
      </c>
      <c r="HB1" s="1" t="s">
        <v>197</v>
      </c>
      <c r="HC1" s="1" t="s">
        <v>198</v>
      </c>
      <c r="HD1" s="1" t="s">
        <v>199</v>
      </c>
      <c r="HE1" s="1" t="s">
        <v>200</v>
      </c>
      <c r="HF1" s="1" t="s">
        <v>201</v>
      </c>
      <c r="HG1" s="1" t="s">
        <v>202</v>
      </c>
      <c r="HH1" s="1" t="s">
        <v>203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</row>
    <row r="2" spans="1:223" x14ac:dyDescent="0.2">
      <c r="A2" t="str">
        <f t="shared" ref="A2:A33" si="0">_xlfn.CONCAT(W2,P2,BI2,"ta",O2,FP2)</f>
        <v>100436876000028620000216479ta0220121</v>
      </c>
      <c r="B2" t="str">
        <f>_xlfn.CONCAT(M2,W2,Y2,BC2)</f>
        <v>600002862100436874</v>
      </c>
      <c r="C2" t="str">
        <f>_xlfn.CONCAT(W2,BC2)</f>
        <v>10043687</v>
      </c>
      <c r="E2" s="2" t="s">
        <v>211</v>
      </c>
      <c r="F2" s="2" t="s">
        <v>212</v>
      </c>
      <c r="G2" s="3">
        <v>45351</v>
      </c>
      <c r="H2" s="3">
        <v>45572</v>
      </c>
      <c r="I2" s="3">
        <v>45567</v>
      </c>
      <c r="J2" s="3">
        <v>45585</v>
      </c>
      <c r="K2" s="3">
        <v>45787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214</v>
      </c>
      <c r="Q2" t="s">
        <v>217</v>
      </c>
      <c r="R2" s="2" t="s">
        <v>218</v>
      </c>
      <c r="S2" t="s">
        <v>219</v>
      </c>
      <c r="T2" s="2" t="s">
        <v>220</v>
      </c>
      <c r="U2" s="2">
        <v>30</v>
      </c>
      <c r="V2" s="2" t="s">
        <v>221</v>
      </c>
      <c r="W2" s="2" t="s">
        <v>222</v>
      </c>
      <c r="X2" s="2" t="s">
        <v>223</v>
      </c>
      <c r="Y2" s="4">
        <v>4</v>
      </c>
      <c r="Z2" s="4">
        <v>0</v>
      </c>
      <c r="AA2" s="4">
        <v>0</v>
      </c>
      <c r="AB2" s="4">
        <f>Y2-AA2</f>
        <v>4</v>
      </c>
      <c r="AC2" t="s">
        <v>224</v>
      </c>
      <c r="AD2" s="4">
        <v>0</v>
      </c>
      <c r="AE2" s="4">
        <v>0</v>
      </c>
      <c r="AF2" s="4">
        <v>4</v>
      </c>
      <c r="AG2" s="5">
        <v>4</v>
      </c>
      <c r="AH2" t="s">
        <v>224</v>
      </c>
      <c r="AI2" s="2" t="s">
        <v>225</v>
      </c>
      <c r="AJ2" s="2" t="s">
        <v>226</v>
      </c>
      <c r="AK2" s="2" t="s">
        <v>227</v>
      </c>
      <c r="AL2" s="2" t="s">
        <v>228</v>
      </c>
      <c r="AM2" t="s">
        <v>229</v>
      </c>
      <c r="AN2" s="6">
        <v>0</v>
      </c>
      <c r="AO2" s="2" t="s">
        <v>230</v>
      </c>
      <c r="AP2" s="2" t="s">
        <v>231</v>
      </c>
      <c r="AQ2" s="2">
        <v>1130</v>
      </c>
      <c r="AS2" s="6">
        <v>14</v>
      </c>
      <c r="AU2" s="2">
        <v>0</v>
      </c>
      <c r="AY2" s="2">
        <v>0</v>
      </c>
      <c r="AZ2" s="4">
        <v>0</v>
      </c>
      <c r="BA2" s="2" t="s">
        <v>224</v>
      </c>
      <c r="BE2" s="2" t="s">
        <v>232</v>
      </c>
      <c r="BF2" s="2" t="s">
        <v>233</v>
      </c>
      <c r="BG2" s="2" t="s">
        <v>234</v>
      </c>
      <c r="BH2" t="s">
        <v>235</v>
      </c>
      <c r="BI2" s="2" t="s">
        <v>236</v>
      </c>
      <c r="BJ2" s="2">
        <v>121</v>
      </c>
      <c r="BK2" s="7">
        <v>0</v>
      </c>
      <c r="BL2" s="2" t="s">
        <v>224</v>
      </c>
      <c r="BO2" s="2" t="s">
        <v>237</v>
      </c>
      <c r="BP2" s="2" t="s">
        <v>238</v>
      </c>
      <c r="BR2" s="2" t="s">
        <v>239</v>
      </c>
      <c r="BT2" s="2" t="s">
        <v>240</v>
      </c>
      <c r="BU2" s="2" t="s">
        <v>241</v>
      </c>
      <c r="BV2" s="2" t="s">
        <v>242</v>
      </c>
      <c r="BW2" s="7">
        <v>0</v>
      </c>
      <c r="BY2" s="2">
        <v>0</v>
      </c>
      <c r="BZ2" s="4">
        <v>0</v>
      </c>
      <c r="CD2" s="2" t="s">
        <v>243</v>
      </c>
      <c r="CE2" s="2" t="s">
        <v>244</v>
      </c>
      <c r="CF2" s="3">
        <v>45338</v>
      </c>
      <c r="CG2" s="2" t="s">
        <v>245</v>
      </c>
      <c r="CH2" s="7">
        <v>0</v>
      </c>
      <c r="CI2" s="8">
        <v>0</v>
      </c>
      <c r="CJ2" s="8">
        <v>0</v>
      </c>
      <c r="CK2" s="8">
        <v>0</v>
      </c>
      <c r="CM2" s="3">
        <v>45570</v>
      </c>
      <c r="CN2" s="2" t="s">
        <v>246</v>
      </c>
      <c r="CO2" s="3">
        <v>45618</v>
      </c>
      <c r="CR2" s="3">
        <v>45572</v>
      </c>
      <c r="CU2" s="2" t="s">
        <v>247</v>
      </c>
      <c r="CV2" s="2" t="s">
        <v>248</v>
      </c>
      <c r="CW2" s="3">
        <v>45657</v>
      </c>
      <c r="CX2" s="4">
        <v>4</v>
      </c>
      <c r="CZ2" s="3">
        <v>45589</v>
      </c>
      <c r="DA2" s="2" t="s">
        <v>249</v>
      </c>
      <c r="DB2" s="3">
        <v>45572</v>
      </c>
      <c r="DD2" s="2" t="s">
        <v>250</v>
      </c>
      <c r="DE2" s="6">
        <v>0</v>
      </c>
      <c r="DF2" s="6">
        <v>2</v>
      </c>
      <c r="DG2" s="6">
        <v>0</v>
      </c>
      <c r="DH2" s="2" t="s">
        <v>251</v>
      </c>
      <c r="DI2" s="4">
        <v>4</v>
      </c>
      <c r="DJ2" s="4">
        <v>0</v>
      </c>
      <c r="DK2" s="2" t="s">
        <v>232</v>
      </c>
      <c r="DL2" s="2" t="s">
        <v>252</v>
      </c>
      <c r="DM2" s="7">
        <v>0</v>
      </c>
      <c r="DN2" s="7">
        <v>0</v>
      </c>
      <c r="DO2" s="2" t="s">
        <v>253</v>
      </c>
      <c r="DP2" s="2" t="s">
        <v>254</v>
      </c>
      <c r="DQ2" s="2" t="s">
        <v>255</v>
      </c>
      <c r="DR2" s="2">
        <v>2024</v>
      </c>
      <c r="DT2" s="2" t="s">
        <v>256</v>
      </c>
      <c r="DU2" s="2">
        <v>2024</v>
      </c>
      <c r="DV2" s="2">
        <v>0</v>
      </c>
      <c r="DX2" s="3">
        <v>45567</v>
      </c>
      <c r="DZ2" s="2" t="s">
        <v>246</v>
      </c>
      <c r="EA2" t="s">
        <v>257</v>
      </c>
      <c r="EB2" s="2" t="s">
        <v>246</v>
      </c>
      <c r="EC2" t="s">
        <v>257</v>
      </c>
      <c r="ED2" s="2" t="s">
        <v>258</v>
      </c>
      <c r="EE2" s="2" t="s">
        <v>222</v>
      </c>
      <c r="EF2" t="s">
        <v>223</v>
      </c>
      <c r="EG2" s="3">
        <v>45555</v>
      </c>
      <c r="EH2" s="2" t="s">
        <v>259</v>
      </c>
      <c r="EJ2" s="2" t="s">
        <v>215</v>
      </c>
      <c r="EK2" t="s">
        <v>260</v>
      </c>
      <c r="EL2" s="2" t="s">
        <v>261</v>
      </c>
      <c r="EM2" s="2" t="s">
        <v>260</v>
      </c>
      <c r="EP2" s="2" t="s">
        <v>262</v>
      </c>
      <c r="ES2" s="2" t="s">
        <v>263</v>
      </c>
      <c r="EY2" s="2" t="s">
        <v>264</v>
      </c>
      <c r="EZ2" t="s">
        <v>265</v>
      </c>
      <c r="FA2" s="2" t="s">
        <v>266</v>
      </c>
      <c r="FB2" t="s">
        <v>267</v>
      </c>
      <c r="FD2" s="4">
        <v>0</v>
      </c>
      <c r="FG2" s="2" t="s">
        <v>268</v>
      </c>
      <c r="FH2" t="s">
        <v>269</v>
      </c>
      <c r="FI2" s="2" t="s">
        <v>270</v>
      </c>
      <c r="FK2" s="2" t="s">
        <v>246</v>
      </c>
      <c r="FM2" s="2">
        <v>30</v>
      </c>
      <c r="FP2" s="2">
        <v>121</v>
      </c>
      <c r="FR2" s="2">
        <v>0</v>
      </c>
      <c r="FT2" s="2" t="s">
        <v>211</v>
      </c>
      <c r="FU2" s="2" t="s">
        <v>271</v>
      </c>
      <c r="FV2" s="2" t="s">
        <v>272</v>
      </c>
      <c r="FW2" s="2" t="s">
        <v>273</v>
      </c>
      <c r="FX2" s="2">
        <v>1000214854</v>
      </c>
      <c r="FY2" s="2" t="s">
        <v>274</v>
      </c>
      <c r="GB2" s="2" t="s">
        <v>231</v>
      </c>
      <c r="GC2" s="2">
        <v>1130</v>
      </c>
      <c r="GF2" s="2">
        <v>0</v>
      </c>
      <c r="GG2" s="4">
        <v>4</v>
      </c>
      <c r="GH2" s="2" t="s">
        <v>224</v>
      </c>
      <c r="GI2" s="2" t="s">
        <v>275</v>
      </c>
      <c r="GJ2" s="2" t="s">
        <v>230</v>
      </c>
      <c r="GK2" s="3">
        <v>45567</v>
      </c>
      <c r="GN2" s="3">
        <v>45590</v>
      </c>
      <c r="GP2" s="2" t="s">
        <v>276</v>
      </c>
      <c r="GR2" s="3">
        <v>45585</v>
      </c>
      <c r="GS2" s="2" t="s">
        <v>244</v>
      </c>
      <c r="GT2" t="s">
        <v>277</v>
      </c>
      <c r="GU2" s="2" t="s">
        <v>278</v>
      </c>
      <c r="GV2" s="2" t="s">
        <v>279</v>
      </c>
      <c r="GW2" s="3">
        <v>45314</v>
      </c>
      <c r="GX2" s="2">
        <v>216479</v>
      </c>
      <c r="GY2" s="2">
        <v>0</v>
      </c>
      <c r="GZ2" s="4">
        <v>0</v>
      </c>
      <c r="HB2" s="2" t="s">
        <v>248</v>
      </c>
      <c r="HC2" s="2" t="s">
        <v>280</v>
      </c>
      <c r="HD2" s="2" t="s">
        <v>281</v>
      </c>
      <c r="HE2" t="s">
        <v>282</v>
      </c>
      <c r="HF2" s="2" t="s">
        <v>283</v>
      </c>
      <c r="HG2" t="s">
        <v>284</v>
      </c>
      <c r="HH2" s="2" t="s">
        <v>285</v>
      </c>
      <c r="HI2" s="3">
        <v>45787</v>
      </c>
      <c r="HJ2" s="3">
        <v>45585</v>
      </c>
      <c r="HK2" s="3">
        <v>45585</v>
      </c>
      <c r="HL2" s="2" t="s">
        <v>286</v>
      </c>
      <c r="HM2" s="2" t="s">
        <v>287</v>
      </c>
      <c r="HN2" t="s">
        <v>288</v>
      </c>
      <c r="HO2" s="2" t="s">
        <v>289</v>
      </c>
    </row>
    <row r="3" spans="1:223" x14ac:dyDescent="0.2">
      <c r="A3" t="str">
        <f t="shared" si="0"/>
        <v>100484696000028620000216479ta0100109</v>
      </c>
      <c r="B3" t="str">
        <f t="shared" ref="B3:B66" si="1">_xlfn.CONCAT(M3,W3,Y3,BC3)</f>
        <v>600002862100484691</v>
      </c>
      <c r="C3" t="str">
        <f t="shared" ref="C3:C66" si="2">_xlfn.CONCAT(W3,BC3)</f>
        <v>10048469</v>
      </c>
      <c r="E3" s="2" t="s">
        <v>211</v>
      </c>
      <c r="F3" s="2" t="s">
        <v>212</v>
      </c>
      <c r="G3" s="3">
        <v>45351</v>
      </c>
      <c r="H3" s="3">
        <v>45580</v>
      </c>
      <c r="I3" s="3">
        <v>45733</v>
      </c>
      <c r="J3" s="3">
        <v>45585</v>
      </c>
      <c r="K3" s="3">
        <v>45787</v>
      </c>
      <c r="L3" s="2" t="s">
        <v>213</v>
      </c>
      <c r="M3" s="2" t="s">
        <v>214</v>
      </c>
      <c r="N3" s="2" t="s">
        <v>215</v>
      </c>
      <c r="O3" s="2" t="s">
        <v>290</v>
      </c>
      <c r="P3" s="2" t="s">
        <v>214</v>
      </c>
      <c r="Q3" t="s">
        <v>217</v>
      </c>
      <c r="R3" s="2" t="s">
        <v>218</v>
      </c>
      <c r="S3" t="s">
        <v>219</v>
      </c>
      <c r="T3" s="2" t="s">
        <v>220</v>
      </c>
      <c r="U3" s="2">
        <v>30</v>
      </c>
      <c r="V3" s="2" t="s">
        <v>291</v>
      </c>
      <c r="W3" s="2" t="s">
        <v>292</v>
      </c>
      <c r="X3" s="2" t="s">
        <v>293</v>
      </c>
      <c r="Y3" s="4">
        <v>1</v>
      </c>
      <c r="Z3" s="4">
        <v>0</v>
      </c>
      <c r="AA3" s="4">
        <v>0</v>
      </c>
      <c r="AB3" s="4">
        <f t="shared" ref="AB3:AB66" si="3">Y3-AA3</f>
        <v>1</v>
      </c>
      <c r="AC3" t="s">
        <v>224</v>
      </c>
      <c r="AD3" s="4">
        <v>0</v>
      </c>
      <c r="AE3" s="4">
        <v>0</v>
      </c>
      <c r="AF3" s="4">
        <v>1</v>
      </c>
      <c r="AG3" s="5">
        <v>1</v>
      </c>
      <c r="AH3" t="s">
        <v>224</v>
      </c>
      <c r="AI3" s="2" t="s">
        <v>294</v>
      </c>
      <c r="AJ3" s="2" t="s">
        <v>295</v>
      </c>
      <c r="AK3" s="2" t="s">
        <v>227</v>
      </c>
      <c r="AL3" s="2" t="s">
        <v>296</v>
      </c>
      <c r="AM3" t="s">
        <v>297</v>
      </c>
      <c r="AN3" s="6">
        <v>3</v>
      </c>
      <c r="AO3" s="2" t="s">
        <v>230</v>
      </c>
      <c r="AP3" s="2" t="s">
        <v>231</v>
      </c>
      <c r="AQ3" s="2">
        <v>1010</v>
      </c>
      <c r="AR3" s="2" t="s">
        <v>298</v>
      </c>
      <c r="AS3" s="6">
        <v>7</v>
      </c>
      <c r="AT3" s="2" t="s">
        <v>299</v>
      </c>
      <c r="AU3" s="2">
        <v>109</v>
      </c>
      <c r="AV3" s="2" t="s">
        <v>300</v>
      </c>
      <c r="AW3" t="s">
        <v>301</v>
      </c>
      <c r="AX3" s="2" t="s">
        <v>302</v>
      </c>
      <c r="AY3" s="2">
        <v>90</v>
      </c>
      <c r="AZ3" s="4">
        <v>1</v>
      </c>
      <c r="BA3" s="2" t="s">
        <v>224</v>
      </c>
      <c r="BB3" s="3">
        <v>45572</v>
      </c>
      <c r="BD3" s="2" t="s">
        <v>303</v>
      </c>
      <c r="BE3" s="2" t="s">
        <v>304</v>
      </c>
      <c r="BF3" s="2" t="s">
        <v>305</v>
      </c>
      <c r="BG3" s="2" t="s">
        <v>234</v>
      </c>
      <c r="BH3" t="s">
        <v>235</v>
      </c>
      <c r="BI3" s="2" t="s">
        <v>236</v>
      </c>
      <c r="BJ3" s="2">
        <v>109</v>
      </c>
      <c r="BK3" s="7">
        <v>0</v>
      </c>
      <c r="BL3" s="2" t="s">
        <v>224</v>
      </c>
      <c r="BO3" s="2" t="s">
        <v>306</v>
      </c>
      <c r="BP3" s="2" t="s">
        <v>238</v>
      </c>
      <c r="BR3" s="2" t="s">
        <v>239</v>
      </c>
      <c r="BT3" s="2" t="s">
        <v>240</v>
      </c>
      <c r="BU3" s="2" t="s">
        <v>307</v>
      </c>
      <c r="BV3" s="2" t="s">
        <v>242</v>
      </c>
      <c r="BW3" s="7">
        <v>0</v>
      </c>
      <c r="BY3" s="2">
        <v>0</v>
      </c>
      <c r="BZ3" s="4">
        <v>0</v>
      </c>
      <c r="CD3" s="2" t="s">
        <v>243</v>
      </c>
      <c r="CE3" s="2" t="s">
        <v>244</v>
      </c>
      <c r="CF3" s="3">
        <v>45338</v>
      </c>
      <c r="CG3" s="2" t="s">
        <v>308</v>
      </c>
      <c r="CH3" s="7">
        <v>0</v>
      </c>
      <c r="CI3" s="8">
        <v>0</v>
      </c>
      <c r="CJ3" s="8">
        <v>0</v>
      </c>
      <c r="CK3" s="8">
        <v>0</v>
      </c>
      <c r="CL3" s="3">
        <v>45716</v>
      </c>
      <c r="CM3" s="3">
        <v>45736</v>
      </c>
      <c r="CN3" s="2" t="s">
        <v>246</v>
      </c>
      <c r="CO3" s="3">
        <v>45618</v>
      </c>
      <c r="CR3" s="3">
        <v>45578</v>
      </c>
      <c r="CS3" s="3">
        <v>45718</v>
      </c>
      <c r="CT3" s="3">
        <v>45578</v>
      </c>
      <c r="CU3" s="2" t="s">
        <v>309</v>
      </c>
      <c r="CV3" s="2" t="s">
        <v>248</v>
      </c>
      <c r="CW3" s="3">
        <v>45657</v>
      </c>
      <c r="CX3" s="4">
        <v>1</v>
      </c>
      <c r="CY3" s="2" t="s">
        <v>310</v>
      </c>
      <c r="CZ3" s="3">
        <v>45578</v>
      </c>
      <c r="DA3" s="2" t="s">
        <v>311</v>
      </c>
      <c r="DB3" s="3">
        <v>45576</v>
      </c>
      <c r="DD3" s="2" t="s">
        <v>312</v>
      </c>
      <c r="DE3" s="6">
        <v>0</v>
      </c>
      <c r="DF3" s="6">
        <v>2</v>
      </c>
      <c r="DG3" s="6">
        <v>2</v>
      </c>
      <c r="DH3" s="2" t="s">
        <v>305</v>
      </c>
      <c r="DI3" s="4">
        <v>1</v>
      </c>
      <c r="DJ3" s="4">
        <v>1</v>
      </c>
      <c r="DK3" s="2" t="s">
        <v>304</v>
      </c>
      <c r="DL3" s="2" t="s">
        <v>252</v>
      </c>
      <c r="DM3" s="7">
        <v>0</v>
      </c>
      <c r="DN3" s="7">
        <v>0</v>
      </c>
      <c r="DO3" s="2" t="s">
        <v>253</v>
      </c>
      <c r="DP3" s="2" t="s">
        <v>254</v>
      </c>
      <c r="DQ3" s="2" t="s">
        <v>313</v>
      </c>
      <c r="DR3" s="2">
        <v>2024</v>
      </c>
      <c r="DS3" s="2" t="s">
        <v>314</v>
      </c>
      <c r="DT3" s="2" t="s">
        <v>315</v>
      </c>
      <c r="DU3" s="2">
        <v>2024</v>
      </c>
      <c r="DV3" s="2">
        <v>2024</v>
      </c>
      <c r="DW3" s="2" t="s">
        <v>316</v>
      </c>
      <c r="DX3" s="3">
        <v>45733</v>
      </c>
      <c r="DZ3" s="2" t="s">
        <v>246</v>
      </c>
      <c r="EA3" t="s">
        <v>257</v>
      </c>
      <c r="EB3" s="2" t="s">
        <v>246</v>
      </c>
      <c r="EC3" t="s">
        <v>257</v>
      </c>
      <c r="EE3" s="2" t="s">
        <v>292</v>
      </c>
      <c r="EF3" t="s">
        <v>293</v>
      </c>
      <c r="EG3" s="3">
        <v>45535</v>
      </c>
      <c r="EH3" s="2" t="s">
        <v>259</v>
      </c>
      <c r="EJ3" s="2" t="s">
        <v>215</v>
      </c>
      <c r="EK3" t="s">
        <v>260</v>
      </c>
      <c r="EL3" s="2" t="s">
        <v>261</v>
      </c>
      <c r="EM3" s="2" t="s">
        <v>260</v>
      </c>
      <c r="EP3" s="2" t="s">
        <v>317</v>
      </c>
      <c r="ES3" s="2" t="s">
        <v>263</v>
      </c>
      <c r="EV3" s="2" t="s">
        <v>318</v>
      </c>
      <c r="EW3" t="s">
        <v>319</v>
      </c>
      <c r="EX3" s="2" t="s">
        <v>253</v>
      </c>
      <c r="EY3" s="2" t="s">
        <v>264</v>
      </c>
      <c r="EZ3" t="s">
        <v>265</v>
      </c>
      <c r="FA3" s="2" t="s">
        <v>266</v>
      </c>
      <c r="FB3" t="s">
        <v>267</v>
      </c>
      <c r="FD3" s="4">
        <v>0</v>
      </c>
      <c r="FE3" s="2" t="s">
        <v>320</v>
      </c>
      <c r="FF3" t="s">
        <v>321</v>
      </c>
      <c r="FG3" s="2" t="s">
        <v>268</v>
      </c>
      <c r="FH3" t="s">
        <v>269</v>
      </c>
      <c r="FI3" s="2" t="s">
        <v>270</v>
      </c>
      <c r="FJ3" s="2">
        <v>0</v>
      </c>
      <c r="FK3" s="2" t="s">
        <v>246</v>
      </c>
      <c r="FL3" s="3">
        <v>45706</v>
      </c>
      <c r="FM3" s="2">
        <v>30</v>
      </c>
      <c r="FO3" s="3">
        <v>45718</v>
      </c>
      <c r="FP3" s="2">
        <v>109</v>
      </c>
      <c r="FR3" s="2">
        <v>0</v>
      </c>
      <c r="FT3" s="2" t="s">
        <v>211</v>
      </c>
      <c r="FU3" s="2" t="s">
        <v>271</v>
      </c>
      <c r="FV3" s="2" t="s">
        <v>322</v>
      </c>
      <c r="FW3" s="2" t="s">
        <v>273</v>
      </c>
      <c r="FX3" s="2">
        <v>1000214854</v>
      </c>
      <c r="FY3" s="2" t="s">
        <v>274</v>
      </c>
      <c r="FZ3" s="2" t="s">
        <v>323</v>
      </c>
      <c r="GA3" s="2" t="s">
        <v>323</v>
      </c>
      <c r="GB3" s="2" t="s">
        <v>231</v>
      </c>
      <c r="GC3" s="2">
        <v>1010</v>
      </c>
      <c r="GE3" s="2" t="s">
        <v>324</v>
      </c>
      <c r="GF3" s="2">
        <v>50</v>
      </c>
      <c r="GG3" s="4">
        <v>1</v>
      </c>
      <c r="GH3" s="2" t="s">
        <v>224</v>
      </c>
      <c r="GI3" s="2" t="s">
        <v>275</v>
      </c>
      <c r="GJ3" s="2" t="s">
        <v>230</v>
      </c>
      <c r="GK3" s="3">
        <v>45733</v>
      </c>
      <c r="GO3" s="2" t="s">
        <v>270</v>
      </c>
      <c r="GP3" s="2" t="s">
        <v>276</v>
      </c>
      <c r="GR3" s="3">
        <v>45585</v>
      </c>
      <c r="GS3" s="2" t="s">
        <v>244</v>
      </c>
      <c r="GT3" t="s">
        <v>277</v>
      </c>
      <c r="GU3" s="2" t="s">
        <v>278</v>
      </c>
      <c r="GV3" s="2" t="s">
        <v>279</v>
      </c>
      <c r="GW3" s="3">
        <v>45314</v>
      </c>
      <c r="GX3" s="2">
        <v>216479</v>
      </c>
      <c r="GY3" s="2">
        <v>0</v>
      </c>
      <c r="GZ3" s="4">
        <v>0</v>
      </c>
      <c r="HB3" s="2" t="s">
        <v>248</v>
      </c>
      <c r="HC3" s="2" t="s">
        <v>280</v>
      </c>
      <c r="HD3" s="2" t="s">
        <v>281</v>
      </c>
      <c r="HE3" t="s">
        <v>282</v>
      </c>
      <c r="HF3" s="2" t="s">
        <v>283</v>
      </c>
      <c r="HG3" t="s">
        <v>284</v>
      </c>
      <c r="HH3" s="2" t="s">
        <v>285</v>
      </c>
      <c r="HI3" s="3">
        <v>45787</v>
      </c>
      <c r="HJ3" s="3">
        <v>45585</v>
      </c>
      <c r="HK3" s="3">
        <v>45585</v>
      </c>
      <c r="HL3" s="2" t="s">
        <v>286</v>
      </c>
      <c r="HM3" s="2" t="s">
        <v>287</v>
      </c>
      <c r="HN3" t="s">
        <v>288</v>
      </c>
      <c r="HO3" s="2" t="s">
        <v>289</v>
      </c>
    </row>
    <row r="4" spans="1:223" x14ac:dyDescent="0.2">
      <c r="A4" t="str">
        <f t="shared" si="0"/>
        <v>100484896000028620000216479ta0200119</v>
      </c>
      <c r="B4" t="str">
        <f t="shared" si="1"/>
        <v>600002862100484894</v>
      </c>
      <c r="C4" t="str">
        <f t="shared" si="2"/>
        <v>10048489</v>
      </c>
      <c r="E4" s="2" t="s">
        <v>211</v>
      </c>
      <c r="F4" s="2" t="s">
        <v>212</v>
      </c>
      <c r="G4" s="3">
        <v>45351</v>
      </c>
      <c r="H4" s="3">
        <v>45572</v>
      </c>
      <c r="I4" s="3">
        <v>45567</v>
      </c>
      <c r="J4" s="3">
        <v>45585</v>
      </c>
      <c r="K4" s="3">
        <v>45787</v>
      </c>
      <c r="L4" s="2" t="s">
        <v>213</v>
      </c>
      <c r="M4" s="2" t="s">
        <v>214</v>
      </c>
      <c r="N4" s="2" t="s">
        <v>215</v>
      </c>
      <c r="O4" s="2" t="s">
        <v>325</v>
      </c>
      <c r="P4" s="2" t="s">
        <v>214</v>
      </c>
      <c r="Q4" t="s">
        <v>217</v>
      </c>
      <c r="R4" s="2" t="s">
        <v>218</v>
      </c>
      <c r="S4" t="s">
        <v>219</v>
      </c>
      <c r="T4" s="2" t="s">
        <v>220</v>
      </c>
      <c r="U4" s="2">
        <v>30</v>
      </c>
      <c r="V4" s="2" t="s">
        <v>326</v>
      </c>
      <c r="W4" s="2" t="s">
        <v>327</v>
      </c>
      <c r="X4" s="2" t="s">
        <v>328</v>
      </c>
      <c r="Y4" s="4">
        <v>4</v>
      </c>
      <c r="Z4" s="4">
        <v>1</v>
      </c>
      <c r="AA4" s="4">
        <v>0</v>
      </c>
      <c r="AB4" s="4">
        <f t="shared" si="3"/>
        <v>4</v>
      </c>
      <c r="AC4" t="s">
        <v>224</v>
      </c>
      <c r="AD4" s="4">
        <v>0</v>
      </c>
      <c r="AE4" s="4">
        <v>0</v>
      </c>
      <c r="AF4" s="4">
        <v>3</v>
      </c>
      <c r="AG4" s="5">
        <v>2</v>
      </c>
      <c r="AH4" t="s">
        <v>224</v>
      </c>
      <c r="AI4" s="2" t="s">
        <v>329</v>
      </c>
      <c r="AJ4" s="2" t="s">
        <v>330</v>
      </c>
      <c r="AK4" s="2" t="s">
        <v>227</v>
      </c>
      <c r="AL4" s="2" t="s">
        <v>228</v>
      </c>
      <c r="AM4" t="s">
        <v>229</v>
      </c>
      <c r="AN4" s="6">
        <v>0</v>
      </c>
      <c r="AO4" s="2" t="s">
        <v>230</v>
      </c>
      <c r="AP4" s="2" t="s">
        <v>231</v>
      </c>
      <c r="AQ4" s="2">
        <v>1110</v>
      </c>
      <c r="AS4" s="6">
        <v>14</v>
      </c>
      <c r="AU4" s="2">
        <v>0</v>
      </c>
      <c r="AY4" s="2">
        <v>0</v>
      </c>
      <c r="AZ4" s="4">
        <v>0</v>
      </c>
      <c r="BA4" s="2" t="s">
        <v>224</v>
      </c>
      <c r="BE4" s="2" t="s">
        <v>331</v>
      </c>
      <c r="BF4" s="2" t="s">
        <v>332</v>
      </c>
      <c r="BG4" s="2" t="s">
        <v>234</v>
      </c>
      <c r="BH4" t="s">
        <v>235</v>
      </c>
      <c r="BI4" s="2" t="s">
        <v>236</v>
      </c>
      <c r="BJ4" s="2">
        <v>119</v>
      </c>
      <c r="BK4" s="7">
        <v>0</v>
      </c>
      <c r="BL4" s="2" t="s">
        <v>224</v>
      </c>
      <c r="BO4" s="2" t="s">
        <v>333</v>
      </c>
      <c r="BP4" s="2" t="s">
        <v>238</v>
      </c>
      <c r="BR4" s="2" t="s">
        <v>239</v>
      </c>
      <c r="BT4" s="2" t="s">
        <v>240</v>
      </c>
      <c r="BU4" s="2" t="s">
        <v>241</v>
      </c>
      <c r="BV4" s="2" t="s">
        <v>242</v>
      </c>
      <c r="BW4" s="7">
        <v>0</v>
      </c>
      <c r="BY4" s="2">
        <v>0</v>
      </c>
      <c r="BZ4" s="4">
        <v>0</v>
      </c>
      <c r="CD4" s="2" t="s">
        <v>243</v>
      </c>
      <c r="CE4" s="2" t="s">
        <v>244</v>
      </c>
      <c r="CF4" s="3">
        <v>45338</v>
      </c>
      <c r="CG4" s="2" t="s">
        <v>334</v>
      </c>
      <c r="CH4" s="7">
        <v>0</v>
      </c>
      <c r="CI4" s="8">
        <v>0</v>
      </c>
      <c r="CJ4" s="8">
        <v>0</v>
      </c>
      <c r="CK4" s="8">
        <v>0</v>
      </c>
      <c r="CM4" s="3">
        <v>45570</v>
      </c>
      <c r="CN4" s="2" t="s">
        <v>246</v>
      </c>
      <c r="CO4" s="3">
        <v>45618</v>
      </c>
      <c r="CR4" s="3">
        <v>45572</v>
      </c>
      <c r="CU4" s="2" t="s">
        <v>335</v>
      </c>
      <c r="CV4" s="2" t="s">
        <v>248</v>
      </c>
      <c r="CW4" s="3">
        <v>45657</v>
      </c>
      <c r="CX4" s="4">
        <v>3</v>
      </c>
      <c r="CZ4" s="3">
        <v>45589</v>
      </c>
      <c r="DA4" s="2" t="s">
        <v>336</v>
      </c>
      <c r="DB4" s="3">
        <v>45572</v>
      </c>
      <c r="DD4" s="2" t="s">
        <v>337</v>
      </c>
      <c r="DE4" s="6">
        <v>0</v>
      </c>
      <c r="DF4" s="6">
        <v>2</v>
      </c>
      <c r="DG4" s="6">
        <v>0</v>
      </c>
      <c r="DH4" s="2" t="s">
        <v>251</v>
      </c>
      <c r="DI4" s="4">
        <v>3</v>
      </c>
      <c r="DJ4" s="4">
        <v>0</v>
      </c>
      <c r="DK4" s="2" t="s">
        <v>338</v>
      </c>
      <c r="DL4" s="2" t="s">
        <v>280</v>
      </c>
      <c r="DM4" s="7">
        <v>0</v>
      </c>
      <c r="DN4" s="7">
        <v>0</v>
      </c>
      <c r="DO4" s="2" t="s">
        <v>253</v>
      </c>
      <c r="DP4" s="2" t="s">
        <v>254</v>
      </c>
      <c r="DQ4" s="2" t="s">
        <v>339</v>
      </c>
      <c r="DR4" s="2">
        <v>2024</v>
      </c>
      <c r="DT4" s="2" t="s">
        <v>340</v>
      </c>
      <c r="DU4" s="2">
        <v>2024</v>
      </c>
      <c r="DV4" s="2">
        <v>0</v>
      </c>
      <c r="DX4" s="3">
        <v>45567</v>
      </c>
      <c r="DZ4" s="2" t="s">
        <v>246</v>
      </c>
      <c r="EA4" t="s">
        <v>257</v>
      </c>
      <c r="EB4" s="2" t="s">
        <v>246</v>
      </c>
      <c r="EC4" t="s">
        <v>257</v>
      </c>
      <c r="ED4" s="2" t="s">
        <v>258</v>
      </c>
      <c r="EE4" s="2" t="s">
        <v>327</v>
      </c>
      <c r="EF4" t="s">
        <v>328</v>
      </c>
      <c r="EG4" s="3">
        <v>45555</v>
      </c>
      <c r="EH4" s="2" t="s">
        <v>259</v>
      </c>
      <c r="EJ4" s="2" t="s">
        <v>215</v>
      </c>
      <c r="EK4" t="s">
        <v>260</v>
      </c>
      <c r="EL4" s="2" t="s">
        <v>261</v>
      </c>
      <c r="EM4" s="2" t="s">
        <v>260</v>
      </c>
      <c r="EP4" s="2" t="s">
        <v>341</v>
      </c>
      <c r="ES4" s="2" t="s">
        <v>263</v>
      </c>
      <c r="EY4" s="2" t="s">
        <v>264</v>
      </c>
      <c r="EZ4" t="s">
        <v>265</v>
      </c>
      <c r="FA4" s="2" t="s">
        <v>266</v>
      </c>
      <c r="FB4" t="s">
        <v>267</v>
      </c>
      <c r="FD4" s="4">
        <v>0</v>
      </c>
      <c r="FG4" s="2" t="s">
        <v>268</v>
      </c>
      <c r="FH4" t="s">
        <v>269</v>
      </c>
      <c r="FI4" s="2" t="s">
        <v>270</v>
      </c>
      <c r="FK4" s="2" t="s">
        <v>246</v>
      </c>
      <c r="FM4" s="2">
        <v>30</v>
      </c>
      <c r="FP4" s="2">
        <v>119</v>
      </c>
      <c r="FR4" s="2">
        <v>0</v>
      </c>
      <c r="FT4" s="2" t="s">
        <v>211</v>
      </c>
      <c r="FU4" s="2" t="s">
        <v>271</v>
      </c>
      <c r="FV4" s="2" t="s">
        <v>272</v>
      </c>
      <c r="FW4" s="2" t="s">
        <v>273</v>
      </c>
      <c r="FX4" s="2">
        <v>1000214854</v>
      </c>
      <c r="FY4" s="2" t="s">
        <v>274</v>
      </c>
      <c r="FZ4" s="2" t="s">
        <v>323</v>
      </c>
      <c r="GA4" s="2" t="s">
        <v>323</v>
      </c>
      <c r="GB4" s="2" t="s">
        <v>231</v>
      </c>
      <c r="GC4" s="2">
        <v>1110</v>
      </c>
      <c r="GF4" s="2">
        <v>0</v>
      </c>
      <c r="GG4" s="4">
        <v>4</v>
      </c>
      <c r="GH4" s="2" t="s">
        <v>224</v>
      </c>
      <c r="GI4" s="2" t="s">
        <v>275</v>
      </c>
      <c r="GJ4" s="2" t="s">
        <v>230</v>
      </c>
      <c r="GK4" s="3">
        <v>45567</v>
      </c>
      <c r="GN4" s="3">
        <v>45590</v>
      </c>
      <c r="GP4" s="2" t="s">
        <v>276</v>
      </c>
      <c r="GR4" s="3">
        <v>45585</v>
      </c>
      <c r="GS4" s="2" t="s">
        <v>244</v>
      </c>
      <c r="GT4" t="s">
        <v>277</v>
      </c>
      <c r="GU4" s="2" t="s">
        <v>278</v>
      </c>
      <c r="GV4" s="2" t="s">
        <v>279</v>
      </c>
      <c r="GW4" s="3">
        <v>45314</v>
      </c>
      <c r="GX4" s="2">
        <v>216479</v>
      </c>
      <c r="GY4" s="2">
        <v>0</v>
      </c>
      <c r="GZ4" s="4">
        <v>0</v>
      </c>
      <c r="HB4" s="2" t="s">
        <v>248</v>
      </c>
      <c r="HC4" s="2" t="s">
        <v>280</v>
      </c>
      <c r="HD4" s="2" t="s">
        <v>281</v>
      </c>
      <c r="HE4" t="s">
        <v>282</v>
      </c>
      <c r="HF4" s="2" t="s">
        <v>283</v>
      </c>
      <c r="HG4" t="s">
        <v>284</v>
      </c>
      <c r="HH4" s="2" t="s">
        <v>285</v>
      </c>
      <c r="HI4" s="3">
        <v>45787</v>
      </c>
      <c r="HJ4" s="3">
        <v>45585</v>
      </c>
      <c r="HK4" s="3">
        <v>45585</v>
      </c>
      <c r="HL4" s="2" t="s">
        <v>286</v>
      </c>
      <c r="HM4" s="2" t="s">
        <v>287</v>
      </c>
      <c r="HN4" t="s">
        <v>288</v>
      </c>
      <c r="HO4" s="2" t="s">
        <v>289</v>
      </c>
    </row>
    <row r="5" spans="1:223" x14ac:dyDescent="0.2">
      <c r="A5" t="str">
        <f t="shared" si="0"/>
        <v>100484896000028620000216479ta0200119</v>
      </c>
      <c r="B5" t="str">
        <f t="shared" si="1"/>
        <v>600002862100484894</v>
      </c>
      <c r="C5" t="str">
        <f t="shared" si="2"/>
        <v>10048489</v>
      </c>
      <c r="E5" s="2" t="s">
        <v>211</v>
      </c>
      <c r="F5" s="2" t="s">
        <v>212</v>
      </c>
      <c r="G5" s="3">
        <v>45351</v>
      </c>
      <c r="H5" s="3">
        <v>45572</v>
      </c>
      <c r="I5" s="3">
        <v>45567</v>
      </c>
      <c r="J5" s="3">
        <v>45585</v>
      </c>
      <c r="K5" s="3">
        <v>45787</v>
      </c>
      <c r="L5" s="2" t="s">
        <v>213</v>
      </c>
      <c r="M5" s="2" t="s">
        <v>214</v>
      </c>
      <c r="N5" s="2" t="s">
        <v>215</v>
      </c>
      <c r="O5" s="2" t="s">
        <v>325</v>
      </c>
      <c r="P5" s="2" t="s">
        <v>214</v>
      </c>
      <c r="Q5" t="s">
        <v>217</v>
      </c>
      <c r="R5" s="2" t="s">
        <v>218</v>
      </c>
      <c r="S5" t="s">
        <v>219</v>
      </c>
      <c r="T5" s="2" t="s">
        <v>220</v>
      </c>
      <c r="U5" s="2">
        <v>30</v>
      </c>
      <c r="V5" s="2" t="s">
        <v>326</v>
      </c>
      <c r="W5" s="2" t="s">
        <v>327</v>
      </c>
      <c r="X5" s="2" t="s">
        <v>328</v>
      </c>
      <c r="Y5" s="4">
        <v>4</v>
      </c>
      <c r="Z5" s="4">
        <v>1</v>
      </c>
      <c r="AA5" s="4">
        <v>0</v>
      </c>
      <c r="AB5" s="4">
        <f t="shared" si="3"/>
        <v>4</v>
      </c>
      <c r="AC5" t="s">
        <v>224</v>
      </c>
      <c r="AD5" s="4">
        <v>0</v>
      </c>
      <c r="AE5" s="4">
        <v>0</v>
      </c>
      <c r="AF5" s="4">
        <v>3</v>
      </c>
      <c r="AG5" s="5">
        <v>1</v>
      </c>
      <c r="AH5" t="s">
        <v>224</v>
      </c>
      <c r="AI5" s="2" t="s">
        <v>329</v>
      </c>
      <c r="AJ5" s="2" t="s">
        <v>330</v>
      </c>
      <c r="AK5" s="2" t="s">
        <v>227</v>
      </c>
      <c r="AL5" s="2" t="s">
        <v>228</v>
      </c>
      <c r="AM5" t="s">
        <v>229</v>
      </c>
      <c r="AN5" s="6">
        <v>0</v>
      </c>
      <c r="AO5" s="2" t="s">
        <v>230</v>
      </c>
      <c r="AP5" s="2" t="s">
        <v>231</v>
      </c>
      <c r="AQ5" s="2">
        <v>1110</v>
      </c>
      <c r="AS5" s="6">
        <v>14</v>
      </c>
      <c r="AU5" s="2">
        <v>0</v>
      </c>
      <c r="AY5" s="2">
        <v>0</v>
      </c>
      <c r="AZ5" s="4">
        <v>0</v>
      </c>
      <c r="BA5" s="2" t="s">
        <v>224</v>
      </c>
      <c r="BE5" s="2" t="s">
        <v>331</v>
      </c>
      <c r="BF5" s="2" t="s">
        <v>332</v>
      </c>
      <c r="BG5" s="2" t="s">
        <v>234</v>
      </c>
      <c r="BH5" t="s">
        <v>235</v>
      </c>
      <c r="BI5" s="2" t="s">
        <v>236</v>
      </c>
      <c r="BJ5" s="2">
        <v>119</v>
      </c>
      <c r="BK5" s="7">
        <v>0</v>
      </c>
      <c r="BL5" s="2" t="s">
        <v>224</v>
      </c>
      <c r="BO5" s="2" t="s">
        <v>342</v>
      </c>
      <c r="BP5" s="2" t="s">
        <v>238</v>
      </c>
      <c r="BR5" s="2" t="s">
        <v>343</v>
      </c>
      <c r="BT5" s="2" t="s">
        <v>240</v>
      </c>
      <c r="BU5" s="2" t="s">
        <v>241</v>
      </c>
      <c r="BV5" s="2" t="s">
        <v>242</v>
      </c>
      <c r="BW5" s="7">
        <v>0</v>
      </c>
      <c r="BY5" s="2">
        <v>0</v>
      </c>
      <c r="BZ5" s="4">
        <v>0</v>
      </c>
      <c r="CD5" s="2" t="s">
        <v>243</v>
      </c>
      <c r="CE5" s="2" t="s">
        <v>244</v>
      </c>
      <c r="CF5" s="3">
        <v>45338</v>
      </c>
      <c r="CG5" s="2" t="s">
        <v>334</v>
      </c>
      <c r="CH5" s="7">
        <v>0</v>
      </c>
      <c r="CI5" s="8">
        <v>0</v>
      </c>
      <c r="CJ5" s="8">
        <v>0</v>
      </c>
      <c r="CK5" s="8">
        <v>0</v>
      </c>
      <c r="CM5" s="3">
        <v>45570</v>
      </c>
      <c r="CN5" s="2" t="s">
        <v>246</v>
      </c>
      <c r="CO5" s="3">
        <v>45618</v>
      </c>
      <c r="CR5" s="3">
        <v>45572</v>
      </c>
      <c r="CU5" s="2" t="s">
        <v>335</v>
      </c>
      <c r="CV5" s="2" t="s">
        <v>248</v>
      </c>
      <c r="CW5" s="3">
        <v>45657</v>
      </c>
      <c r="CX5" s="4">
        <v>3</v>
      </c>
      <c r="CZ5" s="3">
        <v>45589</v>
      </c>
      <c r="DA5" s="2" t="s">
        <v>336</v>
      </c>
      <c r="DB5" s="3">
        <v>45572</v>
      </c>
      <c r="DD5" s="2" t="s">
        <v>337</v>
      </c>
      <c r="DE5" s="6">
        <v>0</v>
      </c>
      <c r="DF5" s="6">
        <v>2</v>
      </c>
      <c r="DG5" s="6">
        <v>0</v>
      </c>
      <c r="DH5" s="2" t="s">
        <v>251</v>
      </c>
      <c r="DI5" s="4">
        <v>3</v>
      </c>
      <c r="DJ5" s="4">
        <v>0</v>
      </c>
      <c r="DK5" s="2" t="s">
        <v>338</v>
      </c>
      <c r="DL5" s="2" t="s">
        <v>280</v>
      </c>
      <c r="DM5" s="7">
        <v>0</v>
      </c>
      <c r="DN5" s="7">
        <v>0</v>
      </c>
      <c r="DO5" s="2" t="s">
        <v>253</v>
      </c>
      <c r="DP5" s="2" t="s">
        <v>254</v>
      </c>
      <c r="DQ5" s="2" t="s">
        <v>339</v>
      </c>
      <c r="DR5" s="2">
        <v>2024</v>
      </c>
      <c r="DT5" s="2" t="s">
        <v>340</v>
      </c>
      <c r="DU5" s="2">
        <v>2024</v>
      </c>
      <c r="DV5" s="2">
        <v>0</v>
      </c>
      <c r="DX5" s="3">
        <v>45567</v>
      </c>
      <c r="DZ5" s="2" t="s">
        <v>246</v>
      </c>
      <c r="EA5" t="s">
        <v>257</v>
      </c>
      <c r="EB5" s="2" t="s">
        <v>246</v>
      </c>
      <c r="EC5" t="s">
        <v>257</v>
      </c>
      <c r="ED5" s="2" t="s">
        <v>258</v>
      </c>
      <c r="EE5" s="2" t="s">
        <v>327</v>
      </c>
      <c r="EF5" t="s">
        <v>328</v>
      </c>
      <c r="EG5" s="3">
        <v>45555</v>
      </c>
      <c r="EH5" s="2" t="s">
        <v>259</v>
      </c>
      <c r="EJ5" s="2" t="s">
        <v>215</v>
      </c>
      <c r="EK5" t="s">
        <v>260</v>
      </c>
      <c r="EL5" s="2" t="s">
        <v>261</v>
      </c>
      <c r="EM5" s="2" t="s">
        <v>260</v>
      </c>
      <c r="EP5" s="2" t="s">
        <v>341</v>
      </c>
      <c r="ES5" s="2" t="s">
        <v>263</v>
      </c>
      <c r="EY5" s="2" t="s">
        <v>264</v>
      </c>
      <c r="EZ5" t="s">
        <v>265</v>
      </c>
      <c r="FA5" s="2" t="s">
        <v>266</v>
      </c>
      <c r="FB5" t="s">
        <v>267</v>
      </c>
      <c r="FD5" s="4">
        <v>0</v>
      </c>
      <c r="FG5" s="2" t="s">
        <v>268</v>
      </c>
      <c r="FH5" t="s">
        <v>269</v>
      </c>
      <c r="FI5" s="2" t="s">
        <v>270</v>
      </c>
      <c r="FK5" s="2" t="s">
        <v>246</v>
      </c>
      <c r="FM5" s="2">
        <v>30</v>
      </c>
      <c r="FP5" s="2">
        <v>119</v>
      </c>
      <c r="FR5" s="2">
        <v>0</v>
      </c>
      <c r="FT5" s="2" t="s">
        <v>211</v>
      </c>
      <c r="FU5" s="2" t="s">
        <v>271</v>
      </c>
      <c r="FV5" s="2" t="s">
        <v>344</v>
      </c>
      <c r="FW5" s="2" t="s">
        <v>273</v>
      </c>
      <c r="FX5" s="2">
        <v>1000214854</v>
      </c>
      <c r="FY5" s="2" t="s">
        <v>274</v>
      </c>
      <c r="FZ5" s="2" t="s">
        <v>323</v>
      </c>
      <c r="GA5" s="2" t="s">
        <v>323</v>
      </c>
      <c r="GB5" s="2" t="s">
        <v>231</v>
      </c>
      <c r="GC5" s="2">
        <v>1110</v>
      </c>
      <c r="GF5" s="2">
        <v>0</v>
      </c>
      <c r="GG5" s="4">
        <v>4</v>
      </c>
      <c r="GH5" s="2" t="s">
        <v>224</v>
      </c>
      <c r="GI5" s="2" t="s">
        <v>275</v>
      </c>
      <c r="GJ5" s="2" t="s">
        <v>230</v>
      </c>
      <c r="GK5" s="3">
        <v>45567</v>
      </c>
      <c r="GN5" s="3">
        <v>45581</v>
      </c>
      <c r="GP5" s="2" t="s">
        <v>276</v>
      </c>
      <c r="GR5" s="3">
        <v>45585</v>
      </c>
      <c r="GS5" s="2" t="s">
        <v>244</v>
      </c>
      <c r="GT5" t="s">
        <v>277</v>
      </c>
      <c r="GU5" s="2" t="s">
        <v>278</v>
      </c>
      <c r="GV5" s="2" t="s">
        <v>279</v>
      </c>
      <c r="GW5" s="3">
        <v>45314</v>
      </c>
      <c r="GX5" s="2">
        <v>216479</v>
      </c>
      <c r="GY5" s="2">
        <v>0</v>
      </c>
      <c r="GZ5" s="4">
        <v>0</v>
      </c>
      <c r="HB5" s="2" t="s">
        <v>248</v>
      </c>
      <c r="HC5" s="2" t="s">
        <v>280</v>
      </c>
      <c r="HD5" s="2" t="s">
        <v>281</v>
      </c>
      <c r="HE5" t="s">
        <v>282</v>
      </c>
      <c r="HF5" s="2" t="s">
        <v>283</v>
      </c>
      <c r="HG5" t="s">
        <v>284</v>
      </c>
      <c r="HH5" s="2" t="s">
        <v>285</v>
      </c>
      <c r="HI5" s="3">
        <v>45787</v>
      </c>
      <c r="HJ5" s="3">
        <v>45585</v>
      </c>
      <c r="HK5" s="3">
        <v>45585</v>
      </c>
      <c r="HL5" s="2" t="s">
        <v>286</v>
      </c>
      <c r="HM5" s="2" t="s">
        <v>287</v>
      </c>
      <c r="HN5" t="s">
        <v>288</v>
      </c>
      <c r="HO5" s="2" t="s">
        <v>289</v>
      </c>
    </row>
    <row r="6" spans="1:223" x14ac:dyDescent="0.2">
      <c r="A6" t="str">
        <f t="shared" si="0"/>
        <v>100485286000028620000216479ta00101</v>
      </c>
      <c r="B6" t="str">
        <f t="shared" si="1"/>
        <v>600002862100485281</v>
      </c>
      <c r="C6" t="str">
        <f t="shared" si="2"/>
        <v>10048528</v>
      </c>
      <c r="E6" s="2" t="s">
        <v>211</v>
      </c>
      <c r="F6" s="2" t="s">
        <v>212</v>
      </c>
      <c r="G6" s="3">
        <v>45351</v>
      </c>
      <c r="H6" s="3">
        <v>45597</v>
      </c>
      <c r="I6" s="3">
        <v>45594</v>
      </c>
      <c r="J6" s="3">
        <v>45585</v>
      </c>
      <c r="K6" s="3">
        <v>45787</v>
      </c>
      <c r="L6" s="2" t="s">
        <v>213</v>
      </c>
      <c r="M6" s="2" t="s">
        <v>214</v>
      </c>
      <c r="N6" s="2" t="s">
        <v>345</v>
      </c>
      <c r="O6" s="2" t="s">
        <v>345</v>
      </c>
      <c r="P6" s="2" t="s">
        <v>214</v>
      </c>
      <c r="Q6" t="s">
        <v>217</v>
      </c>
      <c r="R6" s="2" t="s">
        <v>218</v>
      </c>
      <c r="S6" t="s">
        <v>219</v>
      </c>
      <c r="T6" s="2" t="s">
        <v>220</v>
      </c>
      <c r="U6" s="2">
        <v>30</v>
      </c>
      <c r="V6" s="2" t="s">
        <v>346</v>
      </c>
      <c r="W6" s="2" t="s">
        <v>347</v>
      </c>
      <c r="X6" s="2" t="s">
        <v>348</v>
      </c>
      <c r="Y6" s="4">
        <v>1</v>
      </c>
      <c r="Z6" s="4">
        <v>0</v>
      </c>
      <c r="AA6" s="4">
        <v>0</v>
      </c>
      <c r="AB6" s="4">
        <f t="shared" si="3"/>
        <v>1</v>
      </c>
      <c r="AC6" t="s">
        <v>224</v>
      </c>
      <c r="AD6" s="4">
        <v>0</v>
      </c>
      <c r="AE6" s="4">
        <v>0</v>
      </c>
      <c r="AF6" s="4">
        <v>1</v>
      </c>
      <c r="AG6" s="5">
        <v>1</v>
      </c>
      <c r="AH6" t="s">
        <v>224</v>
      </c>
      <c r="AI6" s="2" t="s">
        <v>349</v>
      </c>
      <c r="AJ6" s="2" t="s">
        <v>350</v>
      </c>
      <c r="AK6" s="2" t="s">
        <v>227</v>
      </c>
      <c r="AL6" s="2" t="s">
        <v>228</v>
      </c>
      <c r="AM6" t="s">
        <v>229</v>
      </c>
      <c r="AN6" s="6">
        <v>0</v>
      </c>
      <c r="AO6" s="2" t="s">
        <v>230</v>
      </c>
      <c r="AP6" s="2" t="s">
        <v>231</v>
      </c>
      <c r="AQ6" s="2">
        <v>370</v>
      </c>
      <c r="AS6" s="6">
        <v>14</v>
      </c>
      <c r="AU6" s="2">
        <v>0</v>
      </c>
      <c r="AY6" s="2">
        <v>0</v>
      </c>
      <c r="AZ6" s="4">
        <v>0</v>
      </c>
      <c r="BA6" s="2" t="s">
        <v>224</v>
      </c>
      <c r="BE6" s="2" t="s">
        <v>351</v>
      </c>
      <c r="BF6" s="2" t="s">
        <v>352</v>
      </c>
      <c r="BG6" s="2" t="s">
        <v>234</v>
      </c>
      <c r="BH6" t="s">
        <v>235</v>
      </c>
      <c r="BI6" s="2" t="s">
        <v>236</v>
      </c>
      <c r="BJ6" s="2">
        <v>1</v>
      </c>
      <c r="BK6" s="7">
        <v>1</v>
      </c>
      <c r="BL6" s="2" t="s">
        <v>224</v>
      </c>
      <c r="BO6" s="2" t="s">
        <v>353</v>
      </c>
      <c r="BP6" s="2" t="s">
        <v>238</v>
      </c>
      <c r="BR6" s="2" t="s">
        <v>239</v>
      </c>
      <c r="BT6" s="2" t="s">
        <v>240</v>
      </c>
      <c r="BU6" s="2" t="s">
        <v>241</v>
      </c>
      <c r="BW6" s="7">
        <v>0</v>
      </c>
      <c r="BY6" s="2">
        <v>0</v>
      </c>
      <c r="BZ6" s="4">
        <v>0</v>
      </c>
      <c r="CE6" s="2" t="s">
        <v>244</v>
      </c>
      <c r="CF6" s="3">
        <v>45338</v>
      </c>
      <c r="CG6" s="2" t="s">
        <v>354</v>
      </c>
      <c r="CH6" s="7">
        <v>0</v>
      </c>
      <c r="CI6" s="8">
        <v>0</v>
      </c>
      <c r="CJ6" s="8">
        <v>0</v>
      </c>
      <c r="CK6" s="8">
        <v>0</v>
      </c>
      <c r="CM6" s="3">
        <v>45595</v>
      </c>
      <c r="CN6" s="2" t="s">
        <v>246</v>
      </c>
      <c r="CO6" s="3">
        <v>45586</v>
      </c>
      <c r="CR6" s="3">
        <v>45597</v>
      </c>
      <c r="CU6" s="2" t="s">
        <v>355</v>
      </c>
      <c r="CV6" s="2" t="s">
        <v>248</v>
      </c>
      <c r="CW6" s="3">
        <v>45657</v>
      </c>
      <c r="CX6" s="4">
        <v>1</v>
      </c>
      <c r="CZ6" s="3">
        <v>45617</v>
      </c>
      <c r="DA6" s="2" t="s">
        <v>356</v>
      </c>
      <c r="DB6" s="3">
        <v>45597</v>
      </c>
      <c r="DD6" s="2" t="s">
        <v>357</v>
      </c>
      <c r="DE6" s="6">
        <v>0</v>
      </c>
      <c r="DF6" s="6">
        <v>2</v>
      </c>
      <c r="DG6" s="6">
        <v>0</v>
      </c>
      <c r="DH6" s="2" t="s">
        <v>358</v>
      </c>
      <c r="DI6" s="4">
        <v>1</v>
      </c>
      <c r="DJ6" s="4">
        <v>0</v>
      </c>
      <c r="DK6" s="2" t="s">
        <v>351</v>
      </c>
      <c r="DL6" s="2" t="s">
        <v>280</v>
      </c>
      <c r="DM6" s="7">
        <v>0</v>
      </c>
      <c r="DN6" s="7">
        <v>0</v>
      </c>
      <c r="DO6" s="2" t="s">
        <v>253</v>
      </c>
      <c r="DP6" s="2" t="s">
        <v>254</v>
      </c>
      <c r="DQ6" s="2" t="s">
        <v>359</v>
      </c>
      <c r="DR6" s="2">
        <v>2024</v>
      </c>
      <c r="DT6" s="2" t="s">
        <v>360</v>
      </c>
      <c r="DU6" s="2">
        <v>2024</v>
      </c>
      <c r="DV6" s="2">
        <v>0</v>
      </c>
      <c r="DX6" s="3">
        <v>45594</v>
      </c>
      <c r="DZ6" s="2" t="s">
        <v>246</v>
      </c>
      <c r="EA6" t="s">
        <v>257</v>
      </c>
      <c r="EB6" s="2" t="s">
        <v>246</v>
      </c>
      <c r="EC6" t="s">
        <v>257</v>
      </c>
      <c r="ED6" s="2" t="s">
        <v>258</v>
      </c>
      <c r="EE6" s="2" t="s">
        <v>347</v>
      </c>
      <c r="EF6" t="s">
        <v>348</v>
      </c>
      <c r="EG6" s="3">
        <v>45352</v>
      </c>
      <c r="EH6" s="2" t="s">
        <v>259</v>
      </c>
      <c r="EJ6" s="2" t="s">
        <v>345</v>
      </c>
      <c r="EK6" t="s">
        <v>361</v>
      </c>
      <c r="EL6" s="2" t="s">
        <v>261</v>
      </c>
      <c r="EM6" s="2" t="s">
        <v>361</v>
      </c>
      <c r="EP6" s="2" t="s">
        <v>362</v>
      </c>
      <c r="ES6" s="2" t="s">
        <v>263</v>
      </c>
      <c r="EY6" s="2" t="s">
        <v>264</v>
      </c>
      <c r="EZ6" t="s">
        <v>265</v>
      </c>
      <c r="FA6" s="2" t="s">
        <v>266</v>
      </c>
      <c r="FB6" t="s">
        <v>267</v>
      </c>
      <c r="FD6" s="4">
        <v>0</v>
      </c>
      <c r="FG6" s="2" t="s">
        <v>268</v>
      </c>
      <c r="FH6" t="s">
        <v>269</v>
      </c>
      <c r="FI6" s="2" t="s">
        <v>270</v>
      </c>
      <c r="FK6" s="2" t="s">
        <v>246</v>
      </c>
      <c r="FM6" s="2">
        <v>30</v>
      </c>
      <c r="FP6" s="2">
        <v>1</v>
      </c>
      <c r="FR6" s="2">
        <v>0</v>
      </c>
      <c r="FT6" s="2" t="s">
        <v>211</v>
      </c>
      <c r="FU6" s="2" t="s">
        <v>271</v>
      </c>
      <c r="FV6" s="2" t="s">
        <v>363</v>
      </c>
      <c r="FW6" s="2" t="s">
        <v>273</v>
      </c>
      <c r="FX6" s="2">
        <v>1000214854</v>
      </c>
      <c r="FY6" s="2" t="s">
        <v>274</v>
      </c>
      <c r="GA6" s="2" t="s">
        <v>323</v>
      </c>
      <c r="GB6" s="2" t="s">
        <v>231</v>
      </c>
      <c r="GC6" s="2">
        <v>370</v>
      </c>
      <c r="GF6" s="2">
        <v>0</v>
      </c>
      <c r="GG6" s="4">
        <v>1</v>
      </c>
      <c r="GH6" s="2" t="s">
        <v>224</v>
      </c>
      <c r="GI6" s="2" t="s">
        <v>275</v>
      </c>
      <c r="GJ6" s="2" t="s">
        <v>230</v>
      </c>
      <c r="GK6" s="3">
        <v>45594</v>
      </c>
      <c r="GN6" s="3">
        <v>45618</v>
      </c>
      <c r="GP6" s="2" t="s">
        <v>276</v>
      </c>
      <c r="GR6" s="3">
        <v>45585</v>
      </c>
      <c r="GS6" s="2" t="s">
        <v>244</v>
      </c>
      <c r="GT6" t="s">
        <v>277</v>
      </c>
      <c r="GU6" s="2" t="s">
        <v>278</v>
      </c>
      <c r="GV6" s="2" t="s">
        <v>279</v>
      </c>
      <c r="GW6" s="3">
        <v>45314</v>
      </c>
      <c r="GX6" s="2">
        <v>216479</v>
      </c>
      <c r="GY6" s="2">
        <v>0</v>
      </c>
      <c r="GZ6" s="4">
        <v>0</v>
      </c>
      <c r="HB6" s="2" t="s">
        <v>248</v>
      </c>
      <c r="HC6" s="2" t="s">
        <v>280</v>
      </c>
      <c r="HD6" s="2" t="s">
        <v>281</v>
      </c>
      <c r="HE6" t="s">
        <v>282</v>
      </c>
      <c r="HF6" s="2" t="s">
        <v>283</v>
      </c>
      <c r="HG6" t="s">
        <v>284</v>
      </c>
      <c r="HH6" s="2" t="s">
        <v>285</v>
      </c>
      <c r="HI6" s="3">
        <v>45787</v>
      </c>
      <c r="HJ6" s="3">
        <v>45585</v>
      </c>
      <c r="HK6" s="3">
        <v>45585</v>
      </c>
      <c r="HL6" s="2" t="s">
        <v>364</v>
      </c>
      <c r="HM6" s="2" t="s">
        <v>287</v>
      </c>
      <c r="HN6" t="s">
        <v>288</v>
      </c>
      <c r="HO6" s="2" t="s">
        <v>289</v>
      </c>
    </row>
    <row r="7" spans="1:223" x14ac:dyDescent="0.2">
      <c r="A7" t="str">
        <f t="shared" si="0"/>
        <v>100485526000028620000216479ta00202</v>
      </c>
      <c r="B7" t="str">
        <f t="shared" si="1"/>
        <v>600002862100485521</v>
      </c>
      <c r="C7" t="str">
        <f t="shared" si="2"/>
        <v>10048552</v>
      </c>
      <c r="E7" s="2" t="s">
        <v>211</v>
      </c>
      <c r="F7" s="2" t="s">
        <v>212</v>
      </c>
      <c r="G7" s="3">
        <v>45351</v>
      </c>
      <c r="H7" s="3">
        <v>45580</v>
      </c>
      <c r="I7" s="3">
        <v>45594</v>
      </c>
      <c r="J7" s="3">
        <v>45585</v>
      </c>
      <c r="K7" s="3">
        <v>45787</v>
      </c>
      <c r="L7" s="2" t="s">
        <v>213</v>
      </c>
      <c r="M7" s="2" t="s">
        <v>214</v>
      </c>
      <c r="N7" s="2" t="s">
        <v>345</v>
      </c>
      <c r="O7" s="2" t="s">
        <v>365</v>
      </c>
      <c r="P7" s="2" t="s">
        <v>214</v>
      </c>
      <c r="Q7" t="s">
        <v>217</v>
      </c>
      <c r="R7" s="2" t="s">
        <v>218</v>
      </c>
      <c r="S7" t="s">
        <v>219</v>
      </c>
      <c r="T7" s="2" t="s">
        <v>220</v>
      </c>
      <c r="U7" s="2">
        <v>30</v>
      </c>
      <c r="V7" s="2" t="s">
        <v>366</v>
      </c>
      <c r="W7" s="2" t="s">
        <v>367</v>
      </c>
      <c r="X7" s="2" t="s">
        <v>368</v>
      </c>
      <c r="Y7" s="4">
        <v>1</v>
      </c>
      <c r="Z7" s="4">
        <v>0</v>
      </c>
      <c r="AA7" s="4">
        <v>0</v>
      </c>
      <c r="AB7" s="4">
        <f t="shared" si="3"/>
        <v>1</v>
      </c>
      <c r="AC7" t="s">
        <v>224</v>
      </c>
      <c r="AD7" s="4">
        <v>0</v>
      </c>
      <c r="AE7" s="4">
        <v>0</v>
      </c>
      <c r="AF7" s="4">
        <v>1</v>
      </c>
      <c r="AG7" s="5">
        <v>1</v>
      </c>
      <c r="AH7" t="s">
        <v>224</v>
      </c>
      <c r="AI7" s="2" t="s">
        <v>369</v>
      </c>
      <c r="AJ7" s="2" t="s">
        <v>370</v>
      </c>
      <c r="AK7" s="2" t="s">
        <v>227</v>
      </c>
      <c r="AL7" s="2" t="s">
        <v>228</v>
      </c>
      <c r="AM7" t="s">
        <v>229</v>
      </c>
      <c r="AN7" s="6">
        <v>0</v>
      </c>
      <c r="AO7" s="2" t="s">
        <v>230</v>
      </c>
      <c r="AP7" s="2" t="s">
        <v>231</v>
      </c>
      <c r="AQ7" s="2">
        <v>380</v>
      </c>
      <c r="AS7" s="6">
        <v>14</v>
      </c>
      <c r="AU7" s="2">
        <v>0</v>
      </c>
      <c r="AY7" s="2">
        <v>0</v>
      </c>
      <c r="AZ7" s="4">
        <v>0</v>
      </c>
      <c r="BA7" s="2" t="s">
        <v>224</v>
      </c>
      <c r="BE7" s="2" t="s">
        <v>371</v>
      </c>
      <c r="BF7" s="2" t="s">
        <v>372</v>
      </c>
      <c r="BG7" s="2" t="s">
        <v>234</v>
      </c>
      <c r="BH7" t="s">
        <v>235</v>
      </c>
      <c r="BI7" s="2" t="s">
        <v>236</v>
      </c>
      <c r="BJ7" s="2">
        <v>2</v>
      </c>
      <c r="BK7" s="7">
        <v>0</v>
      </c>
      <c r="BL7" s="2" t="s">
        <v>224</v>
      </c>
      <c r="BO7" s="2" t="s">
        <v>373</v>
      </c>
      <c r="BP7" s="2" t="s">
        <v>238</v>
      </c>
      <c r="BR7" s="2" t="s">
        <v>239</v>
      </c>
      <c r="BT7" s="2" t="s">
        <v>240</v>
      </c>
      <c r="BU7" s="2" t="s">
        <v>307</v>
      </c>
      <c r="BW7" s="7">
        <v>0</v>
      </c>
      <c r="BY7" s="2">
        <v>0</v>
      </c>
      <c r="BZ7" s="4">
        <v>0</v>
      </c>
      <c r="CD7" s="2" t="s">
        <v>243</v>
      </c>
      <c r="CE7" s="2" t="s">
        <v>244</v>
      </c>
      <c r="CF7" s="3">
        <v>45338</v>
      </c>
      <c r="CG7" s="2" t="s">
        <v>374</v>
      </c>
      <c r="CH7" s="7">
        <v>0</v>
      </c>
      <c r="CI7" s="8">
        <v>17</v>
      </c>
      <c r="CJ7" s="8">
        <v>0</v>
      </c>
      <c r="CK7" s="8">
        <v>0</v>
      </c>
      <c r="CM7" s="3">
        <v>45595</v>
      </c>
      <c r="CN7" s="2" t="s">
        <v>246</v>
      </c>
      <c r="CO7" s="3">
        <v>45586</v>
      </c>
      <c r="CR7" s="3">
        <v>45597</v>
      </c>
      <c r="CU7" s="2" t="s">
        <v>375</v>
      </c>
      <c r="CV7" s="2" t="s">
        <v>248</v>
      </c>
      <c r="CW7" s="3">
        <v>45657</v>
      </c>
      <c r="CX7" s="4">
        <v>1</v>
      </c>
      <c r="CZ7" s="3">
        <v>45571</v>
      </c>
      <c r="DA7" s="2" t="s">
        <v>376</v>
      </c>
      <c r="DB7" s="3">
        <v>45597</v>
      </c>
      <c r="DD7" s="2" t="s">
        <v>377</v>
      </c>
      <c r="DE7" s="6">
        <v>0</v>
      </c>
      <c r="DF7" s="6">
        <v>2</v>
      </c>
      <c r="DG7" s="6">
        <v>0</v>
      </c>
      <c r="DH7" s="2" t="s">
        <v>358</v>
      </c>
      <c r="DI7" s="4">
        <v>1</v>
      </c>
      <c r="DJ7" s="4">
        <v>0</v>
      </c>
      <c r="DK7" s="2" t="s">
        <v>371</v>
      </c>
      <c r="DL7" s="2" t="s">
        <v>252</v>
      </c>
      <c r="DM7" s="7">
        <v>0</v>
      </c>
      <c r="DN7" s="7">
        <v>0</v>
      </c>
      <c r="DO7" s="2" t="s">
        <v>253</v>
      </c>
      <c r="DP7" s="2" t="s">
        <v>254</v>
      </c>
      <c r="DQ7" s="2" t="s">
        <v>378</v>
      </c>
      <c r="DR7" s="2">
        <v>2024</v>
      </c>
      <c r="DT7" s="2" t="s">
        <v>379</v>
      </c>
      <c r="DU7" s="2">
        <v>2024</v>
      </c>
      <c r="DV7" s="2">
        <v>0</v>
      </c>
      <c r="DX7" s="3">
        <v>45594</v>
      </c>
      <c r="DZ7" s="2" t="s">
        <v>246</v>
      </c>
      <c r="EA7" t="s">
        <v>257</v>
      </c>
      <c r="EB7" s="2" t="s">
        <v>246</v>
      </c>
      <c r="EC7" t="s">
        <v>257</v>
      </c>
      <c r="ED7" s="2" t="s">
        <v>258</v>
      </c>
      <c r="EE7" s="2" t="s">
        <v>367</v>
      </c>
      <c r="EF7" t="s">
        <v>368</v>
      </c>
      <c r="EG7" s="3">
        <v>45352</v>
      </c>
      <c r="EH7" s="2" t="s">
        <v>259</v>
      </c>
      <c r="EJ7" s="2" t="s">
        <v>345</v>
      </c>
      <c r="EK7" t="s">
        <v>361</v>
      </c>
      <c r="EL7" s="2" t="s">
        <v>261</v>
      </c>
      <c r="EM7" s="2" t="s">
        <v>361</v>
      </c>
      <c r="EP7" s="2" t="s">
        <v>380</v>
      </c>
      <c r="ES7" s="2" t="s">
        <v>263</v>
      </c>
      <c r="EY7" s="2" t="s">
        <v>264</v>
      </c>
      <c r="EZ7" t="s">
        <v>265</v>
      </c>
      <c r="FA7" s="2" t="s">
        <v>266</v>
      </c>
      <c r="FB7" t="s">
        <v>267</v>
      </c>
      <c r="FD7" s="4">
        <v>0</v>
      </c>
      <c r="FG7" s="2" t="s">
        <v>268</v>
      </c>
      <c r="FH7" t="s">
        <v>269</v>
      </c>
      <c r="FI7" s="2" t="s">
        <v>270</v>
      </c>
      <c r="FK7" s="2" t="s">
        <v>246</v>
      </c>
      <c r="FM7" s="2">
        <v>30</v>
      </c>
      <c r="FP7" s="2">
        <v>2</v>
      </c>
      <c r="FR7" s="2">
        <v>0</v>
      </c>
      <c r="FT7" s="2" t="s">
        <v>211</v>
      </c>
      <c r="FU7" s="2" t="s">
        <v>271</v>
      </c>
      <c r="FV7" s="2" t="s">
        <v>381</v>
      </c>
      <c r="FW7" s="2" t="s">
        <v>273</v>
      </c>
      <c r="FX7" s="2">
        <v>1000214854</v>
      </c>
      <c r="FY7" s="2" t="s">
        <v>274</v>
      </c>
      <c r="GB7" s="2" t="s">
        <v>231</v>
      </c>
      <c r="GC7" s="2">
        <v>380</v>
      </c>
      <c r="GF7" s="2">
        <v>0</v>
      </c>
      <c r="GG7" s="4">
        <v>1</v>
      </c>
      <c r="GH7" s="2" t="s">
        <v>224</v>
      </c>
      <c r="GI7" s="2" t="s">
        <v>275</v>
      </c>
      <c r="GJ7" s="2" t="s">
        <v>230</v>
      </c>
      <c r="GK7" s="3">
        <v>45594</v>
      </c>
      <c r="GP7" s="2" t="s">
        <v>276</v>
      </c>
      <c r="GR7" s="3">
        <v>45585</v>
      </c>
      <c r="GS7" s="2" t="s">
        <v>244</v>
      </c>
      <c r="GT7" t="s">
        <v>277</v>
      </c>
      <c r="GU7" s="2" t="s">
        <v>278</v>
      </c>
      <c r="GV7" s="2" t="s">
        <v>279</v>
      </c>
      <c r="GW7" s="3">
        <v>45314</v>
      </c>
      <c r="GX7" s="2">
        <v>216479</v>
      </c>
      <c r="GY7" s="2">
        <v>0</v>
      </c>
      <c r="GZ7" s="4">
        <v>0</v>
      </c>
      <c r="HB7" s="2" t="s">
        <v>248</v>
      </c>
      <c r="HC7" s="2" t="s">
        <v>280</v>
      </c>
      <c r="HD7" s="2" t="s">
        <v>281</v>
      </c>
      <c r="HE7" t="s">
        <v>282</v>
      </c>
      <c r="HF7" s="2" t="s">
        <v>283</v>
      </c>
      <c r="HG7" t="s">
        <v>284</v>
      </c>
      <c r="HH7" s="2" t="s">
        <v>285</v>
      </c>
      <c r="HI7" s="3">
        <v>45787</v>
      </c>
      <c r="HJ7" s="3">
        <v>45585</v>
      </c>
      <c r="HK7" s="3">
        <v>45585</v>
      </c>
      <c r="HL7" s="2" t="s">
        <v>364</v>
      </c>
      <c r="HM7" s="2" t="s">
        <v>287</v>
      </c>
      <c r="HN7" t="s">
        <v>288</v>
      </c>
      <c r="HO7" s="2" t="s">
        <v>289</v>
      </c>
    </row>
    <row r="8" spans="1:223" x14ac:dyDescent="0.2">
      <c r="A8" t="str">
        <f t="shared" si="0"/>
        <v>100485926000028620000216479ta0320138</v>
      </c>
      <c r="B8" t="str">
        <f t="shared" si="1"/>
        <v>600002862100485922</v>
      </c>
      <c r="C8" t="str">
        <f t="shared" si="2"/>
        <v>10048592</v>
      </c>
      <c r="E8" s="2" t="s">
        <v>211</v>
      </c>
      <c r="F8" s="2" t="s">
        <v>212</v>
      </c>
      <c r="G8" s="3">
        <v>45351</v>
      </c>
      <c r="H8" s="3">
        <v>45618</v>
      </c>
      <c r="I8" s="3">
        <v>45615</v>
      </c>
      <c r="J8" s="3">
        <v>45585</v>
      </c>
      <c r="K8" s="3">
        <v>45787</v>
      </c>
      <c r="L8" s="2" t="s">
        <v>213</v>
      </c>
      <c r="M8" s="2" t="s">
        <v>214</v>
      </c>
      <c r="N8" s="2" t="s">
        <v>215</v>
      </c>
      <c r="O8" s="2" t="s">
        <v>382</v>
      </c>
      <c r="P8" s="2" t="s">
        <v>214</v>
      </c>
      <c r="Q8" t="s">
        <v>217</v>
      </c>
      <c r="R8" s="2" t="s">
        <v>218</v>
      </c>
      <c r="S8" t="s">
        <v>219</v>
      </c>
      <c r="T8" s="2" t="s">
        <v>220</v>
      </c>
      <c r="U8" s="2">
        <v>30</v>
      </c>
      <c r="V8" s="2" t="s">
        <v>383</v>
      </c>
      <c r="W8" s="2" t="s">
        <v>384</v>
      </c>
      <c r="X8" s="2" t="s">
        <v>385</v>
      </c>
      <c r="Y8" s="4">
        <v>2</v>
      </c>
      <c r="Z8" s="4">
        <v>0</v>
      </c>
      <c r="AA8" s="4">
        <v>0</v>
      </c>
      <c r="AB8" s="4">
        <f t="shared" si="3"/>
        <v>2</v>
      </c>
      <c r="AC8" t="s">
        <v>224</v>
      </c>
      <c r="AD8" s="4">
        <v>6</v>
      </c>
      <c r="AE8" s="4">
        <v>0</v>
      </c>
      <c r="AF8" s="4">
        <v>2</v>
      </c>
      <c r="AG8" s="5">
        <v>2</v>
      </c>
      <c r="AH8" t="s">
        <v>224</v>
      </c>
      <c r="AI8" s="2" t="s">
        <v>386</v>
      </c>
      <c r="AJ8" s="2" t="s">
        <v>387</v>
      </c>
      <c r="AK8" s="2" t="s">
        <v>227</v>
      </c>
      <c r="AL8" s="2" t="s">
        <v>228</v>
      </c>
      <c r="AM8" t="s">
        <v>229</v>
      </c>
      <c r="AN8" s="6">
        <v>0</v>
      </c>
      <c r="AO8" s="2" t="s">
        <v>230</v>
      </c>
      <c r="AP8" s="2" t="s">
        <v>231</v>
      </c>
      <c r="AQ8" s="2">
        <v>1280</v>
      </c>
      <c r="AS8" s="6">
        <v>14</v>
      </c>
      <c r="AU8" s="2">
        <v>0</v>
      </c>
      <c r="AY8" s="2">
        <v>0</v>
      </c>
      <c r="AZ8" s="4">
        <v>0</v>
      </c>
      <c r="BA8" s="2" t="s">
        <v>224</v>
      </c>
      <c r="BE8" s="2" t="s">
        <v>388</v>
      </c>
      <c r="BF8" s="2" t="s">
        <v>389</v>
      </c>
      <c r="BG8" s="2" t="s">
        <v>234</v>
      </c>
      <c r="BH8" t="s">
        <v>235</v>
      </c>
      <c r="BI8" s="2" t="s">
        <v>236</v>
      </c>
      <c r="BJ8" s="2">
        <v>138</v>
      </c>
      <c r="BK8" s="7">
        <v>0</v>
      </c>
      <c r="BL8" s="2" t="s">
        <v>224</v>
      </c>
      <c r="BO8" s="2" t="s">
        <v>390</v>
      </c>
      <c r="BP8" s="2" t="s">
        <v>238</v>
      </c>
      <c r="BR8" s="2" t="s">
        <v>239</v>
      </c>
      <c r="BT8" s="2" t="s">
        <v>240</v>
      </c>
      <c r="BU8" s="2" t="s">
        <v>241</v>
      </c>
      <c r="BV8" s="2" t="s">
        <v>242</v>
      </c>
      <c r="BW8" s="7">
        <v>0</v>
      </c>
      <c r="BY8" s="2">
        <v>0</v>
      </c>
      <c r="BZ8" s="4">
        <v>0</v>
      </c>
      <c r="CD8" s="2" t="s">
        <v>243</v>
      </c>
      <c r="CE8" s="2" t="s">
        <v>244</v>
      </c>
      <c r="CF8" s="3">
        <v>45338</v>
      </c>
      <c r="CG8" s="2" t="s">
        <v>391</v>
      </c>
      <c r="CH8" s="7">
        <v>0</v>
      </c>
      <c r="CI8" s="8">
        <v>2</v>
      </c>
      <c r="CJ8" s="8">
        <v>0</v>
      </c>
      <c r="CK8" s="8">
        <v>0</v>
      </c>
      <c r="CM8" s="3">
        <v>45616</v>
      </c>
      <c r="CN8" s="2" t="s">
        <v>246</v>
      </c>
      <c r="CO8" s="3">
        <v>45618</v>
      </c>
      <c r="CR8" s="3">
        <v>45620</v>
      </c>
      <c r="CU8" s="2" t="s">
        <v>392</v>
      </c>
      <c r="CV8" s="2" t="s">
        <v>248</v>
      </c>
      <c r="CW8" s="3">
        <v>45657</v>
      </c>
      <c r="CX8" s="4">
        <v>2</v>
      </c>
      <c r="CZ8" s="3">
        <v>45617</v>
      </c>
      <c r="DA8" s="2" t="s">
        <v>393</v>
      </c>
      <c r="DB8" s="3">
        <v>45620</v>
      </c>
      <c r="DD8" s="2" t="s">
        <v>394</v>
      </c>
      <c r="DE8" s="6">
        <v>0</v>
      </c>
      <c r="DF8" s="6">
        <v>2</v>
      </c>
      <c r="DG8" s="6">
        <v>0</v>
      </c>
      <c r="DH8" s="2" t="s">
        <v>395</v>
      </c>
      <c r="DI8" s="4">
        <v>2</v>
      </c>
      <c r="DJ8" s="4">
        <v>0</v>
      </c>
      <c r="DK8" s="2" t="s">
        <v>396</v>
      </c>
      <c r="DL8" s="2" t="s">
        <v>252</v>
      </c>
      <c r="DM8" s="7">
        <v>0</v>
      </c>
      <c r="DN8" s="7">
        <v>0</v>
      </c>
      <c r="DP8" s="2" t="s">
        <v>254</v>
      </c>
      <c r="DQ8" s="2" t="s">
        <v>397</v>
      </c>
      <c r="DR8" s="2">
        <v>2024</v>
      </c>
      <c r="DT8" s="2" t="s">
        <v>398</v>
      </c>
      <c r="DU8" s="2">
        <v>2024</v>
      </c>
      <c r="DV8" s="2">
        <v>0</v>
      </c>
      <c r="DX8" s="3">
        <v>45615</v>
      </c>
      <c r="DZ8" s="2" t="s">
        <v>246</v>
      </c>
      <c r="EA8" t="s">
        <v>257</v>
      </c>
      <c r="EB8" s="2" t="s">
        <v>246</v>
      </c>
      <c r="EC8" t="s">
        <v>257</v>
      </c>
      <c r="ED8" s="2" t="s">
        <v>258</v>
      </c>
      <c r="EE8" s="2" t="s">
        <v>384</v>
      </c>
      <c r="EF8" t="s">
        <v>385</v>
      </c>
      <c r="EG8" s="3">
        <v>45615</v>
      </c>
      <c r="EH8" s="2" t="s">
        <v>259</v>
      </c>
      <c r="EJ8" s="2" t="s">
        <v>215</v>
      </c>
      <c r="EK8" t="s">
        <v>260</v>
      </c>
      <c r="EL8" s="2" t="s">
        <v>261</v>
      </c>
      <c r="EM8" s="2" t="s">
        <v>260</v>
      </c>
      <c r="EP8" s="2" t="s">
        <v>399</v>
      </c>
      <c r="ES8" s="2" t="s">
        <v>263</v>
      </c>
      <c r="EY8" s="2" t="s">
        <v>264</v>
      </c>
      <c r="EZ8" t="s">
        <v>265</v>
      </c>
      <c r="FA8" s="2" t="s">
        <v>266</v>
      </c>
      <c r="FB8" t="s">
        <v>267</v>
      </c>
      <c r="FD8" s="4">
        <v>0</v>
      </c>
      <c r="FG8" s="2" t="s">
        <v>268</v>
      </c>
      <c r="FH8" t="s">
        <v>269</v>
      </c>
      <c r="FI8" s="2" t="s">
        <v>270</v>
      </c>
      <c r="FK8" s="2" t="s">
        <v>246</v>
      </c>
      <c r="FM8" s="2">
        <v>30</v>
      </c>
      <c r="FP8" s="2">
        <v>138</v>
      </c>
      <c r="FR8" s="2">
        <v>0</v>
      </c>
      <c r="FT8" s="2" t="s">
        <v>211</v>
      </c>
      <c r="FU8" s="2" t="s">
        <v>271</v>
      </c>
      <c r="FV8" s="2" t="s">
        <v>363</v>
      </c>
      <c r="FW8" s="2" t="s">
        <v>273</v>
      </c>
      <c r="FX8" s="2">
        <v>1000214854</v>
      </c>
      <c r="FY8" s="2" t="s">
        <v>274</v>
      </c>
      <c r="FZ8" s="2" t="s">
        <v>323</v>
      </c>
      <c r="GA8" s="2" t="s">
        <v>323</v>
      </c>
      <c r="GB8" s="2" t="s">
        <v>231</v>
      </c>
      <c r="GC8" s="2">
        <v>1280</v>
      </c>
      <c r="GF8" s="2">
        <v>0</v>
      </c>
      <c r="GG8" s="4">
        <v>2</v>
      </c>
      <c r="GH8" s="2" t="s">
        <v>224</v>
      </c>
      <c r="GI8" s="2" t="s">
        <v>275</v>
      </c>
      <c r="GJ8" s="2" t="s">
        <v>230</v>
      </c>
      <c r="GK8" s="3">
        <v>45615</v>
      </c>
      <c r="GN8" s="3">
        <v>45618</v>
      </c>
      <c r="GP8" s="2" t="s">
        <v>276</v>
      </c>
      <c r="GR8" s="3">
        <v>45585</v>
      </c>
      <c r="GS8" s="2" t="s">
        <v>244</v>
      </c>
      <c r="GT8" t="s">
        <v>277</v>
      </c>
      <c r="GU8" s="2" t="s">
        <v>278</v>
      </c>
      <c r="GV8" s="2" t="s">
        <v>279</v>
      </c>
      <c r="GW8" s="3">
        <v>45314</v>
      </c>
      <c r="GX8" s="2">
        <v>216479</v>
      </c>
      <c r="GY8" s="2">
        <v>0</v>
      </c>
      <c r="GZ8" s="4">
        <v>0</v>
      </c>
      <c r="HB8" s="2" t="s">
        <v>248</v>
      </c>
      <c r="HC8" s="2" t="s">
        <v>280</v>
      </c>
      <c r="HD8" s="2" t="s">
        <v>281</v>
      </c>
      <c r="HE8" t="s">
        <v>282</v>
      </c>
      <c r="HF8" s="2" t="s">
        <v>283</v>
      </c>
      <c r="HG8" t="s">
        <v>284</v>
      </c>
      <c r="HH8" s="2" t="s">
        <v>285</v>
      </c>
      <c r="HI8" s="3">
        <v>45787</v>
      </c>
      <c r="HJ8" s="3">
        <v>45585</v>
      </c>
      <c r="HK8" s="3">
        <v>45585</v>
      </c>
      <c r="HL8" s="2" t="s">
        <v>286</v>
      </c>
      <c r="HM8" s="2" t="s">
        <v>287</v>
      </c>
      <c r="HN8" t="s">
        <v>288</v>
      </c>
      <c r="HO8" s="2" t="s">
        <v>289</v>
      </c>
    </row>
    <row r="9" spans="1:223" x14ac:dyDescent="0.2">
      <c r="A9" t="str">
        <f t="shared" si="0"/>
        <v>100485926000028620000216479ta0300136</v>
      </c>
      <c r="B9" t="str">
        <f t="shared" si="1"/>
        <v>600002862100485922</v>
      </c>
      <c r="C9" t="str">
        <f t="shared" si="2"/>
        <v>10048592</v>
      </c>
      <c r="E9" s="2" t="s">
        <v>211</v>
      </c>
      <c r="F9" s="2" t="s">
        <v>212</v>
      </c>
      <c r="G9" s="3">
        <v>45351</v>
      </c>
      <c r="H9" s="3">
        <v>45580</v>
      </c>
      <c r="I9" s="3">
        <v>45615</v>
      </c>
      <c r="J9" s="3">
        <v>45585</v>
      </c>
      <c r="K9" s="3">
        <v>45787</v>
      </c>
      <c r="L9" s="2" t="s">
        <v>213</v>
      </c>
      <c r="M9" s="2" t="s">
        <v>214</v>
      </c>
      <c r="N9" s="2" t="s">
        <v>215</v>
      </c>
      <c r="O9" s="2" t="s">
        <v>400</v>
      </c>
      <c r="P9" s="2" t="s">
        <v>214</v>
      </c>
      <c r="Q9" t="s">
        <v>217</v>
      </c>
      <c r="R9" s="2" t="s">
        <v>218</v>
      </c>
      <c r="S9" t="s">
        <v>219</v>
      </c>
      <c r="T9" s="2" t="s">
        <v>220</v>
      </c>
      <c r="U9" s="2">
        <v>30</v>
      </c>
      <c r="V9" s="2" t="s">
        <v>383</v>
      </c>
      <c r="W9" s="2" t="s">
        <v>384</v>
      </c>
      <c r="X9" s="2" t="s">
        <v>385</v>
      </c>
      <c r="Y9" s="4">
        <v>2</v>
      </c>
      <c r="Z9" s="4">
        <v>0</v>
      </c>
      <c r="AA9" s="4">
        <v>2</v>
      </c>
      <c r="AB9" s="4">
        <f t="shared" si="3"/>
        <v>0</v>
      </c>
      <c r="AC9" t="s">
        <v>224</v>
      </c>
      <c r="AD9" s="4">
        <v>6</v>
      </c>
      <c r="AE9" s="4">
        <v>0</v>
      </c>
      <c r="AF9" s="4">
        <v>2</v>
      </c>
      <c r="AG9" s="5">
        <v>2</v>
      </c>
      <c r="AH9" t="s">
        <v>224</v>
      </c>
      <c r="AI9" s="2" t="s">
        <v>386</v>
      </c>
      <c r="AJ9" s="2" t="s">
        <v>401</v>
      </c>
      <c r="AK9" s="2" t="s">
        <v>402</v>
      </c>
      <c r="AL9" s="2" t="s">
        <v>228</v>
      </c>
      <c r="AM9" t="s">
        <v>229</v>
      </c>
      <c r="AN9" s="6">
        <v>0</v>
      </c>
      <c r="AO9" s="2" t="s">
        <v>230</v>
      </c>
      <c r="AP9" s="2" t="s">
        <v>231</v>
      </c>
      <c r="AQ9" s="2">
        <v>1260</v>
      </c>
      <c r="AS9" s="6">
        <v>14</v>
      </c>
      <c r="AU9" s="2">
        <v>0</v>
      </c>
      <c r="AY9" s="2">
        <v>0</v>
      </c>
      <c r="AZ9" s="4">
        <v>0</v>
      </c>
      <c r="BA9" s="2" t="s">
        <v>224</v>
      </c>
      <c r="BE9" s="2" t="s">
        <v>403</v>
      </c>
      <c r="BF9" s="2" t="s">
        <v>404</v>
      </c>
      <c r="BG9" s="2" t="s">
        <v>234</v>
      </c>
      <c r="BH9" t="s">
        <v>235</v>
      </c>
      <c r="BI9" s="2" t="s">
        <v>236</v>
      </c>
      <c r="BJ9" s="2">
        <v>136</v>
      </c>
      <c r="BK9" s="7">
        <v>0</v>
      </c>
      <c r="BL9" s="2" t="s">
        <v>224</v>
      </c>
      <c r="BO9" s="2" t="s">
        <v>405</v>
      </c>
      <c r="BP9" s="2" t="s">
        <v>238</v>
      </c>
      <c r="BR9" s="2" t="s">
        <v>239</v>
      </c>
      <c r="BT9" s="2" t="s">
        <v>240</v>
      </c>
      <c r="BU9" s="2" t="s">
        <v>241</v>
      </c>
      <c r="BW9" s="7">
        <v>0</v>
      </c>
      <c r="BY9" s="2">
        <v>0</v>
      </c>
      <c r="BZ9" s="4">
        <v>0</v>
      </c>
      <c r="CD9" s="2" t="s">
        <v>243</v>
      </c>
      <c r="CE9" s="2" t="s">
        <v>244</v>
      </c>
      <c r="CF9" s="3">
        <v>45338</v>
      </c>
      <c r="CH9" s="7">
        <v>0</v>
      </c>
      <c r="CI9" s="8">
        <v>40</v>
      </c>
      <c r="CJ9" s="8">
        <v>0</v>
      </c>
      <c r="CK9" s="8">
        <v>0</v>
      </c>
      <c r="CM9" s="3">
        <v>45578</v>
      </c>
      <c r="CN9" s="2" t="s">
        <v>246</v>
      </c>
      <c r="CO9" s="3">
        <v>45618</v>
      </c>
      <c r="CR9" s="3">
        <v>45620</v>
      </c>
      <c r="CU9" s="2" t="s">
        <v>406</v>
      </c>
      <c r="CV9" s="2" t="s">
        <v>248</v>
      </c>
      <c r="CW9" s="3">
        <v>45657</v>
      </c>
      <c r="CX9" s="4">
        <v>2</v>
      </c>
      <c r="CZ9" s="3">
        <v>45616</v>
      </c>
      <c r="DA9" s="2" t="s">
        <v>407</v>
      </c>
      <c r="DB9" s="3">
        <v>45620</v>
      </c>
      <c r="DD9" s="2" t="s">
        <v>408</v>
      </c>
      <c r="DE9" s="6">
        <v>0</v>
      </c>
      <c r="DF9" s="6">
        <v>2</v>
      </c>
      <c r="DG9" s="6">
        <v>0</v>
      </c>
      <c r="DH9" s="2" t="s">
        <v>409</v>
      </c>
      <c r="DI9" s="4">
        <v>2</v>
      </c>
      <c r="DJ9" s="4">
        <v>0</v>
      </c>
      <c r="DK9" s="2" t="s">
        <v>403</v>
      </c>
      <c r="DL9" s="2" t="s">
        <v>252</v>
      </c>
      <c r="DM9" s="7">
        <v>0</v>
      </c>
      <c r="DN9" s="7">
        <v>0</v>
      </c>
      <c r="DP9" s="2" t="s">
        <v>254</v>
      </c>
      <c r="DQ9" s="2" t="s">
        <v>410</v>
      </c>
      <c r="DR9" s="2">
        <v>2024</v>
      </c>
      <c r="DT9" s="2" t="s">
        <v>411</v>
      </c>
      <c r="DU9" s="2">
        <v>2024</v>
      </c>
      <c r="DV9" s="2">
        <v>0</v>
      </c>
      <c r="DX9" s="3">
        <v>45615</v>
      </c>
      <c r="DZ9" s="2" t="s">
        <v>246</v>
      </c>
      <c r="EA9" t="s">
        <v>257</v>
      </c>
      <c r="EB9" s="2" t="s">
        <v>246</v>
      </c>
      <c r="EC9" t="s">
        <v>257</v>
      </c>
      <c r="ED9" s="2" t="s">
        <v>258</v>
      </c>
      <c r="EE9" s="2" t="s">
        <v>384</v>
      </c>
      <c r="EF9" t="s">
        <v>385</v>
      </c>
      <c r="EG9" s="3">
        <v>45615</v>
      </c>
      <c r="EH9" s="2" t="s">
        <v>259</v>
      </c>
      <c r="EJ9" s="2" t="s">
        <v>215</v>
      </c>
      <c r="EK9" t="s">
        <v>260</v>
      </c>
      <c r="EL9" s="2" t="s">
        <v>261</v>
      </c>
      <c r="EM9" s="2" t="s">
        <v>260</v>
      </c>
      <c r="EP9" s="2" t="s">
        <v>412</v>
      </c>
      <c r="ES9" s="2" t="s">
        <v>263</v>
      </c>
      <c r="EY9" s="2" t="s">
        <v>264</v>
      </c>
      <c r="EZ9" t="s">
        <v>265</v>
      </c>
      <c r="FA9" s="2" t="s">
        <v>266</v>
      </c>
      <c r="FB9" t="s">
        <v>267</v>
      </c>
      <c r="FD9" s="4">
        <v>0</v>
      </c>
      <c r="FG9" s="2" t="s">
        <v>268</v>
      </c>
      <c r="FH9" t="s">
        <v>269</v>
      </c>
      <c r="FI9" s="2" t="s">
        <v>270</v>
      </c>
      <c r="FK9" s="2" t="s">
        <v>246</v>
      </c>
      <c r="FM9" s="2">
        <v>30</v>
      </c>
      <c r="FP9" s="2">
        <v>136</v>
      </c>
      <c r="FR9" s="2">
        <v>0</v>
      </c>
      <c r="FT9" s="2" t="s">
        <v>211</v>
      </c>
      <c r="FU9" s="2" t="s">
        <v>271</v>
      </c>
      <c r="FV9" s="2" t="s">
        <v>413</v>
      </c>
      <c r="FW9" s="2" t="s">
        <v>273</v>
      </c>
      <c r="FX9" s="2">
        <v>1000214854</v>
      </c>
      <c r="FY9" s="2" t="s">
        <v>274</v>
      </c>
      <c r="FZ9" s="2" t="s">
        <v>323</v>
      </c>
      <c r="GA9" s="2" t="s">
        <v>323</v>
      </c>
      <c r="GB9" s="2" t="s">
        <v>231</v>
      </c>
      <c r="GC9" s="2">
        <v>1260</v>
      </c>
      <c r="GF9" s="2">
        <v>0</v>
      </c>
      <c r="GG9" s="4">
        <v>2</v>
      </c>
      <c r="GH9" s="2" t="s">
        <v>224</v>
      </c>
      <c r="GI9" s="2" t="s">
        <v>275</v>
      </c>
      <c r="GJ9" s="2" t="s">
        <v>230</v>
      </c>
      <c r="GK9" s="3">
        <v>45615</v>
      </c>
      <c r="GN9" s="3">
        <v>45617</v>
      </c>
      <c r="GP9" s="2" t="s">
        <v>276</v>
      </c>
      <c r="GR9" s="3">
        <v>45585</v>
      </c>
      <c r="GS9" s="2" t="s">
        <v>244</v>
      </c>
      <c r="GT9" t="s">
        <v>277</v>
      </c>
      <c r="GU9" s="2" t="s">
        <v>278</v>
      </c>
      <c r="GV9" s="2" t="s">
        <v>279</v>
      </c>
      <c r="GW9" s="3">
        <v>45314</v>
      </c>
      <c r="GX9" s="2">
        <v>216479</v>
      </c>
      <c r="GY9" s="2">
        <v>0</v>
      </c>
      <c r="GZ9" s="4">
        <v>0</v>
      </c>
      <c r="HB9" s="2" t="s">
        <v>248</v>
      </c>
      <c r="HC9" s="2" t="s">
        <v>280</v>
      </c>
      <c r="HD9" s="2" t="s">
        <v>281</v>
      </c>
      <c r="HE9" t="s">
        <v>282</v>
      </c>
      <c r="HF9" s="2" t="s">
        <v>283</v>
      </c>
      <c r="HG9" t="s">
        <v>284</v>
      </c>
      <c r="HH9" s="2" t="s">
        <v>285</v>
      </c>
      <c r="HI9" s="3">
        <v>45787</v>
      </c>
      <c r="HJ9" s="3">
        <v>45585</v>
      </c>
      <c r="HK9" s="3">
        <v>45585</v>
      </c>
      <c r="HL9" s="2" t="s">
        <v>286</v>
      </c>
      <c r="HM9" s="2" t="s">
        <v>287</v>
      </c>
      <c r="HN9" t="s">
        <v>288</v>
      </c>
      <c r="HO9" s="2" t="s">
        <v>289</v>
      </c>
    </row>
    <row r="10" spans="1:223" x14ac:dyDescent="0.2">
      <c r="A10" t="str">
        <f t="shared" si="0"/>
        <v>100485936000028620000216479ta00303</v>
      </c>
      <c r="B10" t="str">
        <f t="shared" si="1"/>
        <v>600002862100485931</v>
      </c>
      <c r="C10" t="str">
        <f t="shared" si="2"/>
        <v>10048593</v>
      </c>
      <c r="E10" s="2" t="s">
        <v>211</v>
      </c>
      <c r="F10" s="2" t="s">
        <v>212</v>
      </c>
      <c r="G10" s="3">
        <v>45351</v>
      </c>
      <c r="H10" s="3">
        <v>45580</v>
      </c>
      <c r="I10" s="3">
        <v>45594</v>
      </c>
      <c r="J10" s="3">
        <v>45585</v>
      </c>
      <c r="K10" s="3">
        <v>45787</v>
      </c>
      <c r="L10" s="2" t="s">
        <v>213</v>
      </c>
      <c r="M10" s="2" t="s">
        <v>214</v>
      </c>
      <c r="N10" s="2" t="s">
        <v>345</v>
      </c>
      <c r="O10" s="2" t="s">
        <v>414</v>
      </c>
      <c r="P10" s="2" t="s">
        <v>214</v>
      </c>
      <c r="Q10" t="s">
        <v>217</v>
      </c>
      <c r="R10" s="2" t="s">
        <v>218</v>
      </c>
      <c r="S10" t="s">
        <v>219</v>
      </c>
      <c r="T10" s="2" t="s">
        <v>220</v>
      </c>
      <c r="U10" s="2">
        <v>30</v>
      </c>
      <c r="V10" s="2" t="s">
        <v>366</v>
      </c>
      <c r="W10" s="2" t="s">
        <v>415</v>
      </c>
      <c r="X10" s="2" t="s">
        <v>416</v>
      </c>
      <c r="Y10" s="4">
        <v>1</v>
      </c>
      <c r="Z10" s="4">
        <v>0</v>
      </c>
      <c r="AA10" s="4">
        <v>0</v>
      </c>
      <c r="AB10" s="4">
        <f t="shared" si="3"/>
        <v>1</v>
      </c>
      <c r="AC10" t="s">
        <v>224</v>
      </c>
      <c r="AD10" s="4">
        <v>0</v>
      </c>
      <c r="AE10" s="4">
        <v>0</v>
      </c>
      <c r="AF10" s="4">
        <v>1</v>
      </c>
      <c r="AG10" s="5">
        <v>1</v>
      </c>
      <c r="AH10" t="s">
        <v>224</v>
      </c>
      <c r="AI10" s="2" t="s">
        <v>417</v>
      </c>
      <c r="AJ10" s="2" t="s">
        <v>418</v>
      </c>
      <c r="AK10" s="2" t="s">
        <v>227</v>
      </c>
      <c r="AL10" s="2" t="s">
        <v>228</v>
      </c>
      <c r="AM10" t="s">
        <v>229</v>
      </c>
      <c r="AN10" s="6">
        <v>0</v>
      </c>
      <c r="AO10" s="2" t="s">
        <v>230</v>
      </c>
      <c r="AP10" s="2" t="s">
        <v>231</v>
      </c>
      <c r="AQ10" s="2">
        <v>390</v>
      </c>
      <c r="AS10" s="6">
        <v>14</v>
      </c>
      <c r="AU10" s="2">
        <v>0</v>
      </c>
      <c r="AY10" s="2">
        <v>0</v>
      </c>
      <c r="AZ10" s="4">
        <v>0</v>
      </c>
      <c r="BA10" s="2" t="s">
        <v>224</v>
      </c>
      <c r="BE10" s="2" t="s">
        <v>419</v>
      </c>
      <c r="BF10" s="2" t="s">
        <v>420</v>
      </c>
      <c r="BG10" s="2" t="s">
        <v>234</v>
      </c>
      <c r="BH10" t="s">
        <v>235</v>
      </c>
      <c r="BI10" s="2" t="s">
        <v>236</v>
      </c>
      <c r="BJ10" s="2">
        <v>3</v>
      </c>
      <c r="BK10" s="7">
        <v>0</v>
      </c>
      <c r="BL10" s="2" t="s">
        <v>224</v>
      </c>
      <c r="BM10" s="2" t="s">
        <v>421</v>
      </c>
      <c r="BO10" s="2" t="s">
        <v>422</v>
      </c>
      <c r="BP10" s="2" t="s">
        <v>238</v>
      </c>
      <c r="BR10" s="2" t="s">
        <v>239</v>
      </c>
      <c r="BT10" s="2" t="s">
        <v>240</v>
      </c>
      <c r="BU10" s="2" t="s">
        <v>307</v>
      </c>
      <c r="BW10" s="7">
        <v>0</v>
      </c>
      <c r="BY10" s="2">
        <v>0</v>
      </c>
      <c r="BZ10" s="4">
        <v>0</v>
      </c>
      <c r="CD10" s="2" t="s">
        <v>243</v>
      </c>
      <c r="CE10" s="2" t="s">
        <v>244</v>
      </c>
      <c r="CF10" s="3">
        <v>45338</v>
      </c>
      <c r="CG10" s="2" t="s">
        <v>423</v>
      </c>
      <c r="CH10" s="7">
        <v>0</v>
      </c>
      <c r="CI10" s="8">
        <v>17</v>
      </c>
      <c r="CJ10" s="8">
        <v>0</v>
      </c>
      <c r="CK10" s="8">
        <v>0</v>
      </c>
      <c r="CM10" s="3">
        <v>45595</v>
      </c>
      <c r="CN10" s="2" t="s">
        <v>246</v>
      </c>
      <c r="CO10" s="3">
        <v>45586</v>
      </c>
      <c r="CR10" s="3">
        <v>45597</v>
      </c>
      <c r="CU10" s="2" t="s">
        <v>424</v>
      </c>
      <c r="CV10" s="2" t="s">
        <v>248</v>
      </c>
      <c r="CW10" s="3">
        <v>45657</v>
      </c>
      <c r="CX10" s="4">
        <v>1</v>
      </c>
      <c r="CZ10" s="3">
        <v>45583</v>
      </c>
      <c r="DA10" s="2" t="s">
        <v>425</v>
      </c>
      <c r="DB10" s="3">
        <v>45597</v>
      </c>
      <c r="DD10" s="2" t="s">
        <v>426</v>
      </c>
      <c r="DE10" s="6">
        <v>0</v>
      </c>
      <c r="DF10" s="6">
        <v>2</v>
      </c>
      <c r="DG10" s="6">
        <v>0</v>
      </c>
      <c r="DH10" s="2" t="s">
        <v>358</v>
      </c>
      <c r="DI10" s="4">
        <v>1</v>
      </c>
      <c r="DJ10" s="4">
        <v>0</v>
      </c>
      <c r="DK10" s="2" t="s">
        <v>419</v>
      </c>
      <c r="DL10" s="2" t="s">
        <v>252</v>
      </c>
      <c r="DM10" s="7">
        <v>0</v>
      </c>
      <c r="DN10" s="7">
        <v>0</v>
      </c>
      <c r="DO10" s="2" t="s">
        <v>253</v>
      </c>
      <c r="DP10" s="2" t="s">
        <v>254</v>
      </c>
      <c r="DQ10" s="2" t="s">
        <v>427</v>
      </c>
      <c r="DR10" s="2">
        <v>2024</v>
      </c>
      <c r="DT10" s="2" t="s">
        <v>428</v>
      </c>
      <c r="DU10" s="2">
        <v>2024</v>
      </c>
      <c r="DV10" s="2">
        <v>0</v>
      </c>
      <c r="DX10" s="3">
        <v>45594</v>
      </c>
      <c r="DZ10" s="2" t="s">
        <v>246</v>
      </c>
      <c r="EA10" t="s">
        <v>257</v>
      </c>
      <c r="EB10" s="2" t="s">
        <v>246</v>
      </c>
      <c r="EC10" t="s">
        <v>257</v>
      </c>
      <c r="ED10" s="2" t="s">
        <v>258</v>
      </c>
      <c r="EE10" s="2" t="s">
        <v>415</v>
      </c>
      <c r="EF10" t="s">
        <v>416</v>
      </c>
      <c r="EG10" s="3">
        <v>45352</v>
      </c>
      <c r="EH10" s="2" t="s">
        <v>259</v>
      </c>
      <c r="EJ10" s="2" t="s">
        <v>345</v>
      </c>
      <c r="EK10" t="s">
        <v>361</v>
      </c>
      <c r="EL10" s="2" t="s">
        <v>261</v>
      </c>
      <c r="EM10" s="2" t="s">
        <v>361</v>
      </c>
      <c r="EP10" s="2" t="s">
        <v>429</v>
      </c>
      <c r="ES10" s="2" t="s">
        <v>263</v>
      </c>
      <c r="EY10" s="2" t="s">
        <v>264</v>
      </c>
      <c r="EZ10" t="s">
        <v>265</v>
      </c>
      <c r="FA10" s="2" t="s">
        <v>266</v>
      </c>
      <c r="FB10" t="s">
        <v>267</v>
      </c>
      <c r="FD10" s="4">
        <v>0</v>
      </c>
      <c r="FG10" s="2" t="s">
        <v>268</v>
      </c>
      <c r="FH10" t="s">
        <v>269</v>
      </c>
      <c r="FI10" s="2" t="s">
        <v>270</v>
      </c>
      <c r="FK10" s="2" t="s">
        <v>246</v>
      </c>
      <c r="FM10" s="2">
        <v>30</v>
      </c>
      <c r="FP10" s="2">
        <v>3</v>
      </c>
      <c r="FR10" s="2">
        <v>0</v>
      </c>
      <c r="FT10" s="2" t="s">
        <v>211</v>
      </c>
      <c r="FU10" s="2" t="s">
        <v>271</v>
      </c>
      <c r="FV10" s="2" t="s">
        <v>430</v>
      </c>
      <c r="FW10" s="2" t="s">
        <v>273</v>
      </c>
      <c r="FX10" s="2">
        <v>1000214854</v>
      </c>
      <c r="FY10" s="2" t="s">
        <v>274</v>
      </c>
      <c r="GB10" s="2" t="s">
        <v>231</v>
      </c>
      <c r="GC10" s="2">
        <v>390</v>
      </c>
      <c r="GF10" s="2">
        <v>0</v>
      </c>
      <c r="GG10" s="4">
        <v>1</v>
      </c>
      <c r="GH10" s="2" t="s">
        <v>224</v>
      </c>
      <c r="GI10" s="2" t="s">
        <v>275</v>
      </c>
      <c r="GJ10" s="2" t="s">
        <v>230</v>
      </c>
      <c r="GK10" s="3">
        <v>45594</v>
      </c>
      <c r="GN10" s="3">
        <v>45583</v>
      </c>
      <c r="GP10" s="2" t="s">
        <v>276</v>
      </c>
      <c r="GR10" s="3">
        <v>45585</v>
      </c>
      <c r="GS10" s="2" t="s">
        <v>244</v>
      </c>
      <c r="GT10" t="s">
        <v>277</v>
      </c>
      <c r="GU10" s="2" t="s">
        <v>278</v>
      </c>
      <c r="GV10" s="2" t="s">
        <v>279</v>
      </c>
      <c r="GW10" s="3">
        <v>45314</v>
      </c>
      <c r="GX10" s="2">
        <v>216479</v>
      </c>
      <c r="GY10" s="2">
        <v>0</v>
      </c>
      <c r="GZ10" s="4">
        <v>0</v>
      </c>
      <c r="HB10" s="2" t="s">
        <v>248</v>
      </c>
      <c r="HC10" s="2" t="s">
        <v>280</v>
      </c>
      <c r="HD10" s="2" t="s">
        <v>281</v>
      </c>
      <c r="HE10" t="s">
        <v>282</v>
      </c>
      <c r="HF10" s="2" t="s">
        <v>283</v>
      </c>
      <c r="HG10" t="s">
        <v>284</v>
      </c>
      <c r="HH10" s="2" t="s">
        <v>285</v>
      </c>
      <c r="HI10" s="3">
        <v>45787</v>
      </c>
      <c r="HJ10" s="3">
        <v>45585</v>
      </c>
      <c r="HK10" s="3">
        <v>45585</v>
      </c>
      <c r="HL10" s="2" t="s">
        <v>364</v>
      </c>
      <c r="HM10" s="2" t="s">
        <v>287</v>
      </c>
      <c r="HN10" t="s">
        <v>288</v>
      </c>
      <c r="HO10" s="2" t="s">
        <v>289</v>
      </c>
    </row>
    <row r="11" spans="1:223" x14ac:dyDescent="0.2">
      <c r="A11" t="str">
        <f t="shared" si="0"/>
        <v>100485946000028620000216479ta00404</v>
      </c>
      <c r="B11" t="str">
        <f t="shared" si="1"/>
        <v>600002862100485947</v>
      </c>
      <c r="C11" t="str">
        <f t="shared" si="2"/>
        <v>10048594</v>
      </c>
      <c r="E11" s="2" t="s">
        <v>211</v>
      </c>
      <c r="F11" s="2" t="s">
        <v>212</v>
      </c>
      <c r="G11" s="3">
        <v>45351</v>
      </c>
      <c r="H11" s="3">
        <v>45580</v>
      </c>
      <c r="I11" s="3">
        <v>45594</v>
      </c>
      <c r="J11" s="3">
        <v>45585</v>
      </c>
      <c r="K11" s="3">
        <v>45787</v>
      </c>
      <c r="L11" s="2" t="s">
        <v>213</v>
      </c>
      <c r="M11" s="2" t="s">
        <v>214</v>
      </c>
      <c r="N11" s="2" t="s">
        <v>345</v>
      </c>
      <c r="O11" s="2" t="s">
        <v>431</v>
      </c>
      <c r="P11" s="2" t="s">
        <v>214</v>
      </c>
      <c r="Q11" t="s">
        <v>217</v>
      </c>
      <c r="R11" s="2" t="s">
        <v>218</v>
      </c>
      <c r="S11" t="s">
        <v>219</v>
      </c>
      <c r="T11" s="2" t="s">
        <v>220</v>
      </c>
      <c r="U11" s="2">
        <v>30</v>
      </c>
      <c r="V11" s="2" t="s">
        <v>366</v>
      </c>
      <c r="W11" s="2" t="s">
        <v>432</v>
      </c>
      <c r="X11" s="2" t="s">
        <v>433</v>
      </c>
      <c r="Y11" s="4">
        <v>7</v>
      </c>
      <c r="Z11" s="4">
        <v>0</v>
      </c>
      <c r="AA11" s="4">
        <v>7</v>
      </c>
      <c r="AB11" s="4">
        <f t="shared" si="3"/>
        <v>0</v>
      </c>
      <c r="AC11" t="s">
        <v>224</v>
      </c>
      <c r="AD11" s="4">
        <v>0</v>
      </c>
      <c r="AE11" s="4">
        <v>0</v>
      </c>
      <c r="AF11" s="4">
        <v>0</v>
      </c>
      <c r="AG11" s="5">
        <v>7</v>
      </c>
      <c r="AH11" t="s">
        <v>224</v>
      </c>
      <c r="AI11" s="2" t="s">
        <v>434</v>
      </c>
      <c r="AJ11" s="2" t="s">
        <v>435</v>
      </c>
      <c r="AK11" s="2" t="s">
        <v>402</v>
      </c>
      <c r="AL11" s="2" t="s">
        <v>228</v>
      </c>
      <c r="AM11" t="s">
        <v>229</v>
      </c>
      <c r="AN11" s="6">
        <v>0</v>
      </c>
      <c r="AO11" s="2" t="s">
        <v>230</v>
      </c>
      <c r="AP11" s="2" t="s">
        <v>231</v>
      </c>
      <c r="AQ11" s="2">
        <v>400</v>
      </c>
      <c r="AS11" s="6">
        <v>14</v>
      </c>
      <c r="AU11" s="2">
        <v>0</v>
      </c>
      <c r="AY11" s="2">
        <v>0</v>
      </c>
      <c r="AZ11" s="4">
        <v>0</v>
      </c>
      <c r="BA11" s="2" t="s">
        <v>224</v>
      </c>
      <c r="BE11" s="2" t="s">
        <v>371</v>
      </c>
      <c r="BF11" s="2" t="s">
        <v>372</v>
      </c>
      <c r="BG11" s="2" t="s">
        <v>234</v>
      </c>
      <c r="BH11" t="s">
        <v>235</v>
      </c>
      <c r="BI11" s="2" t="s">
        <v>236</v>
      </c>
      <c r="BJ11" s="2">
        <v>4</v>
      </c>
      <c r="BK11" s="7">
        <v>0</v>
      </c>
      <c r="BL11" s="2" t="s">
        <v>224</v>
      </c>
      <c r="BO11" s="2" t="s">
        <v>436</v>
      </c>
      <c r="BP11" s="2" t="s">
        <v>238</v>
      </c>
      <c r="BR11" s="2" t="s">
        <v>239</v>
      </c>
      <c r="BT11" s="2" t="s">
        <v>240</v>
      </c>
      <c r="BU11" s="2" t="s">
        <v>437</v>
      </c>
      <c r="BW11" s="7">
        <v>0</v>
      </c>
      <c r="BY11" s="2">
        <v>0</v>
      </c>
      <c r="BZ11" s="4">
        <v>0</v>
      </c>
      <c r="CD11" s="2" t="s">
        <v>243</v>
      </c>
      <c r="CE11" s="2" t="s">
        <v>244</v>
      </c>
      <c r="CF11" s="3">
        <v>45338</v>
      </c>
      <c r="CH11" s="7">
        <v>0</v>
      </c>
      <c r="CI11" s="8">
        <v>17</v>
      </c>
      <c r="CJ11" s="8">
        <v>0</v>
      </c>
      <c r="CK11" s="8">
        <v>0</v>
      </c>
      <c r="CM11" s="3">
        <v>45595</v>
      </c>
      <c r="CN11" s="2" t="s">
        <v>246</v>
      </c>
      <c r="CO11" s="3">
        <v>45586</v>
      </c>
      <c r="CR11" s="3">
        <v>45597</v>
      </c>
      <c r="CU11" s="2" t="s">
        <v>375</v>
      </c>
      <c r="CV11" s="2" t="s">
        <v>248</v>
      </c>
      <c r="CW11" s="3">
        <v>45657</v>
      </c>
      <c r="CX11" s="4">
        <v>7</v>
      </c>
      <c r="CZ11" s="3">
        <v>45571</v>
      </c>
      <c r="DA11" s="2" t="s">
        <v>438</v>
      </c>
      <c r="DB11" s="3">
        <v>45597</v>
      </c>
      <c r="DD11" s="2" t="s">
        <v>439</v>
      </c>
      <c r="DE11" s="6">
        <v>0</v>
      </c>
      <c r="DF11" s="6">
        <v>2</v>
      </c>
      <c r="DG11" s="6">
        <v>0</v>
      </c>
      <c r="DH11" s="2" t="s">
        <v>358</v>
      </c>
      <c r="DI11" s="4">
        <v>7</v>
      </c>
      <c r="DJ11" s="4">
        <v>0</v>
      </c>
      <c r="DK11" s="2" t="s">
        <v>371</v>
      </c>
      <c r="DL11" s="2" t="s">
        <v>252</v>
      </c>
      <c r="DM11" s="7">
        <v>0</v>
      </c>
      <c r="DN11" s="7">
        <v>0</v>
      </c>
      <c r="DO11" s="2" t="s">
        <v>253</v>
      </c>
      <c r="DP11" s="2" t="s">
        <v>254</v>
      </c>
      <c r="DQ11" s="2" t="s">
        <v>378</v>
      </c>
      <c r="DR11" s="2">
        <v>2024</v>
      </c>
      <c r="DT11" s="2" t="s">
        <v>379</v>
      </c>
      <c r="DU11" s="2">
        <v>2024</v>
      </c>
      <c r="DV11" s="2">
        <v>0</v>
      </c>
      <c r="DX11" s="3">
        <v>45594</v>
      </c>
      <c r="DZ11" s="2" t="s">
        <v>246</v>
      </c>
      <c r="EA11" t="s">
        <v>257</v>
      </c>
      <c r="EB11" s="2" t="s">
        <v>246</v>
      </c>
      <c r="EC11" t="s">
        <v>257</v>
      </c>
      <c r="ED11" s="2" t="s">
        <v>258</v>
      </c>
      <c r="EE11" s="2" t="s">
        <v>432</v>
      </c>
      <c r="EF11" t="s">
        <v>433</v>
      </c>
      <c r="EG11" s="3">
        <v>45352</v>
      </c>
      <c r="EH11" s="2" t="s">
        <v>259</v>
      </c>
      <c r="EJ11" s="2" t="s">
        <v>345</v>
      </c>
      <c r="EK11" t="s">
        <v>361</v>
      </c>
      <c r="EL11" s="2" t="s">
        <v>261</v>
      </c>
      <c r="EM11" s="2" t="s">
        <v>361</v>
      </c>
      <c r="EP11" s="2" t="s">
        <v>440</v>
      </c>
      <c r="ES11" s="2" t="s">
        <v>263</v>
      </c>
      <c r="EY11" s="2" t="s">
        <v>264</v>
      </c>
      <c r="EZ11" t="s">
        <v>265</v>
      </c>
      <c r="FA11" s="2" t="s">
        <v>266</v>
      </c>
      <c r="FB11" t="s">
        <v>267</v>
      </c>
      <c r="FD11" s="4">
        <v>0</v>
      </c>
      <c r="FG11" s="2" t="s">
        <v>268</v>
      </c>
      <c r="FH11" t="s">
        <v>269</v>
      </c>
      <c r="FI11" s="2" t="s">
        <v>270</v>
      </c>
      <c r="FK11" s="2" t="s">
        <v>246</v>
      </c>
      <c r="FM11" s="2">
        <v>30</v>
      </c>
      <c r="FP11" s="2">
        <v>4</v>
      </c>
      <c r="FR11" s="2">
        <v>0</v>
      </c>
      <c r="FT11" s="2" t="s">
        <v>211</v>
      </c>
      <c r="FU11" s="2" t="s">
        <v>271</v>
      </c>
      <c r="FV11" s="2" t="s">
        <v>441</v>
      </c>
      <c r="FW11" s="2" t="s">
        <v>273</v>
      </c>
      <c r="FX11" s="2">
        <v>1000214854</v>
      </c>
      <c r="FY11" s="2" t="s">
        <v>274</v>
      </c>
      <c r="GB11" s="2" t="s">
        <v>231</v>
      </c>
      <c r="GC11" s="2">
        <v>400</v>
      </c>
      <c r="GF11" s="2">
        <v>0</v>
      </c>
      <c r="GG11" s="4">
        <v>7</v>
      </c>
      <c r="GH11" s="2" t="s">
        <v>224</v>
      </c>
      <c r="GI11" s="2" t="s">
        <v>275</v>
      </c>
      <c r="GJ11" s="2" t="s">
        <v>230</v>
      </c>
      <c r="GK11" s="3">
        <v>45594</v>
      </c>
      <c r="GN11" s="3">
        <v>45575</v>
      </c>
      <c r="GP11" s="2" t="s">
        <v>276</v>
      </c>
      <c r="GR11" s="3">
        <v>45585</v>
      </c>
      <c r="GS11" s="2" t="s">
        <v>244</v>
      </c>
      <c r="GT11" t="s">
        <v>277</v>
      </c>
      <c r="GU11" s="2" t="s">
        <v>278</v>
      </c>
      <c r="GV11" s="2" t="s">
        <v>279</v>
      </c>
      <c r="GW11" s="3">
        <v>45314</v>
      </c>
      <c r="GX11" s="2">
        <v>216479</v>
      </c>
      <c r="GY11" s="2">
        <v>0</v>
      </c>
      <c r="GZ11" s="4">
        <v>0</v>
      </c>
      <c r="HB11" s="2" t="s">
        <v>248</v>
      </c>
      <c r="HC11" s="2" t="s">
        <v>280</v>
      </c>
      <c r="HD11" s="2" t="s">
        <v>281</v>
      </c>
      <c r="HE11" t="s">
        <v>282</v>
      </c>
      <c r="HF11" s="2" t="s">
        <v>283</v>
      </c>
      <c r="HG11" t="s">
        <v>284</v>
      </c>
      <c r="HH11" s="2" t="s">
        <v>285</v>
      </c>
      <c r="HI11" s="3">
        <v>45787</v>
      </c>
      <c r="HJ11" s="3">
        <v>45585</v>
      </c>
      <c r="HK11" s="3">
        <v>45585</v>
      </c>
      <c r="HL11" s="2" t="s">
        <v>364</v>
      </c>
      <c r="HM11" s="2" t="s">
        <v>287</v>
      </c>
      <c r="HN11" t="s">
        <v>288</v>
      </c>
      <c r="HO11" s="2" t="s">
        <v>289</v>
      </c>
    </row>
    <row r="12" spans="1:223" x14ac:dyDescent="0.2">
      <c r="A12" t="str">
        <f t="shared" si="0"/>
        <v>100485966000028620000216479ta00505</v>
      </c>
      <c r="B12" t="str">
        <f t="shared" si="1"/>
        <v>600002862100485965</v>
      </c>
      <c r="C12" t="str">
        <f t="shared" si="2"/>
        <v>10048596</v>
      </c>
      <c r="E12" s="2" t="s">
        <v>211</v>
      </c>
      <c r="F12" s="2" t="s">
        <v>212</v>
      </c>
      <c r="G12" s="3">
        <v>45351</v>
      </c>
      <c r="H12" s="3">
        <v>45580</v>
      </c>
      <c r="I12" s="3">
        <v>45594</v>
      </c>
      <c r="J12" s="3">
        <v>45585</v>
      </c>
      <c r="K12" s="3">
        <v>45787</v>
      </c>
      <c r="L12" s="2" t="s">
        <v>213</v>
      </c>
      <c r="M12" s="2" t="s">
        <v>214</v>
      </c>
      <c r="N12" s="2" t="s">
        <v>345</v>
      </c>
      <c r="O12" s="2" t="s">
        <v>442</v>
      </c>
      <c r="P12" s="2" t="s">
        <v>214</v>
      </c>
      <c r="Q12" t="s">
        <v>217</v>
      </c>
      <c r="R12" s="2" t="s">
        <v>218</v>
      </c>
      <c r="S12" t="s">
        <v>219</v>
      </c>
      <c r="T12" s="2" t="s">
        <v>220</v>
      </c>
      <c r="U12" s="2">
        <v>30</v>
      </c>
      <c r="V12" s="2" t="s">
        <v>366</v>
      </c>
      <c r="W12" s="2" t="s">
        <v>443</v>
      </c>
      <c r="X12" s="2" t="s">
        <v>444</v>
      </c>
      <c r="Y12" s="4">
        <v>5</v>
      </c>
      <c r="Z12" s="4">
        <v>0</v>
      </c>
      <c r="AA12" s="4">
        <v>5</v>
      </c>
      <c r="AB12" s="4">
        <f t="shared" si="3"/>
        <v>0</v>
      </c>
      <c r="AC12" t="s">
        <v>224</v>
      </c>
      <c r="AD12" s="4">
        <v>0</v>
      </c>
      <c r="AE12" s="4">
        <v>0</v>
      </c>
      <c r="AF12" s="4">
        <v>0</v>
      </c>
      <c r="AG12" s="5">
        <v>5</v>
      </c>
      <c r="AH12" t="s">
        <v>224</v>
      </c>
      <c r="AI12" s="2" t="s">
        <v>445</v>
      </c>
      <c r="AJ12" s="2" t="s">
        <v>446</v>
      </c>
      <c r="AK12" s="2" t="s">
        <v>402</v>
      </c>
      <c r="AL12" s="2" t="s">
        <v>228</v>
      </c>
      <c r="AM12" t="s">
        <v>229</v>
      </c>
      <c r="AN12" s="6">
        <v>0</v>
      </c>
      <c r="AO12" s="2" t="s">
        <v>230</v>
      </c>
      <c r="AP12" s="2" t="s">
        <v>231</v>
      </c>
      <c r="AQ12" s="2">
        <v>410</v>
      </c>
      <c r="AS12" s="6">
        <v>14</v>
      </c>
      <c r="AU12" s="2">
        <v>0</v>
      </c>
      <c r="AY12" s="2">
        <v>0</v>
      </c>
      <c r="AZ12" s="4">
        <v>0</v>
      </c>
      <c r="BA12" s="2" t="s">
        <v>224</v>
      </c>
      <c r="BE12" s="2" t="s">
        <v>371</v>
      </c>
      <c r="BF12" s="2" t="s">
        <v>372</v>
      </c>
      <c r="BG12" s="2" t="s">
        <v>234</v>
      </c>
      <c r="BH12" t="s">
        <v>235</v>
      </c>
      <c r="BI12" s="2" t="s">
        <v>236</v>
      </c>
      <c r="BJ12" s="2">
        <v>5</v>
      </c>
      <c r="BK12" s="7">
        <v>0</v>
      </c>
      <c r="BL12" s="2" t="s">
        <v>224</v>
      </c>
      <c r="BO12" s="2" t="s">
        <v>447</v>
      </c>
      <c r="BP12" s="2" t="s">
        <v>238</v>
      </c>
      <c r="BR12" s="2" t="s">
        <v>239</v>
      </c>
      <c r="BT12" s="2" t="s">
        <v>240</v>
      </c>
      <c r="BU12" s="2" t="s">
        <v>437</v>
      </c>
      <c r="BW12" s="7">
        <v>0</v>
      </c>
      <c r="BY12" s="2">
        <v>0</v>
      </c>
      <c r="BZ12" s="4">
        <v>0</v>
      </c>
      <c r="CD12" s="2" t="s">
        <v>243</v>
      </c>
      <c r="CE12" s="2" t="s">
        <v>244</v>
      </c>
      <c r="CF12" s="3">
        <v>45338</v>
      </c>
      <c r="CH12" s="7">
        <v>0</v>
      </c>
      <c r="CI12" s="8">
        <v>17</v>
      </c>
      <c r="CJ12" s="8">
        <v>0</v>
      </c>
      <c r="CK12" s="8">
        <v>0</v>
      </c>
      <c r="CM12" s="3">
        <v>45595</v>
      </c>
      <c r="CN12" s="2" t="s">
        <v>246</v>
      </c>
      <c r="CO12" s="3">
        <v>45586</v>
      </c>
      <c r="CR12" s="3">
        <v>45597</v>
      </c>
      <c r="CU12" s="2" t="s">
        <v>375</v>
      </c>
      <c r="CV12" s="2" t="s">
        <v>248</v>
      </c>
      <c r="CW12" s="3">
        <v>45657</v>
      </c>
      <c r="CX12" s="4">
        <v>5</v>
      </c>
      <c r="CZ12" s="3">
        <v>45571</v>
      </c>
      <c r="DA12" s="2" t="s">
        <v>448</v>
      </c>
      <c r="DB12" s="3">
        <v>45597</v>
      </c>
      <c r="DD12" s="2" t="s">
        <v>449</v>
      </c>
      <c r="DE12" s="6">
        <v>0</v>
      </c>
      <c r="DF12" s="6">
        <v>2</v>
      </c>
      <c r="DG12" s="6">
        <v>0</v>
      </c>
      <c r="DH12" s="2" t="s">
        <v>358</v>
      </c>
      <c r="DI12" s="4">
        <v>5</v>
      </c>
      <c r="DJ12" s="4">
        <v>0</v>
      </c>
      <c r="DK12" s="2" t="s">
        <v>371</v>
      </c>
      <c r="DL12" s="2" t="s">
        <v>252</v>
      </c>
      <c r="DM12" s="7">
        <v>0</v>
      </c>
      <c r="DN12" s="7">
        <v>0</v>
      </c>
      <c r="DO12" s="2" t="s">
        <v>253</v>
      </c>
      <c r="DP12" s="2" t="s">
        <v>254</v>
      </c>
      <c r="DQ12" s="2" t="s">
        <v>378</v>
      </c>
      <c r="DR12" s="2">
        <v>2024</v>
      </c>
      <c r="DT12" s="2" t="s">
        <v>379</v>
      </c>
      <c r="DU12" s="2">
        <v>2024</v>
      </c>
      <c r="DV12" s="2">
        <v>0</v>
      </c>
      <c r="DX12" s="3">
        <v>45594</v>
      </c>
      <c r="DZ12" s="2" t="s">
        <v>246</v>
      </c>
      <c r="EA12" t="s">
        <v>257</v>
      </c>
      <c r="EB12" s="2" t="s">
        <v>246</v>
      </c>
      <c r="EC12" t="s">
        <v>257</v>
      </c>
      <c r="ED12" s="2" t="s">
        <v>258</v>
      </c>
      <c r="EE12" s="2" t="s">
        <v>443</v>
      </c>
      <c r="EF12" t="s">
        <v>444</v>
      </c>
      <c r="EG12" s="3">
        <v>45352</v>
      </c>
      <c r="EH12" s="2" t="s">
        <v>259</v>
      </c>
      <c r="EJ12" s="2" t="s">
        <v>345</v>
      </c>
      <c r="EK12" t="s">
        <v>361</v>
      </c>
      <c r="EL12" s="2" t="s">
        <v>261</v>
      </c>
      <c r="EM12" s="2" t="s">
        <v>361</v>
      </c>
      <c r="EP12" s="2" t="s">
        <v>450</v>
      </c>
      <c r="ES12" s="2" t="s">
        <v>263</v>
      </c>
      <c r="EY12" s="2" t="s">
        <v>264</v>
      </c>
      <c r="EZ12" t="s">
        <v>265</v>
      </c>
      <c r="FA12" s="2" t="s">
        <v>266</v>
      </c>
      <c r="FB12" t="s">
        <v>267</v>
      </c>
      <c r="FD12" s="4">
        <v>0</v>
      </c>
      <c r="FG12" s="2" t="s">
        <v>268</v>
      </c>
      <c r="FH12" t="s">
        <v>269</v>
      </c>
      <c r="FI12" s="2" t="s">
        <v>270</v>
      </c>
      <c r="FK12" s="2" t="s">
        <v>246</v>
      </c>
      <c r="FM12" s="2">
        <v>30</v>
      </c>
      <c r="FP12" s="2">
        <v>5</v>
      </c>
      <c r="FR12" s="2">
        <v>0</v>
      </c>
      <c r="FT12" s="2" t="s">
        <v>211</v>
      </c>
      <c r="FU12" s="2" t="s">
        <v>271</v>
      </c>
      <c r="FV12" s="2" t="s">
        <v>441</v>
      </c>
      <c r="FW12" s="2" t="s">
        <v>273</v>
      </c>
      <c r="FX12" s="2">
        <v>1000214854</v>
      </c>
      <c r="FY12" s="2" t="s">
        <v>274</v>
      </c>
      <c r="FZ12" s="2" t="s">
        <v>323</v>
      </c>
      <c r="GA12" s="2" t="s">
        <v>323</v>
      </c>
      <c r="GB12" s="2" t="s">
        <v>231</v>
      </c>
      <c r="GC12" s="2">
        <v>410</v>
      </c>
      <c r="GF12" s="2">
        <v>0</v>
      </c>
      <c r="GG12" s="4">
        <v>5</v>
      </c>
      <c r="GH12" s="2" t="s">
        <v>224</v>
      </c>
      <c r="GI12" s="2" t="s">
        <v>275</v>
      </c>
      <c r="GJ12" s="2" t="s">
        <v>230</v>
      </c>
      <c r="GK12" s="3">
        <v>45594</v>
      </c>
      <c r="GN12" s="3">
        <v>45575</v>
      </c>
      <c r="GP12" s="2" t="s">
        <v>276</v>
      </c>
      <c r="GR12" s="3">
        <v>45585</v>
      </c>
      <c r="GS12" s="2" t="s">
        <v>244</v>
      </c>
      <c r="GT12" t="s">
        <v>277</v>
      </c>
      <c r="GU12" s="2" t="s">
        <v>278</v>
      </c>
      <c r="GV12" s="2" t="s">
        <v>279</v>
      </c>
      <c r="GW12" s="3">
        <v>45314</v>
      </c>
      <c r="GX12" s="2">
        <v>216479</v>
      </c>
      <c r="GY12" s="2">
        <v>0</v>
      </c>
      <c r="GZ12" s="4">
        <v>0</v>
      </c>
      <c r="HB12" s="2" t="s">
        <v>248</v>
      </c>
      <c r="HC12" s="2" t="s">
        <v>280</v>
      </c>
      <c r="HD12" s="2" t="s">
        <v>281</v>
      </c>
      <c r="HE12" t="s">
        <v>282</v>
      </c>
      <c r="HF12" s="2" t="s">
        <v>283</v>
      </c>
      <c r="HG12" t="s">
        <v>284</v>
      </c>
      <c r="HH12" s="2" t="s">
        <v>285</v>
      </c>
      <c r="HI12" s="3">
        <v>45787</v>
      </c>
      <c r="HJ12" s="3">
        <v>45585</v>
      </c>
      <c r="HK12" s="3">
        <v>45585</v>
      </c>
      <c r="HL12" s="2" t="s">
        <v>364</v>
      </c>
      <c r="HM12" s="2" t="s">
        <v>287</v>
      </c>
      <c r="HN12" t="s">
        <v>288</v>
      </c>
      <c r="HO12" s="2" t="s">
        <v>289</v>
      </c>
    </row>
    <row r="13" spans="1:223" x14ac:dyDescent="0.2">
      <c r="A13" t="str">
        <f t="shared" si="0"/>
        <v>100492896000028620000216479ta00606</v>
      </c>
      <c r="B13" t="str">
        <f t="shared" si="1"/>
        <v>600002862100492892</v>
      </c>
      <c r="C13" t="str">
        <f t="shared" si="2"/>
        <v>10049289</v>
      </c>
      <c r="E13" s="2" t="s">
        <v>211</v>
      </c>
      <c r="F13" s="2" t="s">
        <v>212</v>
      </c>
      <c r="G13" s="3">
        <v>45351</v>
      </c>
      <c r="H13" s="3">
        <v>45580</v>
      </c>
      <c r="I13" s="3">
        <v>45594</v>
      </c>
      <c r="J13" s="3">
        <v>45585</v>
      </c>
      <c r="K13" s="3">
        <v>45787</v>
      </c>
      <c r="L13" s="2" t="s">
        <v>213</v>
      </c>
      <c r="M13" s="2" t="s">
        <v>214</v>
      </c>
      <c r="N13" s="2" t="s">
        <v>345</v>
      </c>
      <c r="O13" s="2" t="s">
        <v>451</v>
      </c>
      <c r="P13" s="2" t="s">
        <v>214</v>
      </c>
      <c r="Q13" t="s">
        <v>217</v>
      </c>
      <c r="R13" s="2" t="s">
        <v>218</v>
      </c>
      <c r="S13" t="s">
        <v>219</v>
      </c>
      <c r="T13" s="2" t="s">
        <v>220</v>
      </c>
      <c r="U13" s="2">
        <v>30</v>
      </c>
      <c r="V13" s="2" t="s">
        <v>326</v>
      </c>
      <c r="W13" s="2" t="s">
        <v>452</v>
      </c>
      <c r="X13" s="2" t="s">
        <v>453</v>
      </c>
      <c r="Y13" s="4">
        <v>2</v>
      </c>
      <c r="Z13" s="4">
        <v>1</v>
      </c>
      <c r="AA13" s="4">
        <v>0</v>
      </c>
      <c r="AB13" s="4">
        <f t="shared" si="3"/>
        <v>2</v>
      </c>
      <c r="AC13" t="s">
        <v>224</v>
      </c>
      <c r="AD13" s="4">
        <v>0</v>
      </c>
      <c r="AE13" s="4">
        <v>0</v>
      </c>
      <c r="AF13" s="4">
        <v>1</v>
      </c>
      <c r="AG13" s="5">
        <v>1</v>
      </c>
      <c r="AH13" t="s">
        <v>224</v>
      </c>
      <c r="AI13" s="2" t="s">
        <v>454</v>
      </c>
      <c r="AJ13" s="2" t="s">
        <v>455</v>
      </c>
      <c r="AK13" s="2" t="s">
        <v>227</v>
      </c>
      <c r="AL13" s="2" t="s">
        <v>228</v>
      </c>
      <c r="AM13" t="s">
        <v>229</v>
      </c>
      <c r="AN13" s="6">
        <v>0</v>
      </c>
      <c r="AO13" s="2" t="s">
        <v>230</v>
      </c>
      <c r="AP13" s="2" t="s">
        <v>231</v>
      </c>
      <c r="AQ13" s="2">
        <v>420</v>
      </c>
      <c r="AS13" s="6">
        <v>14</v>
      </c>
      <c r="AU13" s="2">
        <v>0</v>
      </c>
      <c r="AY13" s="2">
        <v>0</v>
      </c>
      <c r="AZ13" s="4">
        <v>0</v>
      </c>
      <c r="BA13" s="2" t="s">
        <v>224</v>
      </c>
      <c r="BE13" s="2" t="s">
        <v>419</v>
      </c>
      <c r="BF13" s="2" t="s">
        <v>420</v>
      </c>
      <c r="BG13" s="2" t="s">
        <v>234</v>
      </c>
      <c r="BH13" t="s">
        <v>235</v>
      </c>
      <c r="BI13" s="2" t="s">
        <v>236</v>
      </c>
      <c r="BJ13" s="2">
        <v>6</v>
      </c>
      <c r="BK13" s="7">
        <v>0</v>
      </c>
      <c r="BL13" s="2" t="s">
        <v>224</v>
      </c>
      <c r="BM13" s="2" t="s">
        <v>456</v>
      </c>
      <c r="BO13" s="2" t="s">
        <v>422</v>
      </c>
      <c r="BP13" s="2" t="s">
        <v>238</v>
      </c>
      <c r="BR13" s="2" t="s">
        <v>239</v>
      </c>
      <c r="BT13" s="2" t="s">
        <v>240</v>
      </c>
      <c r="BU13" s="2" t="s">
        <v>307</v>
      </c>
      <c r="BW13" s="7">
        <v>0</v>
      </c>
      <c r="BY13" s="2">
        <v>0</v>
      </c>
      <c r="BZ13" s="4">
        <v>0</v>
      </c>
      <c r="CD13" s="2" t="s">
        <v>243</v>
      </c>
      <c r="CE13" s="2" t="s">
        <v>244</v>
      </c>
      <c r="CF13" s="3">
        <v>45338</v>
      </c>
      <c r="CG13" s="2" t="s">
        <v>423</v>
      </c>
      <c r="CH13" s="7">
        <v>0</v>
      </c>
      <c r="CI13" s="8">
        <v>17</v>
      </c>
      <c r="CJ13" s="8">
        <v>0</v>
      </c>
      <c r="CK13" s="8">
        <v>0</v>
      </c>
      <c r="CM13" s="3">
        <v>45595</v>
      </c>
      <c r="CN13" s="2" t="s">
        <v>246</v>
      </c>
      <c r="CO13" s="3">
        <v>45586</v>
      </c>
      <c r="CR13" s="3">
        <v>45597</v>
      </c>
      <c r="CU13" s="2" t="s">
        <v>424</v>
      </c>
      <c r="CV13" s="2" t="s">
        <v>248</v>
      </c>
      <c r="CW13" s="3">
        <v>45657</v>
      </c>
      <c r="CX13" s="4">
        <v>1</v>
      </c>
      <c r="CZ13" s="3">
        <v>45583</v>
      </c>
      <c r="DA13" s="2" t="s">
        <v>457</v>
      </c>
      <c r="DB13" s="3">
        <v>45597</v>
      </c>
      <c r="DD13" s="2" t="s">
        <v>458</v>
      </c>
      <c r="DE13" s="6">
        <v>0</v>
      </c>
      <c r="DF13" s="6">
        <v>2</v>
      </c>
      <c r="DG13" s="6">
        <v>0</v>
      </c>
      <c r="DH13" s="2" t="s">
        <v>358</v>
      </c>
      <c r="DI13" s="4">
        <v>1</v>
      </c>
      <c r="DJ13" s="4">
        <v>0</v>
      </c>
      <c r="DK13" s="2" t="s">
        <v>419</v>
      </c>
      <c r="DL13" s="2" t="s">
        <v>280</v>
      </c>
      <c r="DM13" s="7">
        <v>0</v>
      </c>
      <c r="DN13" s="7">
        <v>0</v>
      </c>
      <c r="DO13" s="2" t="s">
        <v>253</v>
      </c>
      <c r="DP13" s="2" t="s">
        <v>254</v>
      </c>
      <c r="DQ13" s="2" t="s">
        <v>427</v>
      </c>
      <c r="DR13" s="2">
        <v>2024</v>
      </c>
      <c r="DT13" s="2" t="s">
        <v>428</v>
      </c>
      <c r="DU13" s="2">
        <v>2024</v>
      </c>
      <c r="DV13" s="2">
        <v>0</v>
      </c>
      <c r="DX13" s="3">
        <v>45594</v>
      </c>
      <c r="DZ13" s="2" t="s">
        <v>246</v>
      </c>
      <c r="EA13" t="s">
        <v>257</v>
      </c>
      <c r="EB13" s="2" t="s">
        <v>246</v>
      </c>
      <c r="EC13" t="s">
        <v>257</v>
      </c>
      <c r="ED13" s="2" t="s">
        <v>258</v>
      </c>
      <c r="EE13" s="2" t="s">
        <v>452</v>
      </c>
      <c r="EF13" t="s">
        <v>453</v>
      </c>
      <c r="EG13" s="3">
        <v>45352</v>
      </c>
      <c r="EH13" s="2" t="s">
        <v>259</v>
      </c>
      <c r="EJ13" s="2" t="s">
        <v>345</v>
      </c>
      <c r="EK13" t="s">
        <v>361</v>
      </c>
      <c r="EL13" s="2" t="s">
        <v>261</v>
      </c>
      <c r="EM13" s="2" t="s">
        <v>361</v>
      </c>
      <c r="EP13" s="2" t="s">
        <v>459</v>
      </c>
      <c r="ES13" s="2" t="s">
        <v>263</v>
      </c>
      <c r="EY13" s="2" t="s">
        <v>264</v>
      </c>
      <c r="EZ13" t="s">
        <v>265</v>
      </c>
      <c r="FA13" s="2" t="s">
        <v>266</v>
      </c>
      <c r="FB13" t="s">
        <v>267</v>
      </c>
      <c r="FD13" s="4">
        <v>0</v>
      </c>
      <c r="FG13" s="2" t="s">
        <v>268</v>
      </c>
      <c r="FH13" t="s">
        <v>269</v>
      </c>
      <c r="FI13" s="2" t="s">
        <v>270</v>
      </c>
      <c r="FK13" s="2" t="s">
        <v>246</v>
      </c>
      <c r="FM13" s="2">
        <v>30</v>
      </c>
      <c r="FP13" s="2">
        <v>6</v>
      </c>
      <c r="FR13" s="2">
        <v>0</v>
      </c>
      <c r="FT13" s="2" t="s">
        <v>211</v>
      </c>
      <c r="FU13" s="2" t="s">
        <v>271</v>
      </c>
      <c r="FV13" s="2" t="s">
        <v>430</v>
      </c>
      <c r="FW13" s="2" t="s">
        <v>273</v>
      </c>
      <c r="FX13" s="2">
        <v>1000214854</v>
      </c>
      <c r="FY13" s="2" t="s">
        <v>274</v>
      </c>
      <c r="FZ13" s="2" t="s">
        <v>323</v>
      </c>
      <c r="GA13" s="2" t="s">
        <v>323</v>
      </c>
      <c r="GB13" s="2" t="s">
        <v>231</v>
      </c>
      <c r="GC13" s="2">
        <v>420</v>
      </c>
      <c r="GF13" s="2">
        <v>0</v>
      </c>
      <c r="GG13" s="4">
        <v>2</v>
      </c>
      <c r="GH13" s="2" t="s">
        <v>224</v>
      </c>
      <c r="GI13" s="2" t="s">
        <v>275</v>
      </c>
      <c r="GJ13" s="2" t="s">
        <v>230</v>
      </c>
      <c r="GK13" s="3">
        <v>45594</v>
      </c>
      <c r="GN13" s="3">
        <v>45583</v>
      </c>
      <c r="GP13" s="2" t="s">
        <v>276</v>
      </c>
      <c r="GR13" s="3">
        <v>45585</v>
      </c>
      <c r="GS13" s="2" t="s">
        <v>244</v>
      </c>
      <c r="GT13" t="s">
        <v>277</v>
      </c>
      <c r="GU13" s="2" t="s">
        <v>278</v>
      </c>
      <c r="GV13" s="2" t="s">
        <v>279</v>
      </c>
      <c r="GW13" s="3">
        <v>45314</v>
      </c>
      <c r="GX13" s="2">
        <v>216479</v>
      </c>
      <c r="GY13" s="2">
        <v>0</v>
      </c>
      <c r="GZ13" s="4">
        <v>0</v>
      </c>
      <c r="HB13" s="2" t="s">
        <v>248</v>
      </c>
      <c r="HC13" s="2" t="s">
        <v>280</v>
      </c>
      <c r="HD13" s="2" t="s">
        <v>281</v>
      </c>
      <c r="HE13" t="s">
        <v>282</v>
      </c>
      <c r="HF13" s="2" t="s">
        <v>283</v>
      </c>
      <c r="HG13" t="s">
        <v>284</v>
      </c>
      <c r="HH13" s="2" t="s">
        <v>285</v>
      </c>
      <c r="HI13" s="3">
        <v>45787</v>
      </c>
      <c r="HJ13" s="3">
        <v>45585</v>
      </c>
      <c r="HK13" s="3">
        <v>45585</v>
      </c>
      <c r="HL13" s="2" t="s">
        <v>364</v>
      </c>
      <c r="HM13" s="2" t="s">
        <v>287</v>
      </c>
      <c r="HN13" t="s">
        <v>288</v>
      </c>
      <c r="HO13" s="2" t="s">
        <v>289</v>
      </c>
    </row>
    <row r="14" spans="1:223" x14ac:dyDescent="0.2">
      <c r="A14" t="str">
        <f t="shared" si="0"/>
        <v>100492956000028620000216479ta081081</v>
      </c>
      <c r="B14" t="str">
        <f t="shared" si="1"/>
        <v>600002862100492951</v>
      </c>
      <c r="C14" t="str">
        <f t="shared" si="2"/>
        <v>10049295</v>
      </c>
      <c r="E14" s="2" t="s">
        <v>211</v>
      </c>
      <c r="F14" s="2" t="s">
        <v>212</v>
      </c>
      <c r="G14" s="3">
        <v>45351</v>
      </c>
      <c r="H14" s="3">
        <v>45580</v>
      </c>
      <c r="I14" s="3">
        <v>45594</v>
      </c>
      <c r="J14" s="3">
        <v>45585</v>
      </c>
      <c r="K14" s="3">
        <v>45787</v>
      </c>
      <c r="L14" s="2" t="s">
        <v>213</v>
      </c>
      <c r="M14" s="2" t="s">
        <v>214</v>
      </c>
      <c r="N14" s="2" t="s">
        <v>345</v>
      </c>
      <c r="O14" s="2" t="s">
        <v>460</v>
      </c>
      <c r="P14" s="2" t="s">
        <v>214</v>
      </c>
      <c r="Q14" t="s">
        <v>217</v>
      </c>
      <c r="R14" s="2" t="s">
        <v>218</v>
      </c>
      <c r="S14" t="s">
        <v>219</v>
      </c>
      <c r="T14" s="2" t="s">
        <v>220</v>
      </c>
      <c r="U14" s="2">
        <v>30</v>
      </c>
      <c r="V14" s="2" t="s">
        <v>366</v>
      </c>
      <c r="W14" s="2" t="s">
        <v>461</v>
      </c>
      <c r="X14" s="2" t="s">
        <v>462</v>
      </c>
      <c r="Y14" s="4">
        <v>1</v>
      </c>
      <c r="Z14" s="4">
        <v>0</v>
      </c>
      <c r="AA14" s="4">
        <v>1</v>
      </c>
      <c r="AB14" s="4">
        <f t="shared" si="3"/>
        <v>0</v>
      </c>
      <c r="AC14" t="s">
        <v>224</v>
      </c>
      <c r="AD14" s="4">
        <v>0</v>
      </c>
      <c r="AE14" s="4">
        <v>0</v>
      </c>
      <c r="AF14" s="4">
        <v>0</v>
      </c>
      <c r="AG14" s="5">
        <v>1</v>
      </c>
      <c r="AH14" t="s">
        <v>224</v>
      </c>
      <c r="AI14" s="2" t="s">
        <v>463</v>
      </c>
      <c r="AJ14" s="2" t="s">
        <v>464</v>
      </c>
      <c r="AK14" s="2" t="s">
        <v>402</v>
      </c>
      <c r="AL14" s="2" t="s">
        <v>228</v>
      </c>
      <c r="AM14" t="s">
        <v>229</v>
      </c>
      <c r="AN14" s="6">
        <v>0</v>
      </c>
      <c r="AO14" s="2" t="s">
        <v>230</v>
      </c>
      <c r="AP14" s="2" t="s">
        <v>231</v>
      </c>
      <c r="AQ14" s="2">
        <v>820</v>
      </c>
      <c r="AS14" s="6">
        <v>14</v>
      </c>
      <c r="AU14" s="2">
        <v>0</v>
      </c>
      <c r="AY14" s="2">
        <v>0</v>
      </c>
      <c r="AZ14" s="4">
        <v>0</v>
      </c>
      <c r="BA14" s="2" t="s">
        <v>224</v>
      </c>
      <c r="BE14" s="2" t="s">
        <v>371</v>
      </c>
      <c r="BF14" s="2" t="s">
        <v>372</v>
      </c>
      <c r="BG14" s="2" t="s">
        <v>234</v>
      </c>
      <c r="BH14" t="s">
        <v>235</v>
      </c>
      <c r="BI14" s="2" t="s">
        <v>236</v>
      </c>
      <c r="BJ14" s="2">
        <v>81</v>
      </c>
      <c r="BK14" s="7">
        <v>0</v>
      </c>
      <c r="BL14" s="2" t="s">
        <v>224</v>
      </c>
      <c r="BO14" s="2" t="s">
        <v>465</v>
      </c>
      <c r="BP14" s="2" t="s">
        <v>238</v>
      </c>
      <c r="BR14" s="2" t="s">
        <v>239</v>
      </c>
      <c r="BT14" s="2" t="s">
        <v>240</v>
      </c>
      <c r="BU14" s="2" t="s">
        <v>437</v>
      </c>
      <c r="BW14" s="7">
        <v>0</v>
      </c>
      <c r="BY14" s="2">
        <v>0</v>
      </c>
      <c r="BZ14" s="4">
        <v>0</v>
      </c>
      <c r="CD14" s="2" t="s">
        <v>243</v>
      </c>
      <c r="CE14" s="2" t="s">
        <v>244</v>
      </c>
      <c r="CF14" s="3">
        <v>45338</v>
      </c>
      <c r="CH14" s="7">
        <v>0</v>
      </c>
      <c r="CI14" s="8">
        <v>17</v>
      </c>
      <c r="CJ14" s="8">
        <v>0</v>
      </c>
      <c r="CK14" s="8">
        <v>0</v>
      </c>
      <c r="CM14" s="3">
        <v>45595</v>
      </c>
      <c r="CN14" s="2" t="s">
        <v>246</v>
      </c>
      <c r="CO14" s="3">
        <v>45586</v>
      </c>
      <c r="CR14" s="3">
        <v>45597</v>
      </c>
      <c r="CU14" s="2" t="s">
        <v>375</v>
      </c>
      <c r="CV14" s="2" t="s">
        <v>248</v>
      </c>
      <c r="CW14" s="3">
        <v>45657</v>
      </c>
      <c r="CX14" s="4">
        <v>1</v>
      </c>
      <c r="CZ14" s="3">
        <v>45571</v>
      </c>
      <c r="DA14" s="2" t="s">
        <v>466</v>
      </c>
      <c r="DB14" s="3">
        <v>45597</v>
      </c>
      <c r="DD14" s="2" t="s">
        <v>467</v>
      </c>
      <c r="DE14" s="6">
        <v>0</v>
      </c>
      <c r="DF14" s="6">
        <v>2</v>
      </c>
      <c r="DG14" s="6">
        <v>0</v>
      </c>
      <c r="DH14" s="2" t="s">
        <v>358</v>
      </c>
      <c r="DI14" s="4">
        <v>1</v>
      </c>
      <c r="DJ14" s="4">
        <v>0</v>
      </c>
      <c r="DK14" s="2" t="s">
        <v>371</v>
      </c>
      <c r="DL14" s="2" t="s">
        <v>252</v>
      </c>
      <c r="DM14" s="7">
        <v>0</v>
      </c>
      <c r="DN14" s="7">
        <v>0</v>
      </c>
      <c r="DO14" s="2" t="s">
        <v>253</v>
      </c>
      <c r="DP14" s="2" t="s">
        <v>254</v>
      </c>
      <c r="DQ14" s="2" t="s">
        <v>378</v>
      </c>
      <c r="DR14" s="2">
        <v>2024</v>
      </c>
      <c r="DT14" s="2" t="s">
        <v>379</v>
      </c>
      <c r="DU14" s="2">
        <v>2024</v>
      </c>
      <c r="DV14" s="2">
        <v>0</v>
      </c>
      <c r="DX14" s="3">
        <v>45594</v>
      </c>
      <c r="DZ14" s="2" t="s">
        <v>246</v>
      </c>
      <c r="EA14" t="s">
        <v>257</v>
      </c>
      <c r="EB14" s="2" t="s">
        <v>246</v>
      </c>
      <c r="EC14" t="s">
        <v>257</v>
      </c>
      <c r="ED14" s="2" t="s">
        <v>258</v>
      </c>
      <c r="EE14" s="2" t="s">
        <v>461</v>
      </c>
      <c r="EF14" t="s">
        <v>462</v>
      </c>
      <c r="EG14" s="3">
        <v>45352</v>
      </c>
      <c r="EH14" s="2" t="s">
        <v>259</v>
      </c>
      <c r="EJ14" s="2" t="s">
        <v>345</v>
      </c>
      <c r="EK14" t="s">
        <v>361</v>
      </c>
      <c r="EL14" s="2" t="s">
        <v>261</v>
      </c>
      <c r="EM14" s="2" t="s">
        <v>361</v>
      </c>
      <c r="EP14" s="2" t="s">
        <v>468</v>
      </c>
      <c r="ES14" s="2" t="s">
        <v>263</v>
      </c>
      <c r="EY14" s="2" t="s">
        <v>264</v>
      </c>
      <c r="EZ14" t="s">
        <v>265</v>
      </c>
      <c r="FA14" s="2" t="s">
        <v>266</v>
      </c>
      <c r="FB14" t="s">
        <v>267</v>
      </c>
      <c r="FD14" s="4">
        <v>0</v>
      </c>
      <c r="FG14" s="2" t="s">
        <v>268</v>
      </c>
      <c r="FH14" t="s">
        <v>269</v>
      </c>
      <c r="FI14" s="2" t="s">
        <v>270</v>
      </c>
      <c r="FK14" s="2" t="s">
        <v>246</v>
      </c>
      <c r="FM14" s="2">
        <v>30</v>
      </c>
      <c r="FP14" s="2">
        <v>81</v>
      </c>
      <c r="FR14" s="2">
        <v>0</v>
      </c>
      <c r="FT14" s="2" t="s">
        <v>211</v>
      </c>
      <c r="FU14" s="2" t="s">
        <v>271</v>
      </c>
      <c r="FV14" s="2" t="s">
        <v>441</v>
      </c>
      <c r="FW14" s="2" t="s">
        <v>273</v>
      </c>
      <c r="FX14" s="2">
        <v>1000214854</v>
      </c>
      <c r="FY14" s="2" t="s">
        <v>274</v>
      </c>
      <c r="GA14" s="2" t="s">
        <v>323</v>
      </c>
      <c r="GB14" s="2" t="s">
        <v>231</v>
      </c>
      <c r="GC14" s="2">
        <v>820</v>
      </c>
      <c r="GF14" s="2">
        <v>0</v>
      </c>
      <c r="GG14" s="4">
        <v>1</v>
      </c>
      <c r="GH14" s="2" t="s">
        <v>224</v>
      </c>
      <c r="GI14" s="2" t="s">
        <v>275</v>
      </c>
      <c r="GJ14" s="2" t="s">
        <v>230</v>
      </c>
      <c r="GK14" s="3">
        <v>45594</v>
      </c>
      <c r="GN14" s="3">
        <v>45575</v>
      </c>
      <c r="GP14" s="2" t="s">
        <v>276</v>
      </c>
      <c r="GR14" s="3">
        <v>45585</v>
      </c>
      <c r="GS14" s="2" t="s">
        <v>244</v>
      </c>
      <c r="GT14" t="s">
        <v>277</v>
      </c>
      <c r="GU14" s="2" t="s">
        <v>278</v>
      </c>
      <c r="GV14" s="2" t="s">
        <v>279</v>
      </c>
      <c r="GW14" s="3">
        <v>45314</v>
      </c>
      <c r="GX14" s="2">
        <v>216479</v>
      </c>
      <c r="GY14" s="2">
        <v>0</v>
      </c>
      <c r="GZ14" s="4">
        <v>0</v>
      </c>
      <c r="HB14" s="2" t="s">
        <v>248</v>
      </c>
      <c r="HC14" s="2" t="s">
        <v>280</v>
      </c>
      <c r="HD14" s="2" t="s">
        <v>281</v>
      </c>
      <c r="HE14" t="s">
        <v>282</v>
      </c>
      <c r="HF14" s="2" t="s">
        <v>283</v>
      </c>
      <c r="HG14" t="s">
        <v>284</v>
      </c>
      <c r="HH14" s="2" t="s">
        <v>285</v>
      </c>
      <c r="HI14" s="3">
        <v>45787</v>
      </c>
      <c r="HJ14" s="3">
        <v>45585</v>
      </c>
      <c r="HK14" s="3">
        <v>45585</v>
      </c>
      <c r="HL14" s="2" t="s">
        <v>364</v>
      </c>
      <c r="HM14" s="2" t="s">
        <v>287</v>
      </c>
      <c r="HN14" t="s">
        <v>288</v>
      </c>
      <c r="HO14" s="2" t="s">
        <v>289</v>
      </c>
    </row>
    <row r="15" spans="1:223" x14ac:dyDescent="0.2">
      <c r="A15" t="str">
        <f t="shared" si="0"/>
        <v>100493106000028620000216479ta077077</v>
      </c>
      <c r="B15" t="str">
        <f t="shared" si="1"/>
        <v>600002862100493101</v>
      </c>
      <c r="C15" t="str">
        <f t="shared" si="2"/>
        <v>10049310</v>
      </c>
      <c r="E15" s="2" t="s">
        <v>211</v>
      </c>
      <c r="F15" s="2" t="s">
        <v>212</v>
      </c>
      <c r="G15" s="3">
        <v>45351</v>
      </c>
      <c r="H15" s="3">
        <v>45580</v>
      </c>
      <c r="I15" s="3">
        <v>45594</v>
      </c>
      <c r="J15" s="3">
        <v>45585</v>
      </c>
      <c r="K15" s="3">
        <v>45787</v>
      </c>
      <c r="L15" s="2" t="s">
        <v>213</v>
      </c>
      <c r="M15" s="2" t="s">
        <v>214</v>
      </c>
      <c r="N15" s="2" t="s">
        <v>345</v>
      </c>
      <c r="O15" s="2" t="s">
        <v>469</v>
      </c>
      <c r="P15" s="2" t="s">
        <v>214</v>
      </c>
      <c r="Q15" t="s">
        <v>217</v>
      </c>
      <c r="R15" s="2" t="s">
        <v>218</v>
      </c>
      <c r="S15" t="s">
        <v>219</v>
      </c>
      <c r="T15" s="2" t="s">
        <v>220</v>
      </c>
      <c r="U15" s="2">
        <v>30</v>
      </c>
      <c r="V15" s="2" t="s">
        <v>366</v>
      </c>
      <c r="W15" s="2" t="s">
        <v>470</v>
      </c>
      <c r="X15" s="2" t="s">
        <v>471</v>
      </c>
      <c r="Y15" s="4">
        <v>1</v>
      </c>
      <c r="Z15" s="4">
        <v>0</v>
      </c>
      <c r="AA15" s="4">
        <v>0</v>
      </c>
      <c r="AB15" s="4">
        <f t="shared" si="3"/>
        <v>1</v>
      </c>
      <c r="AC15" t="s">
        <v>224</v>
      </c>
      <c r="AD15" s="4">
        <v>0</v>
      </c>
      <c r="AE15" s="4">
        <v>0</v>
      </c>
      <c r="AF15" s="4">
        <v>1</v>
      </c>
      <c r="AG15" s="5">
        <v>1</v>
      </c>
      <c r="AH15" t="s">
        <v>224</v>
      </c>
      <c r="AI15" s="2" t="s">
        <v>472</v>
      </c>
      <c r="AJ15" s="2" t="s">
        <v>473</v>
      </c>
      <c r="AK15" s="2" t="s">
        <v>227</v>
      </c>
      <c r="AL15" s="2" t="s">
        <v>228</v>
      </c>
      <c r="AM15" t="s">
        <v>229</v>
      </c>
      <c r="AN15" s="6">
        <v>0</v>
      </c>
      <c r="AO15" s="2" t="s">
        <v>230</v>
      </c>
      <c r="AP15" s="2" t="s">
        <v>231</v>
      </c>
      <c r="AQ15" s="2">
        <v>780</v>
      </c>
      <c r="AS15" s="6">
        <v>14</v>
      </c>
      <c r="AU15" s="2">
        <v>0</v>
      </c>
      <c r="AY15" s="2">
        <v>0</v>
      </c>
      <c r="AZ15" s="4">
        <v>0</v>
      </c>
      <c r="BA15" s="2" t="s">
        <v>224</v>
      </c>
      <c r="BE15" s="2" t="s">
        <v>419</v>
      </c>
      <c r="BF15" s="2" t="s">
        <v>420</v>
      </c>
      <c r="BG15" s="2" t="s">
        <v>234</v>
      </c>
      <c r="BH15" t="s">
        <v>235</v>
      </c>
      <c r="BI15" s="2" t="s">
        <v>236</v>
      </c>
      <c r="BJ15" s="2">
        <v>77</v>
      </c>
      <c r="BK15" s="7">
        <v>0</v>
      </c>
      <c r="BL15" s="2" t="s">
        <v>224</v>
      </c>
      <c r="BM15" s="2" t="s">
        <v>474</v>
      </c>
      <c r="BO15" s="2" t="s">
        <v>422</v>
      </c>
      <c r="BP15" s="2" t="s">
        <v>238</v>
      </c>
      <c r="BR15" s="2" t="s">
        <v>239</v>
      </c>
      <c r="BT15" s="2" t="s">
        <v>240</v>
      </c>
      <c r="BU15" s="2" t="s">
        <v>307</v>
      </c>
      <c r="BW15" s="7">
        <v>0</v>
      </c>
      <c r="BY15" s="2">
        <v>0</v>
      </c>
      <c r="BZ15" s="4">
        <v>0</v>
      </c>
      <c r="CD15" s="2" t="s">
        <v>243</v>
      </c>
      <c r="CE15" s="2" t="s">
        <v>244</v>
      </c>
      <c r="CF15" s="3">
        <v>45338</v>
      </c>
      <c r="CG15" s="2" t="s">
        <v>423</v>
      </c>
      <c r="CH15" s="7">
        <v>0</v>
      </c>
      <c r="CI15" s="8">
        <v>17</v>
      </c>
      <c r="CJ15" s="8">
        <v>0</v>
      </c>
      <c r="CK15" s="8">
        <v>0</v>
      </c>
      <c r="CM15" s="3">
        <v>45595</v>
      </c>
      <c r="CN15" s="2" t="s">
        <v>246</v>
      </c>
      <c r="CO15" s="3">
        <v>45586</v>
      </c>
      <c r="CR15" s="3">
        <v>45597</v>
      </c>
      <c r="CU15" s="2" t="s">
        <v>424</v>
      </c>
      <c r="CV15" s="2" t="s">
        <v>248</v>
      </c>
      <c r="CW15" s="3">
        <v>45657</v>
      </c>
      <c r="CX15" s="4">
        <v>1</v>
      </c>
      <c r="CZ15" s="3">
        <v>45583</v>
      </c>
      <c r="DA15" s="2" t="s">
        <v>475</v>
      </c>
      <c r="DB15" s="3">
        <v>45597</v>
      </c>
      <c r="DD15" s="2" t="s">
        <v>476</v>
      </c>
      <c r="DE15" s="6">
        <v>0</v>
      </c>
      <c r="DF15" s="6">
        <v>2</v>
      </c>
      <c r="DG15" s="6">
        <v>0</v>
      </c>
      <c r="DH15" s="2" t="s">
        <v>358</v>
      </c>
      <c r="DI15" s="4">
        <v>1</v>
      </c>
      <c r="DJ15" s="4">
        <v>0</v>
      </c>
      <c r="DK15" s="2" t="s">
        <v>419</v>
      </c>
      <c r="DL15" s="2" t="s">
        <v>252</v>
      </c>
      <c r="DM15" s="7">
        <v>0</v>
      </c>
      <c r="DN15" s="7">
        <v>0</v>
      </c>
      <c r="DO15" s="2" t="s">
        <v>253</v>
      </c>
      <c r="DP15" s="2" t="s">
        <v>254</v>
      </c>
      <c r="DQ15" s="2" t="s">
        <v>427</v>
      </c>
      <c r="DR15" s="2">
        <v>2024</v>
      </c>
      <c r="DT15" s="2" t="s">
        <v>428</v>
      </c>
      <c r="DU15" s="2">
        <v>2024</v>
      </c>
      <c r="DV15" s="2">
        <v>0</v>
      </c>
      <c r="DX15" s="3">
        <v>45594</v>
      </c>
      <c r="DZ15" s="2" t="s">
        <v>246</v>
      </c>
      <c r="EA15" t="s">
        <v>257</v>
      </c>
      <c r="EB15" s="2" t="s">
        <v>246</v>
      </c>
      <c r="EC15" t="s">
        <v>257</v>
      </c>
      <c r="ED15" s="2" t="s">
        <v>258</v>
      </c>
      <c r="EE15" s="2" t="s">
        <v>470</v>
      </c>
      <c r="EF15" t="s">
        <v>471</v>
      </c>
      <c r="EG15" s="3">
        <v>45352</v>
      </c>
      <c r="EH15" s="2" t="s">
        <v>259</v>
      </c>
      <c r="EJ15" s="2" t="s">
        <v>345</v>
      </c>
      <c r="EK15" t="s">
        <v>361</v>
      </c>
      <c r="EL15" s="2" t="s">
        <v>261</v>
      </c>
      <c r="EM15" s="2" t="s">
        <v>361</v>
      </c>
      <c r="EP15" s="2" t="s">
        <v>477</v>
      </c>
      <c r="ES15" s="2" t="s">
        <v>263</v>
      </c>
      <c r="EY15" s="2" t="s">
        <v>264</v>
      </c>
      <c r="EZ15" t="s">
        <v>265</v>
      </c>
      <c r="FA15" s="2" t="s">
        <v>266</v>
      </c>
      <c r="FB15" t="s">
        <v>267</v>
      </c>
      <c r="FD15" s="4">
        <v>0</v>
      </c>
      <c r="FG15" s="2" t="s">
        <v>268</v>
      </c>
      <c r="FH15" t="s">
        <v>269</v>
      </c>
      <c r="FI15" s="2" t="s">
        <v>270</v>
      </c>
      <c r="FK15" s="2" t="s">
        <v>246</v>
      </c>
      <c r="FM15" s="2">
        <v>30</v>
      </c>
      <c r="FP15" s="2">
        <v>77</v>
      </c>
      <c r="FR15" s="2">
        <v>0</v>
      </c>
      <c r="FT15" s="2" t="s">
        <v>211</v>
      </c>
      <c r="FU15" s="2" t="s">
        <v>271</v>
      </c>
      <c r="FV15" s="2" t="s">
        <v>430</v>
      </c>
      <c r="FW15" s="2" t="s">
        <v>273</v>
      </c>
      <c r="FX15" s="2">
        <v>1000214854</v>
      </c>
      <c r="FY15" s="2" t="s">
        <v>274</v>
      </c>
      <c r="GA15" s="2" t="s">
        <v>323</v>
      </c>
      <c r="GB15" s="2" t="s">
        <v>231</v>
      </c>
      <c r="GC15" s="2">
        <v>780</v>
      </c>
      <c r="GF15" s="2">
        <v>0</v>
      </c>
      <c r="GG15" s="4">
        <v>1</v>
      </c>
      <c r="GH15" s="2" t="s">
        <v>224</v>
      </c>
      <c r="GI15" s="2" t="s">
        <v>275</v>
      </c>
      <c r="GJ15" s="2" t="s">
        <v>230</v>
      </c>
      <c r="GK15" s="3">
        <v>45594</v>
      </c>
      <c r="GN15" s="3">
        <v>45583</v>
      </c>
      <c r="GP15" s="2" t="s">
        <v>276</v>
      </c>
      <c r="GR15" s="3">
        <v>45585</v>
      </c>
      <c r="GS15" s="2" t="s">
        <v>244</v>
      </c>
      <c r="GT15" t="s">
        <v>277</v>
      </c>
      <c r="GU15" s="2" t="s">
        <v>278</v>
      </c>
      <c r="GV15" s="2" t="s">
        <v>279</v>
      </c>
      <c r="GW15" s="3">
        <v>45314</v>
      </c>
      <c r="GX15" s="2">
        <v>216479</v>
      </c>
      <c r="GY15" s="2">
        <v>0</v>
      </c>
      <c r="GZ15" s="4">
        <v>0</v>
      </c>
      <c r="HB15" s="2" t="s">
        <v>248</v>
      </c>
      <c r="HC15" s="2" t="s">
        <v>280</v>
      </c>
      <c r="HD15" s="2" t="s">
        <v>281</v>
      </c>
      <c r="HE15" t="s">
        <v>282</v>
      </c>
      <c r="HF15" s="2" t="s">
        <v>283</v>
      </c>
      <c r="HG15" t="s">
        <v>284</v>
      </c>
      <c r="HH15" s="2" t="s">
        <v>285</v>
      </c>
      <c r="HI15" s="3">
        <v>45787</v>
      </c>
      <c r="HJ15" s="3">
        <v>45585</v>
      </c>
      <c r="HK15" s="3">
        <v>45585</v>
      </c>
      <c r="HL15" s="2" t="s">
        <v>364</v>
      </c>
      <c r="HM15" s="2" t="s">
        <v>287</v>
      </c>
      <c r="HN15" t="s">
        <v>288</v>
      </c>
      <c r="HO15" s="2" t="s">
        <v>289</v>
      </c>
    </row>
    <row r="16" spans="1:223" x14ac:dyDescent="0.2">
      <c r="A16" t="str">
        <f t="shared" si="0"/>
        <v>100526706000028620000216479ta0110110</v>
      </c>
      <c r="B16" t="str">
        <f t="shared" si="1"/>
        <v>600002862100526701</v>
      </c>
      <c r="C16" t="str">
        <f t="shared" si="2"/>
        <v>10052670</v>
      </c>
      <c r="E16" s="2" t="s">
        <v>211</v>
      </c>
      <c r="F16" s="2" t="s">
        <v>212</v>
      </c>
      <c r="G16" s="3">
        <v>45351</v>
      </c>
      <c r="H16" s="3">
        <v>45580</v>
      </c>
      <c r="I16" s="3">
        <v>45575</v>
      </c>
      <c r="J16" s="3">
        <v>45585</v>
      </c>
      <c r="K16" s="3">
        <v>45787</v>
      </c>
      <c r="L16" s="2" t="s">
        <v>213</v>
      </c>
      <c r="M16" s="2" t="s">
        <v>214</v>
      </c>
      <c r="N16" s="2" t="s">
        <v>215</v>
      </c>
      <c r="O16" s="2" t="s">
        <v>478</v>
      </c>
      <c r="P16" s="2" t="s">
        <v>214</v>
      </c>
      <c r="Q16" t="s">
        <v>217</v>
      </c>
      <c r="R16" s="2" t="s">
        <v>218</v>
      </c>
      <c r="S16" t="s">
        <v>219</v>
      </c>
      <c r="U16" s="2">
        <v>30</v>
      </c>
      <c r="V16" s="2" t="s">
        <v>346</v>
      </c>
      <c r="W16" s="2" t="s">
        <v>479</v>
      </c>
      <c r="X16" s="2" t="s">
        <v>480</v>
      </c>
      <c r="Y16" s="4">
        <v>1</v>
      </c>
      <c r="Z16" s="4">
        <v>1</v>
      </c>
      <c r="AA16" s="4">
        <v>0</v>
      </c>
      <c r="AB16" s="4">
        <f t="shared" si="3"/>
        <v>1</v>
      </c>
      <c r="AC16" t="s">
        <v>224</v>
      </c>
      <c r="AD16" s="4">
        <v>0</v>
      </c>
      <c r="AE16" s="4">
        <v>0</v>
      </c>
      <c r="AF16" s="4">
        <v>0</v>
      </c>
      <c r="AG16" s="5">
        <v>0</v>
      </c>
      <c r="AI16" s="2" t="s">
        <v>481</v>
      </c>
      <c r="AJ16" s="2" t="s">
        <v>482</v>
      </c>
      <c r="AK16" s="2" t="s">
        <v>483</v>
      </c>
      <c r="AL16" s="2" t="s">
        <v>484</v>
      </c>
      <c r="AM16" t="s">
        <v>485</v>
      </c>
      <c r="AN16" s="6">
        <v>48</v>
      </c>
      <c r="AO16" s="2" t="s">
        <v>230</v>
      </c>
      <c r="AP16" s="2" t="s">
        <v>231</v>
      </c>
      <c r="AQ16" s="2">
        <v>1020</v>
      </c>
      <c r="AR16" s="2" t="s">
        <v>298</v>
      </c>
      <c r="AS16" s="6">
        <v>7</v>
      </c>
      <c r="AT16" s="2" t="s">
        <v>486</v>
      </c>
      <c r="AU16" s="2">
        <v>110</v>
      </c>
      <c r="AV16" s="2" t="s">
        <v>300</v>
      </c>
      <c r="AW16" t="s">
        <v>301</v>
      </c>
      <c r="AX16" s="2" t="s">
        <v>487</v>
      </c>
      <c r="AY16" s="2">
        <v>10</v>
      </c>
      <c r="AZ16" s="4">
        <v>1</v>
      </c>
      <c r="BA16" s="2" t="s">
        <v>224</v>
      </c>
      <c r="BB16" s="3">
        <v>45593</v>
      </c>
      <c r="BD16" s="2" t="s">
        <v>488</v>
      </c>
      <c r="BG16" s="2" t="s">
        <v>234</v>
      </c>
      <c r="BH16" t="s">
        <v>235</v>
      </c>
      <c r="BI16" s="2" t="s">
        <v>236</v>
      </c>
      <c r="BJ16" s="2">
        <v>110</v>
      </c>
      <c r="BK16" s="7">
        <v>1</v>
      </c>
      <c r="BT16" s="2" t="s">
        <v>240</v>
      </c>
      <c r="BV16" s="2" t="s">
        <v>242</v>
      </c>
      <c r="BW16" s="7">
        <v>0</v>
      </c>
      <c r="BY16" s="2">
        <v>0</v>
      </c>
      <c r="BZ16" s="4">
        <v>0</v>
      </c>
      <c r="CE16" s="2" t="s">
        <v>244</v>
      </c>
      <c r="CF16" s="3">
        <v>45338</v>
      </c>
      <c r="CG16" s="2" t="s">
        <v>489</v>
      </c>
      <c r="CH16" s="7">
        <v>1</v>
      </c>
      <c r="CI16" s="8">
        <v>35</v>
      </c>
      <c r="CJ16" s="8">
        <v>0</v>
      </c>
      <c r="CK16" s="8">
        <v>35</v>
      </c>
      <c r="CL16" s="3">
        <v>45608</v>
      </c>
      <c r="CM16" s="3">
        <v>45578</v>
      </c>
      <c r="CN16" s="2" t="s">
        <v>246</v>
      </c>
      <c r="CO16" s="3">
        <v>45618</v>
      </c>
      <c r="CR16" s="3">
        <v>45645</v>
      </c>
      <c r="CT16" s="3">
        <v>45610</v>
      </c>
      <c r="CW16" s="3">
        <v>45657</v>
      </c>
      <c r="CX16" s="4">
        <v>0</v>
      </c>
      <c r="CZ16" s="3">
        <v>45575</v>
      </c>
      <c r="DB16" s="3">
        <v>45580</v>
      </c>
      <c r="DE16" s="6">
        <v>0</v>
      </c>
      <c r="DF16" s="6">
        <v>2</v>
      </c>
      <c r="DG16" s="6">
        <v>2</v>
      </c>
      <c r="DI16" s="4">
        <v>0</v>
      </c>
      <c r="DJ16" s="4">
        <v>0</v>
      </c>
      <c r="DL16" s="2" t="s">
        <v>280</v>
      </c>
      <c r="DM16" s="7">
        <v>1</v>
      </c>
      <c r="DN16" s="7">
        <v>0</v>
      </c>
      <c r="DO16" s="2" t="s">
        <v>253</v>
      </c>
      <c r="DP16" s="2" t="s">
        <v>254</v>
      </c>
      <c r="DR16" s="2">
        <v>0</v>
      </c>
      <c r="DU16" s="2">
        <v>0</v>
      </c>
      <c r="DV16" s="2">
        <v>0</v>
      </c>
      <c r="DW16" s="2" t="s">
        <v>490</v>
      </c>
      <c r="DX16" s="3">
        <v>45575</v>
      </c>
      <c r="DZ16" s="2" t="s">
        <v>246</v>
      </c>
      <c r="EA16" t="s">
        <v>257</v>
      </c>
      <c r="EB16" s="2" t="s">
        <v>246</v>
      </c>
      <c r="EC16" t="s">
        <v>257</v>
      </c>
      <c r="EE16" s="2" t="s">
        <v>479</v>
      </c>
      <c r="EF16" t="s">
        <v>480</v>
      </c>
      <c r="EG16" s="3">
        <v>45535</v>
      </c>
      <c r="EH16" s="2" t="s">
        <v>259</v>
      </c>
      <c r="EJ16" s="2" t="s">
        <v>215</v>
      </c>
      <c r="EK16" t="s">
        <v>260</v>
      </c>
      <c r="EL16" s="2" t="s">
        <v>261</v>
      </c>
      <c r="EM16" s="2" t="s">
        <v>260</v>
      </c>
      <c r="ES16" s="2" t="s">
        <v>263</v>
      </c>
      <c r="ET16" s="2" t="s">
        <v>254</v>
      </c>
      <c r="EV16" s="2" t="s">
        <v>318</v>
      </c>
      <c r="EW16" t="s">
        <v>319</v>
      </c>
      <c r="EX16" s="2" t="s">
        <v>253</v>
      </c>
      <c r="EY16" s="2" t="s">
        <v>264</v>
      </c>
      <c r="EZ16" t="s">
        <v>265</v>
      </c>
      <c r="FA16" s="2" t="s">
        <v>266</v>
      </c>
      <c r="FB16" t="s">
        <v>267</v>
      </c>
      <c r="FD16" s="4">
        <v>0</v>
      </c>
      <c r="FE16" s="2" t="s">
        <v>320</v>
      </c>
      <c r="FF16" t="s">
        <v>321</v>
      </c>
      <c r="FG16" s="2" t="s">
        <v>268</v>
      </c>
      <c r="FH16" t="s">
        <v>269</v>
      </c>
      <c r="FI16" s="2" t="s">
        <v>270</v>
      </c>
      <c r="FJ16" s="2">
        <v>0</v>
      </c>
      <c r="FK16" s="2" t="s">
        <v>246</v>
      </c>
      <c r="FL16" s="3">
        <v>45555</v>
      </c>
      <c r="FM16" s="2">
        <v>30</v>
      </c>
      <c r="FO16" s="3">
        <v>45610</v>
      </c>
      <c r="FP16" s="2">
        <v>110</v>
      </c>
      <c r="FR16" s="2">
        <v>0</v>
      </c>
      <c r="FT16" s="2" t="s">
        <v>211</v>
      </c>
      <c r="FU16" s="2" t="s">
        <v>271</v>
      </c>
      <c r="FW16" s="2" t="s">
        <v>273</v>
      </c>
      <c r="FX16" s="2">
        <v>1000214854</v>
      </c>
      <c r="FY16" s="2" t="s">
        <v>274</v>
      </c>
      <c r="FZ16" s="2" t="s">
        <v>323</v>
      </c>
      <c r="GA16" s="2" t="s">
        <v>323</v>
      </c>
      <c r="GB16" s="2" t="s">
        <v>231</v>
      </c>
      <c r="GC16" s="2">
        <v>1020</v>
      </c>
      <c r="GF16" s="2">
        <v>0</v>
      </c>
      <c r="GG16" s="4">
        <v>1</v>
      </c>
      <c r="GH16" s="2" t="s">
        <v>224</v>
      </c>
      <c r="GI16" s="2" t="s">
        <v>275</v>
      </c>
      <c r="GJ16" s="2" t="s">
        <v>230</v>
      </c>
      <c r="GK16" s="3">
        <v>45575</v>
      </c>
      <c r="GO16" s="2" t="s">
        <v>270</v>
      </c>
      <c r="GP16" s="2" t="s">
        <v>276</v>
      </c>
      <c r="GR16" s="3">
        <v>45585</v>
      </c>
      <c r="GS16" s="2" t="s">
        <v>244</v>
      </c>
      <c r="GT16" t="s">
        <v>277</v>
      </c>
      <c r="GU16" s="2" t="s">
        <v>278</v>
      </c>
      <c r="GV16" s="2" t="s">
        <v>279</v>
      </c>
      <c r="GW16" s="3">
        <v>45314</v>
      </c>
      <c r="GX16" s="2">
        <v>216479</v>
      </c>
      <c r="GY16" s="2">
        <v>0</v>
      </c>
      <c r="GZ16" s="4">
        <v>0</v>
      </c>
      <c r="HB16" s="2" t="s">
        <v>248</v>
      </c>
      <c r="HC16" s="2" t="s">
        <v>280</v>
      </c>
      <c r="HD16" s="2" t="s">
        <v>281</v>
      </c>
      <c r="HE16" t="s">
        <v>282</v>
      </c>
      <c r="HF16" s="2" t="s">
        <v>283</v>
      </c>
      <c r="HG16" t="s">
        <v>284</v>
      </c>
      <c r="HH16" s="2" t="s">
        <v>285</v>
      </c>
      <c r="HI16" s="3">
        <v>45787</v>
      </c>
      <c r="HJ16" s="3">
        <v>45585</v>
      </c>
      <c r="HK16" s="3">
        <v>45585</v>
      </c>
      <c r="HL16" s="2" t="s">
        <v>286</v>
      </c>
      <c r="HM16" s="2" t="s">
        <v>287</v>
      </c>
      <c r="HN16" t="s">
        <v>288</v>
      </c>
      <c r="HO16" s="2" t="s">
        <v>289</v>
      </c>
    </row>
    <row r="17" spans="1:223" x14ac:dyDescent="0.2">
      <c r="A17" t="str">
        <f t="shared" si="0"/>
        <v>100526706000028620000216479ta03100</v>
      </c>
      <c r="B17" t="str">
        <f t="shared" si="1"/>
        <v>600002862100526701</v>
      </c>
      <c r="C17" t="str">
        <f t="shared" si="2"/>
        <v>10052670</v>
      </c>
      <c r="E17" s="2" t="s">
        <v>211</v>
      </c>
      <c r="F17" s="2" t="s">
        <v>212</v>
      </c>
      <c r="G17" s="3">
        <v>45351</v>
      </c>
      <c r="H17" s="3">
        <v>45580</v>
      </c>
      <c r="I17" s="3">
        <v>45615</v>
      </c>
      <c r="J17" s="3">
        <v>45585</v>
      </c>
      <c r="K17" s="3">
        <v>45787</v>
      </c>
      <c r="L17" s="2" t="s">
        <v>213</v>
      </c>
      <c r="M17" s="2" t="s">
        <v>214</v>
      </c>
      <c r="N17" s="2" t="s">
        <v>215</v>
      </c>
      <c r="O17" s="2" t="s">
        <v>491</v>
      </c>
      <c r="P17" s="2" t="s">
        <v>214</v>
      </c>
      <c r="Q17" t="s">
        <v>217</v>
      </c>
      <c r="R17" s="2" t="s">
        <v>218</v>
      </c>
      <c r="S17" t="s">
        <v>219</v>
      </c>
      <c r="T17" s="2" t="s">
        <v>220</v>
      </c>
      <c r="U17" s="2">
        <v>30</v>
      </c>
      <c r="V17" s="2" t="s">
        <v>383</v>
      </c>
      <c r="W17" s="2" t="s">
        <v>479</v>
      </c>
      <c r="X17" s="2" t="s">
        <v>480</v>
      </c>
      <c r="Y17" s="4">
        <v>1</v>
      </c>
      <c r="Z17" s="4">
        <v>0</v>
      </c>
      <c r="AA17" s="4">
        <v>0</v>
      </c>
      <c r="AB17" s="4">
        <f t="shared" si="3"/>
        <v>1</v>
      </c>
      <c r="AC17" t="s">
        <v>224</v>
      </c>
      <c r="AD17" s="4">
        <v>0</v>
      </c>
      <c r="AE17" s="4">
        <v>1</v>
      </c>
      <c r="AF17" s="4">
        <v>0</v>
      </c>
      <c r="AG17" s="5">
        <v>1</v>
      </c>
      <c r="AH17" t="s">
        <v>224</v>
      </c>
      <c r="AI17" s="2" t="s">
        <v>386</v>
      </c>
      <c r="AJ17" s="2" t="s">
        <v>492</v>
      </c>
      <c r="AK17" s="2" t="s">
        <v>493</v>
      </c>
      <c r="AL17" s="2" t="s">
        <v>296</v>
      </c>
      <c r="AM17" t="s">
        <v>297</v>
      </c>
      <c r="AN17" s="6">
        <v>48</v>
      </c>
      <c r="AO17" s="2" t="s">
        <v>220</v>
      </c>
      <c r="AP17" s="2" t="s">
        <v>324</v>
      </c>
      <c r="AQ17" s="2">
        <v>150</v>
      </c>
      <c r="AR17" s="2" t="s">
        <v>298</v>
      </c>
      <c r="AS17" s="6">
        <v>48</v>
      </c>
      <c r="AT17" s="2" t="s">
        <v>494</v>
      </c>
      <c r="AU17" s="2">
        <v>137</v>
      </c>
      <c r="AV17" s="2" t="s">
        <v>300</v>
      </c>
      <c r="AW17" t="s">
        <v>301</v>
      </c>
      <c r="AX17" s="2" t="s">
        <v>487</v>
      </c>
      <c r="AY17" s="2">
        <v>20</v>
      </c>
      <c r="AZ17" s="4">
        <v>1</v>
      </c>
      <c r="BA17" s="2" t="s">
        <v>224</v>
      </c>
      <c r="BB17" s="3">
        <v>45625</v>
      </c>
      <c r="BD17" s="2" t="s">
        <v>495</v>
      </c>
      <c r="BE17" s="2" t="s">
        <v>496</v>
      </c>
      <c r="BF17" s="2" t="s">
        <v>497</v>
      </c>
      <c r="BG17" s="2" t="s">
        <v>234</v>
      </c>
      <c r="BH17" t="s">
        <v>235</v>
      </c>
      <c r="BI17" s="2" t="s">
        <v>236</v>
      </c>
      <c r="BJ17" s="2">
        <v>137</v>
      </c>
      <c r="BK17" s="7">
        <v>0</v>
      </c>
      <c r="BL17" s="2" t="s">
        <v>224</v>
      </c>
      <c r="BO17" s="2" t="s">
        <v>498</v>
      </c>
      <c r="BP17" s="2" t="s">
        <v>238</v>
      </c>
      <c r="BR17" s="2" t="s">
        <v>239</v>
      </c>
      <c r="BT17" s="2" t="s">
        <v>240</v>
      </c>
      <c r="BV17" s="2" t="s">
        <v>242</v>
      </c>
      <c r="BW17" s="7">
        <v>0</v>
      </c>
      <c r="BY17" s="2">
        <v>0</v>
      </c>
      <c r="BZ17" s="4">
        <v>0</v>
      </c>
      <c r="CC17" s="3">
        <v>45619</v>
      </c>
      <c r="CD17" s="2" t="s">
        <v>243</v>
      </c>
      <c r="CE17" s="2" t="s">
        <v>244</v>
      </c>
      <c r="CF17" s="3">
        <v>45517</v>
      </c>
      <c r="CG17" s="2" t="s">
        <v>499</v>
      </c>
      <c r="CH17" s="7">
        <v>0</v>
      </c>
      <c r="CI17" s="8">
        <v>108</v>
      </c>
      <c r="CJ17" s="8">
        <v>57</v>
      </c>
      <c r="CK17" s="8">
        <v>68</v>
      </c>
      <c r="CL17" s="3">
        <v>45670</v>
      </c>
      <c r="CM17" s="3">
        <v>45613</v>
      </c>
      <c r="CN17" s="2" t="s">
        <v>246</v>
      </c>
      <c r="CO17" s="3">
        <v>45618</v>
      </c>
      <c r="CR17" s="3">
        <v>45728</v>
      </c>
      <c r="CS17" s="3">
        <v>45672</v>
      </c>
      <c r="CT17" s="3">
        <v>45683</v>
      </c>
      <c r="CU17" s="2" t="s">
        <v>500</v>
      </c>
      <c r="CV17" s="2" t="s">
        <v>501</v>
      </c>
      <c r="CW17" s="3">
        <v>45657</v>
      </c>
      <c r="CX17" s="4">
        <v>1</v>
      </c>
      <c r="CY17" s="2" t="s">
        <v>502</v>
      </c>
      <c r="CZ17" s="3">
        <v>45618</v>
      </c>
      <c r="DA17" s="2" t="s">
        <v>503</v>
      </c>
      <c r="DB17" s="3">
        <v>45616</v>
      </c>
      <c r="DE17" s="6">
        <v>0</v>
      </c>
      <c r="DF17" s="6">
        <v>2</v>
      </c>
      <c r="DG17" s="6">
        <v>2</v>
      </c>
      <c r="DH17" s="2" t="s">
        <v>497</v>
      </c>
      <c r="DI17" s="4">
        <v>0</v>
      </c>
      <c r="DJ17" s="4">
        <v>1</v>
      </c>
      <c r="DK17" s="2" t="s">
        <v>496</v>
      </c>
      <c r="DL17" s="2" t="s">
        <v>252</v>
      </c>
      <c r="DM17" s="7">
        <v>0</v>
      </c>
      <c r="DN17" s="7">
        <v>0</v>
      </c>
      <c r="DP17" s="2" t="s">
        <v>254</v>
      </c>
      <c r="DQ17" s="2" t="s">
        <v>504</v>
      </c>
      <c r="DR17" s="2">
        <v>2024</v>
      </c>
      <c r="DS17" s="2" t="s">
        <v>505</v>
      </c>
      <c r="DU17" s="2">
        <v>0</v>
      </c>
      <c r="DV17" s="2">
        <v>2024</v>
      </c>
      <c r="DW17" s="2" t="s">
        <v>495</v>
      </c>
      <c r="DX17" s="3">
        <v>45615</v>
      </c>
      <c r="DZ17" s="2" t="s">
        <v>246</v>
      </c>
      <c r="EA17" t="s">
        <v>257</v>
      </c>
      <c r="EB17" s="2" t="s">
        <v>246</v>
      </c>
      <c r="EC17" t="s">
        <v>257</v>
      </c>
      <c r="ED17" s="2" t="s">
        <v>258</v>
      </c>
      <c r="EE17" s="2" t="s">
        <v>479</v>
      </c>
      <c r="EF17" t="s">
        <v>480</v>
      </c>
      <c r="EG17" s="3">
        <v>45615</v>
      </c>
      <c r="EH17" s="2" t="s">
        <v>259</v>
      </c>
      <c r="EJ17" s="2" t="s">
        <v>215</v>
      </c>
      <c r="EK17" t="s">
        <v>260</v>
      </c>
      <c r="EL17" s="2" t="s">
        <v>261</v>
      </c>
      <c r="EM17" s="2" t="s">
        <v>260</v>
      </c>
      <c r="EP17" s="2" t="s">
        <v>506</v>
      </c>
      <c r="ES17" s="2" t="s">
        <v>263</v>
      </c>
      <c r="EV17" s="2" t="s">
        <v>318</v>
      </c>
      <c r="EW17" t="s">
        <v>319</v>
      </c>
      <c r="EX17" s="2" t="s">
        <v>253</v>
      </c>
      <c r="EY17" s="2" t="s">
        <v>264</v>
      </c>
      <c r="EZ17" t="s">
        <v>265</v>
      </c>
      <c r="FA17" s="2" t="s">
        <v>266</v>
      </c>
      <c r="FB17" t="s">
        <v>267</v>
      </c>
      <c r="FD17" s="4">
        <v>0</v>
      </c>
      <c r="FE17" s="2" t="s">
        <v>320</v>
      </c>
      <c r="FF17" t="s">
        <v>321</v>
      </c>
      <c r="FG17" s="2" t="s">
        <v>268</v>
      </c>
      <c r="FH17" t="s">
        <v>269</v>
      </c>
      <c r="FI17" s="2" t="s">
        <v>270</v>
      </c>
      <c r="FJ17" s="2">
        <v>0</v>
      </c>
      <c r="FK17" s="2" t="s">
        <v>230</v>
      </c>
      <c r="FL17" s="3">
        <v>45615</v>
      </c>
      <c r="FM17" s="2">
        <v>30</v>
      </c>
      <c r="FO17" s="3">
        <v>45672</v>
      </c>
      <c r="FP17" s="2">
        <v>0</v>
      </c>
      <c r="FR17" s="2">
        <v>0</v>
      </c>
      <c r="FT17" s="2" t="s">
        <v>211</v>
      </c>
      <c r="FU17" s="2" t="s">
        <v>271</v>
      </c>
      <c r="FV17" s="2" t="s">
        <v>507</v>
      </c>
      <c r="FW17" s="2" t="s">
        <v>508</v>
      </c>
      <c r="FX17" s="2">
        <v>1000214854</v>
      </c>
      <c r="FY17" s="2" t="s">
        <v>509</v>
      </c>
      <c r="FZ17" s="2" t="s">
        <v>323</v>
      </c>
      <c r="GA17" s="2" t="s">
        <v>323</v>
      </c>
      <c r="GB17" s="2" t="s">
        <v>231</v>
      </c>
      <c r="GC17" s="2">
        <v>1270</v>
      </c>
      <c r="GE17" s="2" t="s">
        <v>324</v>
      </c>
      <c r="GF17" s="2">
        <v>150</v>
      </c>
      <c r="GG17" s="4">
        <v>1</v>
      </c>
      <c r="GH17" s="2" t="s">
        <v>224</v>
      </c>
      <c r="GI17" s="2" t="s">
        <v>244</v>
      </c>
      <c r="GJ17" s="2" t="s">
        <v>230</v>
      </c>
      <c r="GK17" s="3">
        <v>45615</v>
      </c>
      <c r="GN17" s="3">
        <v>45617</v>
      </c>
      <c r="GO17" s="2" t="s">
        <v>270</v>
      </c>
      <c r="GP17" s="2" t="s">
        <v>276</v>
      </c>
      <c r="GR17" s="3">
        <v>45585</v>
      </c>
      <c r="GS17" s="2" t="s">
        <v>244</v>
      </c>
      <c r="GT17" t="s">
        <v>277</v>
      </c>
      <c r="GU17" s="2" t="s">
        <v>278</v>
      </c>
      <c r="GV17" s="2" t="s">
        <v>279</v>
      </c>
      <c r="GW17" s="3">
        <v>45314</v>
      </c>
      <c r="GX17" s="2">
        <v>0</v>
      </c>
      <c r="GY17" s="2">
        <v>0</v>
      </c>
      <c r="GZ17" s="4">
        <v>0</v>
      </c>
      <c r="HB17" s="2" t="s">
        <v>501</v>
      </c>
      <c r="HC17" s="2" t="s">
        <v>280</v>
      </c>
      <c r="HD17" s="2" t="s">
        <v>281</v>
      </c>
      <c r="HE17" t="s">
        <v>282</v>
      </c>
      <c r="HF17" s="2" t="s">
        <v>283</v>
      </c>
      <c r="HG17" t="s">
        <v>284</v>
      </c>
      <c r="HH17" s="2" t="s">
        <v>285</v>
      </c>
      <c r="HI17" s="3">
        <v>45787</v>
      </c>
      <c r="HJ17" s="3">
        <v>45585</v>
      </c>
      <c r="HK17" s="3">
        <v>45585</v>
      </c>
      <c r="HL17" s="2" t="s">
        <v>286</v>
      </c>
      <c r="HM17" s="2" t="s">
        <v>287</v>
      </c>
      <c r="HN17" t="s">
        <v>288</v>
      </c>
      <c r="HO17" s="2" t="s">
        <v>289</v>
      </c>
    </row>
    <row r="18" spans="1:223" x14ac:dyDescent="0.2">
      <c r="A18" t="str">
        <f t="shared" si="0"/>
        <v>100526756000028620000216479ta0050104</v>
      </c>
      <c r="B18" t="str">
        <f t="shared" si="1"/>
        <v>600002862100526751</v>
      </c>
      <c r="C18" t="str">
        <f t="shared" si="2"/>
        <v>10052675</v>
      </c>
      <c r="E18" s="2" t="s">
        <v>211</v>
      </c>
      <c r="F18" s="2" t="s">
        <v>212</v>
      </c>
      <c r="G18" s="3">
        <v>45351</v>
      </c>
      <c r="H18" s="3">
        <v>45580</v>
      </c>
      <c r="I18" s="3">
        <v>45575</v>
      </c>
      <c r="J18" s="3">
        <v>45585</v>
      </c>
      <c r="K18" s="3">
        <v>45787</v>
      </c>
      <c r="L18" s="2" t="s">
        <v>213</v>
      </c>
      <c r="M18" s="2" t="s">
        <v>214</v>
      </c>
      <c r="N18" s="2" t="s">
        <v>215</v>
      </c>
      <c r="O18" s="2" t="s">
        <v>442</v>
      </c>
      <c r="P18" s="2" t="s">
        <v>214</v>
      </c>
      <c r="Q18" t="s">
        <v>217</v>
      </c>
      <c r="R18" s="2" t="s">
        <v>218</v>
      </c>
      <c r="S18" t="s">
        <v>219</v>
      </c>
      <c r="T18" s="2" t="s">
        <v>220</v>
      </c>
      <c r="U18" s="2">
        <v>30</v>
      </c>
      <c r="V18" s="2" t="s">
        <v>291</v>
      </c>
      <c r="W18" s="2" t="s">
        <v>510</v>
      </c>
      <c r="X18" s="2" t="s">
        <v>511</v>
      </c>
      <c r="Y18" s="4">
        <v>1</v>
      </c>
      <c r="Z18" s="4">
        <v>1</v>
      </c>
      <c r="AA18" s="4">
        <v>0</v>
      </c>
      <c r="AB18" s="4">
        <f t="shared" si="3"/>
        <v>1</v>
      </c>
      <c r="AC18" t="s">
        <v>224</v>
      </c>
      <c r="AD18" s="4">
        <v>0</v>
      </c>
      <c r="AE18" s="4">
        <v>0</v>
      </c>
      <c r="AF18" s="4">
        <v>0</v>
      </c>
      <c r="AG18" s="5">
        <v>0</v>
      </c>
      <c r="AI18" s="2" t="s">
        <v>512</v>
      </c>
      <c r="AJ18" s="2" t="s">
        <v>513</v>
      </c>
      <c r="AK18" s="2" t="s">
        <v>514</v>
      </c>
      <c r="AL18" s="2" t="s">
        <v>228</v>
      </c>
      <c r="AM18" t="s">
        <v>229</v>
      </c>
      <c r="AN18" s="6">
        <v>0</v>
      </c>
      <c r="AO18" s="2" t="s">
        <v>230</v>
      </c>
      <c r="AP18" s="2" t="s">
        <v>231</v>
      </c>
      <c r="AQ18" s="2">
        <v>960</v>
      </c>
      <c r="AS18" s="6">
        <v>14</v>
      </c>
      <c r="AU18" s="2">
        <v>0</v>
      </c>
      <c r="AY18" s="2">
        <v>0</v>
      </c>
      <c r="AZ18" s="4">
        <v>0</v>
      </c>
      <c r="BA18" s="2" t="s">
        <v>224</v>
      </c>
      <c r="BF18" s="2" t="s">
        <v>515</v>
      </c>
      <c r="BG18" s="2" t="s">
        <v>234</v>
      </c>
      <c r="BH18" t="s">
        <v>235</v>
      </c>
      <c r="BI18" s="2" t="s">
        <v>236</v>
      </c>
      <c r="BJ18" s="2">
        <v>104</v>
      </c>
      <c r="BK18" s="7">
        <v>0</v>
      </c>
      <c r="BT18" s="2" t="s">
        <v>240</v>
      </c>
      <c r="BV18" s="2" t="s">
        <v>242</v>
      </c>
      <c r="BW18" s="7">
        <v>0</v>
      </c>
      <c r="BY18" s="2">
        <v>0</v>
      </c>
      <c r="BZ18" s="4">
        <v>0</v>
      </c>
      <c r="CD18" s="2" t="s">
        <v>243</v>
      </c>
      <c r="CE18" s="2" t="s">
        <v>244</v>
      </c>
      <c r="CF18" s="3">
        <v>45338</v>
      </c>
      <c r="CG18" s="2" t="s">
        <v>516</v>
      </c>
      <c r="CH18" s="7">
        <v>0</v>
      </c>
      <c r="CI18" s="8">
        <v>0</v>
      </c>
      <c r="CJ18" s="8">
        <v>0</v>
      </c>
      <c r="CK18" s="8">
        <v>0</v>
      </c>
      <c r="CM18" s="3">
        <v>45578</v>
      </c>
      <c r="CN18" s="2" t="s">
        <v>246</v>
      </c>
      <c r="CO18" s="3">
        <v>45618</v>
      </c>
      <c r="CR18" s="3">
        <v>45580</v>
      </c>
      <c r="CW18" s="3">
        <v>45657</v>
      </c>
      <c r="CX18" s="4">
        <v>0</v>
      </c>
      <c r="CZ18" s="3">
        <v>45575</v>
      </c>
      <c r="DB18" s="3">
        <v>45580</v>
      </c>
      <c r="DE18" s="6">
        <v>0</v>
      </c>
      <c r="DF18" s="6">
        <v>2</v>
      </c>
      <c r="DG18" s="6">
        <v>0</v>
      </c>
      <c r="DH18" s="2" t="s">
        <v>515</v>
      </c>
      <c r="DI18" s="4">
        <v>0</v>
      </c>
      <c r="DJ18" s="4">
        <v>0</v>
      </c>
      <c r="DL18" s="2" t="s">
        <v>252</v>
      </c>
      <c r="DM18" s="7">
        <v>0</v>
      </c>
      <c r="DN18" s="7">
        <v>0</v>
      </c>
      <c r="DO18" s="2" t="s">
        <v>253</v>
      </c>
      <c r="DP18" s="2" t="s">
        <v>254</v>
      </c>
      <c r="DR18" s="2">
        <v>0</v>
      </c>
      <c r="DU18" s="2">
        <v>0</v>
      </c>
      <c r="DV18" s="2">
        <v>0</v>
      </c>
      <c r="DX18" s="3">
        <v>45575</v>
      </c>
      <c r="DZ18" s="2" t="s">
        <v>246</v>
      </c>
      <c r="EA18" t="s">
        <v>257</v>
      </c>
      <c r="EB18" s="2" t="s">
        <v>246</v>
      </c>
      <c r="EC18" t="s">
        <v>257</v>
      </c>
      <c r="ED18" s="2" t="s">
        <v>258</v>
      </c>
      <c r="EE18" s="2" t="s">
        <v>510</v>
      </c>
      <c r="EF18" t="s">
        <v>511</v>
      </c>
      <c r="EG18" s="3">
        <v>45535</v>
      </c>
      <c r="EH18" s="2" t="s">
        <v>259</v>
      </c>
      <c r="EJ18" s="2" t="s">
        <v>215</v>
      </c>
      <c r="EK18" t="s">
        <v>260</v>
      </c>
      <c r="EL18" s="2" t="s">
        <v>261</v>
      </c>
      <c r="EM18" s="2" t="s">
        <v>260</v>
      </c>
      <c r="EP18" s="2" t="s">
        <v>517</v>
      </c>
      <c r="ES18" s="2" t="s">
        <v>263</v>
      </c>
      <c r="EY18" s="2" t="s">
        <v>264</v>
      </c>
      <c r="EZ18" t="s">
        <v>265</v>
      </c>
      <c r="FA18" s="2" t="s">
        <v>266</v>
      </c>
      <c r="FB18" t="s">
        <v>267</v>
      </c>
      <c r="FD18" s="4">
        <v>0</v>
      </c>
      <c r="FG18" s="2" t="s">
        <v>268</v>
      </c>
      <c r="FH18" t="s">
        <v>269</v>
      </c>
      <c r="FI18" s="2" t="s">
        <v>270</v>
      </c>
      <c r="FK18" s="2" t="s">
        <v>246</v>
      </c>
      <c r="FM18" s="2">
        <v>30</v>
      </c>
      <c r="FP18" s="2">
        <v>104</v>
      </c>
      <c r="FR18" s="2">
        <v>0</v>
      </c>
      <c r="FT18" s="2" t="s">
        <v>211</v>
      </c>
      <c r="FU18" s="2" t="s">
        <v>271</v>
      </c>
      <c r="FW18" s="2" t="s">
        <v>273</v>
      </c>
      <c r="FX18" s="2">
        <v>1000214854</v>
      </c>
      <c r="FY18" s="2" t="s">
        <v>274</v>
      </c>
      <c r="GA18" s="2" t="s">
        <v>323</v>
      </c>
      <c r="GB18" s="2" t="s">
        <v>231</v>
      </c>
      <c r="GC18" s="2">
        <v>960</v>
      </c>
      <c r="GF18" s="2">
        <v>0</v>
      </c>
      <c r="GG18" s="4">
        <v>1</v>
      </c>
      <c r="GH18" s="2" t="s">
        <v>224</v>
      </c>
      <c r="GI18" s="2" t="s">
        <v>275</v>
      </c>
      <c r="GJ18" s="2" t="s">
        <v>230</v>
      </c>
      <c r="GK18" s="3">
        <v>45575</v>
      </c>
      <c r="GP18" s="2" t="s">
        <v>276</v>
      </c>
      <c r="GR18" s="3">
        <v>45585</v>
      </c>
      <c r="GS18" s="2" t="s">
        <v>244</v>
      </c>
      <c r="GT18" t="s">
        <v>277</v>
      </c>
      <c r="GU18" s="2" t="s">
        <v>278</v>
      </c>
      <c r="GV18" s="2" t="s">
        <v>279</v>
      </c>
      <c r="GW18" s="3">
        <v>45314</v>
      </c>
      <c r="GX18" s="2">
        <v>216479</v>
      </c>
      <c r="GY18" s="2">
        <v>0</v>
      </c>
      <c r="GZ18" s="4">
        <v>0</v>
      </c>
      <c r="HB18" s="2" t="s">
        <v>248</v>
      </c>
      <c r="HC18" s="2" t="s">
        <v>280</v>
      </c>
      <c r="HD18" s="2" t="s">
        <v>281</v>
      </c>
      <c r="HE18" t="s">
        <v>282</v>
      </c>
      <c r="HF18" s="2" t="s">
        <v>283</v>
      </c>
      <c r="HG18" t="s">
        <v>284</v>
      </c>
      <c r="HH18" s="2" t="s">
        <v>285</v>
      </c>
      <c r="HI18" s="3">
        <v>45787</v>
      </c>
      <c r="HJ18" s="3">
        <v>45585</v>
      </c>
      <c r="HK18" s="3">
        <v>45585</v>
      </c>
      <c r="HL18" s="2" t="s">
        <v>286</v>
      </c>
      <c r="HM18" s="2" t="s">
        <v>287</v>
      </c>
      <c r="HN18" t="s">
        <v>288</v>
      </c>
      <c r="HO18" s="2" t="s">
        <v>289</v>
      </c>
    </row>
    <row r="19" spans="1:223" x14ac:dyDescent="0.2">
      <c r="A19" t="str">
        <f t="shared" si="0"/>
        <v>100526766000028620000216479ta00707</v>
      </c>
      <c r="B19" t="str">
        <f t="shared" si="1"/>
        <v>600002862100526764</v>
      </c>
      <c r="C19" t="str">
        <f t="shared" si="2"/>
        <v>10052676</v>
      </c>
      <c r="E19" s="2" t="s">
        <v>211</v>
      </c>
      <c r="F19" s="2" t="s">
        <v>212</v>
      </c>
      <c r="G19" s="3">
        <v>45351</v>
      </c>
      <c r="H19" s="3">
        <v>45580</v>
      </c>
      <c r="I19" s="3">
        <v>45594</v>
      </c>
      <c r="J19" s="3">
        <v>45585</v>
      </c>
      <c r="K19" s="3">
        <v>45787</v>
      </c>
      <c r="L19" s="2" t="s">
        <v>213</v>
      </c>
      <c r="M19" s="2" t="s">
        <v>214</v>
      </c>
      <c r="N19" s="2" t="s">
        <v>345</v>
      </c>
      <c r="O19" s="2" t="s">
        <v>266</v>
      </c>
      <c r="P19" s="2" t="s">
        <v>214</v>
      </c>
      <c r="Q19" t="s">
        <v>217</v>
      </c>
      <c r="R19" s="2" t="s">
        <v>218</v>
      </c>
      <c r="S19" t="s">
        <v>219</v>
      </c>
      <c r="T19" s="2" t="s">
        <v>220</v>
      </c>
      <c r="U19" s="2">
        <v>30</v>
      </c>
      <c r="V19" s="2" t="s">
        <v>366</v>
      </c>
      <c r="W19" s="2" t="s">
        <v>518</v>
      </c>
      <c r="X19" s="2" t="s">
        <v>519</v>
      </c>
      <c r="Y19" s="4">
        <v>4</v>
      </c>
      <c r="Z19" s="4">
        <v>4</v>
      </c>
      <c r="AA19" s="4">
        <v>0</v>
      </c>
      <c r="AB19" s="4">
        <f t="shared" si="3"/>
        <v>4</v>
      </c>
      <c r="AC19" t="s">
        <v>224</v>
      </c>
      <c r="AD19" s="4">
        <v>0</v>
      </c>
      <c r="AE19" s="4">
        <v>0</v>
      </c>
      <c r="AF19" s="4">
        <v>0</v>
      </c>
      <c r="AG19" s="5">
        <v>0</v>
      </c>
      <c r="AI19" s="2" t="s">
        <v>520</v>
      </c>
      <c r="AJ19" s="2" t="s">
        <v>521</v>
      </c>
      <c r="AK19" s="2" t="s">
        <v>514</v>
      </c>
      <c r="AL19" s="2" t="s">
        <v>228</v>
      </c>
      <c r="AM19" t="s">
        <v>229</v>
      </c>
      <c r="AN19" s="6">
        <v>0</v>
      </c>
      <c r="AO19" s="2" t="s">
        <v>230</v>
      </c>
      <c r="AP19" s="2" t="s">
        <v>231</v>
      </c>
      <c r="AQ19" s="2">
        <v>430</v>
      </c>
      <c r="AS19" s="6">
        <v>14</v>
      </c>
      <c r="AU19" s="2">
        <v>0</v>
      </c>
      <c r="AY19" s="2">
        <v>0</v>
      </c>
      <c r="AZ19" s="4">
        <v>0</v>
      </c>
      <c r="BA19" s="2" t="s">
        <v>224</v>
      </c>
      <c r="BF19" s="2" t="s">
        <v>358</v>
      </c>
      <c r="BG19" s="2" t="s">
        <v>234</v>
      </c>
      <c r="BH19" t="s">
        <v>235</v>
      </c>
      <c r="BI19" s="2" t="s">
        <v>236</v>
      </c>
      <c r="BJ19" s="2">
        <v>7</v>
      </c>
      <c r="BK19" s="7">
        <v>0</v>
      </c>
      <c r="BT19" s="2" t="s">
        <v>240</v>
      </c>
      <c r="BW19" s="7">
        <v>0</v>
      </c>
      <c r="BY19" s="2">
        <v>0</v>
      </c>
      <c r="BZ19" s="4">
        <v>0</v>
      </c>
      <c r="CD19" s="2" t="s">
        <v>243</v>
      </c>
      <c r="CE19" s="2" t="s">
        <v>244</v>
      </c>
      <c r="CF19" s="3">
        <v>45338</v>
      </c>
      <c r="CG19" s="2" t="s">
        <v>522</v>
      </c>
      <c r="CH19" s="7">
        <v>0</v>
      </c>
      <c r="CI19" s="8">
        <v>17</v>
      </c>
      <c r="CJ19" s="8">
        <v>0</v>
      </c>
      <c r="CK19" s="8">
        <v>0</v>
      </c>
      <c r="CM19" s="3">
        <v>45595</v>
      </c>
      <c r="CN19" s="2" t="s">
        <v>246</v>
      </c>
      <c r="CO19" s="3">
        <v>45586</v>
      </c>
      <c r="CR19" s="3">
        <v>45597</v>
      </c>
      <c r="CW19" s="3">
        <v>45657</v>
      </c>
      <c r="CX19" s="4">
        <v>0</v>
      </c>
      <c r="CZ19" s="3">
        <v>45594</v>
      </c>
      <c r="DB19" s="3">
        <v>45597</v>
      </c>
      <c r="DE19" s="6">
        <v>0</v>
      </c>
      <c r="DF19" s="6">
        <v>2</v>
      </c>
      <c r="DG19" s="6">
        <v>0</v>
      </c>
      <c r="DH19" s="2" t="s">
        <v>358</v>
      </c>
      <c r="DI19" s="4">
        <v>0</v>
      </c>
      <c r="DJ19" s="4">
        <v>0</v>
      </c>
      <c r="DL19" s="2" t="s">
        <v>252</v>
      </c>
      <c r="DM19" s="7">
        <v>0</v>
      </c>
      <c r="DN19" s="7">
        <v>0</v>
      </c>
      <c r="DO19" s="2" t="s">
        <v>253</v>
      </c>
      <c r="DP19" s="2" t="s">
        <v>254</v>
      </c>
      <c r="DR19" s="2">
        <v>0</v>
      </c>
      <c r="DU19" s="2">
        <v>0</v>
      </c>
      <c r="DV19" s="2">
        <v>0</v>
      </c>
      <c r="DX19" s="3">
        <v>45594</v>
      </c>
      <c r="DZ19" s="2" t="s">
        <v>246</v>
      </c>
      <c r="EA19" t="s">
        <v>257</v>
      </c>
      <c r="EB19" s="2" t="s">
        <v>246</v>
      </c>
      <c r="EC19" t="s">
        <v>257</v>
      </c>
      <c r="ED19" s="2" t="s">
        <v>258</v>
      </c>
      <c r="EE19" s="2" t="s">
        <v>518</v>
      </c>
      <c r="EF19" t="s">
        <v>519</v>
      </c>
      <c r="EG19" s="3">
        <v>45352</v>
      </c>
      <c r="EH19" s="2" t="s">
        <v>259</v>
      </c>
      <c r="EJ19" s="2" t="s">
        <v>345</v>
      </c>
      <c r="EK19" t="s">
        <v>361</v>
      </c>
      <c r="EL19" s="2" t="s">
        <v>261</v>
      </c>
      <c r="EM19" s="2" t="s">
        <v>361</v>
      </c>
      <c r="EP19" s="2" t="s">
        <v>523</v>
      </c>
      <c r="ES19" s="2" t="s">
        <v>263</v>
      </c>
      <c r="EY19" s="2" t="s">
        <v>264</v>
      </c>
      <c r="EZ19" t="s">
        <v>265</v>
      </c>
      <c r="FA19" s="2" t="s">
        <v>266</v>
      </c>
      <c r="FB19" t="s">
        <v>267</v>
      </c>
      <c r="FD19" s="4">
        <v>0</v>
      </c>
      <c r="FG19" s="2" t="s">
        <v>268</v>
      </c>
      <c r="FH19" t="s">
        <v>269</v>
      </c>
      <c r="FI19" s="2" t="s">
        <v>270</v>
      </c>
      <c r="FK19" s="2" t="s">
        <v>246</v>
      </c>
      <c r="FM19" s="2">
        <v>30</v>
      </c>
      <c r="FP19" s="2">
        <v>7</v>
      </c>
      <c r="FR19" s="2">
        <v>0</v>
      </c>
      <c r="FT19" s="2" t="s">
        <v>211</v>
      </c>
      <c r="FU19" s="2" t="s">
        <v>271</v>
      </c>
      <c r="FW19" s="2" t="s">
        <v>273</v>
      </c>
      <c r="FX19" s="2">
        <v>1000214854</v>
      </c>
      <c r="FY19" s="2" t="s">
        <v>274</v>
      </c>
      <c r="GA19" s="2" t="s">
        <v>323</v>
      </c>
      <c r="GB19" s="2" t="s">
        <v>231</v>
      </c>
      <c r="GC19" s="2">
        <v>430</v>
      </c>
      <c r="GF19" s="2">
        <v>0</v>
      </c>
      <c r="GG19" s="4">
        <v>4</v>
      </c>
      <c r="GH19" s="2" t="s">
        <v>224</v>
      </c>
      <c r="GI19" s="2" t="s">
        <v>275</v>
      </c>
      <c r="GJ19" s="2" t="s">
        <v>230</v>
      </c>
      <c r="GK19" s="3">
        <v>45594</v>
      </c>
      <c r="GP19" s="2" t="s">
        <v>276</v>
      </c>
      <c r="GR19" s="3">
        <v>45585</v>
      </c>
      <c r="GS19" s="2" t="s">
        <v>244</v>
      </c>
      <c r="GT19" t="s">
        <v>277</v>
      </c>
      <c r="GU19" s="2" t="s">
        <v>278</v>
      </c>
      <c r="GV19" s="2" t="s">
        <v>279</v>
      </c>
      <c r="GW19" s="3">
        <v>45314</v>
      </c>
      <c r="GX19" s="2">
        <v>216479</v>
      </c>
      <c r="GY19" s="2">
        <v>0</v>
      </c>
      <c r="GZ19" s="4">
        <v>0</v>
      </c>
      <c r="HB19" s="2" t="s">
        <v>248</v>
      </c>
      <c r="HC19" s="2" t="s">
        <v>280</v>
      </c>
      <c r="HD19" s="2" t="s">
        <v>281</v>
      </c>
      <c r="HE19" t="s">
        <v>282</v>
      </c>
      <c r="HF19" s="2" t="s">
        <v>283</v>
      </c>
      <c r="HG19" t="s">
        <v>284</v>
      </c>
      <c r="HH19" s="2" t="s">
        <v>285</v>
      </c>
      <c r="HI19" s="3">
        <v>45787</v>
      </c>
      <c r="HJ19" s="3">
        <v>45585</v>
      </c>
      <c r="HK19" s="3">
        <v>45585</v>
      </c>
      <c r="HL19" s="2" t="s">
        <v>364</v>
      </c>
      <c r="HM19" s="2" t="s">
        <v>287</v>
      </c>
      <c r="HN19" t="s">
        <v>288</v>
      </c>
      <c r="HO19" s="2" t="s">
        <v>289</v>
      </c>
    </row>
    <row r="20" spans="1:223" x14ac:dyDescent="0.2">
      <c r="A20" t="str">
        <f t="shared" si="0"/>
        <v>100526766000028620000216479ta0190118</v>
      </c>
      <c r="B20" t="str">
        <f t="shared" si="1"/>
        <v>600002862100526764</v>
      </c>
      <c r="C20" t="str">
        <f t="shared" si="2"/>
        <v>10052676</v>
      </c>
      <c r="E20" s="2" t="s">
        <v>211</v>
      </c>
      <c r="F20" s="2" t="s">
        <v>212</v>
      </c>
      <c r="G20" s="3">
        <v>45351</v>
      </c>
      <c r="H20" s="3">
        <v>45572</v>
      </c>
      <c r="I20" s="3">
        <v>45567</v>
      </c>
      <c r="J20" s="3">
        <v>45585</v>
      </c>
      <c r="K20" s="3">
        <v>45787</v>
      </c>
      <c r="L20" s="2" t="s">
        <v>213</v>
      </c>
      <c r="M20" s="2" t="s">
        <v>214</v>
      </c>
      <c r="N20" s="2" t="s">
        <v>215</v>
      </c>
      <c r="O20" s="2" t="s">
        <v>524</v>
      </c>
      <c r="P20" s="2" t="s">
        <v>214</v>
      </c>
      <c r="Q20" t="s">
        <v>217</v>
      </c>
      <c r="R20" s="2" t="s">
        <v>218</v>
      </c>
      <c r="S20" t="s">
        <v>219</v>
      </c>
      <c r="T20" s="2" t="s">
        <v>220</v>
      </c>
      <c r="U20" s="2">
        <v>30</v>
      </c>
      <c r="V20" s="2" t="s">
        <v>221</v>
      </c>
      <c r="W20" s="2" t="s">
        <v>518</v>
      </c>
      <c r="X20" s="2" t="s">
        <v>519</v>
      </c>
      <c r="Y20" s="4">
        <v>4</v>
      </c>
      <c r="Z20" s="4">
        <v>0</v>
      </c>
      <c r="AA20" s="4">
        <v>4</v>
      </c>
      <c r="AB20" s="4">
        <f t="shared" si="3"/>
        <v>0</v>
      </c>
      <c r="AC20" t="s">
        <v>224</v>
      </c>
      <c r="AD20" s="4">
        <v>0</v>
      </c>
      <c r="AE20" s="4">
        <v>0</v>
      </c>
      <c r="AF20" s="4">
        <v>0</v>
      </c>
      <c r="AG20" s="5">
        <v>4</v>
      </c>
      <c r="AH20" t="s">
        <v>224</v>
      </c>
      <c r="AI20" s="2" t="s">
        <v>525</v>
      </c>
      <c r="AJ20" s="2" t="s">
        <v>526</v>
      </c>
      <c r="AK20" s="2" t="s">
        <v>402</v>
      </c>
      <c r="AL20" s="2" t="s">
        <v>228</v>
      </c>
      <c r="AM20" t="s">
        <v>229</v>
      </c>
      <c r="AN20" s="6">
        <v>0</v>
      </c>
      <c r="AO20" s="2" t="s">
        <v>230</v>
      </c>
      <c r="AP20" s="2" t="s">
        <v>231</v>
      </c>
      <c r="AQ20" s="2">
        <v>1100</v>
      </c>
      <c r="AS20" s="6">
        <v>14</v>
      </c>
      <c r="AU20" s="2">
        <v>0</v>
      </c>
      <c r="AY20" s="2">
        <v>0</v>
      </c>
      <c r="AZ20" s="4">
        <v>0</v>
      </c>
      <c r="BA20" s="2" t="s">
        <v>224</v>
      </c>
      <c r="BE20" s="2" t="s">
        <v>527</v>
      </c>
      <c r="BF20" s="2" t="s">
        <v>528</v>
      </c>
      <c r="BG20" s="2" t="s">
        <v>234</v>
      </c>
      <c r="BH20" t="s">
        <v>235</v>
      </c>
      <c r="BI20" s="2" t="s">
        <v>236</v>
      </c>
      <c r="BJ20" s="2">
        <v>118</v>
      </c>
      <c r="BK20" s="7">
        <v>0</v>
      </c>
      <c r="BL20" s="2" t="s">
        <v>224</v>
      </c>
      <c r="BO20" s="2" t="s">
        <v>529</v>
      </c>
      <c r="BP20" s="2" t="s">
        <v>238</v>
      </c>
      <c r="BR20" s="2" t="s">
        <v>239</v>
      </c>
      <c r="BT20" s="2" t="s">
        <v>240</v>
      </c>
      <c r="BU20" s="2" t="s">
        <v>437</v>
      </c>
      <c r="BV20" s="2" t="s">
        <v>242</v>
      </c>
      <c r="BW20" s="7">
        <v>0</v>
      </c>
      <c r="BY20" s="2">
        <v>0</v>
      </c>
      <c r="BZ20" s="4">
        <v>0</v>
      </c>
      <c r="CD20" s="2" t="s">
        <v>243</v>
      </c>
      <c r="CE20" s="2" t="s">
        <v>244</v>
      </c>
      <c r="CF20" s="3">
        <v>45338</v>
      </c>
      <c r="CH20" s="7">
        <v>0</v>
      </c>
      <c r="CI20" s="8">
        <v>0</v>
      </c>
      <c r="CJ20" s="8">
        <v>0</v>
      </c>
      <c r="CK20" s="8">
        <v>0</v>
      </c>
      <c r="CM20" s="3">
        <v>45570</v>
      </c>
      <c r="CN20" s="2" t="s">
        <v>246</v>
      </c>
      <c r="CO20" s="3">
        <v>45618</v>
      </c>
      <c r="CR20" s="3">
        <v>45572</v>
      </c>
      <c r="CU20" s="2" t="s">
        <v>530</v>
      </c>
      <c r="CV20" s="2" t="s">
        <v>248</v>
      </c>
      <c r="CW20" s="3">
        <v>45657</v>
      </c>
      <c r="CX20" s="4">
        <v>4</v>
      </c>
      <c r="CZ20" s="3">
        <v>45571</v>
      </c>
      <c r="DA20" s="2" t="s">
        <v>531</v>
      </c>
      <c r="DB20" s="3">
        <v>45572</v>
      </c>
      <c r="DD20" s="2" t="s">
        <v>532</v>
      </c>
      <c r="DE20" s="6">
        <v>0</v>
      </c>
      <c r="DF20" s="6">
        <v>2</v>
      </c>
      <c r="DG20" s="6">
        <v>0</v>
      </c>
      <c r="DH20" s="2" t="s">
        <v>251</v>
      </c>
      <c r="DI20" s="4">
        <v>4</v>
      </c>
      <c r="DJ20" s="4">
        <v>0</v>
      </c>
      <c r="DK20" s="2" t="s">
        <v>527</v>
      </c>
      <c r="DL20" s="2" t="s">
        <v>252</v>
      </c>
      <c r="DM20" s="7">
        <v>0</v>
      </c>
      <c r="DN20" s="7">
        <v>0</v>
      </c>
      <c r="DO20" s="2" t="s">
        <v>253</v>
      </c>
      <c r="DP20" s="2" t="s">
        <v>254</v>
      </c>
      <c r="DQ20" s="2" t="s">
        <v>533</v>
      </c>
      <c r="DR20" s="2">
        <v>2024</v>
      </c>
      <c r="DT20" s="2" t="s">
        <v>534</v>
      </c>
      <c r="DU20" s="2">
        <v>2024</v>
      </c>
      <c r="DV20" s="2">
        <v>0</v>
      </c>
      <c r="DX20" s="3">
        <v>45567</v>
      </c>
      <c r="DZ20" s="2" t="s">
        <v>246</v>
      </c>
      <c r="EA20" t="s">
        <v>257</v>
      </c>
      <c r="EB20" s="2" t="s">
        <v>246</v>
      </c>
      <c r="EC20" t="s">
        <v>257</v>
      </c>
      <c r="ED20" s="2" t="s">
        <v>258</v>
      </c>
      <c r="EE20" s="2" t="s">
        <v>518</v>
      </c>
      <c r="EF20" t="s">
        <v>519</v>
      </c>
      <c r="EG20" s="3">
        <v>45555</v>
      </c>
      <c r="EH20" s="2" t="s">
        <v>259</v>
      </c>
      <c r="EJ20" s="2" t="s">
        <v>215</v>
      </c>
      <c r="EK20" t="s">
        <v>260</v>
      </c>
      <c r="EL20" s="2" t="s">
        <v>261</v>
      </c>
      <c r="EM20" s="2" t="s">
        <v>260</v>
      </c>
      <c r="EP20" s="2" t="s">
        <v>535</v>
      </c>
      <c r="ES20" s="2" t="s">
        <v>263</v>
      </c>
      <c r="EY20" s="2" t="s">
        <v>264</v>
      </c>
      <c r="EZ20" t="s">
        <v>265</v>
      </c>
      <c r="FA20" s="2" t="s">
        <v>266</v>
      </c>
      <c r="FB20" t="s">
        <v>267</v>
      </c>
      <c r="FD20" s="4">
        <v>0</v>
      </c>
      <c r="FG20" s="2" t="s">
        <v>268</v>
      </c>
      <c r="FH20" t="s">
        <v>269</v>
      </c>
      <c r="FI20" s="2" t="s">
        <v>270</v>
      </c>
      <c r="FK20" s="2" t="s">
        <v>246</v>
      </c>
      <c r="FM20" s="2">
        <v>30</v>
      </c>
      <c r="FP20" s="2">
        <v>118</v>
      </c>
      <c r="FR20" s="2">
        <v>0</v>
      </c>
      <c r="FT20" s="2" t="s">
        <v>211</v>
      </c>
      <c r="FU20" s="2" t="s">
        <v>271</v>
      </c>
      <c r="FV20" s="2" t="s">
        <v>441</v>
      </c>
      <c r="FW20" s="2" t="s">
        <v>273</v>
      </c>
      <c r="FX20" s="2">
        <v>1000214854</v>
      </c>
      <c r="FY20" s="2" t="s">
        <v>274</v>
      </c>
      <c r="GA20" s="2" t="s">
        <v>323</v>
      </c>
      <c r="GB20" s="2" t="s">
        <v>231</v>
      </c>
      <c r="GC20" s="2">
        <v>1100</v>
      </c>
      <c r="GF20" s="2">
        <v>0</v>
      </c>
      <c r="GG20" s="4">
        <v>4</v>
      </c>
      <c r="GH20" s="2" t="s">
        <v>224</v>
      </c>
      <c r="GI20" s="2" t="s">
        <v>275</v>
      </c>
      <c r="GJ20" s="2" t="s">
        <v>230</v>
      </c>
      <c r="GK20" s="3">
        <v>45567</v>
      </c>
      <c r="GN20" s="3">
        <v>45575</v>
      </c>
      <c r="GP20" s="2" t="s">
        <v>276</v>
      </c>
      <c r="GR20" s="3">
        <v>45585</v>
      </c>
      <c r="GS20" s="2" t="s">
        <v>244</v>
      </c>
      <c r="GT20" t="s">
        <v>277</v>
      </c>
      <c r="GU20" s="2" t="s">
        <v>278</v>
      </c>
      <c r="GV20" s="2" t="s">
        <v>279</v>
      </c>
      <c r="GW20" s="3">
        <v>45314</v>
      </c>
      <c r="GX20" s="2">
        <v>216479</v>
      </c>
      <c r="GY20" s="2">
        <v>0</v>
      </c>
      <c r="GZ20" s="4">
        <v>0</v>
      </c>
      <c r="HB20" s="2" t="s">
        <v>248</v>
      </c>
      <c r="HC20" s="2" t="s">
        <v>280</v>
      </c>
      <c r="HD20" s="2" t="s">
        <v>281</v>
      </c>
      <c r="HE20" t="s">
        <v>282</v>
      </c>
      <c r="HF20" s="2" t="s">
        <v>283</v>
      </c>
      <c r="HG20" t="s">
        <v>284</v>
      </c>
      <c r="HH20" s="2" t="s">
        <v>285</v>
      </c>
      <c r="HI20" s="3">
        <v>45787</v>
      </c>
      <c r="HJ20" s="3">
        <v>45585</v>
      </c>
      <c r="HK20" s="3">
        <v>45585</v>
      </c>
      <c r="HL20" s="2" t="s">
        <v>286</v>
      </c>
      <c r="HM20" s="2" t="s">
        <v>287</v>
      </c>
      <c r="HN20" t="s">
        <v>288</v>
      </c>
      <c r="HO20" s="2" t="s">
        <v>289</v>
      </c>
    </row>
    <row r="21" spans="1:223" x14ac:dyDescent="0.2">
      <c r="A21" t="str">
        <f t="shared" si="0"/>
        <v>100526856000028620000216479ta075075</v>
      </c>
      <c r="B21" t="str">
        <f t="shared" si="1"/>
        <v>600002862100526851</v>
      </c>
      <c r="C21" t="str">
        <f t="shared" si="2"/>
        <v>10052685</v>
      </c>
      <c r="E21" s="2" t="s">
        <v>211</v>
      </c>
      <c r="F21" s="2" t="s">
        <v>212</v>
      </c>
      <c r="G21" s="3">
        <v>45351</v>
      </c>
      <c r="H21" s="3">
        <v>45580</v>
      </c>
      <c r="I21" s="3">
        <v>45594</v>
      </c>
      <c r="J21" s="3">
        <v>45585</v>
      </c>
      <c r="K21" s="3">
        <v>45787</v>
      </c>
      <c r="L21" s="2" t="s">
        <v>213</v>
      </c>
      <c r="M21" s="2" t="s">
        <v>214</v>
      </c>
      <c r="N21" s="2" t="s">
        <v>345</v>
      </c>
      <c r="O21" s="2" t="s">
        <v>536</v>
      </c>
      <c r="P21" s="2" t="s">
        <v>214</v>
      </c>
      <c r="Q21" t="s">
        <v>217</v>
      </c>
      <c r="R21" s="2" t="s">
        <v>218</v>
      </c>
      <c r="S21" t="s">
        <v>219</v>
      </c>
      <c r="T21" s="2" t="s">
        <v>220</v>
      </c>
      <c r="U21" s="2">
        <v>30</v>
      </c>
      <c r="V21" s="2" t="s">
        <v>366</v>
      </c>
      <c r="W21" s="2" t="s">
        <v>537</v>
      </c>
      <c r="X21" s="2" t="s">
        <v>538</v>
      </c>
      <c r="Y21" s="4">
        <v>1</v>
      </c>
      <c r="Z21" s="4">
        <v>0</v>
      </c>
      <c r="AA21" s="4">
        <v>1</v>
      </c>
      <c r="AB21" s="4">
        <f t="shared" si="3"/>
        <v>0</v>
      </c>
      <c r="AC21" t="s">
        <v>224</v>
      </c>
      <c r="AD21" s="4">
        <v>0</v>
      </c>
      <c r="AE21" s="4">
        <v>0</v>
      </c>
      <c r="AF21" s="4">
        <v>0</v>
      </c>
      <c r="AG21" s="5">
        <v>1</v>
      </c>
      <c r="AH21" t="s">
        <v>224</v>
      </c>
      <c r="AI21" s="2" t="s">
        <v>539</v>
      </c>
      <c r="AJ21" s="2" t="s">
        <v>540</v>
      </c>
      <c r="AK21" s="2" t="s">
        <v>402</v>
      </c>
      <c r="AL21" s="2" t="s">
        <v>228</v>
      </c>
      <c r="AM21" t="s">
        <v>229</v>
      </c>
      <c r="AN21" s="6">
        <v>0</v>
      </c>
      <c r="AO21" s="2" t="s">
        <v>230</v>
      </c>
      <c r="AP21" s="2" t="s">
        <v>231</v>
      </c>
      <c r="AQ21" s="2">
        <v>760</v>
      </c>
      <c r="AS21" s="6">
        <v>14</v>
      </c>
      <c r="AU21" s="2">
        <v>0</v>
      </c>
      <c r="AY21" s="2">
        <v>0</v>
      </c>
      <c r="AZ21" s="4">
        <v>0</v>
      </c>
      <c r="BA21" s="2" t="s">
        <v>224</v>
      </c>
      <c r="BE21" s="2" t="s">
        <v>371</v>
      </c>
      <c r="BF21" s="2" t="s">
        <v>372</v>
      </c>
      <c r="BG21" s="2" t="s">
        <v>234</v>
      </c>
      <c r="BH21" t="s">
        <v>235</v>
      </c>
      <c r="BI21" s="2" t="s">
        <v>236</v>
      </c>
      <c r="BJ21" s="2">
        <v>75</v>
      </c>
      <c r="BK21" s="7">
        <v>0</v>
      </c>
      <c r="BL21" s="2" t="s">
        <v>224</v>
      </c>
      <c r="BO21" s="2" t="s">
        <v>541</v>
      </c>
      <c r="BP21" s="2" t="s">
        <v>238</v>
      </c>
      <c r="BR21" s="2" t="s">
        <v>239</v>
      </c>
      <c r="BT21" s="2" t="s">
        <v>240</v>
      </c>
      <c r="BU21" s="2" t="s">
        <v>437</v>
      </c>
      <c r="BW21" s="7">
        <v>0</v>
      </c>
      <c r="BY21" s="2">
        <v>0</v>
      </c>
      <c r="BZ21" s="4">
        <v>0</v>
      </c>
      <c r="CD21" s="2" t="s">
        <v>243</v>
      </c>
      <c r="CE21" s="2" t="s">
        <v>244</v>
      </c>
      <c r="CF21" s="3">
        <v>45338</v>
      </c>
      <c r="CH21" s="7">
        <v>0</v>
      </c>
      <c r="CI21" s="8">
        <v>17</v>
      </c>
      <c r="CJ21" s="8">
        <v>0</v>
      </c>
      <c r="CK21" s="8">
        <v>0</v>
      </c>
      <c r="CM21" s="3">
        <v>45595</v>
      </c>
      <c r="CN21" s="2" t="s">
        <v>246</v>
      </c>
      <c r="CO21" s="3">
        <v>45586</v>
      </c>
      <c r="CR21" s="3">
        <v>45597</v>
      </c>
      <c r="CU21" s="2" t="s">
        <v>375</v>
      </c>
      <c r="CV21" s="2" t="s">
        <v>248</v>
      </c>
      <c r="CW21" s="3">
        <v>45657</v>
      </c>
      <c r="CX21" s="4">
        <v>1</v>
      </c>
      <c r="CZ21" s="3">
        <v>45571</v>
      </c>
      <c r="DA21" s="2" t="s">
        <v>542</v>
      </c>
      <c r="DB21" s="3">
        <v>45597</v>
      </c>
      <c r="DD21" s="2" t="s">
        <v>543</v>
      </c>
      <c r="DE21" s="6">
        <v>0</v>
      </c>
      <c r="DF21" s="6">
        <v>2</v>
      </c>
      <c r="DG21" s="6">
        <v>0</v>
      </c>
      <c r="DH21" s="2" t="s">
        <v>358</v>
      </c>
      <c r="DI21" s="4">
        <v>1</v>
      </c>
      <c r="DJ21" s="4">
        <v>0</v>
      </c>
      <c r="DK21" s="2" t="s">
        <v>371</v>
      </c>
      <c r="DL21" s="2" t="s">
        <v>252</v>
      </c>
      <c r="DM21" s="7">
        <v>0</v>
      </c>
      <c r="DN21" s="7">
        <v>0</v>
      </c>
      <c r="DO21" s="2" t="s">
        <v>253</v>
      </c>
      <c r="DP21" s="2" t="s">
        <v>254</v>
      </c>
      <c r="DQ21" s="2" t="s">
        <v>378</v>
      </c>
      <c r="DR21" s="2">
        <v>2024</v>
      </c>
      <c r="DT21" s="2" t="s">
        <v>379</v>
      </c>
      <c r="DU21" s="2">
        <v>2024</v>
      </c>
      <c r="DV21" s="2">
        <v>0</v>
      </c>
      <c r="DX21" s="3">
        <v>45594</v>
      </c>
      <c r="DZ21" s="2" t="s">
        <v>246</v>
      </c>
      <c r="EA21" t="s">
        <v>257</v>
      </c>
      <c r="EB21" s="2" t="s">
        <v>246</v>
      </c>
      <c r="EC21" t="s">
        <v>257</v>
      </c>
      <c r="ED21" s="2" t="s">
        <v>258</v>
      </c>
      <c r="EE21" s="2" t="s">
        <v>537</v>
      </c>
      <c r="EF21" t="s">
        <v>538</v>
      </c>
      <c r="EG21" s="3">
        <v>45352</v>
      </c>
      <c r="EH21" s="2" t="s">
        <v>259</v>
      </c>
      <c r="EJ21" s="2" t="s">
        <v>345</v>
      </c>
      <c r="EK21" t="s">
        <v>361</v>
      </c>
      <c r="EL21" s="2" t="s">
        <v>261</v>
      </c>
      <c r="EM21" s="2" t="s">
        <v>361</v>
      </c>
      <c r="EP21" s="2" t="s">
        <v>544</v>
      </c>
      <c r="ES21" s="2" t="s">
        <v>263</v>
      </c>
      <c r="EY21" s="2" t="s">
        <v>264</v>
      </c>
      <c r="EZ21" t="s">
        <v>265</v>
      </c>
      <c r="FA21" s="2" t="s">
        <v>266</v>
      </c>
      <c r="FB21" t="s">
        <v>267</v>
      </c>
      <c r="FD21" s="4">
        <v>0</v>
      </c>
      <c r="FG21" s="2" t="s">
        <v>268</v>
      </c>
      <c r="FH21" t="s">
        <v>269</v>
      </c>
      <c r="FI21" s="2" t="s">
        <v>270</v>
      </c>
      <c r="FK21" s="2" t="s">
        <v>246</v>
      </c>
      <c r="FM21" s="2">
        <v>30</v>
      </c>
      <c r="FP21" s="2">
        <v>75</v>
      </c>
      <c r="FR21" s="2">
        <v>0</v>
      </c>
      <c r="FT21" s="2" t="s">
        <v>211</v>
      </c>
      <c r="FU21" s="2" t="s">
        <v>271</v>
      </c>
      <c r="FV21" s="2" t="s">
        <v>441</v>
      </c>
      <c r="FW21" s="2" t="s">
        <v>273</v>
      </c>
      <c r="FX21" s="2">
        <v>1000214854</v>
      </c>
      <c r="FY21" s="2" t="s">
        <v>274</v>
      </c>
      <c r="FZ21" s="2" t="s">
        <v>323</v>
      </c>
      <c r="GA21" s="2" t="s">
        <v>323</v>
      </c>
      <c r="GB21" s="2" t="s">
        <v>231</v>
      </c>
      <c r="GC21" s="2">
        <v>760</v>
      </c>
      <c r="GF21" s="2">
        <v>0</v>
      </c>
      <c r="GG21" s="4">
        <v>1</v>
      </c>
      <c r="GH21" s="2" t="s">
        <v>224</v>
      </c>
      <c r="GI21" s="2" t="s">
        <v>275</v>
      </c>
      <c r="GJ21" s="2" t="s">
        <v>230</v>
      </c>
      <c r="GK21" s="3">
        <v>45594</v>
      </c>
      <c r="GN21" s="3">
        <v>45575</v>
      </c>
      <c r="GP21" s="2" t="s">
        <v>276</v>
      </c>
      <c r="GR21" s="3">
        <v>45585</v>
      </c>
      <c r="GS21" s="2" t="s">
        <v>244</v>
      </c>
      <c r="GT21" t="s">
        <v>277</v>
      </c>
      <c r="GU21" s="2" t="s">
        <v>278</v>
      </c>
      <c r="GV21" s="2" t="s">
        <v>279</v>
      </c>
      <c r="GW21" s="3">
        <v>45314</v>
      </c>
      <c r="GX21" s="2">
        <v>216479</v>
      </c>
      <c r="GY21" s="2">
        <v>0</v>
      </c>
      <c r="GZ21" s="4">
        <v>0</v>
      </c>
      <c r="HB21" s="2" t="s">
        <v>248</v>
      </c>
      <c r="HC21" s="2" t="s">
        <v>280</v>
      </c>
      <c r="HD21" s="2" t="s">
        <v>281</v>
      </c>
      <c r="HE21" t="s">
        <v>282</v>
      </c>
      <c r="HF21" s="2" t="s">
        <v>283</v>
      </c>
      <c r="HG21" t="s">
        <v>284</v>
      </c>
      <c r="HH21" s="2" t="s">
        <v>285</v>
      </c>
      <c r="HI21" s="3">
        <v>45787</v>
      </c>
      <c r="HJ21" s="3">
        <v>45585</v>
      </c>
      <c r="HK21" s="3">
        <v>45585</v>
      </c>
      <c r="HL21" s="2" t="s">
        <v>364</v>
      </c>
      <c r="HM21" s="2" t="s">
        <v>287</v>
      </c>
      <c r="HN21" t="s">
        <v>288</v>
      </c>
      <c r="HO21" s="2" t="s">
        <v>289</v>
      </c>
    </row>
    <row r="22" spans="1:223" x14ac:dyDescent="0.2">
      <c r="A22" t="str">
        <f t="shared" si="0"/>
        <v>100526966000028620000216479ta078078</v>
      </c>
      <c r="B22" t="str">
        <f t="shared" si="1"/>
        <v>600002862100526961</v>
      </c>
      <c r="C22" t="str">
        <f t="shared" si="2"/>
        <v>10052696</v>
      </c>
      <c r="E22" s="2" t="s">
        <v>211</v>
      </c>
      <c r="F22" s="2" t="s">
        <v>212</v>
      </c>
      <c r="G22" s="3">
        <v>45351</v>
      </c>
      <c r="H22" s="3">
        <v>45580</v>
      </c>
      <c r="I22" s="3">
        <v>45594</v>
      </c>
      <c r="J22" s="3">
        <v>45585</v>
      </c>
      <c r="K22" s="3">
        <v>45787</v>
      </c>
      <c r="L22" s="2" t="s">
        <v>213</v>
      </c>
      <c r="M22" s="2" t="s">
        <v>214</v>
      </c>
      <c r="N22" s="2" t="s">
        <v>345</v>
      </c>
      <c r="O22" s="2" t="s">
        <v>545</v>
      </c>
      <c r="P22" s="2" t="s">
        <v>214</v>
      </c>
      <c r="Q22" t="s">
        <v>217</v>
      </c>
      <c r="R22" s="2" t="s">
        <v>218</v>
      </c>
      <c r="S22" t="s">
        <v>219</v>
      </c>
      <c r="T22" s="2" t="s">
        <v>220</v>
      </c>
      <c r="U22" s="2">
        <v>30</v>
      </c>
      <c r="V22" s="2" t="s">
        <v>366</v>
      </c>
      <c r="W22" s="2" t="s">
        <v>546</v>
      </c>
      <c r="X22" s="2" t="s">
        <v>547</v>
      </c>
      <c r="Y22" s="4">
        <v>1</v>
      </c>
      <c r="Z22" s="4">
        <v>0</v>
      </c>
      <c r="AA22" s="4">
        <v>0</v>
      </c>
      <c r="AB22" s="4">
        <f t="shared" si="3"/>
        <v>1</v>
      </c>
      <c r="AC22" t="s">
        <v>224</v>
      </c>
      <c r="AD22" s="4">
        <v>0</v>
      </c>
      <c r="AE22" s="4">
        <v>0</v>
      </c>
      <c r="AF22" s="4">
        <v>1</v>
      </c>
      <c r="AG22" s="5">
        <v>1</v>
      </c>
      <c r="AH22" t="s">
        <v>224</v>
      </c>
      <c r="AI22" s="2" t="s">
        <v>548</v>
      </c>
      <c r="AJ22" s="2" t="s">
        <v>549</v>
      </c>
      <c r="AK22" s="2" t="s">
        <v>227</v>
      </c>
      <c r="AL22" s="2" t="s">
        <v>228</v>
      </c>
      <c r="AM22" t="s">
        <v>229</v>
      </c>
      <c r="AN22" s="6">
        <v>0</v>
      </c>
      <c r="AO22" s="2" t="s">
        <v>230</v>
      </c>
      <c r="AP22" s="2" t="s">
        <v>231</v>
      </c>
      <c r="AQ22" s="2">
        <v>790</v>
      </c>
      <c r="AS22" s="6">
        <v>14</v>
      </c>
      <c r="AU22" s="2">
        <v>0</v>
      </c>
      <c r="AY22" s="2">
        <v>0</v>
      </c>
      <c r="AZ22" s="4">
        <v>0</v>
      </c>
      <c r="BA22" s="2" t="s">
        <v>224</v>
      </c>
      <c r="BE22" s="2" t="s">
        <v>419</v>
      </c>
      <c r="BF22" s="2" t="s">
        <v>420</v>
      </c>
      <c r="BG22" s="2" t="s">
        <v>234</v>
      </c>
      <c r="BH22" t="s">
        <v>235</v>
      </c>
      <c r="BI22" s="2" t="s">
        <v>236</v>
      </c>
      <c r="BJ22" s="2">
        <v>78</v>
      </c>
      <c r="BK22" s="7">
        <v>0</v>
      </c>
      <c r="BL22" s="2" t="s">
        <v>224</v>
      </c>
      <c r="BM22" s="2" t="s">
        <v>550</v>
      </c>
      <c r="BO22" s="2" t="s">
        <v>422</v>
      </c>
      <c r="BP22" s="2" t="s">
        <v>238</v>
      </c>
      <c r="BR22" s="2" t="s">
        <v>239</v>
      </c>
      <c r="BT22" s="2" t="s">
        <v>240</v>
      </c>
      <c r="BU22" s="2" t="s">
        <v>307</v>
      </c>
      <c r="BW22" s="7">
        <v>0</v>
      </c>
      <c r="BY22" s="2">
        <v>0</v>
      </c>
      <c r="BZ22" s="4">
        <v>0</v>
      </c>
      <c r="CD22" s="2" t="s">
        <v>243</v>
      </c>
      <c r="CE22" s="2" t="s">
        <v>244</v>
      </c>
      <c r="CF22" s="3">
        <v>45338</v>
      </c>
      <c r="CG22" s="2" t="s">
        <v>423</v>
      </c>
      <c r="CH22" s="7">
        <v>0</v>
      </c>
      <c r="CI22" s="8">
        <v>17</v>
      </c>
      <c r="CJ22" s="8">
        <v>0</v>
      </c>
      <c r="CK22" s="8">
        <v>0</v>
      </c>
      <c r="CM22" s="3">
        <v>45595</v>
      </c>
      <c r="CN22" s="2" t="s">
        <v>246</v>
      </c>
      <c r="CO22" s="3">
        <v>45586</v>
      </c>
      <c r="CR22" s="3">
        <v>45597</v>
      </c>
      <c r="CU22" s="2" t="s">
        <v>424</v>
      </c>
      <c r="CV22" s="2" t="s">
        <v>248</v>
      </c>
      <c r="CW22" s="3">
        <v>45657</v>
      </c>
      <c r="CX22" s="4">
        <v>1</v>
      </c>
      <c r="CZ22" s="3">
        <v>45583</v>
      </c>
      <c r="DA22" s="2" t="s">
        <v>551</v>
      </c>
      <c r="DB22" s="3">
        <v>45597</v>
      </c>
      <c r="DD22" s="2" t="s">
        <v>552</v>
      </c>
      <c r="DE22" s="6">
        <v>0</v>
      </c>
      <c r="DF22" s="6">
        <v>2</v>
      </c>
      <c r="DG22" s="6">
        <v>0</v>
      </c>
      <c r="DH22" s="2" t="s">
        <v>358</v>
      </c>
      <c r="DI22" s="4">
        <v>1</v>
      </c>
      <c r="DJ22" s="4">
        <v>0</v>
      </c>
      <c r="DK22" s="2" t="s">
        <v>419</v>
      </c>
      <c r="DL22" s="2" t="s">
        <v>252</v>
      </c>
      <c r="DM22" s="7">
        <v>0</v>
      </c>
      <c r="DN22" s="7">
        <v>0</v>
      </c>
      <c r="DO22" s="2" t="s">
        <v>253</v>
      </c>
      <c r="DP22" s="2" t="s">
        <v>254</v>
      </c>
      <c r="DQ22" s="2" t="s">
        <v>427</v>
      </c>
      <c r="DR22" s="2">
        <v>2024</v>
      </c>
      <c r="DT22" s="2" t="s">
        <v>428</v>
      </c>
      <c r="DU22" s="2">
        <v>2024</v>
      </c>
      <c r="DV22" s="2">
        <v>0</v>
      </c>
      <c r="DX22" s="3">
        <v>45594</v>
      </c>
      <c r="DZ22" s="2" t="s">
        <v>246</v>
      </c>
      <c r="EA22" t="s">
        <v>257</v>
      </c>
      <c r="EB22" s="2" t="s">
        <v>246</v>
      </c>
      <c r="EC22" t="s">
        <v>257</v>
      </c>
      <c r="ED22" s="2" t="s">
        <v>258</v>
      </c>
      <c r="EE22" s="2" t="s">
        <v>546</v>
      </c>
      <c r="EF22" t="s">
        <v>547</v>
      </c>
      <c r="EG22" s="3">
        <v>45352</v>
      </c>
      <c r="EH22" s="2" t="s">
        <v>259</v>
      </c>
      <c r="EJ22" s="2" t="s">
        <v>345</v>
      </c>
      <c r="EK22" t="s">
        <v>361</v>
      </c>
      <c r="EL22" s="2" t="s">
        <v>261</v>
      </c>
      <c r="EM22" s="2" t="s">
        <v>361</v>
      </c>
      <c r="EP22" s="2" t="s">
        <v>553</v>
      </c>
      <c r="ES22" s="2" t="s">
        <v>263</v>
      </c>
      <c r="EY22" s="2" t="s">
        <v>264</v>
      </c>
      <c r="EZ22" t="s">
        <v>265</v>
      </c>
      <c r="FA22" s="2" t="s">
        <v>266</v>
      </c>
      <c r="FB22" t="s">
        <v>267</v>
      </c>
      <c r="FD22" s="4">
        <v>0</v>
      </c>
      <c r="FG22" s="2" t="s">
        <v>268</v>
      </c>
      <c r="FH22" t="s">
        <v>269</v>
      </c>
      <c r="FI22" s="2" t="s">
        <v>270</v>
      </c>
      <c r="FK22" s="2" t="s">
        <v>246</v>
      </c>
      <c r="FM22" s="2">
        <v>30</v>
      </c>
      <c r="FP22" s="2">
        <v>78</v>
      </c>
      <c r="FR22" s="2">
        <v>0</v>
      </c>
      <c r="FT22" s="2" t="s">
        <v>211</v>
      </c>
      <c r="FU22" s="2" t="s">
        <v>271</v>
      </c>
      <c r="FV22" s="2" t="s">
        <v>430</v>
      </c>
      <c r="FW22" s="2" t="s">
        <v>273</v>
      </c>
      <c r="FX22" s="2">
        <v>1000214854</v>
      </c>
      <c r="FY22" s="2" t="s">
        <v>274</v>
      </c>
      <c r="GB22" s="2" t="s">
        <v>231</v>
      </c>
      <c r="GC22" s="2">
        <v>790</v>
      </c>
      <c r="GF22" s="2">
        <v>0</v>
      </c>
      <c r="GG22" s="4">
        <v>1</v>
      </c>
      <c r="GH22" s="2" t="s">
        <v>224</v>
      </c>
      <c r="GI22" s="2" t="s">
        <v>275</v>
      </c>
      <c r="GJ22" s="2" t="s">
        <v>230</v>
      </c>
      <c r="GK22" s="3">
        <v>45594</v>
      </c>
      <c r="GN22" s="3">
        <v>45583</v>
      </c>
      <c r="GP22" s="2" t="s">
        <v>276</v>
      </c>
      <c r="GR22" s="3">
        <v>45585</v>
      </c>
      <c r="GS22" s="2" t="s">
        <v>244</v>
      </c>
      <c r="GT22" t="s">
        <v>277</v>
      </c>
      <c r="GU22" s="2" t="s">
        <v>278</v>
      </c>
      <c r="GV22" s="2" t="s">
        <v>279</v>
      </c>
      <c r="GW22" s="3">
        <v>45314</v>
      </c>
      <c r="GX22" s="2">
        <v>216479</v>
      </c>
      <c r="GY22" s="2">
        <v>0</v>
      </c>
      <c r="GZ22" s="4">
        <v>0</v>
      </c>
      <c r="HB22" s="2" t="s">
        <v>248</v>
      </c>
      <c r="HC22" s="2" t="s">
        <v>280</v>
      </c>
      <c r="HD22" s="2" t="s">
        <v>281</v>
      </c>
      <c r="HE22" t="s">
        <v>282</v>
      </c>
      <c r="HF22" s="2" t="s">
        <v>283</v>
      </c>
      <c r="HG22" t="s">
        <v>284</v>
      </c>
      <c r="HH22" s="2" t="s">
        <v>285</v>
      </c>
      <c r="HI22" s="3">
        <v>45787</v>
      </c>
      <c r="HJ22" s="3">
        <v>45585</v>
      </c>
      <c r="HK22" s="3">
        <v>45585</v>
      </c>
      <c r="HL22" s="2" t="s">
        <v>364</v>
      </c>
      <c r="HM22" s="2" t="s">
        <v>287</v>
      </c>
      <c r="HN22" t="s">
        <v>288</v>
      </c>
      <c r="HO22" s="2" t="s">
        <v>289</v>
      </c>
    </row>
    <row r="23" spans="1:223" x14ac:dyDescent="0.2">
      <c r="A23" t="str">
        <f t="shared" si="0"/>
        <v>100530116000028620000216479ta89</v>
      </c>
      <c r="B23" t="str">
        <f t="shared" si="1"/>
        <v>600002862100530111</v>
      </c>
      <c r="C23" t="str">
        <f t="shared" si="2"/>
        <v>10053011</v>
      </c>
      <c r="E23" s="2" t="s">
        <v>211</v>
      </c>
      <c r="F23" s="2" t="s">
        <v>212</v>
      </c>
      <c r="G23" s="3">
        <v>45351</v>
      </c>
      <c r="H23" s="3">
        <v>45580</v>
      </c>
      <c r="I23" s="3">
        <v>45594</v>
      </c>
      <c r="J23" s="3">
        <v>45585</v>
      </c>
      <c r="K23" s="3">
        <v>45787</v>
      </c>
      <c r="L23" s="2" t="s">
        <v>213</v>
      </c>
      <c r="M23" s="2" t="s">
        <v>214</v>
      </c>
      <c r="N23" s="2" t="s">
        <v>345</v>
      </c>
      <c r="P23" s="2" t="s">
        <v>214</v>
      </c>
      <c r="Q23" t="s">
        <v>217</v>
      </c>
      <c r="R23" s="2" t="s">
        <v>218</v>
      </c>
      <c r="S23" t="s">
        <v>219</v>
      </c>
      <c r="T23" s="2" t="s">
        <v>220</v>
      </c>
      <c r="U23" s="2">
        <v>30</v>
      </c>
      <c r="V23" s="2" t="s">
        <v>554</v>
      </c>
      <c r="W23" s="2" t="s">
        <v>555</v>
      </c>
      <c r="X23" s="2" t="s">
        <v>556</v>
      </c>
      <c r="Y23" s="4">
        <v>1</v>
      </c>
      <c r="Z23" s="4">
        <v>0</v>
      </c>
      <c r="AA23" s="4">
        <v>1</v>
      </c>
      <c r="AB23" s="4">
        <f t="shared" si="3"/>
        <v>0</v>
      </c>
      <c r="AC23" t="s">
        <v>224</v>
      </c>
      <c r="AD23" s="4">
        <v>0</v>
      </c>
      <c r="AE23" s="4">
        <v>0</v>
      </c>
      <c r="AF23" s="4">
        <v>0</v>
      </c>
      <c r="AG23" s="5">
        <v>1</v>
      </c>
      <c r="AH23" t="s">
        <v>224</v>
      </c>
      <c r="AI23" s="2" t="s">
        <v>557</v>
      </c>
      <c r="AJ23" s="2" t="s">
        <v>558</v>
      </c>
      <c r="AK23" s="2" t="s">
        <v>402</v>
      </c>
      <c r="AL23" s="2" t="s">
        <v>228</v>
      </c>
      <c r="AM23" t="s">
        <v>229</v>
      </c>
      <c r="AN23" s="6">
        <v>0</v>
      </c>
      <c r="AO23" s="2" t="s">
        <v>230</v>
      </c>
      <c r="AP23" s="2" t="s">
        <v>231</v>
      </c>
      <c r="AQ23" s="2">
        <v>870</v>
      </c>
      <c r="AS23" s="6">
        <v>14</v>
      </c>
      <c r="AU23" s="2">
        <v>0</v>
      </c>
      <c r="AY23" s="2">
        <v>0</v>
      </c>
      <c r="AZ23" s="4">
        <v>0</v>
      </c>
      <c r="BA23" s="2" t="s">
        <v>224</v>
      </c>
      <c r="BE23" s="2" t="s">
        <v>371</v>
      </c>
      <c r="BF23" s="2" t="s">
        <v>372</v>
      </c>
      <c r="BG23" s="2" t="s">
        <v>234</v>
      </c>
      <c r="BH23" t="s">
        <v>235</v>
      </c>
      <c r="BI23" s="2" t="s">
        <v>236</v>
      </c>
      <c r="BJ23" s="2">
        <v>89</v>
      </c>
      <c r="BK23" s="7">
        <v>0</v>
      </c>
      <c r="BL23" s="2" t="s">
        <v>224</v>
      </c>
      <c r="BO23" s="2" t="s">
        <v>559</v>
      </c>
      <c r="BP23" s="2" t="s">
        <v>238</v>
      </c>
      <c r="BR23" s="2" t="s">
        <v>239</v>
      </c>
      <c r="BT23" s="2" t="s">
        <v>240</v>
      </c>
      <c r="BU23" s="2" t="s">
        <v>437</v>
      </c>
      <c r="BW23" s="7">
        <v>0</v>
      </c>
      <c r="BY23" s="2">
        <v>0</v>
      </c>
      <c r="BZ23" s="4">
        <v>0</v>
      </c>
      <c r="CD23" s="2" t="s">
        <v>243</v>
      </c>
      <c r="CE23" s="2" t="s">
        <v>244</v>
      </c>
      <c r="CF23" s="3">
        <v>45338</v>
      </c>
      <c r="CH23" s="7">
        <v>0</v>
      </c>
      <c r="CI23" s="8">
        <v>17</v>
      </c>
      <c r="CJ23" s="8">
        <v>0</v>
      </c>
      <c r="CK23" s="8">
        <v>0</v>
      </c>
      <c r="CM23" s="3">
        <v>45595</v>
      </c>
      <c r="CN23" s="2" t="s">
        <v>246</v>
      </c>
      <c r="CO23" s="3">
        <v>45586</v>
      </c>
      <c r="CR23" s="3">
        <v>45597</v>
      </c>
      <c r="CU23" s="2" t="s">
        <v>375</v>
      </c>
      <c r="CV23" s="2" t="s">
        <v>248</v>
      </c>
      <c r="CW23" s="3">
        <v>45657</v>
      </c>
      <c r="CX23" s="4">
        <v>1</v>
      </c>
      <c r="CZ23" s="3">
        <v>45571</v>
      </c>
      <c r="DA23" s="2" t="s">
        <v>560</v>
      </c>
      <c r="DB23" s="3">
        <v>45597</v>
      </c>
      <c r="DD23" s="2" t="s">
        <v>561</v>
      </c>
      <c r="DE23" s="6">
        <v>0</v>
      </c>
      <c r="DF23" s="6">
        <v>2</v>
      </c>
      <c r="DG23" s="6">
        <v>0</v>
      </c>
      <c r="DH23" s="2" t="s">
        <v>358</v>
      </c>
      <c r="DI23" s="4">
        <v>1</v>
      </c>
      <c r="DJ23" s="4">
        <v>0</v>
      </c>
      <c r="DK23" s="2" t="s">
        <v>371</v>
      </c>
      <c r="DL23" s="2" t="s">
        <v>252</v>
      </c>
      <c r="DM23" s="7">
        <v>0</v>
      </c>
      <c r="DN23" s="7">
        <v>0</v>
      </c>
      <c r="DO23" s="2" t="s">
        <v>253</v>
      </c>
      <c r="DP23" s="2" t="s">
        <v>254</v>
      </c>
      <c r="DQ23" s="2" t="s">
        <v>378</v>
      </c>
      <c r="DR23" s="2">
        <v>2024</v>
      </c>
      <c r="DT23" s="2" t="s">
        <v>379</v>
      </c>
      <c r="DU23" s="2">
        <v>2024</v>
      </c>
      <c r="DV23" s="2">
        <v>0</v>
      </c>
      <c r="DX23" s="3">
        <v>45594</v>
      </c>
      <c r="DZ23" s="2" t="s">
        <v>246</v>
      </c>
      <c r="EA23" t="s">
        <v>257</v>
      </c>
      <c r="EB23" s="2" t="s">
        <v>246</v>
      </c>
      <c r="EC23" t="s">
        <v>257</v>
      </c>
      <c r="ED23" s="2" t="s">
        <v>258</v>
      </c>
      <c r="EE23" s="2" t="s">
        <v>555</v>
      </c>
      <c r="EF23" t="s">
        <v>556</v>
      </c>
      <c r="EG23" s="3">
        <v>45362</v>
      </c>
      <c r="EH23" s="2" t="s">
        <v>259</v>
      </c>
      <c r="EJ23" s="2" t="s">
        <v>345</v>
      </c>
      <c r="EK23" t="s">
        <v>361</v>
      </c>
      <c r="EL23" s="2" t="s">
        <v>261</v>
      </c>
      <c r="EM23" s="2" t="s">
        <v>361</v>
      </c>
      <c r="EP23" s="2" t="s">
        <v>562</v>
      </c>
      <c r="ES23" s="2" t="s">
        <v>263</v>
      </c>
      <c r="EY23" s="2" t="s">
        <v>264</v>
      </c>
      <c r="EZ23" t="s">
        <v>265</v>
      </c>
      <c r="FA23" s="2" t="s">
        <v>266</v>
      </c>
      <c r="FB23" t="s">
        <v>267</v>
      </c>
      <c r="FD23" s="4">
        <v>0</v>
      </c>
      <c r="FG23" s="2" t="s">
        <v>268</v>
      </c>
      <c r="FH23" t="s">
        <v>269</v>
      </c>
      <c r="FI23" s="2" t="s">
        <v>270</v>
      </c>
      <c r="FK23" s="2" t="s">
        <v>246</v>
      </c>
      <c r="FM23" s="2">
        <v>30</v>
      </c>
      <c r="FP23" s="2">
        <v>89</v>
      </c>
      <c r="FR23" s="2">
        <v>0</v>
      </c>
      <c r="FT23" s="2" t="s">
        <v>211</v>
      </c>
      <c r="FU23" s="2" t="s">
        <v>271</v>
      </c>
      <c r="FV23" s="2" t="s">
        <v>441</v>
      </c>
      <c r="FW23" s="2" t="s">
        <v>273</v>
      </c>
      <c r="FX23" s="2">
        <v>1000214854</v>
      </c>
      <c r="FY23" s="2" t="s">
        <v>274</v>
      </c>
      <c r="GA23" s="2" t="s">
        <v>323</v>
      </c>
      <c r="GB23" s="2" t="s">
        <v>231</v>
      </c>
      <c r="GC23" s="2">
        <v>870</v>
      </c>
      <c r="GF23" s="2">
        <v>0</v>
      </c>
      <c r="GG23" s="4">
        <v>1</v>
      </c>
      <c r="GH23" s="2" t="s">
        <v>224</v>
      </c>
      <c r="GI23" s="2" t="s">
        <v>275</v>
      </c>
      <c r="GJ23" s="2" t="s">
        <v>230</v>
      </c>
      <c r="GK23" s="3">
        <v>45594</v>
      </c>
      <c r="GN23" s="3">
        <v>45575</v>
      </c>
      <c r="GP23" s="2" t="s">
        <v>276</v>
      </c>
      <c r="GR23" s="3">
        <v>45585</v>
      </c>
      <c r="GS23" s="2" t="s">
        <v>244</v>
      </c>
      <c r="GT23" t="s">
        <v>277</v>
      </c>
      <c r="GU23" s="2" t="s">
        <v>278</v>
      </c>
      <c r="GV23" s="2" t="s">
        <v>279</v>
      </c>
      <c r="GW23" s="3">
        <v>45314</v>
      </c>
      <c r="GX23" s="2">
        <v>216479</v>
      </c>
      <c r="GY23" s="2">
        <v>0</v>
      </c>
      <c r="GZ23" s="4">
        <v>0</v>
      </c>
      <c r="HB23" s="2" t="s">
        <v>248</v>
      </c>
      <c r="HC23" s="2" t="s">
        <v>280</v>
      </c>
      <c r="HD23" s="2" t="s">
        <v>281</v>
      </c>
      <c r="HE23" t="s">
        <v>282</v>
      </c>
      <c r="HF23" s="2" t="s">
        <v>283</v>
      </c>
      <c r="HG23" t="s">
        <v>284</v>
      </c>
      <c r="HH23" s="2" t="s">
        <v>285</v>
      </c>
      <c r="HI23" s="3">
        <v>45787</v>
      </c>
      <c r="HJ23" s="3">
        <v>45585</v>
      </c>
      <c r="HK23" s="3">
        <v>45585</v>
      </c>
      <c r="HL23" s="2" t="s">
        <v>364</v>
      </c>
      <c r="HM23" s="2" t="s">
        <v>287</v>
      </c>
      <c r="HN23" t="s">
        <v>288</v>
      </c>
      <c r="HO23" s="2" t="s">
        <v>289</v>
      </c>
    </row>
    <row r="24" spans="1:223" x14ac:dyDescent="0.2">
      <c r="A24" t="str">
        <f t="shared" si="0"/>
        <v>100530146000028620000216479ta88</v>
      </c>
      <c r="B24" t="str">
        <f t="shared" si="1"/>
        <v>600002862100530141</v>
      </c>
      <c r="C24" t="str">
        <f t="shared" si="2"/>
        <v>10053014</v>
      </c>
      <c r="E24" s="2" t="s">
        <v>211</v>
      </c>
      <c r="F24" s="2" t="s">
        <v>212</v>
      </c>
      <c r="G24" s="3">
        <v>45351</v>
      </c>
      <c r="H24" s="3">
        <v>45580</v>
      </c>
      <c r="I24" s="3">
        <v>45594</v>
      </c>
      <c r="J24" s="3">
        <v>45585</v>
      </c>
      <c r="K24" s="3">
        <v>45787</v>
      </c>
      <c r="L24" s="2" t="s">
        <v>213</v>
      </c>
      <c r="M24" s="2" t="s">
        <v>214</v>
      </c>
      <c r="N24" s="2" t="s">
        <v>345</v>
      </c>
      <c r="P24" s="2" t="s">
        <v>214</v>
      </c>
      <c r="Q24" t="s">
        <v>217</v>
      </c>
      <c r="R24" s="2" t="s">
        <v>218</v>
      </c>
      <c r="S24" t="s">
        <v>219</v>
      </c>
      <c r="T24" s="2" t="s">
        <v>220</v>
      </c>
      <c r="U24" s="2">
        <v>30</v>
      </c>
      <c r="V24" s="2" t="s">
        <v>554</v>
      </c>
      <c r="W24" s="2" t="s">
        <v>563</v>
      </c>
      <c r="X24" s="2" t="s">
        <v>564</v>
      </c>
      <c r="Y24" s="4">
        <v>1</v>
      </c>
      <c r="Z24" s="4">
        <v>0</v>
      </c>
      <c r="AA24" s="4">
        <v>1</v>
      </c>
      <c r="AB24" s="4">
        <f t="shared" si="3"/>
        <v>0</v>
      </c>
      <c r="AC24" t="s">
        <v>224</v>
      </c>
      <c r="AD24" s="4">
        <v>0</v>
      </c>
      <c r="AE24" s="4">
        <v>0</v>
      </c>
      <c r="AF24" s="4">
        <v>0</v>
      </c>
      <c r="AG24" s="5">
        <v>1</v>
      </c>
      <c r="AH24" t="s">
        <v>224</v>
      </c>
      <c r="AI24" s="2" t="s">
        <v>557</v>
      </c>
      <c r="AJ24" s="2" t="s">
        <v>565</v>
      </c>
      <c r="AK24" s="2" t="s">
        <v>402</v>
      </c>
      <c r="AL24" s="2" t="s">
        <v>228</v>
      </c>
      <c r="AM24" t="s">
        <v>229</v>
      </c>
      <c r="AN24" s="6">
        <v>0</v>
      </c>
      <c r="AO24" s="2" t="s">
        <v>230</v>
      </c>
      <c r="AP24" s="2" t="s">
        <v>231</v>
      </c>
      <c r="AQ24" s="2">
        <v>860</v>
      </c>
      <c r="AS24" s="6">
        <v>14</v>
      </c>
      <c r="AU24" s="2">
        <v>0</v>
      </c>
      <c r="AY24" s="2">
        <v>0</v>
      </c>
      <c r="AZ24" s="4">
        <v>0</v>
      </c>
      <c r="BA24" s="2" t="s">
        <v>224</v>
      </c>
      <c r="BE24" s="2" t="s">
        <v>371</v>
      </c>
      <c r="BF24" s="2" t="s">
        <v>372</v>
      </c>
      <c r="BG24" s="2" t="s">
        <v>234</v>
      </c>
      <c r="BH24" t="s">
        <v>235</v>
      </c>
      <c r="BI24" s="2" t="s">
        <v>236</v>
      </c>
      <c r="BJ24" s="2">
        <v>88</v>
      </c>
      <c r="BK24" s="7">
        <v>0</v>
      </c>
      <c r="BL24" s="2" t="s">
        <v>224</v>
      </c>
      <c r="BO24" s="2" t="s">
        <v>559</v>
      </c>
      <c r="BP24" s="2" t="s">
        <v>238</v>
      </c>
      <c r="BR24" s="2" t="s">
        <v>239</v>
      </c>
      <c r="BT24" s="2" t="s">
        <v>240</v>
      </c>
      <c r="BU24" s="2" t="s">
        <v>437</v>
      </c>
      <c r="BW24" s="7">
        <v>0</v>
      </c>
      <c r="BY24" s="2">
        <v>0</v>
      </c>
      <c r="BZ24" s="4">
        <v>0</v>
      </c>
      <c r="CD24" s="2" t="s">
        <v>243</v>
      </c>
      <c r="CE24" s="2" t="s">
        <v>244</v>
      </c>
      <c r="CF24" s="3">
        <v>45338</v>
      </c>
      <c r="CH24" s="7">
        <v>0</v>
      </c>
      <c r="CI24" s="8">
        <v>17</v>
      </c>
      <c r="CJ24" s="8">
        <v>0</v>
      </c>
      <c r="CK24" s="8">
        <v>0</v>
      </c>
      <c r="CM24" s="3">
        <v>45595</v>
      </c>
      <c r="CN24" s="2" t="s">
        <v>246</v>
      </c>
      <c r="CO24" s="3">
        <v>45586</v>
      </c>
      <c r="CR24" s="3">
        <v>45597</v>
      </c>
      <c r="CU24" s="2" t="s">
        <v>375</v>
      </c>
      <c r="CV24" s="2" t="s">
        <v>248</v>
      </c>
      <c r="CW24" s="3">
        <v>45657</v>
      </c>
      <c r="CX24" s="4">
        <v>1</v>
      </c>
      <c r="CZ24" s="3">
        <v>45571</v>
      </c>
      <c r="DA24" s="2" t="s">
        <v>566</v>
      </c>
      <c r="DB24" s="3">
        <v>45597</v>
      </c>
      <c r="DD24" s="2" t="s">
        <v>567</v>
      </c>
      <c r="DE24" s="6">
        <v>0</v>
      </c>
      <c r="DF24" s="6">
        <v>2</v>
      </c>
      <c r="DG24" s="6">
        <v>0</v>
      </c>
      <c r="DH24" s="2" t="s">
        <v>358</v>
      </c>
      <c r="DI24" s="4">
        <v>1</v>
      </c>
      <c r="DJ24" s="4">
        <v>0</v>
      </c>
      <c r="DK24" s="2" t="s">
        <v>371</v>
      </c>
      <c r="DL24" s="2" t="s">
        <v>252</v>
      </c>
      <c r="DM24" s="7">
        <v>0</v>
      </c>
      <c r="DN24" s="7">
        <v>0</v>
      </c>
      <c r="DO24" s="2" t="s">
        <v>253</v>
      </c>
      <c r="DP24" s="2" t="s">
        <v>254</v>
      </c>
      <c r="DQ24" s="2" t="s">
        <v>378</v>
      </c>
      <c r="DR24" s="2">
        <v>2024</v>
      </c>
      <c r="DT24" s="2" t="s">
        <v>379</v>
      </c>
      <c r="DU24" s="2">
        <v>2024</v>
      </c>
      <c r="DV24" s="2">
        <v>0</v>
      </c>
      <c r="DX24" s="3">
        <v>45594</v>
      </c>
      <c r="DZ24" s="2" t="s">
        <v>246</v>
      </c>
      <c r="EA24" t="s">
        <v>257</v>
      </c>
      <c r="EB24" s="2" t="s">
        <v>246</v>
      </c>
      <c r="EC24" t="s">
        <v>257</v>
      </c>
      <c r="ED24" s="2" t="s">
        <v>258</v>
      </c>
      <c r="EE24" s="2" t="s">
        <v>563</v>
      </c>
      <c r="EF24" t="s">
        <v>564</v>
      </c>
      <c r="EG24" s="3">
        <v>45362</v>
      </c>
      <c r="EH24" s="2" t="s">
        <v>259</v>
      </c>
      <c r="EJ24" s="2" t="s">
        <v>345</v>
      </c>
      <c r="EK24" t="s">
        <v>361</v>
      </c>
      <c r="EL24" s="2" t="s">
        <v>261</v>
      </c>
      <c r="EM24" s="2" t="s">
        <v>361</v>
      </c>
      <c r="EP24" s="2" t="s">
        <v>568</v>
      </c>
      <c r="ES24" s="2" t="s">
        <v>263</v>
      </c>
      <c r="EY24" s="2" t="s">
        <v>264</v>
      </c>
      <c r="EZ24" t="s">
        <v>265</v>
      </c>
      <c r="FA24" s="2" t="s">
        <v>266</v>
      </c>
      <c r="FB24" t="s">
        <v>267</v>
      </c>
      <c r="FD24" s="4">
        <v>0</v>
      </c>
      <c r="FG24" s="2" t="s">
        <v>268</v>
      </c>
      <c r="FH24" t="s">
        <v>269</v>
      </c>
      <c r="FI24" s="2" t="s">
        <v>270</v>
      </c>
      <c r="FK24" s="2" t="s">
        <v>246</v>
      </c>
      <c r="FM24" s="2">
        <v>30</v>
      </c>
      <c r="FP24" s="2">
        <v>88</v>
      </c>
      <c r="FR24" s="2">
        <v>0</v>
      </c>
      <c r="FT24" s="2" t="s">
        <v>211</v>
      </c>
      <c r="FU24" s="2" t="s">
        <v>271</v>
      </c>
      <c r="FV24" s="2" t="s">
        <v>441</v>
      </c>
      <c r="FW24" s="2" t="s">
        <v>273</v>
      </c>
      <c r="FX24" s="2">
        <v>1000214854</v>
      </c>
      <c r="FY24" s="2" t="s">
        <v>274</v>
      </c>
      <c r="GA24" s="2" t="s">
        <v>323</v>
      </c>
      <c r="GB24" s="2" t="s">
        <v>231</v>
      </c>
      <c r="GC24" s="2">
        <v>860</v>
      </c>
      <c r="GF24" s="2">
        <v>0</v>
      </c>
      <c r="GG24" s="4">
        <v>1</v>
      </c>
      <c r="GH24" s="2" t="s">
        <v>224</v>
      </c>
      <c r="GI24" s="2" t="s">
        <v>275</v>
      </c>
      <c r="GJ24" s="2" t="s">
        <v>230</v>
      </c>
      <c r="GK24" s="3">
        <v>45594</v>
      </c>
      <c r="GN24" s="3">
        <v>45575</v>
      </c>
      <c r="GP24" s="2" t="s">
        <v>276</v>
      </c>
      <c r="GR24" s="3">
        <v>45585</v>
      </c>
      <c r="GS24" s="2" t="s">
        <v>244</v>
      </c>
      <c r="GT24" t="s">
        <v>277</v>
      </c>
      <c r="GU24" s="2" t="s">
        <v>278</v>
      </c>
      <c r="GV24" s="2" t="s">
        <v>279</v>
      </c>
      <c r="GW24" s="3">
        <v>45314</v>
      </c>
      <c r="GX24" s="2">
        <v>216479</v>
      </c>
      <c r="GY24" s="2">
        <v>0</v>
      </c>
      <c r="GZ24" s="4">
        <v>0</v>
      </c>
      <c r="HB24" s="2" t="s">
        <v>248</v>
      </c>
      <c r="HC24" s="2" t="s">
        <v>280</v>
      </c>
      <c r="HD24" s="2" t="s">
        <v>281</v>
      </c>
      <c r="HE24" t="s">
        <v>282</v>
      </c>
      <c r="HF24" s="2" t="s">
        <v>283</v>
      </c>
      <c r="HG24" t="s">
        <v>284</v>
      </c>
      <c r="HH24" s="2" t="s">
        <v>285</v>
      </c>
      <c r="HI24" s="3">
        <v>45787</v>
      </c>
      <c r="HJ24" s="3">
        <v>45585</v>
      </c>
      <c r="HK24" s="3">
        <v>45585</v>
      </c>
      <c r="HL24" s="2" t="s">
        <v>364</v>
      </c>
      <c r="HM24" s="2" t="s">
        <v>287</v>
      </c>
      <c r="HN24" t="s">
        <v>288</v>
      </c>
      <c r="HO24" s="2" t="s">
        <v>289</v>
      </c>
    </row>
    <row r="25" spans="1:223" x14ac:dyDescent="0.2">
      <c r="A25" t="str">
        <f t="shared" si="0"/>
        <v>100530936000028620000216479ta00808</v>
      </c>
      <c r="B25" t="str">
        <f t="shared" si="1"/>
        <v>600002862100530931</v>
      </c>
      <c r="C25" t="str">
        <f t="shared" si="2"/>
        <v>10053093</v>
      </c>
      <c r="E25" s="2" t="s">
        <v>211</v>
      </c>
      <c r="F25" s="2" t="s">
        <v>212</v>
      </c>
      <c r="G25" s="3">
        <v>45351</v>
      </c>
      <c r="H25" s="3">
        <v>45580</v>
      </c>
      <c r="I25" s="3">
        <v>45594</v>
      </c>
      <c r="J25" s="3">
        <v>45585</v>
      </c>
      <c r="K25" s="3">
        <v>45787</v>
      </c>
      <c r="L25" s="2" t="s">
        <v>213</v>
      </c>
      <c r="M25" s="2" t="s">
        <v>214</v>
      </c>
      <c r="N25" s="2" t="s">
        <v>345</v>
      </c>
      <c r="O25" s="2" t="s">
        <v>569</v>
      </c>
      <c r="P25" s="2" t="s">
        <v>214</v>
      </c>
      <c r="Q25" t="s">
        <v>217</v>
      </c>
      <c r="R25" s="2" t="s">
        <v>218</v>
      </c>
      <c r="S25" t="s">
        <v>219</v>
      </c>
      <c r="T25" s="2" t="s">
        <v>220</v>
      </c>
      <c r="U25" s="2">
        <v>30</v>
      </c>
      <c r="V25" s="2" t="s">
        <v>366</v>
      </c>
      <c r="W25" s="2" t="s">
        <v>570</v>
      </c>
      <c r="X25" s="2" t="s">
        <v>571</v>
      </c>
      <c r="Y25" s="4">
        <v>1</v>
      </c>
      <c r="Z25" s="4">
        <v>0</v>
      </c>
      <c r="AA25" s="4">
        <v>0</v>
      </c>
      <c r="AB25" s="4">
        <f t="shared" si="3"/>
        <v>1</v>
      </c>
      <c r="AC25" t="s">
        <v>224</v>
      </c>
      <c r="AD25" s="4">
        <v>0</v>
      </c>
      <c r="AE25" s="4">
        <v>0</v>
      </c>
      <c r="AF25" s="4">
        <v>1</v>
      </c>
      <c r="AG25" s="5">
        <v>1</v>
      </c>
      <c r="AH25" t="s">
        <v>224</v>
      </c>
      <c r="AI25" s="2" t="s">
        <v>572</v>
      </c>
      <c r="AJ25" s="2" t="s">
        <v>573</v>
      </c>
      <c r="AK25" s="2" t="s">
        <v>227</v>
      </c>
      <c r="AL25" s="2" t="s">
        <v>228</v>
      </c>
      <c r="AM25" t="s">
        <v>229</v>
      </c>
      <c r="AN25" s="6">
        <v>0</v>
      </c>
      <c r="AO25" s="2" t="s">
        <v>230</v>
      </c>
      <c r="AP25" s="2" t="s">
        <v>231</v>
      </c>
      <c r="AQ25" s="2">
        <v>440</v>
      </c>
      <c r="AS25" s="6">
        <v>14</v>
      </c>
      <c r="AU25" s="2">
        <v>0</v>
      </c>
      <c r="AY25" s="2">
        <v>0</v>
      </c>
      <c r="AZ25" s="4">
        <v>0</v>
      </c>
      <c r="BA25" s="2" t="s">
        <v>224</v>
      </c>
      <c r="BE25" s="2" t="s">
        <v>574</v>
      </c>
      <c r="BF25" s="2" t="s">
        <v>575</v>
      </c>
      <c r="BG25" s="2" t="s">
        <v>234</v>
      </c>
      <c r="BH25" t="s">
        <v>235</v>
      </c>
      <c r="BI25" s="2" t="s">
        <v>236</v>
      </c>
      <c r="BJ25" s="2">
        <v>8</v>
      </c>
      <c r="BK25" s="7">
        <v>0</v>
      </c>
      <c r="BL25" s="2" t="s">
        <v>224</v>
      </c>
      <c r="BO25" s="2" t="s">
        <v>576</v>
      </c>
      <c r="BP25" s="2" t="s">
        <v>238</v>
      </c>
      <c r="BR25" s="2" t="s">
        <v>239</v>
      </c>
      <c r="BT25" s="2" t="s">
        <v>240</v>
      </c>
      <c r="BU25" s="2" t="s">
        <v>241</v>
      </c>
      <c r="BW25" s="7">
        <v>0</v>
      </c>
      <c r="BY25" s="2">
        <v>0</v>
      </c>
      <c r="BZ25" s="4">
        <v>0</v>
      </c>
      <c r="CD25" s="2" t="s">
        <v>243</v>
      </c>
      <c r="CE25" s="2" t="s">
        <v>244</v>
      </c>
      <c r="CF25" s="3">
        <v>45338</v>
      </c>
      <c r="CG25" s="2" t="s">
        <v>577</v>
      </c>
      <c r="CH25" s="7">
        <v>0</v>
      </c>
      <c r="CI25" s="8">
        <v>17</v>
      </c>
      <c r="CJ25" s="8">
        <v>0</v>
      </c>
      <c r="CK25" s="8">
        <v>0</v>
      </c>
      <c r="CM25" s="3">
        <v>45595</v>
      </c>
      <c r="CN25" s="2" t="s">
        <v>246</v>
      </c>
      <c r="CO25" s="3">
        <v>45586</v>
      </c>
      <c r="CR25" s="3">
        <v>45597</v>
      </c>
      <c r="CU25" s="2" t="s">
        <v>578</v>
      </c>
      <c r="CV25" s="2" t="s">
        <v>248</v>
      </c>
      <c r="CW25" s="3">
        <v>45657</v>
      </c>
      <c r="CX25" s="4">
        <v>1</v>
      </c>
      <c r="CZ25" s="3">
        <v>45589</v>
      </c>
      <c r="DA25" s="2" t="s">
        <v>579</v>
      </c>
      <c r="DB25" s="3">
        <v>45597</v>
      </c>
      <c r="DD25" s="2" t="s">
        <v>580</v>
      </c>
      <c r="DE25" s="6">
        <v>0</v>
      </c>
      <c r="DF25" s="6">
        <v>2</v>
      </c>
      <c r="DG25" s="6">
        <v>0</v>
      </c>
      <c r="DH25" s="2" t="s">
        <v>358</v>
      </c>
      <c r="DI25" s="4">
        <v>1</v>
      </c>
      <c r="DJ25" s="4">
        <v>0</v>
      </c>
      <c r="DK25" s="2" t="s">
        <v>574</v>
      </c>
      <c r="DL25" s="2" t="s">
        <v>252</v>
      </c>
      <c r="DM25" s="7">
        <v>0</v>
      </c>
      <c r="DN25" s="7">
        <v>0</v>
      </c>
      <c r="DO25" s="2" t="s">
        <v>253</v>
      </c>
      <c r="DP25" s="2" t="s">
        <v>254</v>
      </c>
      <c r="DQ25" s="2" t="s">
        <v>581</v>
      </c>
      <c r="DR25" s="2">
        <v>2024</v>
      </c>
      <c r="DT25" s="2" t="s">
        <v>582</v>
      </c>
      <c r="DU25" s="2">
        <v>2024</v>
      </c>
      <c r="DV25" s="2">
        <v>0</v>
      </c>
      <c r="DX25" s="3">
        <v>45594</v>
      </c>
      <c r="DZ25" s="2" t="s">
        <v>246</v>
      </c>
      <c r="EA25" t="s">
        <v>257</v>
      </c>
      <c r="EB25" s="2" t="s">
        <v>246</v>
      </c>
      <c r="EC25" t="s">
        <v>257</v>
      </c>
      <c r="ED25" s="2" t="s">
        <v>258</v>
      </c>
      <c r="EE25" s="2" t="s">
        <v>570</v>
      </c>
      <c r="EF25" t="s">
        <v>571</v>
      </c>
      <c r="EG25" s="3">
        <v>45352</v>
      </c>
      <c r="EH25" s="2" t="s">
        <v>259</v>
      </c>
      <c r="EJ25" s="2" t="s">
        <v>345</v>
      </c>
      <c r="EK25" t="s">
        <v>361</v>
      </c>
      <c r="EL25" s="2" t="s">
        <v>261</v>
      </c>
      <c r="EM25" s="2" t="s">
        <v>361</v>
      </c>
      <c r="EP25" s="2" t="s">
        <v>583</v>
      </c>
      <c r="ES25" s="2" t="s">
        <v>263</v>
      </c>
      <c r="EY25" s="2" t="s">
        <v>264</v>
      </c>
      <c r="EZ25" t="s">
        <v>265</v>
      </c>
      <c r="FA25" s="2" t="s">
        <v>266</v>
      </c>
      <c r="FB25" t="s">
        <v>267</v>
      </c>
      <c r="FD25" s="4">
        <v>0</v>
      </c>
      <c r="FG25" s="2" t="s">
        <v>268</v>
      </c>
      <c r="FH25" t="s">
        <v>269</v>
      </c>
      <c r="FI25" s="2" t="s">
        <v>270</v>
      </c>
      <c r="FK25" s="2" t="s">
        <v>246</v>
      </c>
      <c r="FM25" s="2">
        <v>30</v>
      </c>
      <c r="FP25" s="2">
        <v>8</v>
      </c>
      <c r="FR25" s="2">
        <v>0</v>
      </c>
      <c r="FT25" s="2" t="s">
        <v>211</v>
      </c>
      <c r="FU25" s="2" t="s">
        <v>271</v>
      </c>
      <c r="FV25" s="2" t="s">
        <v>272</v>
      </c>
      <c r="FW25" s="2" t="s">
        <v>273</v>
      </c>
      <c r="FX25" s="2">
        <v>1000214854</v>
      </c>
      <c r="FY25" s="2" t="s">
        <v>274</v>
      </c>
      <c r="GA25" s="2" t="s">
        <v>323</v>
      </c>
      <c r="GB25" s="2" t="s">
        <v>231</v>
      </c>
      <c r="GC25" s="2">
        <v>440</v>
      </c>
      <c r="GF25" s="2">
        <v>0</v>
      </c>
      <c r="GG25" s="4">
        <v>1</v>
      </c>
      <c r="GH25" s="2" t="s">
        <v>224</v>
      </c>
      <c r="GI25" s="2" t="s">
        <v>275</v>
      </c>
      <c r="GJ25" s="2" t="s">
        <v>230</v>
      </c>
      <c r="GK25" s="3">
        <v>45594</v>
      </c>
      <c r="GN25" s="3">
        <v>45590</v>
      </c>
      <c r="GP25" s="2" t="s">
        <v>276</v>
      </c>
      <c r="GR25" s="3">
        <v>45585</v>
      </c>
      <c r="GS25" s="2" t="s">
        <v>244</v>
      </c>
      <c r="GT25" t="s">
        <v>277</v>
      </c>
      <c r="GU25" s="2" t="s">
        <v>278</v>
      </c>
      <c r="GV25" s="2" t="s">
        <v>279</v>
      </c>
      <c r="GW25" s="3">
        <v>45314</v>
      </c>
      <c r="GX25" s="2">
        <v>216479</v>
      </c>
      <c r="GY25" s="2">
        <v>0</v>
      </c>
      <c r="GZ25" s="4">
        <v>0</v>
      </c>
      <c r="HB25" s="2" t="s">
        <v>248</v>
      </c>
      <c r="HC25" s="2" t="s">
        <v>280</v>
      </c>
      <c r="HD25" s="2" t="s">
        <v>281</v>
      </c>
      <c r="HE25" t="s">
        <v>282</v>
      </c>
      <c r="HF25" s="2" t="s">
        <v>283</v>
      </c>
      <c r="HG25" t="s">
        <v>284</v>
      </c>
      <c r="HH25" s="2" t="s">
        <v>285</v>
      </c>
      <c r="HI25" s="3">
        <v>45787</v>
      </c>
      <c r="HJ25" s="3">
        <v>45585</v>
      </c>
      <c r="HK25" s="3">
        <v>45585</v>
      </c>
      <c r="HL25" s="2" t="s">
        <v>364</v>
      </c>
      <c r="HM25" s="2" t="s">
        <v>287</v>
      </c>
      <c r="HN25" t="s">
        <v>288</v>
      </c>
      <c r="HO25" s="2" t="s">
        <v>289</v>
      </c>
    </row>
    <row r="26" spans="1:223" x14ac:dyDescent="0.2">
      <c r="A26" t="str">
        <f t="shared" si="0"/>
        <v>100582016000028620000216479ta00909</v>
      </c>
      <c r="B26" t="str">
        <f t="shared" si="1"/>
        <v>6000028621005820116</v>
      </c>
      <c r="C26" t="str">
        <f t="shared" si="2"/>
        <v>10058201</v>
      </c>
      <c r="E26" s="2" t="s">
        <v>211</v>
      </c>
      <c r="F26" s="2" t="s">
        <v>212</v>
      </c>
      <c r="G26" s="3">
        <v>45351</v>
      </c>
      <c r="H26" s="3">
        <v>45580</v>
      </c>
      <c r="I26" s="3">
        <v>45594</v>
      </c>
      <c r="J26" s="3">
        <v>45585</v>
      </c>
      <c r="K26" s="3">
        <v>45787</v>
      </c>
      <c r="L26" s="2" t="s">
        <v>213</v>
      </c>
      <c r="M26" s="2" t="s">
        <v>214</v>
      </c>
      <c r="N26" s="2" t="s">
        <v>345</v>
      </c>
      <c r="O26" s="2" t="s">
        <v>584</v>
      </c>
      <c r="P26" s="2" t="s">
        <v>214</v>
      </c>
      <c r="Q26" t="s">
        <v>217</v>
      </c>
      <c r="R26" s="2" t="s">
        <v>218</v>
      </c>
      <c r="S26" t="s">
        <v>219</v>
      </c>
      <c r="T26" s="2" t="s">
        <v>220</v>
      </c>
      <c r="U26" s="2">
        <v>30</v>
      </c>
      <c r="V26" s="2" t="s">
        <v>366</v>
      </c>
      <c r="W26" s="2" t="s">
        <v>585</v>
      </c>
      <c r="X26" s="2" t="s">
        <v>586</v>
      </c>
      <c r="Y26" s="4">
        <v>16</v>
      </c>
      <c r="Z26" s="4">
        <v>0</v>
      </c>
      <c r="AA26" s="4">
        <v>0</v>
      </c>
      <c r="AB26" s="4">
        <f t="shared" si="3"/>
        <v>16</v>
      </c>
      <c r="AC26" t="s">
        <v>224</v>
      </c>
      <c r="AD26" s="4">
        <v>24</v>
      </c>
      <c r="AE26" s="4">
        <v>0</v>
      </c>
      <c r="AF26" s="4">
        <v>120</v>
      </c>
      <c r="AG26" s="5">
        <v>16</v>
      </c>
      <c r="AH26" t="s">
        <v>224</v>
      </c>
      <c r="AI26" s="2" t="s">
        <v>587</v>
      </c>
      <c r="AJ26" s="2" t="s">
        <v>588</v>
      </c>
      <c r="AK26" s="2" t="s">
        <v>589</v>
      </c>
      <c r="AL26" s="2" t="s">
        <v>228</v>
      </c>
      <c r="AM26" t="s">
        <v>229</v>
      </c>
      <c r="AN26" s="6">
        <v>0</v>
      </c>
      <c r="AO26" s="2" t="s">
        <v>230</v>
      </c>
      <c r="AP26" s="2" t="s">
        <v>231</v>
      </c>
      <c r="AQ26" s="2">
        <v>450</v>
      </c>
      <c r="AS26" s="6">
        <v>14</v>
      </c>
      <c r="AU26" s="2">
        <v>0</v>
      </c>
      <c r="AY26" s="2">
        <v>0</v>
      </c>
      <c r="AZ26" s="4">
        <v>0</v>
      </c>
      <c r="BA26" s="2" t="s">
        <v>224</v>
      </c>
      <c r="BE26" s="2" t="s">
        <v>590</v>
      </c>
      <c r="BF26" s="2" t="s">
        <v>591</v>
      </c>
      <c r="BG26" s="2" t="s">
        <v>234</v>
      </c>
      <c r="BH26" t="s">
        <v>235</v>
      </c>
      <c r="BI26" s="2" t="s">
        <v>236</v>
      </c>
      <c r="BJ26" s="2">
        <v>9</v>
      </c>
      <c r="BK26" s="7">
        <v>0</v>
      </c>
      <c r="BL26" s="2" t="s">
        <v>224</v>
      </c>
      <c r="BM26" s="2" t="s">
        <v>592</v>
      </c>
      <c r="BO26" s="2" t="s">
        <v>593</v>
      </c>
      <c r="BP26" s="2" t="s">
        <v>238</v>
      </c>
      <c r="BR26" s="2" t="s">
        <v>239</v>
      </c>
      <c r="BS26" s="2" t="s">
        <v>594</v>
      </c>
      <c r="BT26" s="2" t="s">
        <v>240</v>
      </c>
      <c r="BU26" s="2" t="s">
        <v>595</v>
      </c>
      <c r="BW26" s="7">
        <v>0</v>
      </c>
      <c r="BY26" s="2">
        <v>0</v>
      </c>
      <c r="BZ26" s="4">
        <v>0</v>
      </c>
      <c r="CD26" s="2" t="s">
        <v>243</v>
      </c>
      <c r="CE26" s="2" t="s">
        <v>244</v>
      </c>
      <c r="CF26" s="3">
        <v>45338</v>
      </c>
      <c r="CG26" s="2" t="s">
        <v>596</v>
      </c>
      <c r="CH26" s="7">
        <v>0</v>
      </c>
      <c r="CI26" s="8">
        <v>17</v>
      </c>
      <c r="CJ26" s="8">
        <v>0</v>
      </c>
      <c r="CK26" s="8">
        <v>0</v>
      </c>
      <c r="CM26" s="3">
        <v>45595</v>
      </c>
      <c r="CN26" s="2" t="s">
        <v>246</v>
      </c>
      <c r="CO26" s="3">
        <v>45586</v>
      </c>
      <c r="CR26" s="3">
        <v>45597</v>
      </c>
      <c r="CU26" s="2" t="s">
        <v>597</v>
      </c>
      <c r="CV26" s="2" t="s">
        <v>248</v>
      </c>
      <c r="CW26" s="3">
        <v>45657</v>
      </c>
      <c r="CX26" s="4">
        <v>16</v>
      </c>
      <c r="CZ26" s="3">
        <v>45393</v>
      </c>
      <c r="DA26" s="2" t="s">
        <v>598</v>
      </c>
      <c r="DB26" s="3">
        <v>45597</v>
      </c>
      <c r="DD26" s="2" t="s">
        <v>599</v>
      </c>
      <c r="DE26" s="6">
        <v>0</v>
      </c>
      <c r="DF26" s="6">
        <v>2</v>
      </c>
      <c r="DG26" s="6">
        <v>0</v>
      </c>
      <c r="DH26" s="2" t="s">
        <v>358</v>
      </c>
      <c r="DI26" s="4">
        <v>16</v>
      </c>
      <c r="DJ26" s="4">
        <v>0</v>
      </c>
      <c r="DK26" s="2" t="s">
        <v>590</v>
      </c>
      <c r="DL26" s="2" t="s">
        <v>252</v>
      </c>
      <c r="DM26" s="7">
        <v>0</v>
      </c>
      <c r="DN26" s="7">
        <v>0</v>
      </c>
      <c r="DO26" s="2" t="s">
        <v>253</v>
      </c>
      <c r="DP26" s="2" t="s">
        <v>254</v>
      </c>
      <c r="DQ26" s="2" t="s">
        <v>600</v>
      </c>
      <c r="DR26" s="2">
        <v>2024</v>
      </c>
      <c r="DT26" s="2" t="s">
        <v>601</v>
      </c>
      <c r="DU26" s="2">
        <v>2024</v>
      </c>
      <c r="DV26" s="2">
        <v>0</v>
      </c>
      <c r="DX26" s="3">
        <v>45594</v>
      </c>
      <c r="DZ26" s="2" t="s">
        <v>246</v>
      </c>
      <c r="EA26" t="s">
        <v>257</v>
      </c>
      <c r="EB26" s="2" t="s">
        <v>246</v>
      </c>
      <c r="EC26" t="s">
        <v>257</v>
      </c>
      <c r="ED26" s="2" t="s">
        <v>258</v>
      </c>
      <c r="EE26" s="2" t="s">
        <v>585</v>
      </c>
      <c r="EF26" t="s">
        <v>586</v>
      </c>
      <c r="EG26" s="3">
        <v>45352</v>
      </c>
      <c r="EH26" s="2" t="s">
        <v>259</v>
      </c>
      <c r="EJ26" s="2" t="s">
        <v>345</v>
      </c>
      <c r="EK26" t="s">
        <v>361</v>
      </c>
      <c r="EL26" s="2" t="s">
        <v>261</v>
      </c>
      <c r="EM26" s="2" t="s">
        <v>361</v>
      </c>
      <c r="EP26" s="2" t="s">
        <v>602</v>
      </c>
      <c r="ES26" s="2" t="s">
        <v>263</v>
      </c>
      <c r="EY26" s="2" t="s">
        <v>264</v>
      </c>
      <c r="EZ26" t="s">
        <v>265</v>
      </c>
      <c r="FA26" s="2" t="s">
        <v>266</v>
      </c>
      <c r="FB26" t="s">
        <v>267</v>
      </c>
      <c r="FD26" s="4">
        <v>0</v>
      </c>
      <c r="FG26" s="2" t="s">
        <v>268</v>
      </c>
      <c r="FH26" t="s">
        <v>269</v>
      </c>
      <c r="FI26" s="2" t="s">
        <v>270</v>
      </c>
      <c r="FK26" s="2" t="s">
        <v>246</v>
      </c>
      <c r="FM26" s="2">
        <v>30</v>
      </c>
      <c r="FP26" s="2">
        <v>9</v>
      </c>
      <c r="FR26" s="2">
        <v>0</v>
      </c>
      <c r="FT26" s="2" t="s">
        <v>211</v>
      </c>
      <c r="FU26" s="2" t="s">
        <v>271</v>
      </c>
      <c r="FV26" s="2" t="s">
        <v>603</v>
      </c>
      <c r="FW26" s="2" t="s">
        <v>273</v>
      </c>
      <c r="FX26" s="2">
        <v>1000214854</v>
      </c>
      <c r="FY26" s="2" t="s">
        <v>274</v>
      </c>
      <c r="FZ26" s="2" t="s">
        <v>323</v>
      </c>
      <c r="GA26" s="2" t="s">
        <v>323</v>
      </c>
      <c r="GB26" s="2" t="s">
        <v>231</v>
      </c>
      <c r="GC26" s="2">
        <v>450</v>
      </c>
      <c r="GF26" s="2">
        <v>0</v>
      </c>
      <c r="GG26" s="4">
        <v>16</v>
      </c>
      <c r="GH26" s="2" t="s">
        <v>224</v>
      </c>
      <c r="GI26" s="2" t="s">
        <v>275</v>
      </c>
      <c r="GJ26" s="2" t="s">
        <v>230</v>
      </c>
      <c r="GK26" s="3">
        <v>45594</v>
      </c>
      <c r="GP26" s="2" t="s">
        <v>276</v>
      </c>
      <c r="GR26" s="3">
        <v>45585</v>
      </c>
      <c r="GS26" s="2" t="s">
        <v>244</v>
      </c>
      <c r="GT26" t="s">
        <v>277</v>
      </c>
      <c r="GU26" s="2" t="s">
        <v>278</v>
      </c>
      <c r="GV26" s="2" t="s">
        <v>279</v>
      </c>
      <c r="GW26" s="3">
        <v>45314</v>
      </c>
      <c r="GX26" s="2">
        <v>216479</v>
      </c>
      <c r="GY26" s="2">
        <v>0</v>
      </c>
      <c r="GZ26" s="4">
        <v>0</v>
      </c>
      <c r="HB26" s="2" t="s">
        <v>248</v>
      </c>
      <c r="HC26" s="2" t="s">
        <v>280</v>
      </c>
      <c r="HD26" s="2" t="s">
        <v>281</v>
      </c>
      <c r="HE26" t="s">
        <v>282</v>
      </c>
      <c r="HF26" s="2" t="s">
        <v>283</v>
      </c>
      <c r="HG26" t="s">
        <v>284</v>
      </c>
      <c r="HH26" s="2" t="s">
        <v>285</v>
      </c>
      <c r="HI26" s="3">
        <v>45787</v>
      </c>
      <c r="HJ26" s="3">
        <v>45585</v>
      </c>
      <c r="HK26" s="3">
        <v>45585</v>
      </c>
      <c r="HL26" s="2" t="s">
        <v>364</v>
      </c>
      <c r="HM26" s="2" t="s">
        <v>287</v>
      </c>
      <c r="HN26" t="s">
        <v>288</v>
      </c>
      <c r="HO26" s="2" t="s">
        <v>289</v>
      </c>
    </row>
    <row r="27" spans="1:223" x14ac:dyDescent="0.2">
      <c r="A27" t="str">
        <f t="shared" si="0"/>
        <v>100582026000028620000216479ta010010</v>
      </c>
      <c r="B27" t="str">
        <f t="shared" si="1"/>
        <v>6000028621005820220</v>
      </c>
      <c r="C27" t="str">
        <f t="shared" si="2"/>
        <v>10058202</v>
      </c>
      <c r="E27" s="2" t="s">
        <v>211</v>
      </c>
      <c r="F27" s="2" t="s">
        <v>212</v>
      </c>
      <c r="G27" s="3">
        <v>45351</v>
      </c>
      <c r="H27" s="3">
        <v>45580</v>
      </c>
      <c r="I27" s="3">
        <v>45594</v>
      </c>
      <c r="J27" s="3">
        <v>45585</v>
      </c>
      <c r="K27" s="3">
        <v>45787</v>
      </c>
      <c r="L27" s="2" t="s">
        <v>213</v>
      </c>
      <c r="M27" s="2" t="s">
        <v>214</v>
      </c>
      <c r="N27" s="2" t="s">
        <v>345</v>
      </c>
      <c r="O27" s="2" t="s">
        <v>290</v>
      </c>
      <c r="P27" s="2" t="s">
        <v>214</v>
      </c>
      <c r="Q27" t="s">
        <v>217</v>
      </c>
      <c r="R27" s="2" t="s">
        <v>218</v>
      </c>
      <c r="S27" t="s">
        <v>219</v>
      </c>
      <c r="T27" s="2" t="s">
        <v>220</v>
      </c>
      <c r="U27" s="2">
        <v>30</v>
      </c>
      <c r="V27" s="2" t="s">
        <v>604</v>
      </c>
      <c r="W27" s="2" t="s">
        <v>605</v>
      </c>
      <c r="X27" s="2" t="s">
        <v>606</v>
      </c>
      <c r="Y27" s="4">
        <v>20</v>
      </c>
      <c r="Z27" s="4">
        <v>0</v>
      </c>
      <c r="AA27" s="4">
        <v>20</v>
      </c>
      <c r="AB27" s="4">
        <f t="shared" si="3"/>
        <v>0</v>
      </c>
      <c r="AC27" t="s">
        <v>224</v>
      </c>
      <c r="AD27" s="4">
        <v>21</v>
      </c>
      <c r="AE27" s="4">
        <v>0</v>
      </c>
      <c r="AF27" s="4">
        <v>0</v>
      </c>
      <c r="AG27" s="5">
        <v>20</v>
      </c>
      <c r="AH27" t="s">
        <v>224</v>
      </c>
      <c r="AI27" s="2" t="s">
        <v>607</v>
      </c>
      <c r="AJ27" s="2" t="s">
        <v>608</v>
      </c>
      <c r="AK27" s="2" t="s">
        <v>402</v>
      </c>
      <c r="AL27" s="2" t="s">
        <v>228</v>
      </c>
      <c r="AM27" t="s">
        <v>229</v>
      </c>
      <c r="AN27" s="6">
        <v>0</v>
      </c>
      <c r="AO27" s="2" t="s">
        <v>230</v>
      </c>
      <c r="AP27" s="2" t="s">
        <v>231</v>
      </c>
      <c r="AQ27" s="2">
        <v>20</v>
      </c>
      <c r="AS27" s="6">
        <v>14</v>
      </c>
      <c r="AU27" s="2">
        <v>0</v>
      </c>
      <c r="AY27" s="2">
        <v>0</v>
      </c>
      <c r="AZ27" s="4">
        <v>0</v>
      </c>
      <c r="BA27" s="2" t="s">
        <v>224</v>
      </c>
      <c r="BE27" s="2" t="s">
        <v>590</v>
      </c>
      <c r="BF27" s="2" t="s">
        <v>591</v>
      </c>
      <c r="BG27" s="2" t="s">
        <v>234</v>
      </c>
      <c r="BH27" t="s">
        <v>235</v>
      </c>
      <c r="BI27" s="2" t="s">
        <v>236</v>
      </c>
      <c r="BJ27" s="2">
        <v>10</v>
      </c>
      <c r="BK27" s="7">
        <v>0</v>
      </c>
      <c r="BL27" s="2" t="s">
        <v>224</v>
      </c>
      <c r="BM27" s="2" t="s">
        <v>609</v>
      </c>
      <c r="BN27" s="2" t="s">
        <v>610</v>
      </c>
      <c r="BO27" s="2" t="s">
        <v>593</v>
      </c>
      <c r="BP27" s="2" t="s">
        <v>238</v>
      </c>
      <c r="BR27" s="2" t="s">
        <v>239</v>
      </c>
      <c r="BS27" s="2" t="s">
        <v>594</v>
      </c>
      <c r="BT27" s="2" t="s">
        <v>240</v>
      </c>
      <c r="BU27" s="2" t="s">
        <v>595</v>
      </c>
      <c r="BW27" s="7">
        <v>0</v>
      </c>
      <c r="BY27" s="2">
        <v>0</v>
      </c>
      <c r="BZ27" s="4">
        <v>0</v>
      </c>
      <c r="CD27" s="2" t="s">
        <v>243</v>
      </c>
      <c r="CE27" s="2" t="s">
        <v>244</v>
      </c>
      <c r="CF27" s="3">
        <v>45338</v>
      </c>
      <c r="CH27" s="7">
        <v>0</v>
      </c>
      <c r="CI27" s="8">
        <v>17</v>
      </c>
      <c r="CJ27" s="8">
        <v>0</v>
      </c>
      <c r="CK27" s="8">
        <v>0</v>
      </c>
      <c r="CM27" s="3">
        <v>45595</v>
      </c>
      <c r="CN27" s="2" t="s">
        <v>246</v>
      </c>
      <c r="CO27" s="3">
        <v>45586</v>
      </c>
      <c r="CR27" s="3">
        <v>45597</v>
      </c>
      <c r="CU27" s="2" t="s">
        <v>597</v>
      </c>
      <c r="CV27" s="2" t="s">
        <v>248</v>
      </c>
      <c r="CW27" s="3">
        <v>45657</v>
      </c>
      <c r="CX27" s="4">
        <v>20</v>
      </c>
      <c r="CZ27" s="3">
        <v>45393</v>
      </c>
      <c r="DA27" s="2" t="s">
        <v>611</v>
      </c>
      <c r="DB27" s="3">
        <v>45597</v>
      </c>
      <c r="DD27" s="2" t="s">
        <v>612</v>
      </c>
      <c r="DE27" s="6">
        <v>0</v>
      </c>
      <c r="DF27" s="6">
        <v>2</v>
      </c>
      <c r="DG27" s="6">
        <v>0</v>
      </c>
      <c r="DH27" s="2" t="s">
        <v>358</v>
      </c>
      <c r="DI27" s="4">
        <v>20</v>
      </c>
      <c r="DJ27" s="4">
        <v>0</v>
      </c>
      <c r="DK27" s="2" t="s">
        <v>590</v>
      </c>
      <c r="DL27" s="2" t="s">
        <v>252</v>
      </c>
      <c r="DM27" s="7">
        <v>0</v>
      </c>
      <c r="DN27" s="7">
        <v>0</v>
      </c>
      <c r="DO27" s="2" t="s">
        <v>253</v>
      </c>
      <c r="DP27" s="2" t="s">
        <v>254</v>
      </c>
      <c r="DQ27" s="2" t="s">
        <v>600</v>
      </c>
      <c r="DR27" s="2">
        <v>2024</v>
      </c>
      <c r="DT27" s="2" t="s">
        <v>601</v>
      </c>
      <c r="DU27" s="2">
        <v>2024</v>
      </c>
      <c r="DV27" s="2">
        <v>0</v>
      </c>
      <c r="DX27" s="3">
        <v>45594</v>
      </c>
      <c r="DZ27" s="2" t="s">
        <v>246</v>
      </c>
      <c r="EA27" t="s">
        <v>257</v>
      </c>
      <c r="EB27" s="2" t="s">
        <v>246</v>
      </c>
      <c r="EC27" t="s">
        <v>257</v>
      </c>
      <c r="ED27" s="2" t="s">
        <v>258</v>
      </c>
      <c r="EE27" s="2" t="s">
        <v>605</v>
      </c>
      <c r="EF27" t="s">
        <v>606</v>
      </c>
      <c r="EG27" s="3">
        <v>45351</v>
      </c>
      <c r="EH27" s="2" t="s">
        <v>259</v>
      </c>
      <c r="EJ27" s="2" t="s">
        <v>345</v>
      </c>
      <c r="EK27" t="s">
        <v>361</v>
      </c>
      <c r="EL27" s="2" t="s">
        <v>261</v>
      </c>
      <c r="EM27" s="2" t="s">
        <v>361</v>
      </c>
      <c r="EP27" s="2" t="s">
        <v>613</v>
      </c>
      <c r="ES27" s="2" t="s">
        <v>263</v>
      </c>
      <c r="EY27" s="2" t="s">
        <v>264</v>
      </c>
      <c r="EZ27" t="s">
        <v>265</v>
      </c>
      <c r="FA27" s="2" t="s">
        <v>266</v>
      </c>
      <c r="FB27" t="s">
        <v>267</v>
      </c>
      <c r="FD27" s="4">
        <v>0</v>
      </c>
      <c r="FG27" s="2" t="s">
        <v>268</v>
      </c>
      <c r="FH27" t="s">
        <v>269</v>
      </c>
      <c r="FI27" s="2" t="s">
        <v>270</v>
      </c>
      <c r="FK27" s="2" t="s">
        <v>246</v>
      </c>
      <c r="FM27" s="2">
        <v>30</v>
      </c>
      <c r="FP27" s="2">
        <v>10</v>
      </c>
      <c r="FR27" s="2">
        <v>0</v>
      </c>
      <c r="FT27" s="2" t="s">
        <v>211</v>
      </c>
      <c r="FU27" s="2" t="s">
        <v>271</v>
      </c>
      <c r="FV27" s="2" t="s">
        <v>603</v>
      </c>
      <c r="FW27" s="2" t="s">
        <v>273</v>
      </c>
      <c r="FX27" s="2">
        <v>1000214854</v>
      </c>
      <c r="FY27" s="2" t="s">
        <v>274</v>
      </c>
      <c r="FZ27" s="2" t="s">
        <v>323</v>
      </c>
      <c r="GA27" s="2" t="s">
        <v>323</v>
      </c>
      <c r="GB27" s="2" t="s">
        <v>231</v>
      </c>
      <c r="GC27" s="2">
        <v>20</v>
      </c>
      <c r="GF27" s="2">
        <v>0</v>
      </c>
      <c r="GG27" s="4">
        <v>20</v>
      </c>
      <c r="GH27" s="2" t="s">
        <v>224</v>
      </c>
      <c r="GI27" s="2" t="s">
        <v>275</v>
      </c>
      <c r="GJ27" s="2" t="s">
        <v>230</v>
      </c>
      <c r="GK27" s="3">
        <v>45594</v>
      </c>
      <c r="GP27" s="2" t="s">
        <v>276</v>
      </c>
      <c r="GR27" s="3">
        <v>45585</v>
      </c>
      <c r="GS27" s="2" t="s">
        <v>244</v>
      </c>
      <c r="GT27" t="s">
        <v>277</v>
      </c>
      <c r="GU27" s="2" t="s">
        <v>278</v>
      </c>
      <c r="GV27" s="2" t="s">
        <v>279</v>
      </c>
      <c r="GW27" s="3">
        <v>45314</v>
      </c>
      <c r="GX27" s="2">
        <v>216479</v>
      </c>
      <c r="GY27" s="2">
        <v>0</v>
      </c>
      <c r="GZ27" s="4">
        <v>0</v>
      </c>
      <c r="HB27" s="2" t="s">
        <v>248</v>
      </c>
      <c r="HC27" s="2" t="s">
        <v>280</v>
      </c>
      <c r="HD27" s="2" t="s">
        <v>281</v>
      </c>
      <c r="HE27" t="s">
        <v>282</v>
      </c>
      <c r="HF27" s="2" t="s">
        <v>283</v>
      </c>
      <c r="HG27" t="s">
        <v>284</v>
      </c>
      <c r="HH27" s="2" t="s">
        <v>285</v>
      </c>
      <c r="HI27" s="3">
        <v>45787</v>
      </c>
      <c r="HJ27" s="3">
        <v>45585</v>
      </c>
      <c r="HK27" s="3">
        <v>45585</v>
      </c>
      <c r="HL27" s="2" t="s">
        <v>364</v>
      </c>
      <c r="HM27" s="2" t="s">
        <v>287</v>
      </c>
      <c r="HN27" t="s">
        <v>288</v>
      </c>
      <c r="HO27" s="2" t="s">
        <v>289</v>
      </c>
    </row>
    <row r="28" spans="1:223" x14ac:dyDescent="0.2">
      <c r="A28" t="str">
        <f t="shared" si="0"/>
        <v>100582036000028620000216479ta011011</v>
      </c>
      <c r="B28" t="str">
        <f t="shared" si="1"/>
        <v>600002862100582038</v>
      </c>
      <c r="C28" t="str">
        <f t="shared" si="2"/>
        <v>10058203</v>
      </c>
      <c r="E28" s="2" t="s">
        <v>211</v>
      </c>
      <c r="F28" s="2" t="s">
        <v>212</v>
      </c>
      <c r="G28" s="3">
        <v>45351</v>
      </c>
      <c r="H28" s="3">
        <v>45580</v>
      </c>
      <c r="I28" s="3">
        <v>45594</v>
      </c>
      <c r="J28" s="3">
        <v>45585</v>
      </c>
      <c r="K28" s="3">
        <v>45787</v>
      </c>
      <c r="L28" s="2" t="s">
        <v>213</v>
      </c>
      <c r="M28" s="2" t="s">
        <v>214</v>
      </c>
      <c r="N28" s="2" t="s">
        <v>345</v>
      </c>
      <c r="O28" s="2" t="s">
        <v>478</v>
      </c>
      <c r="P28" s="2" t="s">
        <v>214</v>
      </c>
      <c r="Q28" t="s">
        <v>217</v>
      </c>
      <c r="R28" s="2" t="s">
        <v>218</v>
      </c>
      <c r="S28" t="s">
        <v>219</v>
      </c>
      <c r="T28" s="2" t="s">
        <v>220</v>
      </c>
      <c r="U28" s="2">
        <v>30</v>
      </c>
      <c r="V28" s="2" t="s">
        <v>366</v>
      </c>
      <c r="W28" s="2" t="s">
        <v>614</v>
      </c>
      <c r="X28" s="2" t="s">
        <v>615</v>
      </c>
      <c r="Y28" s="4">
        <v>8</v>
      </c>
      <c r="Z28" s="4">
        <v>0</v>
      </c>
      <c r="AA28" s="4">
        <v>0</v>
      </c>
      <c r="AB28" s="4">
        <f t="shared" si="3"/>
        <v>8</v>
      </c>
      <c r="AC28" t="s">
        <v>224</v>
      </c>
      <c r="AD28" s="4">
        <v>10</v>
      </c>
      <c r="AE28" s="4">
        <v>8</v>
      </c>
      <c r="AF28" s="4">
        <v>8</v>
      </c>
      <c r="AG28" s="5">
        <v>5</v>
      </c>
      <c r="AH28" t="s">
        <v>224</v>
      </c>
      <c r="AI28" s="2" t="s">
        <v>616</v>
      </c>
      <c r="AJ28" s="2" t="s">
        <v>617</v>
      </c>
      <c r="AK28" s="2" t="s">
        <v>227</v>
      </c>
      <c r="AL28" s="2" t="s">
        <v>228</v>
      </c>
      <c r="AM28" t="s">
        <v>229</v>
      </c>
      <c r="AN28" s="6">
        <v>0</v>
      </c>
      <c r="AO28" s="2" t="s">
        <v>230</v>
      </c>
      <c r="AP28" s="2" t="s">
        <v>231</v>
      </c>
      <c r="AQ28" s="2">
        <v>460</v>
      </c>
      <c r="AS28" s="6">
        <v>14</v>
      </c>
      <c r="AU28" s="2">
        <v>0</v>
      </c>
      <c r="AY28" s="2">
        <v>0</v>
      </c>
      <c r="AZ28" s="4">
        <v>0</v>
      </c>
      <c r="BA28" s="2" t="s">
        <v>224</v>
      </c>
      <c r="BE28" s="2" t="s">
        <v>419</v>
      </c>
      <c r="BF28" s="2" t="s">
        <v>420</v>
      </c>
      <c r="BG28" s="2" t="s">
        <v>234</v>
      </c>
      <c r="BH28" t="s">
        <v>235</v>
      </c>
      <c r="BI28" s="2" t="s">
        <v>236</v>
      </c>
      <c r="BJ28" s="2">
        <v>11</v>
      </c>
      <c r="BK28" s="7">
        <v>0</v>
      </c>
      <c r="BL28" s="2" t="s">
        <v>224</v>
      </c>
      <c r="BM28" s="2" t="s">
        <v>618</v>
      </c>
      <c r="BO28" s="2" t="s">
        <v>422</v>
      </c>
      <c r="BP28" s="2" t="s">
        <v>238</v>
      </c>
      <c r="BR28" s="2" t="s">
        <v>239</v>
      </c>
      <c r="BT28" s="2" t="s">
        <v>240</v>
      </c>
      <c r="BU28" s="2" t="s">
        <v>307</v>
      </c>
      <c r="BW28" s="7">
        <v>0</v>
      </c>
      <c r="BY28" s="2">
        <v>0</v>
      </c>
      <c r="BZ28" s="4">
        <v>0</v>
      </c>
      <c r="CD28" s="2" t="s">
        <v>243</v>
      </c>
      <c r="CE28" s="2" t="s">
        <v>244</v>
      </c>
      <c r="CF28" s="3">
        <v>45338</v>
      </c>
      <c r="CG28" s="2" t="s">
        <v>423</v>
      </c>
      <c r="CH28" s="7">
        <v>0</v>
      </c>
      <c r="CI28" s="8">
        <v>17</v>
      </c>
      <c r="CJ28" s="8">
        <v>0</v>
      </c>
      <c r="CK28" s="8">
        <v>0</v>
      </c>
      <c r="CM28" s="3">
        <v>45595</v>
      </c>
      <c r="CN28" s="2" t="s">
        <v>246</v>
      </c>
      <c r="CO28" s="3">
        <v>45586</v>
      </c>
      <c r="CR28" s="3">
        <v>45597</v>
      </c>
      <c r="CU28" s="2" t="s">
        <v>424</v>
      </c>
      <c r="CV28" s="2" t="s">
        <v>248</v>
      </c>
      <c r="CW28" s="3">
        <v>45657</v>
      </c>
      <c r="CX28" s="4">
        <v>8</v>
      </c>
      <c r="CZ28" s="3">
        <v>45583</v>
      </c>
      <c r="DA28" s="2" t="s">
        <v>619</v>
      </c>
      <c r="DB28" s="3">
        <v>45597</v>
      </c>
      <c r="DD28" s="2" t="s">
        <v>620</v>
      </c>
      <c r="DE28" s="6">
        <v>0</v>
      </c>
      <c r="DF28" s="6">
        <v>2</v>
      </c>
      <c r="DG28" s="6">
        <v>0</v>
      </c>
      <c r="DH28" s="2" t="s">
        <v>358</v>
      </c>
      <c r="DI28" s="4">
        <v>8</v>
      </c>
      <c r="DJ28" s="4">
        <v>0</v>
      </c>
      <c r="DK28" s="2" t="s">
        <v>419</v>
      </c>
      <c r="DL28" s="2" t="s">
        <v>252</v>
      </c>
      <c r="DM28" s="7">
        <v>0</v>
      </c>
      <c r="DN28" s="7">
        <v>0</v>
      </c>
      <c r="DO28" s="2" t="s">
        <v>253</v>
      </c>
      <c r="DP28" s="2" t="s">
        <v>254</v>
      </c>
      <c r="DQ28" s="2" t="s">
        <v>427</v>
      </c>
      <c r="DR28" s="2">
        <v>2024</v>
      </c>
      <c r="DT28" s="2" t="s">
        <v>428</v>
      </c>
      <c r="DU28" s="2">
        <v>2024</v>
      </c>
      <c r="DV28" s="2">
        <v>0</v>
      </c>
      <c r="DX28" s="3">
        <v>45594</v>
      </c>
      <c r="DZ28" s="2" t="s">
        <v>246</v>
      </c>
      <c r="EA28" t="s">
        <v>257</v>
      </c>
      <c r="EB28" s="2" t="s">
        <v>246</v>
      </c>
      <c r="EC28" t="s">
        <v>257</v>
      </c>
      <c r="ED28" s="2" t="s">
        <v>258</v>
      </c>
      <c r="EE28" s="2" t="s">
        <v>614</v>
      </c>
      <c r="EF28" t="s">
        <v>615</v>
      </c>
      <c r="EG28" s="3">
        <v>45352</v>
      </c>
      <c r="EH28" s="2" t="s">
        <v>259</v>
      </c>
      <c r="EJ28" s="2" t="s">
        <v>345</v>
      </c>
      <c r="EK28" t="s">
        <v>361</v>
      </c>
      <c r="EL28" s="2" t="s">
        <v>261</v>
      </c>
      <c r="EM28" s="2" t="s">
        <v>361</v>
      </c>
      <c r="EP28" s="2" t="s">
        <v>621</v>
      </c>
      <c r="ES28" s="2" t="s">
        <v>263</v>
      </c>
      <c r="EY28" s="2" t="s">
        <v>264</v>
      </c>
      <c r="EZ28" t="s">
        <v>265</v>
      </c>
      <c r="FA28" s="2" t="s">
        <v>266</v>
      </c>
      <c r="FB28" t="s">
        <v>267</v>
      </c>
      <c r="FD28" s="4">
        <v>0</v>
      </c>
      <c r="FG28" s="2" t="s">
        <v>268</v>
      </c>
      <c r="FH28" t="s">
        <v>269</v>
      </c>
      <c r="FI28" s="2" t="s">
        <v>270</v>
      </c>
      <c r="FK28" s="2" t="s">
        <v>246</v>
      </c>
      <c r="FM28" s="2">
        <v>30</v>
      </c>
      <c r="FP28" s="2">
        <v>11</v>
      </c>
      <c r="FR28" s="2">
        <v>0</v>
      </c>
      <c r="FT28" s="2" t="s">
        <v>211</v>
      </c>
      <c r="FU28" s="2" t="s">
        <v>271</v>
      </c>
      <c r="FV28" s="2" t="s">
        <v>430</v>
      </c>
      <c r="FW28" s="2" t="s">
        <v>273</v>
      </c>
      <c r="FX28" s="2">
        <v>1000214854</v>
      </c>
      <c r="FY28" s="2" t="s">
        <v>274</v>
      </c>
      <c r="FZ28" s="2" t="s">
        <v>323</v>
      </c>
      <c r="GA28" s="2" t="s">
        <v>323</v>
      </c>
      <c r="GB28" s="2" t="s">
        <v>231</v>
      </c>
      <c r="GC28" s="2">
        <v>460</v>
      </c>
      <c r="GF28" s="2">
        <v>0</v>
      </c>
      <c r="GG28" s="4">
        <v>8</v>
      </c>
      <c r="GH28" s="2" t="s">
        <v>224</v>
      </c>
      <c r="GI28" s="2" t="s">
        <v>275</v>
      </c>
      <c r="GJ28" s="2" t="s">
        <v>230</v>
      </c>
      <c r="GK28" s="3">
        <v>45594</v>
      </c>
      <c r="GN28" s="3">
        <v>45583</v>
      </c>
      <c r="GP28" s="2" t="s">
        <v>276</v>
      </c>
      <c r="GR28" s="3">
        <v>45585</v>
      </c>
      <c r="GS28" s="2" t="s">
        <v>244</v>
      </c>
      <c r="GT28" t="s">
        <v>277</v>
      </c>
      <c r="GU28" s="2" t="s">
        <v>278</v>
      </c>
      <c r="GV28" s="2" t="s">
        <v>279</v>
      </c>
      <c r="GW28" s="3">
        <v>45314</v>
      </c>
      <c r="GX28" s="2">
        <v>216479</v>
      </c>
      <c r="GY28" s="2">
        <v>0</v>
      </c>
      <c r="GZ28" s="4">
        <v>0</v>
      </c>
      <c r="HB28" s="2" t="s">
        <v>248</v>
      </c>
      <c r="HC28" s="2" t="s">
        <v>280</v>
      </c>
      <c r="HD28" s="2" t="s">
        <v>281</v>
      </c>
      <c r="HE28" t="s">
        <v>282</v>
      </c>
      <c r="HF28" s="2" t="s">
        <v>283</v>
      </c>
      <c r="HG28" t="s">
        <v>284</v>
      </c>
      <c r="HH28" s="2" t="s">
        <v>285</v>
      </c>
      <c r="HI28" s="3">
        <v>45787</v>
      </c>
      <c r="HJ28" s="3">
        <v>45585</v>
      </c>
      <c r="HK28" s="3">
        <v>45585</v>
      </c>
      <c r="HL28" s="2" t="s">
        <v>364</v>
      </c>
      <c r="HM28" s="2" t="s">
        <v>287</v>
      </c>
      <c r="HN28" t="s">
        <v>288</v>
      </c>
      <c r="HO28" s="2" t="s">
        <v>289</v>
      </c>
    </row>
    <row r="29" spans="1:223" x14ac:dyDescent="0.2">
      <c r="A29" t="str">
        <f t="shared" si="0"/>
        <v>100582036000028620000216479ta011011</v>
      </c>
      <c r="B29" t="str">
        <f t="shared" si="1"/>
        <v>600002862100582038</v>
      </c>
      <c r="C29" t="str">
        <f t="shared" si="2"/>
        <v>10058203</v>
      </c>
      <c r="E29" s="2" t="s">
        <v>211</v>
      </c>
      <c r="F29" s="2" t="s">
        <v>212</v>
      </c>
      <c r="G29" s="3">
        <v>45351</v>
      </c>
      <c r="H29" s="3">
        <v>45580</v>
      </c>
      <c r="I29" s="3">
        <v>45594</v>
      </c>
      <c r="J29" s="3">
        <v>45585</v>
      </c>
      <c r="K29" s="3">
        <v>45787</v>
      </c>
      <c r="L29" s="2" t="s">
        <v>213</v>
      </c>
      <c r="M29" s="2" t="s">
        <v>214</v>
      </c>
      <c r="N29" s="2" t="s">
        <v>345</v>
      </c>
      <c r="O29" s="2" t="s">
        <v>478</v>
      </c>
      <c r="P29" s="2" t="s">
        <v>214</v>
      </c>
      <c r="Q29" t="s">
        <v>217</v>
      </c>
      <c r="R29" s="2" t="s">
        <v>218</v>
      </c>
      <c r="S29" t="s">
        <v>219</v>
      </c>
      <c r="T29" s="2" t="s">
        <v>220</v>
      </c>
      <c r="U29" s="2">
        <v>30</v>
      </c>
      <c r="V29" s="2" t="s">
        <v>366</v>
      </c>
      <c r="W29" s="2" t="s">
        <v>614</v>
      </c>
      <c r="X29" s="2" t="s">
        <v>615</v>
      </c>
      <c r="Y29" s="4">
        <v>8</v>
      </c>
      <c r="Z29" s="4">
        <v>0</v>
      </c>
      <c r="AA29" s="4">
        <v>0</v>
      </c>
      <c r="AB29" s="4">
        <f t="shared" si="3"/>
        <v>8</v>
      </c>
      <c r="AC29" t="s">
        <v>224</v>
      </c>
      <c r="AD29" s="4">
        <v>10</v>
      </c>
      <c r="AE29" s="4">
        <v>8</v>
      </c>
      <c r="AF29" s="4">
        <v>8</v>
      </c>
      <c r="AG29" s="5">
        <v>3</v>
      </c>
      <c r="AH29" t="s">
        <v>224</v>
      </c>
      <c r="AI29" s="2" t="s">
        <v>616</v>
      </c>
      <c r="AJ29" s="2" t="s">
        <v>617</v>
      </c>
      <c r="AK29" s="2" t="s">
        <v>227</v>
      </c>
      <c r="AL29" s="2" t="s">
        <v>228</v>
      </c>
      <c r="AM29" t="s">
        <v>229</v>
      </c>
      <c r="AN29" s="6">
        <v>0</v>
      </c>
      <c r="AO29" s="2" t="s">
        <v>230</v>
      </c>
      <c r="AP29" s="2" t="s">
        <v>231</v>
      </c>
      <c r="AQ29" s="2">
        <v>460</v>
      </c>
      <c r="AS29" s="6">
        <v>14</v>
      </c>
      <c r="AU29" s="2">
        <v>0</v>
      </c>
      <c r="AY29" s="2">
        <v>0</v>
      </c>
      <c r="AZ29" s="4">
        <v>0</v>
      </c>
      <c r="BA29" s="2" t="s">
        <v>224</v>
      </c>
      <c r="BE29" s="2" t="s">
        <v>419</v>
      </c>
      <c r="BF29" s="2" t="s">
        <v>420</v>
      </c>
      <c r="BG29" s="2" t="s">
        <v>234</v>
      </c>
      <c r="BH29" t="s">
        <v>235</v>
      </c>
      <c r="BI29" s="2" t="s">
        <v>236</v>
      </c>
      <c r="BJ29" s="2">
        <v>11</v>
      </c>
      <c r="BK29" s="7">
        <v>0</v>
      </c>
      <c r="BL29" s="2" t="s">
        <v>224</v>
      </c>
      <c r="BM29" s="2" t="s">
        <v>622</v>
      </c>
      <c r="BO29" s="2" t="s">
        <v>422</v>
      </c>
      <c r="BP29" s="2" t="s">
        <v>238</v>
      </c>
      <c r="BR29" s="2" t="s">
        <v>239</v>
      </c>
      <c r="BT29" s="2" t="s">
        <v>240</v>
      </c>
      <c r="BU29" s="2" t="s">
        <v>307</v>
      </c>
      <c r="BW29" s="7">
        <v>0</v>
      </c>
      <c r="BY29" s="2">
        <v>0</v>
      </c>
      <c r="BZ29" s="4">
        <v>0</v>
      </c>
      <c r="CD29" s="2" t="s">
        <v>243</v>
      </c>
      <c r="CE29" s="2" t="s">
        <v>244</v>
      </c>
      <c r="CF29" s="3">
        <v>45338</v>
      </c>
      <c r="CG29" s="2" t="s">
        <v>423</v>
      </c>
      <c r="CH29" s="7">
        <v>0</v>
      </c>
      <c r="CI29" s="8">
        <v>17</v>
      </c>
      <c r="CJ29" s="8">
        <v>0</v>
      </c>
      <c r="CK29" s="8">
        <v>0</v>
      </c>
      <c r="CM29" s="3">
        <v>45595</v>
      </c>
      <c r="CN29" s="2" t="s">
        <v>246</v>
      </c>
      <c r="CO29" s="3">
        <v>45586</v>
      </c>
      <c r="CR29" s="3">
        <v>45597</v>
      </c>
      <c r="CU29" s="2" t="s">
        <v>424</v>
      </c>
      <c r="CV29" s="2" t="s">
        <v>248</v>
      </c>
      <c r="CW29" s="3">
        <v>45657</v>
      </c>
      <c r="CX29" s="4">
        <v>8</v>
      </c>
      <c r="CZ29" s="3">
        <v>45583</v>
      </c>
      <c r="DA29" s="2" t="s">
        <v>619</v>
      </c>
      <c r="DB29" s="3">
        <v>45597</v>
      </c>
      <c r="DD29" s="2" t="s">
        <v>620</v>
      </c>
      <c r="DE29" s="6">
        <v>0</v>
      </c>
      <c r="DF29" s="6">
        <v>2</v>
      </c>
      <c r="DG29" s="6">
        <v>0</v>
      </c>
      <c r="DH29" s="2" t="s">
        <v>358</v>
      </c>
      <c r="DI29" s="4">
        <v>8</v>
      </c>
      <c r="DJ29" s="4">
        <v>0</v>
      </c>
      <c r="DK29" s="2" t="s">
        <v>419</v>
      </c>
      <c r="DL29" s="2" t="s">
        <v>252</v>
      </c>
      <c r="DM29" s="7">
        <v>0</v>
      </c>
      <c r="DN29" s="7">
        <v>0</v>
      </c>
      <c r="DO29" s="2" t="s">
        <v>253</v>
      </c>
      <c r="DP29" s="2" t="s">
        <v>254</v>
      </c>
      <c r="DQ29" s="2" t="s">
        <v>427</v>
      </c>
      <c r="DR29" s="2">
        <v>2024</v>
      </c>
      <c r="DT29" s="2" t="s">
        <v>428</v>
      </c>
      <c r="DU29" s="2">
        <v>2024</v>
      </c>
      <c r="DV29" s="2">
        <v>0</v>
      </c>
      <c r="DX29" s="3">
        <v>45594</v>
      </c>
      <c r="DZ29" s="2" t="s">
        <v>246</v>
      </c>
      <c r="EA29" t="s">
        <v>257</v>
      </c>
      <c r="EB29" s="2" t="s">
        <v>246</v>
      </c>
      <c r="EC29" t="s">
        <v>257</v>
      </c>
      <c r="ED29" s="2" t="s">
        <v>258</v>
      </c>
      <c r="EE29" s="2" t="s">
        <v>614</v>
      </c>
      <c r="EF29" t="s">
        <v>615</v>
      </c>
      <c r="EG29" s="3">
        <v>45352</v>
      </c>
      <c r="EH29" s="2" t="s">
        <v>259</v>
      </c>
      <c r="EJ29" s="2" t="s">
        <v>345</v>
      </c>
      <c r="EK29" t="s">
        <v>361</v>
      </c>
      <c r="EL29" s="2" t="s">
        <v>261</v>
      </c>
      <c r="EM29" s="2" t="s">
        <v>361</v>
      </c>
      <c r="EP29" s="2" t="s">
        <v>621</v>
      </c>
      <c r="ES29" s="2" t="s">
        <v>263</v>
      </c>
      <c r="EY29" s="2" t="s">
        <v>264</v>
      </c>
      <c r="EZ29" t="s">
        <v>265</v>
      </c>
      <c r="FA29" s="2" t="s">
        <v>266</v>
      </c>
      <c r="FB29" t="s">
        <v>267</v>
      </c>
      <c r="FD29" s="4">
        <v>0</v>
      </c>
      <c r="FG29" s="2" t="s">
        <v>268</v>
      </c>
      <c r="FH29" t="s">
        <v>269</v>
      </c>
      <c r="FI29" s="2" t="s">
        <v>270</v>
      </c>
      <c r="FK29" s="2" t="s">
        <v>246</v>
      </c>
      <c r="FM29" s="2">
        <v>30</v>
      </c>
      <c r="FP29" s="2">
        <v>11</v>
      </c>
      <c r="FR29" s="2">
        <v>0</v>
      </c>
      <c r="FT29" s="2" t="s">
        <v>211</v>
      </c>
      <c r="FU29" s="2" t="s">
        <v>271</v>
      </c>
      <c r="FV29" s="2" t="s">
        <v>430</v>
      </c>
      <c r="FW29" s="2" t="s">
        <v>273</v>
      </c>
      <c r="FX29" s="2">
        <v>1000214854</v>
      </c>
      <c r="FY29" s="2" t="s">
        <v>274</v>
      </c>
      <c r="FZ29" s="2" t="s">
        <v>323</v>
      </c>
      <c r="GA29" s="2" t="s">
        <v>323</v>
      </c>
      <c r="GB29" s="2" t="s">
        <v>231</v>
      </c>
      <c r="GC29" s="2">
        <v>460</v>
      </c>
      <c r="GF29" s="2">
        <v>0</v>
      </c>
      <c r="GG29" s="4">
        <v>8</v>
      </c>
      <c r="GH29" s="2" t="s">
        <v>224</v>
      </c>
      <c r="GI29" s="2" t="s">
        <v>275</v>
      </c>
      <c r="GJ29" s="2" t="s">
        <v>230</v>
      </c>
      <c r="GK29" s="3">
        <v>45594</v>
      </c>
      <c r="GN29" s="3">
        <v>45583</v>
      </c>
      <c r="GP29" s="2" t="s">
        <v>276</v>
      </c>
      <c r="GR29" s="3">
        <v>45585</v>
      </c>
      <c r="GS29" s="2" t="s">
        <v>244</v>
      </c>
      <c r="GT29" t="s">
        <v>277</v>
      </c>
      <c r="GU29" s="2" t="s">
        <v>278</v>
      </c>
      <c r="GV29" s="2" t="s">
        <v>279</v>
      </c>
      <c r="GW29" s="3">
        <v>45314</v>
      </c>
      <c r="GX29" s="2">
        <v>216479</v>
      </c>
      <c r="GY29" s="2">
        <v>0</v>
      </c>
      <c r="GZ29" s="4">
        <v>0</v>
      </c>
      <c r="HB29" s="2" t="s">
        <v>248</v>
      </c>
      <c r="HC29" s="2" t="s">
        <v>280</v>
      </c>
      <c r="HD29" s="2" t="s">
        <v>281</v>
      </c>
      <c r="HE29" t="s">
        <v>282</v>
      </c>
      <c r="HF29" s="2" t="s">
        <v>283</v>
      </c>
      <c r="HG29" t="s">
        <v>284</v>
      </c>
      <c r="HH29" s="2" t="s">
        <v>285</v>
      </c>
      <c r="HI29" s="3">
        <v>45787</v>
      </c>
      <c r="HJ29" s="3">
        <v>45585</v>
      </c>
      <c r="HK29" s="3">
        <v>45585</v>
      </c>
      <c r="HL29" s="2" t="s">
        <v>364</v>
      </c>
      <c r="HM29" s="2" t="s">
        <v>287</v>
      </c>
      <c r="HN29" t="s">
        <v>288</v>
      </c>
      <c r="HO29" s="2" t="s">
        <v>289</v>
      </c>
    </row>
    <row r="30" spans="1:223" x14ac:dyDescent="0.2">
      <c r="A30" t="str">
        <f t="shared" si="0"/>
        <v>100582056000028620000216479ta012012</v>
      </c>
      <c r="B30" t="str">
        <f t="shared" si="1"/>
        <v>600002862100582058</v>
      </c>
      <c r="C30" t="str">
        <f t="shared" si="2"/>
        <v>10058205</v>
      </c>
      <c r="E30" s="2" t="s">
        <v>211</v>
      </c>
      <c r="F30" s="2" t="s">
        <v>212</v>
      </c>
      <c r="G30" s="3">
        <v>45351</v>
      </c>
      <c r="H30" s="3">
        <v>45580</v>
      </c>
      <c r="I30" s="3">
        <v>45594</v>
      </c>
      <c r="J30" s="3">
        <v>45585</v>
      </c>
      <c r="K30" s="3">
        <v>45787</v>
      </c>
      <c r="L30" s="2" t="s">
        <v>213</v>
      </c>
      <c r="M30" s="2" t="s">
        <v>214</v>
      </c>
      <c r="N30" s="2" t="s">
        <v>345</v>
      </c>
      <c r="O30" s="2" t="s">
        <v>623</v>
      </c>
      <c r="P30" s="2" t="s">
        <v>214</v>
      </c>
      <c r="Q30" t="s">
        <v>217</v>
      </c>
      <c r="R30" s="2" t="s">
        <v>218</v>
      </c>
      <c r="S30" t="s">
        <v>219</v>
      </c>
      <c r="T30" s="2" t="s">
        <v>220</v>
      </c>
      <c r="U30" s="2">
        <v>30</v>
      </c>
      <c r="V30" s="2" t="s">
        <v>604</v>
      </c>
      <c r="W30" s="2" t="s">
        <v>624</v>
      </c>
      <c r="X30" s="2" t="s">
        <v>625</v>
      </c>
      <c r="Y30" s="4">
        <v>8</v>
      </c>
      <c r="Z30" s="4">
        <v>0</v>
      </c>
      <c r="AA30" s="4">
        <v>8</v>
      </c>
      <c r="AB30" s="4">
        <f t="shared" si="3"/>
        <v>0</v>
      </c>
      <c r="AC30" t="s">
        <v>224</v>
      </c>
      <c r="AD30" s="4">
        <v>44</v>
      </c>
      <c r="AE30" s="4">
        <v>0</v>
      </c>
      <c r="AF30" s="4">
        <v>0</v>
      </c>
      <c r="AG30" s="5">
        <v>8</v>
      </c>
      <c r="AH30" t="s">
        <v>224</v>
      </c>
      <c r="AI30" s="2" t="s">
        <v>626</v>
      </c>
      <c r="AJ30" s="2" t="s">
        <v>627</v>
      </c>
      <c r="AK30" s="2" t="s">
        <v>402</v>
      </c>
      <c r="AL30" s="2" t="s">
        <v>228</v>
      </c>
      <c r="AM30" t="s">
        <v>229</v>
      </c>
      <c r="AN30" s="6">
        <v>0</v>
      </c>
      <c r="AO30" s="2" t="s">
        <v>230</v>
      </c>
      <c r="AP30" s="2" t="s">
        <v>231</v>
      </c>
      <c r="AQ30" s="2">
        <v>30</v>
      </c>
      <c r="AS30" s="6">
        <v>14</v>
      </c>
      <c r="AU30" s="2">
        <v>0</v>
      </c>
      <c r="AY30" s="2">
        <v>0</v>
      </c>
      <c r="AZ30" s="4">
        <v>0</v>
      </c>
      <c r="BA30" s="2" t="s">
        <v>224</v>
      </c>
      <c r="BE30" s="2" t="s">
        <v>590</v>
      </c>
      <c r="BF30" s="2" t="s">
        <v>591</v>
      </c>
      <c r="BG30" s="2" t="s">
        <v>234</v>
      </c>
      <c r="BH30" t="s">
        <v>235</v>
      </c>
      <c r="BI30" s="2" t="s">
        <v>236</v>
      </c>
      <c r="BJ30" s="2">
        <v>12</v>
      </c>
      <c r="BK30" s="7">
        <v>0</v>
      </c>
      <c r="BL30" s="2" t="s">
        <v>224</v>
      </c>
      <c r="BM30" s="2" t="s">
        <v>609</v>
      </c>
      <c r="BN30" s="2" t="s">
        <v>628</v>
      </c>
      <c r="BO30" s="2" t="s">
        <v>593</v>
      </c>
      <c r="BP30" s="2" t="s">
        <v>238</v>
      </c>
      <c r="BR30" s="2" t="s">
        <v>239</v>
      </c>
      <c r="BS30" s="2" t="s">
        <v>594</v>
      </c>
      <c r="BT30" s="2" t="s">
        <v>240</v>
      </c>
      <c r="BU30" s="2" t="s">
        <v>595</v>
      </c>
      <c r="BW30" s="7">
        <v>0</v>
      </c>
      <c r="BY30" s="2">
        <v>0</v>
      </c>
      <c r="BZ30" s="4">
        <v>0</v>
      </c>
      <c r="CD30" s="2" t="s">
        <v>243</v>
      </c>
      <c r="CE30" s="2" t="s">
        <v>244</v>
      </c>
      <c r="CF30" s="3">
        <v>45338</v>
      </c>
      <c r="CH30" s="7">
        <v>0</v>
      </c>
      <c r="CI30" s="8">
        <v>17</v>
      </c>
      <c r="CJ30" s="8">
        <v>0</v>
      </c>
      <c r="CK30" s="8">
        <v>0</v>
      </c>
      <c r="CM30" s="3">
        <v>45595</v>
      </c>
      <c r="CN30" s="2" t="s">
        <v>246</v>
      </c>
      <c r="CO30" s="3">
        <v>45586</v>
      </c>
      <c r="CR30" s="3">
        <v>45597</v>
      </c>
      <c r="CU30" s="2" t="s">
        <v>597</v>
      </c>
      <c r="CV30" s="2" t="s">
        <v>248</v>
      </c>
      <c r="CW30" s="3">
        <v>45657</v>
      </c>
      <c r="CX30" s="4">
        <v>8</v>
      </c>
      <c r="CZ30" s="3">
        <v>45393</v>
      </c>
      <c r="DA30" s="2" t="s">
        <v>629</v>
      </c>
      <c r="DB30" s="3">
        <v>45597</v>
      </c>
      <c r="DD30" s="2" t="s">
        <v>630</v>
      </c>
      <c r="DE30" s="6">
        <v>0</v>
      </c>
      <c r="DF30" s="6">
        <v>2</v>
      </c>
      <c r="DG30" s="6">
        <v>0</v>
      </c>
      <c r="DH30" s="2" t="s">
        <v>358</v>
      </c>
      <c r="DI30" s="4">
        <v>8</v>
      </c>
      <c r="DJ30" s="4">
        <v>0</v>
      </c>
      <c r="DK30" s="2" t="s">
        <v>590</v>
      </c>
      <c r="DL30" s="2" t="s">
        <v>252</v>
      </c>
      <c r="DM30" s="7">
        <v>0</v>
      </c>
      <c r="DN30" s="7">
        <v>0</v>
      </c>
      <c r="DO30" s="2" t="s">
        <v>253</v>
      </c>
      <c r="DP30" s="2" t="s">
        <v>254</v>
      </c>
      <c r="DQ30" s="2" t="s">
        <v>600</v>
      </c>
      <c r="DR30" s="2">
        <v>2024</v>
      </c>
      <c r="DT30" s="2" t="s">
        <v>601</v>
      </c>
      <c r="DU30" s="2">
        <v>2024</v>
      </c>
      <c r="DV30" s="2">
        <v>0</v>
      </c>
      <c r="DX30" s="3">
        <v>45594</v>
      </c>
      <c r="DZ30" s="2" t="s">
        <v>246</v>
      </c>
      <c r="EA30" t="s">
        <v>257</v>
      </c>
      <c r="EB30" s="2" t="s">
        <v>246</v>
      </c>
      <c r="EC30" t="s">
        <v>257</v>
      </c>
      <c r="ED30" s="2" t="s">
        <v>258</v>
      </c>
      <c r="EE30" s="2" t="s">
        <v>624</v>
      </c>
      <c r="EF30" t="s">
        <v>625</v>
      </c>
      <c r="EG30" s="3">
        <v>45351</v>
      </c>
      <c r="EH30" s="2" t="s">
        <v>259</v>
      </c>
      <c r="EJ30" s="2" t="s">
        <v>345</v>
      </c>
      <c r="EK30" t="s">
        <v>361</v>
      </c>
      <c r="EL30" s="2" t="s">
        <v>261</v>
      </c>
      <c r="EM30" s="2" t="s">
        <v>361</v>
      </c>
      <c r="EP30" s="2" t="s">
        <v>631</v>
      </c>
      <c r="ES30" s="2" t="s">
        <v>263</v>
      </c>
      <c r="EY30" s="2" t="s">
        <v>264</v>
      </c>
      <c r="EZ30" t="s">
        <v>265</v>
      </c>
      <c r="FA30" s="2" t="s">
        <v>266</v>
      </c>
      <c r="FB30" t="s">
        <v>267</v>
      </c>
      <c r="FD30" s="4">
        <v>0</v>
      </c>
      <c r="FG30" s="2" t="s">
        <v>268</v>
      </c>
      <c r="FH30" t="s">
        <v>269</v>
      </c>
      <c r="FI30" s="2" t="s">
        <v>270</v>
      </c>
      <c r="FK30" s="2" t="s">
        <v>246</v>
      </c>
      <c r="FM30" s="2">
        <v>30</v>
      </c>
      <c r="FP30" s="2">
        <v>12</v>
      </c>
      <c r="FR30" s="2">
        <v>0</v>
      </c>
      <c r="FT30" s="2" t="s">
        <v>211</v>
      </c>
      <c r="FU30" s="2" t="s">
        <v>271</v>
      </c>
      <c r="FV30" s="2" t="s">
        <v>603</v>
      </c>
      <c r="FW30" s="2" t="s">
        <v>273</v>
      </c>
      <c r="FX30" s="2">
        <v>1000214854</v>
      </c>
      <c r="FY30" s="2" t="s">
        <v>274</v>
      </c>
      <c r="FZ30" s="2" t="s">
        <v>323</v>
      </c>
      <c r="GA30" s="2" t="s">
        <v>323</v>
      </c>
      <c r="GB30" s="2" t="s">
        <v>231</v>
      </c>
      <c r="GC30" s="2">
        <v>30</v>
      </c>
      <c r="GF30" s="2">
        <v>0</v>
      </c>
      <c r="GG30" s="4">
        <v>8</v>
      </c>
      <c r="GH30" s="2" t="s">
        <v>224</v>
      </c>
      <c r="GI30" s="2" t="s">
        <v>275</v>
      </c>
      <c r="GJ30" s="2" t="s">
        <v>230</v>
      </c>
      <c r="GK30" s="3">
        <v>45594</v>
      </c>
      <c r="GP30" s="2" t="s">
        <v>276</v>
      </c>
      <c r="GR30" s="3">
        <v>45585</v>
      </c>
      <c r="GS30" s="2" t="s">
        <v>244</v>
      </c>
      <c r="GT30" t="s">
        <v>277</v>
      </c>
      <c r="GU30" s="2" t="s">
        <v>278</v>
      </c>
      <c r="GV30" s="2" t="s">
        <v>279</v>
      </c>
      <c r="GW30" s="3">
        <v>45314</v>
      </c>
      <c r="GX30" s="2">
        <v>216479</v>
      </c>
      <c r="GY30" s="2">
        <v>0</v>
      </c>
      <c r="GZ30" s="4">
        <v>0</v>
      </c>
      <c r="HB30" s="2" t="s">
        <v>248</v>
      </c>
      <c r="HC30" s="2" t="s">
        <v>280</v>
      </c>
      <c r="HD30" s="2" t="s">
        <v>281</v>
      </c>
      <c r="HE30" t="s">
        <v>282</v>
      </c>
      <c r="HF30" s="2" t="s">
        <v>283</v>
      </c>
      <c r="HG30" t="s">
        <v>284</v>
      </c>
      <c r="HH30" s="2" t="s">
        <v>285</v>
      </c>
      <c r="HI30" s="3">
        <v>45787</v>
      </c>
      <c r="HJ30" s="3">
        <v>45585</v>
      </c>
      <c r="HK30" s="3">
        <v>45585</v>
      </c>
      <c r="HL30" s="2" t="s">
        <v>364</v>
      </c>
      <c r="HM30" s="2" t="s">
        <v>287</v>
      </c>
      <c r="HN30" t="s">
        <v>288</v>
      </c>
      <c r="HO30" s="2" t="s">
        <v>289</v>
      </c>
    </row>
    <row r="31" spans="1:223" x14ac:dyDescent="0.2">
      <c r="A31" t="str">
        <f t="shared" si="0"/>
        <v>100582226000028620000216479ta013013</v>
      </c>
      <c r="B31" t="str">
        <f t="shared" si="1"/>
        <v>6000028621005822228</v>
      </c>
      <c r="C31" t="str">
        <f t="shared" si="2"/>
        <v>10058222</v>
      </c>
      <c r="E31" s="2" t="s">
        <v>211</v>
      </c>
      <c r="F31" s="2" t="s">
        <v>212</v>
      </c>
      <c r="G31" s="3">
        <v>45351</v>
      </c>
      <c r="H31" s="3">
        <v>45580</v>
      </c>
      <c r="I31" s="3">
        <v>45594</v>
      </c>
      <c r="J31" s="3">
        <v>45585</v>
      </c>
      <c r="K31" s="3">
        <v>45787</v>
      </c>
      <c r="L31" s="2" t="s">
        <v>213</v>
      </c>
      <c r="M31" s="2" t="s">
        <v>214</v>
      </c>
      <c r="N31" s="2" t="s">
        <v>345</v>
      </c>
      <c r="O31" s="2" t="s">
        <v>632</v>
      </c>
      <c r="P31" s="2" t="s">
        <v>214</v>
      </c>
      <c r="Q31" t="s">
        <v>217</v>
      </c>
      <c r="R31" s="2" t="s">
        <v>218</v>
      </c>
      <c r="S31" t="s">
        <v>219</v>
      </c>
      <c r="T31" s="2" t="s">
        <v>220</v>
      </c>
      <c r="U31" s="2">
        <v>30</v>
      </c>
      <c r="V31" s="2" t="s">
        <v>366</v>
      </c>
      <c r="W31" s="2" t="s">
        <v>633</v>
      </c>
      <c r="X31" s="2" t="s">
        <v>634</v>
      </c>
      <c r="Y31" s="4">
        <v>28</v>
      </c>
      <c r="Z31" s="4">
        <v>15</v>
      </c>
      <c r="AA31" s="4">
        <v>13</v>
      </c>
      <c r="AB31" s="4">
        <f t="shared" si="3"/>
        <v>15</v>
      </c>
      <c r="AC31" t="s">
        <v>224</v>
      </c>
      <c r="AD31" s="4">
        <v>4</v>
      </c>
      <c r="AE31" s="4">
        <v>0</v>
      </c>
      <c r="AF31" s="4">
        <v>3</v>
      </c>
      <c r="AG31" s="5">
        <v>3</v>
      </c>
      <c r="AH31" t="s">
        <v>224</v>
      </c>
      <c r="AI31" s="2" t="s">
        <v>635</v>
      </c>
      <c r="AJ31" s="2" t="s">
        <v>636</v>
      </c>
      <c r="AK31" s="2" t="s">
        <v>402</v>
      </c>
      <c r="AL31" s="2" t="s">
        <v>228</v>
      </c>
      <c r="AM31" t="s">
        <v>229</v>
      </c>
      <c r="AN31" s="6">
        <v>0</v>
      </c>
      <c r="AO31" s="2" t="s">
        <v>230</v>
      </c>
      <c r="AP31" s="2" t="s">
        <v>231</v>
      </c>
      <c r="AQ31" s="2">
        <v>470</v>
      </c>
      <c r="AS31" s="6">
        <v>14</v>
      </c>
      <c r="AU31" s="2">
        <v>0</v>
      </c>
      <c r="AY31" s="2">
        <v>0</v>
      </c>
      <c r="AZ31" s="4">
        <v>0</v>
      </c>
      <c r="BA31" s="2" t="s">
        <v>224</v>
      </c>
      <c r="BE31" s="2" t="s">
        <v>637</v>
      </c>
      <c r="BF31" s="2" t="s">
        <v>638</v>
      </c>
      <c r="BG31" s="2" t="s">
        <v>234</v>
      </c>
      <c r="BH31" t="s">
        <v>235</v>
      </c>
      <c r="BI31" s="2" t="s">
        <v>236</v>
      </c>
      <c r="BJ31" s="2">
        <v>13</v>
      </c>
      <c r="BK31" s="7">
        <v>0</v>
      </c>
      <c r="BL31" s="2" t="s">
        <v>224</v>
      </c>
      <c r="BO31" s="2" t="s">
        <v>639</v>
      </c>
      <c r="BT31" s="2" t="s">
        <v>240</v>
      </c>
      <c r="BU31" s="2" t="s">
        <v>241</v>
      </c>
      <c r="BW31" s="7">
        <v>0</v>
      </c>
      <c r="BY31" s="2">
        <v>0</v>
      </c>
      <c r="BZ31" s="4">
        <v>0</v>
      </c>
      <c r="CD31" s="2" t="s">
        <v>243</v>
      </c>
      <c r="CE31" s="2" t="s">
        <v>244</v>
      </c>
      <c r="CF31" s="3">
        <v>45338</v>
      </c>
      <c r="CH31" s="7">
        <v>0</v>
      </c>
      <c r="CI31" s="8">
        <v>17</v>
      </c>
      <c r="CJ31" s="8">
        <v>0</v>
      </c>
      <c r="CK31" s="8">
        <v>0</v>
      </c>
      <c r="CM31" s="3">
        <v>45595</v>
      </c>
      <c r="CN31" s="2" t="s">
        <v>246</v>
      </c>
      <c r="CO31" s="3">
        <v>45586</v>
      </c>
      <c r="CR31" s="3">
        <v>45597</v>
      </c>
      <c r="CU31" s="2" t="s">
        <v>640</v>
      </c>
      <c r="CV31" s="2" t="s">
        <v>248</v>
      </c>
      <c r="CW31" s="3">
        <v>45657</v>
      </c>
      <c r="CX31" s="4">
        <v>16</v>
      </c>
      <c r="CZ31" s="3">
        <v>45590</v>
      </c>
      <c r="DA31" s="2" t="s">
        <v>641</v>
      </c>
      <c r="DB31" s="3">
        <v>45597</v>
      </c>
      <c r="DD31" s="2" t="s">
        <v>642</v>
      </c>
      <c r="DE31" s="6">
        <v>0</v>
      </c>
      <c r="DF31" s="6">
        <v>2</v>
      </c>
      <c r="DG31" s="6">
        <v>0</v>
      </c>
      <c r="DH31" s="2" t="s">
        <v>358</v>
      </c>
      <c r="DI31" s="4">
        <v>16</v>
      </c>
      <c r="DJ31" s="4">
        <v>0</v>
      </c>
      <c r="DK31" s="2" t="s">
        <v>643</v>
      </c>
      <c r="DL31" s="2" t="s">
        <v>252</v>
      </c>
      <c r="DM31" s="7">
        <v>0</v>
      </c>
      <c r="DN31" s="7">
        <v>0</v>
      </c>
      <c r="DO31" s="2" t="s">
        <v>253</v>
      </c>
      <c r="DP31" s="2" t="s">
        <v>254</v>
      </c>
      <c r="DQ31" s="2" t="s">
        <v>644</v>
      </c>
      <c r="DR31" s="2">
        <v>2024</v>
      </c>
      <c r="DT31" s="2" t="s">
        <v>645</v>
      </c>
      <c r="DU31" s="2">
        <v>2024</v>
      </c>
      <c r="DV31" s="2">
        <v>0</v>
      </c>
      <c r="DX31" s="3">
        <v>45594</v>
      </c>
      <c r="DZ31" s="2" t="s">
        <v>246</v>
      </c>
      <c r="EA31" t="s">
        <v>257</v>
      </c>
      <c r="EB31" s="2" t="s">
        <v>246</v>
      </c>
      <c r="EC31" t="s">
        <v>257</v>
      </c>
      <c r="ED31" s="2" t="s">
        <v>258</v>
      </c>
      <c r="EE31" s="2" t="s">
        <v>633</v>
      </c>
      <c r="EF31" t="s">
        <v>634</v>
      </c>
      <c r="EG31" s="3">
        <v>45352</v>
      </c>
      <c r="EH31" s="2" t="s">
        <v>259</v>
      </c>
      <c r="EJ31" s="2" t="s">
        <v>345</v>
      </c>
      <c r="EK31" t="s">
        <v>361</v>
      </c>
      <c r="EL31" s="2" t="s">
        <v>261</v>
      </c>
      <c r="EM31" s="2" t="s">
        <v>361</v>
      </c>
      <c r="EP31" s="2" t="s">
        <v>646</v>
      </c>
      <c r="ES31" s="2" t="s">
        <v>263</v>
      </c>
      <c r="EY31" s="2" t="s">
        <v>264</v>
      </c>
      <c r="EZ31" t="s">
        <v>265</v>
      </c>
      <c r="FA31" s="2" t="s">
        <v>266</v>
      </c>
      <c r="FB31" t="s">
        <v>267</v>
      </c>
      <c r="FD31" s="4">
        <v>0</v>
      </c>
      <c r="FG31" s="2" t="s">
        <v>268</v>
      </c>
      <c r="FH31" t="s">
        <v>269</v>
      </c>
      <c r="FI31" s="2" t="s">
        <v>270</v>
      </c>
      <c r="FK31" s="2" t="s">
        <v>246</v>
      </c>
      <c r="FM31" s="2">
        <v>30</v>
      </c>
      <c r="FP31" s="2">
        <v>13</v>
      </c>
      <c r="FR31" s="2">
        <v>0</v>
      </c>
      <c r="FT31" s="2" t="s">
        <v>211</v>
      </c>
      <c r="FU31" s="2" t="s">
        <v>271</v>
      </c>
      <c r="FW31" s="2" t="s">
        <v>273</v>
      </c>
      <c r="FX31" s="2">
        <v>1000214854</v>
      </c>
      <c r="FY31" s="2" t="s">
        <v>274</v>
      </c>
      <c r="GB31" s="2" t="s">
        <v>231</v>
      </c>
      <c r="GC31" s="2">
        <v>470</v>
      </c>
      <c r="GF31" s="2">
        <v>0</v>
      </c>
      <c r="GG31" s="4">
        <v>28</v>
      </c>
      <c r="GH31" s="2" t="s">
        <v>224</v>
      </c>
      <c r="GI31" s="2" t="s">
        <v>275</v>
      </c>
      <c r="GJ31" s="2" t="s">
        <v>230</v>
      </c>
      <c r="GK31" s="3">
        <v>45594</v>
      </c>
      <c r="GP31" s="2" t="s">
        <v>276</v>
      </c>
      <c r="GR31" s="3">
        <v>45585</v>
      </c>
      <c r="GS31" s="2" t="s">
        <v>244</v>
      </c>
      <c r="GT31" t="s">
        <v>277</v>
      </c>
      <c r="GU31" s="2" t="s">
        <v>278</v>
      </c>
      <c r="GV31" s="2" t="s">
        <v>279</v>
      </c>
      <c r="GW31" s="3">
        <v>45314</v>
      </c>
      <c r="GX31" s="2">
        <v>216479</v>
      </c>
      <c r="GY31" s="2">
        <v>0</v>
      </c>
      <c r="GZ31" s="4">
        <v>0</v>
      </c>
      <c r="HB31" s="2" t="s">
        <v>248</v>
      </c>
      <c r="HC31" s="2" t="s">
        <v>280</v>
      </c>
      <c r="HD31" s="2" t="s">
        <v>281</v>
      </c>
      <c r="HE31" t="s">
        <v>282</v>
      </c>
      <c r="HF31" s="2" t="s">
        <v>283</v>
      </c>
      <c r="HG31" t="s">
        <v>284</v>
      </c>
      <c r="HH31" s="2" t="s">
        <v>285</v>
      </c>
      <c r="HI31" s="3">
        <v>45787</v>
      </c>
      <c r="HJ31" s="3">
        <v>45585</v>
      </c>
      <c r="HK31" s="3">
        <v>45585</v>
      </c>
      <c r="HL31" s="2" t="s">
        <v>364</v>
      </c>
      <c r="HM31" s="2" t="s">
        <v>287</v>
      </c>
      <c r="HN31" t="s">
        <v>288</v>
      </c>
      <c r="HO31" s="2" t="s">
        <v>289</v>
      </c>
    </row>
    <row r="32" spans="1:223" x14ac:dyDescent="0.2">
      <c r="A32" t="str">
        <f t="shared" si="0"/>
        <v>100582226000028620000216479ta013013</v>
      </c>
      <c r="B32" t="str">
        <f t="shared" si="1"/>
        <v>6000028621005822228</v>
      </c>
      <c r="C32" t="str">
        <f t="shared" si="2"/>
        <v>10058222</v>
      </c>
      <c r="E32" s="2" t="s">
        <v>211</v>
      </c>
      <c r="F32" s="2" t="s">
        <v>212</v>
      </c>
      <c r="G32" s="3">
        <v>45351</v>
      </c>
      <c r="H32" s="3">
        <v>45580</v>
      </c>
      <c r="I32" s="3">
        <v>45594</v>
      </c>
      <c r="J32" s="3">
        <v>45585</v>
      </c>
      <c r="K32" s="3">
        <v>45787</v>
      </c>
      <c r="L32" s="2" t="s">
        <v>213</v>
      </c>
      <c r="M32" s="2" t="s">
        <v>214</v>
      </c>
      <c r="N32" s="2" t="s">
        <v>345</v>
      </c>
      <c r="O32" s="2" t="s">
        <v>632</v>
      </c>
      <c r="P32" s="2" t="s">
        <v>214</v>
      </c>
      <c r="Q32" t="s">
        <v>217</v>
      </c>
      <c r="R32" s="2" t="s">
        <v>218</v>
      </c>
      <c r="S32" t="s">
        <v>219</v>
      </c>
      <c r="T32" s="2" t="s">
        <v>220</v>
      </c>
      <c r="U32" s="2">
        <v>30</v>
      </c>
      <c r="V32" s="2" t="s">
        <v>366</v>
      </c>
      <c r="W32" s="2" t="s">
        <v>633</v>
      </c>
      <c r="X32" s="2" t="s">
        <v>634</v>
      </c>
      <c r="Y32" s="4">
        <v>28</v>
      </c>
      <c r="Z32" s="4">
        <v>15</v>
      </c>
      <c r="AA32" s="4">
        <v>13</v>
      </c>
      <c r="AB32" s="4">
        <f t="shared" si="3"/>
        <v>15</v>
      </c>
      <c r="AC32" t="s">
        <v>224</v>
      </c>
      <c r="AD32" s="4">
        <v>4</v>
      </c>
      <c r="AE32" s="4">
        <v>0</v>
      </c>
      <c r="AF32" s="4">
        <v>3</v>
      </c>
      <c r="AG32" s="5">
        <v>13</v>
      </c>
      <c r="AH32" t="s">
        <v>224</v>
      </c>
      <c r="AI32" s="2" t="s">
        <v>635</v>
      </c>
      <c r="AJ32" s="2" t="s">
        <v>636</v>
      </c>
      <c r="AK32" s="2" t="s">
        <v>402</v>
      </c>
      <c r="AL32" s="2" t="s">
        <v>228</v>
      </c>
      <c r="AM32" t="s">
        <v>229</v>
      </c>
      <c r="AN32" s="6">
        <v>0</v>
      </c>
      <c r="AO32" s="2" t="s">
        <v>230</v>
      </c>
      <c r="AP32" s="2" t="s">
        <v>231</v>
      </c>
      <c r="AQ32" s="2">
        <v>470</v>
      </c>
      <c r="AS32" s="6">
        <v>14</v>
      </c>
      <c r="AU32" s="2">
        <v>0</v>
      </c>
      <c r="AY32" s="2">
        <v>0</v>
      </c>
      <c r="AZ32" s="4">
        <v>0</v>
      </c>
      <c r="BA32" s="2" t="s">
        <v>224</v>
      </c>
      <c r="BE32" s="2" t="s">
        <v>637</v>
      </c>
      <c r="BF32" s="2" t="s">
        <v>638</v>
      </c>
      <c r="BG32" s="2" t="s">
        <v>234</v>
      </c>
      <c r="BH32" t="s">
        <v>235</v>
      </c>
      <c r="BI32" s="2" t="s">
        <v>236</v>
      </c>
      <c r="BJ32" s="2">
        <v>13</v>
      </c>
      <c r="BK32" s="7">
        <v>0</v>
      </c>
      <c r="BL32" s="2" t="s">
        <v>224</v>
      </c>
      <c r="BM32" s="2" t="s">
        <v>592</v>
      </c>
      <c r="BO32" s="2" t="s">
        <v>593</v>
      </c>
      <c r="BP32" s="2" t="s">
        <v>238</v>
      </c>
      <c r="BR32" s="2" t="s">
        <v>239</v>
      </c>
      <c r="BS32" s="2" t="s">
        <v>594</v>
      </c>
      <c r="BT32" s="2" t="s">
        <v>240</v>
      </c>
      <c r="BU32" s="2" t="s">
        <v>595</v>
      </c>
      <c r="BW32" s="7">
        <v>0</v>
      </c>
      <c r="BY32" s="2">
        <v>0</v>
      </c>
      <c r="BZ32" s="4">
        <v>0</v>
      </c>
      <c r="CD32" s="2" t="s">
        <v>243</v>
      </c>
      <c r="CE32" s="2" t="s">
        <v>244</v>
      </c>
      <c r="CF32" s="3">
        <v>45338</v>
      </c>
      <c r="CH32" s="7">
        <v>0</v>
      </c>
      <c r="CI32" s="8">
        <v>17</v>
      </c>
      <c r="CJ32" s="8">
        <v>0</v>
      </c>
      <c r="CK32" s="8">
        <v>0</v>
      </c>
      <c r="CM32" s="3">
        <v>45595</v>
      </c>
      <c r="CN32" s="2" t="s">
        <v>246</v>
      </c>
      <c r="CO32" s="3">
        <v>45586</v>
      </c>
      <c r="CR32" s="3">
        <v>45597</v>
      </c>
      <c r="CU32" s="2" t="s">
        <v>640</v>
      </c>
      <c r="CV32" s="2" t="s">
        <v>248</v>
      </c>
      <c r="CW32" s="3">
        <v>45657</v>
      </c>
      <c r="CX32" s="4">
        <v>16</v>
      </c>
      <c r="CZ32" s="3">
        <v>45590</v>
      </c>
      <c r="DA32" s="2" t="s">
        <v>641</v>
      </c>
      <c r="DB32" s="3">
        <v>45597</v>
      </c>
      <c r="DD32" s="2" t="s">
        <v>642</v>
      </c>
      <c r="DE32" s="6">
        <v>0</v>
      </c>
      <c r="DF32" s="6">
        <v>2</v>
      </c>
      <c r="DG32" s="6">
        <v>0</v>
      </c>
      <c r="DH32" s="2" t="s">
        <v>358</v>
      </c>
      <c r="DI32" s="4">
        <v>16</v>
      </c>
      <c r="DJ32" s="4">
        <v>0</v>
      </c>
      <c r="DK32" s="2" t="s">
        <v>643</v>
      </c>
      <c r="DL32" s="2" t="s">
        <v>252</v>
      </c>
      <c r="DM32" s="7">
        <v>0</v>
      </c>
      <c r="DN32" s="7">
        <v>0</v>
      </c>
      <c r="DO32" s="2" t="s">
        <v>253</v>
      </c>
      <c r="DP32" s="2" t="s">
        <v>254</v>
      </c>
      <c r="DQ32" s="2" t="s">
        <v>644</v>
      </c>
      <c r="DR32" s="2">
        <v>2024</v>
      </c>
      <c r="DT32" s="2" t="s">
        <v>645</v>
      </c>
      <c r="DU32" s="2">
        <v>2024</v>
      </c>
      <c r="DV32" s="2">
        <v>0</v>
      </c>
      <c r="DX32" s="3">
        <v>45594</v>
      </c>
      <c r="DZ32" s="2" t="s">
        <v>246</v>
      </c>
      <c r="EA32" t="s">
        <v>257</v>
      </c>
      <c r="EB32" s="2" t="s">
        <v>246</v>
      </c>
      <c r="EC32" t="s">
        <v>257</v>
      </c>
      <c r="ED32" s="2" t="s">
        <v>258</v>
      </c>
      <c r="EE32" s="2" t="s">
        <v>633</v>
      </c>
      <c r="EF32" t="s">
        <v>634</v>
      </c>
      <c r="EG32" s="3">
        <v>45352</v>
      </c>
      <c r="EH32" s="2" t="s">
        <v>259</v>
      </c>
      <c r="EJ32" s="2" t="s">
        <v>345</v>
      </c>
      <c r="EK32" t="s">
        <v>361</v>
      </c>
      <c r="EL32" s="2" t="s">
        <v>261</v>
      </c>
      <c r="EM32" s="2" t="s">
        <v>361</v>
      </c>
      <c r="EP32" s="2" t="s">
        <v>646</v>
      </c>
      <c r="ES32" s="2" t="s">
        <v>263</v>
      </c>
      <c r="EY32" s="2" t="s">
        <v>264</v>
      </c>
      <c r="EZ32" t="s">
        <v>265</v>
      </c>
      <c r="FA32" s="2" t="s">
        <v>266</v>
      </c>
      <c r="FB32" t="s">
        <v>267</v>
      </c>
      <c r="FD32" s="4">
        <v>0</v>
      </c>
      <c r="FG32" s="2" t="s">
        <v>268</v>
      </c>
      <c r="FH32" t="s">
        <v>269</v>
      </c>
      <c r="FI32" s="2" t="s">
        <v>270</v>
      </c>
      <c r="FK32" s="2" t="s">
        <v>246</v>
      </c>
      <c r="FM32" s="2">
        <v>30</v>
      </c>
      <c r="FP32" s="2">
        <v>13</v>
      </c>
      <c r="FR32" s="2">
        <v>0</v>
      </c>
      <c r="FT32" s="2" t="s">
        <v>211</v>
      </c>
      <c r="FU32" s="2" t="s">
        <v>271</v>
      </c>
      <c r="FV32" s="2" t="s">
        <v>603</v>
      </c>
      <c r="FW32" s="2" t="s">
        <v>273</v>
      </c>
      <c r="FX32" s="2">
        <v>1000214854</v>
      </c>
      <c r="FY32" s="2" t="s">
        <v>274</v>
      </c>
      <c r="GB32" s="2" t="s">
        <v>231</v>
      </c>
      <c r="GC32" s="2">
        <v>470</v>
      </c>
      <c r="GF32" s="2">
        <v>0</v>
      </c>
      <c r="GG32" s="4">
        <v>28</v>
      </c>
      <c r="GH32" s="2" t="s">
        <v>224</v>
      </c>
      <c r="GI32" s="2" t="s">
        <v>275</v>
      </c>
      <c r="GJ32" s="2" t="s">
        <v>230</v>
      </c>
      <c r="GK32" s="3">
        <v>45594</v>
      </c>
      <c r="GP32" s="2" t="s">
        <v>276</v>
      </c>
      <c r="GR32" s="3">
        <v>45585</v>
      </c>
      <c r="GS32" s="2" t="s">
        <v>244</v>
      </c>
      <c r="GT32" t="s">
        <v>277</v>
      </c>
      <c r="GU32" s="2" t="s">
        <v>278</v>
      </c>
      <c r="GV32" s="2" t="s">
        <v>279</v>
      </c>
      <c r="GW32" s="3">
        <v>45314</v>
      </c>
      <c r="GX32" s="2">
        <v>216479</v>
      </c>
      <c r="GY32" s="2">
        <v>0</v>
      </c>
      <c r="GZ32" s="4">
        <v>0</v>
      </c>
      <c r="HB32" s="2" t="s">
        <v>248</v>
      </c>
      <c r="HC32" s="2" t="s">
        <v>280</v>
      </c>
      <c r="HD32" s="2" t="s">
        <v>281</v>
      </c>
      <c r="HE32" t="s">
        <v>282</v>
      </c>
      <c r="HF32" s="2" t="s">
        <v>283</v>
      </c>
      <c r="HG32" t="s">
        <v>284</v>
      </c>
      <c r="HH32" s="2" t="s">
        <v>285</v>
      </c>
      <c r="HI32" s="3">
        <v>45787</v>
      </c>
      <c r="HJ32" s="3">
        <v>45585</v>
      </c>
      <c r="HK32" s="3">
        <v>45585</v>
      </c>
      <c r="HL32" s="2" t="s">
        <v>364</v>
      </c>
      <c r="HM32" s="2" t="s">
        <v>287</v>
      </c>
      <c r="HN32" t="s">
        <v>288</v>
      </c>
      <c r="HO32" s="2" t="s">
        <v>289</v>
      </c>
    </row>
    <row r="33" spans="1:223" x14ac:dyDescent="0.2">
      <c r="A33" t="str">
        <f t="shared" si="0"/>
        <v>100582496000028620000216479ta014014</v>
      </c>
      <c r="B33" t="str">
        <f t="shared" si="1"/>
        <v>6000028621005824912</v>
      </c>
      <c r="C33" t="str">
        <f t="shared" si="2"/>
        <v>10058249</v>
      </c>
      <c r="E33" s="2" t="s">
        <v>211</v>
      </c>
      <c r="F33" s="2" t="s">
        <v>212</v>
      </c>
      <c r="G33" s="3">
        <v>45351</v>
      </c>
      <c r="H33" s="3">
        <v>45580</v>
      </c>
      <c r="I33" s="3">
        <v>45594</v>
      </c>
      <c r="J33" s="3">
        <v>45585</v>
      </c>
      <c r="K33" s="3">
        <v>45787</v>
      </c>
      <c r="L33" s="2" t="s">
        <v>213</v>
      </c>
      <c r="M33" s="2" t="s">
        <v>214</v>
      </c>
      <c r="N33" s="2" t="s">
        <v>345</v>
      </c>
      <c r="O33" s="2" t="s">
        <v>647</v>
      </c>
      <c r="P33" s="2" t="s">
        <v>214</v>
      </c>
      <c r="Q33" t="s">
        <v>217</v>
      </c>
      <c r="R33" s="2" t="s">
        <v>218</v>
      </c>
      <c r="S33" t="s">
        <v>219</v>
      </c>
      <c r="T33" s="2" t="s">
        <v>220</v>
      </c>
      <c r="U33" s="2">
        <v>30</v>
      </c>
      <c r="V33" s="2" t="s">
        <v>366</v>
      </c>
      <c r="W33" s="2" t="s">
        <v>648</v>
      </c>
      <c r="X33" s="2" t="s">
        <v>649</v>
      </c>
      <c r="Y33" s="4">
        <v>12</v>
      </c>
      <c r="Z33" s="4">
        <v>8</v>
      </c>
      <c r="AA33" s="4">
        <v>4</v>
      </c>
      <c r="AB33" s="4">
        <f t="shared" si="3"/>
        <v>8</v>
      </c>
      <c r="AC33" t="s">
        <v>224</v>
      </c>
      <c r="AD33" s="4">
        <v>4</v>
      </c>
      <c r="AE33" s="4">
        <v>0</v>
      </c>
      <c r="AF33" s="4">
        <v>8</v>
      </c>
      <c r="AG33" s="5">
        <v>4</v>
      </c>
      <c r="AH33" t="s">
        <v>224</v>
      </c>
      <c r="AI33" s="2" t="s">
        <v>650</v>
      </c>
      <c r="AJ33" s="2" t="s">
        <v>651</v>
      </c>
      <c r="AK33" s="2" t="s">
        <v>402</v>
      </c>
      <c r="AL33" s="2" t="s">
        <v>228</v>
      </c>
      <c r="AM33" t="s">
        <v>229</v>
      </c>
      <c r="AN33" s="6">
        <v>0</v>
      </c>
      <c r="AO33" s="2" t="s">
        <v>230</v>
      </c>
      <c r="AP33" s="2" t="s">
        <v>231</v>
      </c>
      <c r="AQ33" s="2">
        <v>480</v>
      </c>
      <c r="AS33" s="6">
        <v>14</v>
      </c>
      <c r="AU33" s="2">
        <v>0</v>
      </c>
      <c r="AY33" s="2">
        <v>0</v>
      </c>
      <c r="AZ33" s="4">
        <v>0</v>
      </c>
      <c r="BA33" s="2" t="s">
        <v>224</v>
      </c>
      <c r="BE33" s="2" t="s">
        <v>652</v>
      </c>
      <c r="BF33" s="2" t="s">
        <v>653</v>
      </c>
      <c r="BG33" s="2" t="s">
        <v>234</v>
      </c>
      <c r="BH33" t="s">
        <v>235</v>
      </c>
      <c r="BI33" s="2" t="s">
        <v>236</v>
      </c>
      <c r="BJ33" s="2">
        <v>14</v>
      </c>
      <c r="BK33" s="7">
        <v>0</v>
      </c>
      <c r="BL33" s="2" t="s">
        <v>224</v>
      </c>
      <c r="BO33" s="2" t="s">
        <v>654</v>
      </c>
      <c r="BT33" s="2" t="s">
        <v>240</v>
      </c>
      <c r="BU33" s="2" t="s">
        <v>655</v>
      </c>
      <c r="BW33" s="7">
        <v>0</v>
      </c>
      <c r="BY33" s="2">
        <v>0</v>
      </c>
      <c r="BZ33" s="4">
        <v>0</v>
      </c>
      <c r="CD33" s="2" t="s">
        <v>243</v>
      </c>
      <c r="CE33" s="2" t="s">
        <v>244</v>
      </c>
      <c r="CF33" s="3">
        <v>45338</v>
      </c>
      <c r="CH33" s="7">
        <v>0</v>
      </c>
      <c r="CI33" s="8">
        <v>17</v>
      </c>
      <c r="CJ33" s="8">
        <v>0</v>
      </c>
      <c r="CK33" s="8">
        <v>0</v>
      </c>
      <c r="CM33" s="3">
        <v>45595</v>
      </c>
      <c r="CN33" s="2" t="s">
        <v>246</v>
      </c>
      <c r="CO33" s="3">
        <v>45586</v>
      </c>
      <c r="CR33" s="3">
        <v>45597</v>
      </c>
      <c r="CU33" s="2" t="s">
        <v>656</v>
      </c>
      <c r="CV33" s="2" t="s">
        <v>248</v>
      </c>
      <c r="CW33" s="3">
        <v>45657</v>
      </c>
      <c r="CX33" s="4">
        <v>12</v>
      </c>
      <c r="CZ33" s="3">
        <v>45590</v>
      </c>
      <c r="DA33" s="2" t="s">
        <v>657</v>
      </c>
      <c r="DB33" s="3">
        <v>45597</v>
      </c>
      <c r="DD33" s="2" t="s">
        <v>658</v>
      </c>
      <c r="DE33" s="6">
        <v>0</v>
      </c>
      <c r="DF33" s="6">
        <v>2</v>
      </c>
      <c r="DG33" s="6">
        <v>0</v>
      </c>
      <c r="DH33" s="2" t="s">
        <v>358</v>
      </c>
      <c r="DI33" s="4">
        <v>12</v>
      </c>
      <c r="DJ33" s="4">
        <v>0</v>
      </c>
      <c r="DK33" s="2" t="s">
        <v>659</v>
      </c>
      <c r="DL33" s="2" t="s">
        <v>252</v>
      </c>
      <c r="DM33" s="7">
        <v>0</v>
      </c>
      <c r="DN33" s="7">
        <v>0</v>
      </c>
      <c r="DO33" s="2" t="s">
        <v>253</v>
      </c>
      <c r="DP33" s="2" t="s">
        <v>254</v>
      </c>
      <c r="DQ33" s="2" t="s">
        <v>660</v>
      </c>
      <c r="DR33" s="2">
        <v>2024</v>
      </c>
      <c r="DT33" s="2" t="s">
        <v>661</v>
      </c>
      <c r="DU33" s="2">
        <v>2024</v>
      </c>
      <c r="DV33" s="2">
        <v>0</v>
      </c>
      <c r="DX33" s="3">
        <v>45594</v>
      </c>
      <c r="DZ33" s="2" t="s">
        <v>246</v>
      </c>
      <c r="EA33" t="s">
        <v>257</v>
      </c>
      <c r="EB33" s="2" t="s">
        <v>246</v>
      </c>
      <c r="EC33" t="s">
        <v>257</v>
      </c>
      <c r="ED33" s="2" t="s">
        <v>258</v>
      </c>
      <c r="EE33" s="2" t="s">
        <v>648</v>
      </c>
      <c r="EF33" t="s">
        <v>649</v>
      </c>
      <c r="EG33" s="3">
        <v>45352</v>
      </c>
      <c r="EH33" s="2" t="s">
        <v>259</v>
      </c>
      <c r="EJ33" s="2" t="s">
        <v>345</v>
      </c>
      <c r="EK33" t="s">
        <v>361</v>
      </c>
      <c r="EL33" s="2" t="s">
        <v>261</v>
      </c>
      <c r="EM33" s="2" t="s">
        <v>361</v>
      </c>
      <c r="EP33" s="2" t="s">
        <v>662</v>
      </c>
      <c r="ES33" s="2" t="s">
        <v>263</v>
      </c>
      <c r="EY33" s="2" t="s">
        <v>264</v>
      </c>
      <c r="EZ33" t="s">
        <v>265</v>
      </c>
      <c r="FA33" s="2" t="s">
        <v>266</v>
      </c>
      <c r="FB33" t="s">
        <v>267</v>
      </c>
      <c r="FD33" s="4">
        <v>0</v>
      </c>
      <c r="FG33" s="2" t="s">
        <v>268</v>
      </c>
      <c r="FH33" t="s">
        <v>269</v>
      </c>
      <c r="FI33" s="2" t="s">
        <v>270</v>
      </c>
      <c r="FK33" s="2" t="s">
        <v>246</v>
      </c>
      <c r="FM33" s="2">
        <v>30</v>
      </c>
      <c r="FP33" s="2">
        <v>14</v>
      </c>
      <c r="FR33" s="2">
        <v>0</v>
      </c>
      <c r="FT33" s="2" t="s">
        <v>211</v>
      </c>
      <c r="FU33" s="2" t="s">
        <v>271</v>
      </c>
      <c r="FW33" s="2" t="s">
        <v>273</v>
      </c>
      <c r="FX33" s="2">
        <v>1000214854</v>
      </c>
      <c r="FY33" s="2" t="s">
        <v>274</v>
      </c>
      <c r="GA33" s="2" t="s">
        <v>323</v>
      </c>
      <c r="GB33" s="2" t="s">
        <v>231</v>
      </c>
      <c r="GC33" s="2">
        <v>480</v>
      </c>
      <c r="GF33" s="2">
        <v>0</v>
      </c>
      <c r="GG33" s="4">
        <v>12</v>
      </c>
      <c r="GH33" s="2" t="s">
        <v>224</v>
      </c>
      <c r="GI33" s="2" t="s">
        <v>275</v>
      </c>
      <c r="GJ33" s="2" t="s">
        <v>230</v>
      </c>
      <c r="GK33" s="3">
        <v>45594</v>
      </c>
      <c r="GP33" s="2" t="s">
        <v>276</v>
      </c>
      <c r="GR33" s="3">
        <v>45585</v>
      </c>
      <c r="GS33" s="2" t="s">
        <v>244</v>
      </c>
      <c r="GT33" t="s">
        <v>277</v>
      </c>
      <c r="GU33" s="2" t="s">
        <v>278</v>
      </c>
      <c r="GV33" s="2" t="s">
        <v>279</v>
      </c>
      <c r="GW33" s="3">
        <v>45314</v>
      </c>
      <c r="GX33" s="2">
        <v>216479</v>
      </c>
      <c r="GY33" s="2">
        <v>0</v>
      </c>
      <c r="GZ33" s="4">
        <v>0</v>
      </c>
      <c r="HB33" s="2" t="s">
        <v>248</v>
      </c>
      <c r="HC33" s="2" t="s">
        <v>280</v>
      </c>
      <c r="HD33" s="2" t="s">
        <v>281</v>
      </c>
      <c r="HE33" t="s">
        <v>282</v>
      </c>
      <c r="HF33" s="2" t="s">
        <v>283</v>
      </c>
      <c r="HG33" t="s">
        <v>284</v>
      </c>
      <c r="HH33" s="2" t="s">
        <v>285</v>
      </c>
      <c r="HI33" s="3">
        <v>45787</v>
      </c>
      <c r="HJ33" s="3">
        <v>45585</v>
      </c>
      <c r="HK33" s="3">
        <v>45585</v>
      </c>
      <c r="HL33" s="2" t="s">
        <v>364</v>
      </c>
      <c r="HM33" s="2" t="s">
        <v>287</v>
      </c>
      <c r="HN33" t="s">
        <v>288</v>
      </c>
      <c r="HO33" s="2" t="s">
        <v>289</v>
      </c>
    </row>
    <row r="34" spans="1:223" x14ac:dyDescent="0.2">
      <c r="A34" t="str">
        <f t="shared" ref="A34:A65" si="4">_xlfn.CONCAT(W34,P34,BI34,"ta",O34,FP34)</f>
        <v>100582496000028620000216479ta014014</v>
      </c>
      <c r="B34" t="str">
        <f t="shared" si="1"/>
        <v>6000028621005824912</v>
      </c>
      <c r="C34" t="str">
        <f t="shared" si="2"/>
        <v>10058249</v>
      </c>
      <c r="E34" s="2" t="s">
        <v>211</v>
      </c>
      <c r="F34" s="2" t="s">
        <v>212</v>
      </c>
      <c r="G34" s="3">
        <v>45351</v>
      </c>
      <c r="H34" s="3">
        <v>45580</v>
      </c>
      <c r="I34" s="3">
        <v>45594</v>
      </c>
      <c r="J34" s="3">
        <v>45585</v>
      </c>
      <c r="K34" s="3">
        <v>45787</v>
      </c>
      <c r="L34" s="2" t="s">
        <v>213</v>
      </c>
      <c r="M34" s="2" t="s">
        <v>214</v>
      </c>
      <c r="N34" s="2" t="s">
        <v>345</v>
      </c>
      <c r="O34" s="2" t="s">
        <v>647</v>
      </c>
      <c r="P34" s="2" t="s">
        <v>214</v>
      </c>
      <c r="Q34" t="s">
        <v>217</v>
      </c>
      <c r="R34" s="2" t="s">
        <v>218</v>
      </c>
      <c r="S34" t="s">
        <v>219</v>
      </c>
      <c r="T34" s="2" t="s">
        <v>220</v>
      </c>
      <c r="U34" s="2">
        <v>30</v>
      </c>
      <c r="V34" s="2" t="s">
        <v>366</v>
      </c>
      <c r="W34" s="2" t="s">
        <v>648</v>
      </c>
      <c r="X34" s="2" t="s">
        <v>649</v>
      </c>
      <c r="Y34" s="4">
        <v>12</v>
      </c>
      <c r="Z34" s="4">
        <v>8</v>
      </c>
      <c r="AA34" s="4">
        <v>4</v>
      </c>
      <c r="AB34" s="4">
        <f t="shared" si="3"/>
        <v>8</v>
      </c>
      <c r="AC34" t="s">
        <v>224</v>
      </c>
      <c r="AD34" s="4">
        <v>4</v>
      </c>
      <c r="AE34" s="4">
        <v>0</v>
      </c>
      <c r="AF34" s="4">
        <v>8</v>
      </c>
      <c r="AG34" s="5">
        <v>8</v>
      </c>
      <c r="AH34" t="s">
        <v>224</v>
      </c>
      <c r="AI34" s="2" t="s">
        <v>650</v>
      </c>
      <c r="AJ34" s="2" t="s">
        <v>651</v>
      </c>
      <c r="AK34" s="2" t="s">
        <v>402</v>
      </c>
      <c r="AL34" s="2" t="s">
        <v>228</v>
      </c>
      <c r="AM34" t="s">
        <v>229</v>
      </c>
      <c r="AN34" s="6">
        <v>0</v>
      </c>
      <c r="AO34" s="2" t="s">
        <v>230</v>
      </c>
      <c r="AP34" s="2" t="s">
        <v>231</v>
      </c>
      <c r="AQ34" s="2">
        <v>480</v>
      </c>
      <c r="AS34" s="6">
        <v>14</v>
      </c>
      <c r="AU34" s="2">
        <v>0</v>
      </c>
      <c r="AY34" s="2">
        <v>0</v>
      </c>
      <c r="AZ34" s="4">
        <v>0</v>
      </c>
      <c r="BA34" s="2" t="s">
        <v>224</v>
      </c>
      <c r="BE34" s="2" t="s">
        <v>652</v>
      </c>
      <c r="BF34" s="2" t="s">
        <v>653</v>
      </c>
      <c r="BG34" s="2" t="s">
        <v>234</v>
      </c>
      <c r="BH34" t="s">
        <v>235</v>
      </c>
      <c r="BI34" s="2" t="s">
        <v>236</v>
      </c>
      <c r="BJ34" s="2">
        <v>14</v>
      </c>
      <c r="BK34" s="7">
        <v>0</v>
      </c>
      <c r="BL34" s="2" t="s">
        <v>224</v>
      </c>
      <c r="BM34" s="2" t="s">
        <v>663</v>
      </c>
      <c r="BO34" s="2" t="s">
        <v>422</v>
      </c>
      <c r="BP34" s="2" t="s">
        <v>238</v>
      </c>
      <c r="BR34" s="2" t="s">
        <v>239</v>
      </c>
      <c r="BT34" s="2" t="s">
        <v>240</v>
      </c>
      <c r="BU34" s="2" t="s">
        <v>307</v>
      </c>
      <c r="BW34" s="7">
        <v>0</v>
      </c>
      <c r="BY34" s="2">
        <v>0</v>
      </c>
      <c r="BZ34" s="4">
        <v>0</v>
      </c>
      <c r="CD34" s="2" t="s">
        <v>243</v>
      </c>
      <c r="CE34" s="2" t="s">
        <v>244</v>
      </c>
      <c r="CF34" s="3">
        <v>45338</v>
      </c>
      <c r="CH34" s="7">
        <v>0</v>
      </c>
      <c r="CI34" s="8">
        <v>17</v>
      </c>
      <c r="CJ34" s="8">
        <v>0</v>
      </c>
      <c r="CK34" s="8">
        <v>0</v>
      </c>
      <c r="CM34" s="3">
        <v>45595</v>
      </c>
      <c r="CN34" s="2" t="s">
        <v>246</v>
      </c>
      <c r="CO34" s="3">
        <v>45586</v>
      </c>
      <c r="CR34" s="3">
        <v>45597</v>
      </c>
      <c r="CU34" s="2" t="s">
        <v>656</v>
      </c>
      <c r="CV34" s="2" t="s">
        <v>248</v>
      </c>
      <c r="CW34" s="3">
        <v>45657</v>
      </c>
      <c r="CX34" s="4">
        <v>12</v>
      </c>
      <c r="CZ34" s="3">
        <v>45590</v>
      </c>
      <c r="DA34" s="2" t="s">
        <v>657</v>
      </c>
      <c r="DB34" s="3">
        <v>45597</v>
      </c>
      <c r="DD34" s="2" t="s">
        <v>658</v>
      </c>
      <c r="DE34" s="6">
        <v>0</v>
      </c>
      <c r="DF34" s="6">
        <v>2</v>
      </c>
      <c r="DG34" s="6">
        <v>0</v>
      </c>
      <c r="DH34" s="2" t="s">
        <v>358</v>
      </c>
      <c r="DI34" s="4">
        <v>12</v>
      </c>
      <c r="DJ34" s="4">
        <v>0</v>
      </c>
      <c r="DK34" s="2" t="s">
        <v>659</v>
      </c>
      <c r="DL34" s="2" t="s">
        <v>252</v>
      </c>
      <c r="DM34" s="7">
        <v>0</v>
      </c>
      <c r="DN34" s="7">
        <v>0</v>
      </c>
      <c r="DO34" s="2" t="s">
        <v>253</v>
      </c>
      <c r="DP34" s="2" t="s">
        <v>254</v>
      </c>
      <c r="DQ34" s="2" t="s">
        <v>660</v>
      </c>
      <c r="DR34" s="2">
        <v>2024</v>
      </c>
      <c r="DT34" s="2" t="s">
        <v>661</v>
      </c>
      <c r="DU34" s="2">
        <v>2024</v>
      </c>
      <c r="DV34" s="2">
        <v>0</v>
      </c>
      <c r="DX34" s="3">
        <v>45594</v>
      </c>
      <c r="DZ34" s="2" t="s">
        <v>246</v>
      </c>
      <c r="EA34" t="s">
        <v>257</v>
      </c>
      <c r="EB34" s="2" t="s">
        <v>246</v>
      </c>
      <c r="EC34" t="s">
        <v>257</v>
      </c>
      <c r="ED34" s="2" t="s">
        <v>258</v>
      </c>
      <c r="EE34" s="2" t="s">
        <v>648</v>
      </c>
      <c r="EF34" t="s">
        <v>649</v>
      </c>
      <c r="EG34" s="3">
        <v>45352</v>
      </c>
      <c r="EH34" s="2" t="s">
        <v>259</v>
      </c>
      <c r="EJ34" s="2" t="s">
        <v>345</v>
      </c>
      <c r="EK34" t="s">
        <v>361</v>
      </c>
      <c r="EL34" s="2" t="s">
        <v>261</v>
      </c>
      <c r="EM34" s="2" t="s">
        <v>361</v>
      </c>
      <c r="EP34" s="2" t="s">
        <v>662</v>
      </c>
      <c r="ES34" s="2" t="s">
        <v>263</v>
      </c>
      <c r="EY34" s="2" t="s">
        <v>264</v>
      </c>
      <c r="EZ34" t="s">
        <v>265</v>
      </c>
      <c r="FA34" s="2" t="s">
        <v>266</v>
      </c>
      <c r="FB34" t="s">
        <v>267</v>
      </c>
      <c r="FD34" s="4">
        <v>0</v>
      </c>
      <c r="FG34" s="2" t="s">
        <v>268</v>
      </c>
      <c r="FH34" t="s">
        <v>269</v>
      </c>
      <c r="FI34" s="2" t="s">
        <v>270</v>
      </c>
      <c r="FK34" s="2" t="s">
        <v>246</v>
      </c>
      <c r="FM34" s="2">
        <v>30</v>
      </c>
      <c r="FP34" s="2">
        <v>14</v>
      </c>
      <c r="FR34" s="2">
        <v>0</v>
      </c>
      <c r="FT34" s="2" t="s">
        <v>211</v>
      </c>
      <c r="FU34" s="2" t="s">
        <v>271</v>
      </c>
      <c r="FV34" s="2" t="s">
        <v>430</v>
      </c>
      <c r="FW34" s="2" t="s">
        <v>273</v>
      </c>
      <c r="FX34" s="2">
        <v>1000214854</v>
      </c>
      <c r="FY34" s="2" t="s">
        <v>274</v>
      </c>
      <c r="GA34" s="2" t="s">
        <v>323</v>
      </c>
      <c r="GB34" s="2" t="s">
        <v>231</v>
      </c>
      <c r="GC34" s="2">
        <v>480</v>
      </c>
      <c r="GF34" s="2">
        <v>0</v>
      </c>
      <c r="GG34" s="4">
        <v>12</v>
      </c>
      <c r="GH34" s="2" t="s">
        <v>224</v>
      </c>
      <c r="GI34" s="2" t="s">
        <v>275</v>
      </c>
      <c r="GJ34" s="2" t="s">
        <v>230</v>
      </c>
      <c r="GK34" s="3">
        <v>45594</v>
      </c>
      <c r="GN34" s="3">
        <v>45583</v>
      </c>
      <c r="GP34" s="2" t="s">
        <v>276</v>
      </c>
      <c r="GR34" s="3">
        <v>45585</v>
      </c>
      <c r="GS34" s="2" t="s">
        <v>244</v>
      </c>
      <c r="GT34" t="s">
        <v>277</v>
      </c>
      <c r="GU34" s="2" t="s">
        <v>278</v>
      </c>
      <c r="GV34" s="2" t="s">
        <v>279</v>
      </c>
      <c r="GW34" s="3">
        <v>45314</v>
      </c>
      <c r="GX34" s="2">
        <v>216479</v>
      </c>
      <c r="GY34" s="2">
        <v>0</v>
      </c>
      <c r="GZ34" s="4">
        <v>0</v>
      </c>
      <c r="HB34" s="2" t="s">
        <v>248</v>
      </c>
      <c r="HC34" s="2" t="s">
        <v>280</v>
      </c>
      <c r="HD34" s="2" t="s">
        <v>281</v>
      </c>
      <c r="HE34" t="s">
        <v>282</v>
      </c>
      <c r="HF34" s="2" t="s">
        <v>283</v>
      </c>
      <c r="HG34" t="s">
        <v>284</v>
      </c>
      <c r="HH34" s="2" t="s">
        <v>285</v>
      </c>
      <c r="HI34" s="3">
        <v>45787</v>
      </c>
      <c r="HJ34" s="3">
        <v>45585</v>
      </c>
      <c r="HK34" s="3">
        <v>45585</v>
      </c>
      <c r="HL34" s="2" t="s">
        <v>364</v>
      </c>
      <c r="HM34" s="2" t="s">
        <v>287</v>
      </c>
      <c r="HN34" t="s">
        <v>288</v>
      </c>
      <c r="HO34" s="2" t="s">
        <v>289</v>
      </c>
    </row>
    <row r="35" spans="1:223" x14ac:dyDescent="0.2">
      <c r="A35" t="str">
        <f t="shared" si="4"/>
        <v>100582526000028620000216479ta015015</v>
      </c>
      <c r="B35" t="str">
        <f t="shared" si="1"/>
        <v>6000028621005825216</v>
      </c>
      <c r="C35" t="str">
        <f t="shared" si="2"/>
        <v>10058252</v>
      </c>
      <c r="E35" s="2" t="s">
        <v>211</v>
      </c>
      <c r="F35" s="2" t="s">
        <v>212</v>
      </c>
      <c r="G35" s="3">
        <v>45351</v>
      </c>
      <c r="H35" s="3">
        <v>45580</v>
      </c>
      <c r="I35" s="3">
        <v>45594</v>
      </c>
      <c r="J35" s="3">
        <v>45585</v>
      </c>
      <c r="K35" s="3">
        <v>45787</v>
      </c>
      <c r="L35" s="2" t="s">
        <v>213</v>
      </c>
      <c r="M35" s="2" t="s">
        <v>214</v>
      </c>
      <c r="N35" s="2" t="s">
        <v>345</v>
      </c>
      <c r="O35" s="2" t="s">
        <v>664</v>
      </c>
      <c r="P35" s="2" t="s">
        <v>214</v>
      </c>
      <c r="Q35" t="s">
        <v>217</v>
      </c>
      <c r="R35" s="2" t="s">
        <v>218</v>
      </c>
      <c r="S35" t="s">
        <v>219</v>
      </c>
      <c r="T35" s="2" t="s">
        <v>220</v>
      </c>
      <c r="U35" s="2">
        <v>30</v>
      </c>
      <c r="V35" s="2" t="s">
        <v>366</v>
      </c>
      <c r="W35" s="2" t="s">
        <v>665</v>
      </c>
      <c r="X35" s="2" t="s">
        <v>666</v>
      </c>
      <c r="Y35" s="4">
        <v>16</v>
      </c>
      <c r="Z35" s="4">
        <v>8</v>
      </c>
      <c r="AA35" s="4">
        <v>8</v>
      </c>
      <c r="AB35" s="4">
        <f t="shared" si="3"/>
        <v>8</v>
      </c>
      <c r="AC35" t="s">
        <v>224</v>
      </c>
      <c r="AD35" s="4">
        <v>0</v>
      </c>
      <c r="AE35" s="4">
        <v>0</v>
      </c>
      <c r="AF35" s="4">
        <v>8</v>
      </c>
      <c r="AG35" s="5">
        <v>8</v>
      </c>
      <c r="AH35" t="s">
        <v>224</v>
      </c>
      <c r="AI35" s="2" t="s">
        <v>667</v>
      </c>
      <c r="AJ35" s="2" t="s">
        <v>668</v>
      </c>
      <c r="AK35" s="2" t="s">
        <v>402</v>
      </c>
      <c r="AL35" s="2" t="s">
        <v>228</v>
      </c>
      <c r="AM35" t="s">
        <v>229</v>
      </c>
      <c r="AN35" s="6">
        <v>0</v>
      </c>
      <c r="AO35" s="2" t="s">
        <v>230</v>
      </c>
      <c r="AP35" s="2" t="s">
        <v>231</v>
      </c>
      <c r="AQ35" s="2">
        <v>490</v>
      </c>
      <c r="AS35" s="6">
        <v>14</v>
      </c>
      <c r="AU35" s="2">
        <v>0</v>
      </c>
      <c r="AY35" s="2">
        <v>0</v>
      </c>
      <c r="AZ35" s="4">
        <v>0</v>
      </c>
      <c r="BA35" s="2" t="s">
        <v>224</v>
      </c>
      <c r="BE35" s="2" t="s">
        <v>652</v>
      </c>
      <c r="BF35" s="2" t="s">
        <v>653</v>
      </c>
      <c r="BG35" s="2" t="s">
        <v>234</v>
      </c>
      <c r="BH35" t="s">
        <v>235</v>
      </c>
      <c r="BI35" s="2" t="s">
        <v>236</v>
      </c>
      <c r="BJ35" s="2">
        <v>15</v>
      </c>
      <c r="BK35" s="7">
        <v>0</v>
      </c>
      <c r="BL35" s="2" t="s">
        <v>224</v>
      </c>
      <c r="BO35" s="2" t="s">
        <v>669</v>
      </c>
      <c r="BT35" s="2" t="s">
        <v>240</v>
      </c>
      <c r="BU35" s="2" t="s">
        <v>655</v>
      </c>
      <c r="BW35" s="7">
        <v>0</v>
      </c>
      <c r="BY35" s="2">
        <v>0</v>
      </c>
      <c r="BZ35" s="4">
        <v>0</v>
      </c>
      <c r="CD35" s="2" t="s">
        <v>243</v>
      </c>
      <c r="CE35" s="2" t="s">
        <v>244</v>
      </c>
      <c r="CF35" s="3">
        <v>45338</v>
      </c>
      <c r="CH35" s="7">
        <v>0</v>
      </c>
      <c r="CI35" s="8">
        <v>17</v>
      </c>
      <c r="CJ35" s="8">
        <v>0</v>
      </c>
      <c r="CK35" s="8">
        <v>0</v>
      </c>
      <c r="CM35" s="3">
        <v>45595</v>
      </c>
      <c r="CN35" s="2" t="s">
        <v>246</v>
      </c>
      <c r="CO35" s="3">
        <v>45586</v>
      </c>
      <c r="CR35" s="3">
        <v>45597</v>
      </c>
      <c r="CU35" s="2" t="s">
        <v>656</v>
      </c>
      <c r="CV35" s="2" t="s">
        <v>248</v>
      </c>
      <c r="CW35" s="3">
        <v>45657</v>
      </c>
      <c r="CX35" s="4">
        <v>16</v>
      </c>
      <c r="CZ35" s="3">
        <v>45590</v>
      </c>
      <c r="DA35" s="2" t="s">
        <v>670</v>
      </c>
      <c r="DB35" s="3">
        <v>45597</v>
      </c>
      <c r="DD35" s="2" t="s">
        <v>671</v>
      </c>
      <c r="DE35" s="6">
        <v>0</v>
      </c>
      <c r="DF35" s="6">
        <v>2</v>
      </c>
      <c r="DG35" s="6">
        <v>0</v>
      </c>
      <c r="DH35" s="2" t="s">
        <v>358</v>
      </c>
      <c r="DI35" s="4">
        <v>16</v>
      </c>
      <c r="DJ35" s="4">
        <v>0</v>
      </c>
      <c r="DK35" s="2" t="s">
        <v>672</v>
      </c>
      <c r="DL35" s="2" t="s">
        <v>252</v>
      </c>
      <c r="DM35" s="7">
        <v>0</v>
      </c>
      <c r="DN35" s="7">
        <v>0</v>
      </c>
      <c r="DO35" s="2" t="s">
        <v>253</v>
      </c>
      <c r="DP35" s="2" t="s">
        <v>254</v>
      </c>
      <c r="DQ35" s="2" t="s">
        <v>660</v>
      </c>
      <c r="DR35" s="2">
        <v>2024</v>
      </c>
      <c r="DT35" s="2" t="s">
        <v>661</v>
      </c>
      <c r="DU35" s="2">
        <v>2024</v>
      </c>
      <c r="DV35" s="2">
        <v>0</v>
      </c>
      <c r="DX35" s="3">
        <v>45594</v>
      </c>
      <c r="DZ35" s="2" t="s">
        <v>246</v>
      </c>
      <c r="EA35" t="s">
        <v>257</v>
      </c>
      <c r="EB35" s="2" t="s">
        <v>246</v>
      </c>
      <c r="EC35" t="s">
        <v>257</v>
      </c>
      <c r="ED35" s="2" t="s">
        <v>258</v>
      </c>
      <c r="EE35" s="2" t="s">
        <v>665</v>
      </c>
      <c r="EF35" t="s">
        <v>666</v>
      </c>
      <c r="EG35" s="3">
        <v>45352</v>
      </c>
      <c r="EH35" s="2" t="s">
        <v>259</v>
      </c>
      <c r="EJ35" s="2" t="s">
        <v>345</v>
      </c>
      <c r="EK35" t="s">
        <v>361</v>
      </c>
      <c r="EL35" s="2" t="s">
        <v>261</v>
      </c>
      <c r="EM35" s="2" t="s">
        <v>361</v>
      </c>
      <c r="EP35" s="2" t="s">
        <v>673</v>
      </c>
      <c r="ES35" s="2" t="s">
        <v>263</v>
      </c>
      <c r="EY35" s="2" t="s">
        <v>264</v>
      </c>
      <c r="EZ35" t="s">
        <v>265</v>
      </c>
      <c r="FA35" s="2" t="s">
        <v>266</v>
      </c>
      <c r="FB35" t="s">
        <v>267</v>
      </c>
      <c r="FD35" s="4">
        <v>0</v>
      </c>
      <c r="FG35" s="2" t="s">
        <v>268</v>
      </c>
      <c r="FH35" t="s">
        <v>269</v>
      </c>
      <c r="FI35" s="2" t="s">
        <v>270</v>
      </c>
      <c r="FK35" s="2" t="s">
        <v>246</v>
      </c>
      <c r="FM35" s="2">
        <v>30</v>
      </c>
      <c r="FP35" s="2">
        <v>15</v>
      </c>
      <c r="FR35" s="2">
        <v>0</v>
      </c>
      <c r="FT35" s="2" t="s">
        <v>211</v>
      </c>
      <c r="FU35" s="2" t="s">
        <v>271</v>
      </c>
      <c r="FW35" s="2" t="s">
        <v>273</v>
      </c>
      <c r="FX35" s="2">
        <v>1000214854</v>
      </c>
      <c r="FY35" s="2" t="s">
        <v>274</v>
      </c>
      <c r="GA35" s="2" t="s">
        <v>323</v>
      </c>
      <c r="GB35" s="2" t="s">
        <v>231</v>
      </c>
      <c r="GC35" s="2">
        <v>490</v>
      </c>
      <c r="GF35" s="2">
        <v>0</v>
      </c>
      <c r="GG35" s="4">
        <v>16</v>
      </c>
      <c r="GH35" s="2" t="s">
        <v>224</v>
      </c>
      <c r="GI35" s="2" t="s">
        <v>275</v>
      </c>
      <c r="GJ35" s="2" t="s">
        <v>230</v>
      </c>
      <c r="GK35" s="3">
        <v>45594</v>
      </c>
      <c r="GP35" s="2" t="s">
        <v>276</v>
      </c>
      <c r="GR35" s="3">
        <v>45585</v>
      </c>
      <c r="GS35" s="2" t="s">
        <v>244</v>
      </c>
      <c r="GT35" t="s">
        <v>277</v>
      </c>
      <c r="GU35" s="2" t="s">
        <v>278</v>
      </c>
      <c r="GV35" s="2" t="s">
        <v>279</v>
      </c>
      <c r="GW35" s="3">
        <v>45314</v>
      </c>
      <c r="GX35" s="2">
        <v>216479</v>
      </c>
      <c r="GY35" s="2">
        <v>0</v>
      </c>
      <c r="GZ35" s="4">
        <v>0</v>
      </c>
      <c r="HB35" s="2" t="s">
        <v>248</v>
      </c>
      <c r="HC35" s="2" t="s">
        <v>280</v>
      </c>
      <c r="HD35" s="2" t="s">
        <v>281</v>
      </c>
      <c r="HE35" t="s">
        <v>282</v>
      </c>
      <c r="HF35" s="2" t="s">
        <v>283</v>
      </c>
      <c r="HG35" t="s">
        <v>284</v>
      </c>
      <c r="HH35" s="2" t="s">
        <v>285</v>
      </c>
      <c r="HI35" s="3">
        <v>45787</v>
      </c>
      <c r="HJ35" s="3">
        <v>45585</v>
      </c>
      <c r="HK35" s="3">
        <v>45585</v>
      </c>
      <c r="HL35" s="2" t="s">
        <v>364</v>
      </c>
      <c r="HM35" s="2" t="s">
        <v>287</v>
      </c>
      <c r="HN35" t="s">
        <v>288</v>
      </c>
      <c r="HO35" s="2" t="s">
        <v>289</v>
      </c>
    </row>
    <row r="36" spans="1:223" x14ac:dyDescent="0.2">
      <c r="A36" t="str">
        <f t="shared" si="4"/>
        <v>100582526000028620000216479ta015015</v>
      </c>
      <c r="B36" t="str">
        <f t="shared" si="1"/>
        <v>6000028621005825216</v>
      </c>
      <c r="C36" t="str">
        <f t="shared" si="2"/>
        <v>10058252</v>
      </c>
      <c r="E36" s="2" t="s">
        <v>211</v>
      </c>
      <c r="F36" s="2" t="s">
        <v>212</v>
      </c>
      <c r="G36" s="3">
        <v>45351</v>
      </c>
      <c r="H36" s="3">
        <v>45580</v>
      </c>
      <c r="I36" s="3">
        <v>45594</v>
      </c>
      <c r="J36" s="3">
        <v>45585</v>
      </c>
      <c r="K36" s="3">
        <v>45787</v>
      </c>
      <c r="L36" s="2" t="s">
        <v>213</v>
      </c>
      <c r="M36" s="2" t="s">
        <v>214</v>
      </c>
      <c r="N36" s="2" t="s">
        <v>345</v>
      </c>
      <c r="O36" s="2" t="s">
        <v>664</v>
      </c>
      <c r="P36" s="2" t="s">
        <v>214</v>
      </c>
      <c r="Q36" t="s">
        <v>217</v>
      </c>
      <c r="R36" s="2" t="s">
        <v>218</v>
      </c>
      <c r="S36" t="s">
        <v>219</v>
      </c>
      <c r="T36" s="2" t="s">
        <v>220</v>
      </c>
      <c r="U36" s="2">
        <v>30</v>
      </c>
      <c r="V36" s="2" t="s">
        <v>366</v>
      </c>
      <c r="W36" s="2" t="s">
        <v>665</v>
      </c>
      <c r="X36" s="2" t="s">
        <v>666</v>
      </c>
      <c r="Y36" s="4">
        <v>16</v>
      </c>
      <c r="Z36" s="4">
        <v>8</v>
      </c>
      <c r="AA36" s="4">
        <v>8</v>
      </c>
      <c r="AB36" s="4">
        <f t="shared" si="3"/>
        <v>8</v>
      </c>
      <c r="AC36" t="s">
        <v>224</v>
      </c>
      <c r="AD36" s="4">
        <v>0</v>
      </c>
      <c r="AE36" s="4">
        <v>0</v>
      </c>
      <c r="AF36" s="4">
        <v>8</v>
      </c>
      <c r="AG36" s="5">
        <v>8</v>
      </c>
      <c r="AH36" t="s">
        <v>224</v>
      </c>
      <c r="AI36" s="2" t="s">
        <v>667</v>
      </c>
      <c r="AJ36" s="2" t="s">
        <v>668</v>
      </c>
      <c r="AK36" s="2" t="s">
        <v>402</v>
      </c>
      <c r="AL36" s="2" t="s">
        <v>228</v>
      </c>
      <c r="AM36" t="s">
        <v>229</v>
      </c>
      <c r="AN36" s="6">
        <v>0</v>
      </c>
      <c r="AO36" s="2" t="s">
        <v>230</v>
      </c>
      <c r="AP36" s="2" t="s">
        <v>231</v>
      </c>
      <c r="AQ36" s="2">
        <v>490</v>
      </c>
      <c r="AS36" s="6">
        <v>14</v>
      </c>
      <c r="AU36" s="2">
        <v>0</v>
      </c>
      <c r="AY36" s="2">
        <v>0</v>
      </c>
      <c r="AZ36" s="4">
        <v>0</v>
      </c>
      <c r="BA36" s="2" t="s">
        <v>224</v>
      </c>
      <c r="BE36" s="2" t="s">
        <v>652</v>
      </c>
      <c r="BF36" s="2" t="s">
        <v>653</v>
      </c>
      <c r="BG36" s="2" t="s">
        <v>234</v>
      </c>
      <c r="BH36" t="s">
        <v>235</v>
      </c>
      <c r="BI36" s="2" t="s">
        <v>236</v>
      </c>
      <c r="BJ36" s="2">
        <v>15</v>
      </c>
      <c r="BK36" s="7">
        <v>0</v>
      </c>
      <c r="BL36" s="2" t="s">
        <v>224</v>
      </c>
      <c r="BM36" s="2" t="s">
        <v>674</v>
      </c>
      <c r="BO36" s="2" t="s">
        <v>675</v>
      </c>
      <c r="BP36" s="2" t="s">
        <v>238</v>
      </c>
      <c r="BR36" s="2" t="s">
        <v>239</v>
      </c>
      <c r="BT36" s="2" t="s">
        <v>240</v>
      </c>
      <c r="BU36" s="2" t="s">
        <v>241</v>
      </c>
      <c r="BW36" s="7">
        <v>0</v>
      </c>
      <c r="BY36" s="2">
        <v>0</v>
      </c>
      <c r="BZ36" s="4">
        <v>0</v>
      </c>
      <c r="CD36" s="2" t="s">
        <v>243</v>
      </c>
      <c r="CE36" s="2" t="s">
        <v>244</v>
      </c>
      <c r="CF36" s="3">
        <v>45338</v>
      </c>
      <c r="CH36" s="7">
        <v>0</v>
      </c>
      <c r="CI36" s="8">
        <v>17</v>
      </c>
      <c r="CJ36" s="8">
        <v>0</v>
      </c>
      <c r="CK36" s="8">
        <v>0</v>
      </c>
      <c r="CM36" s="3">
        <v>45595</v>
      </c>
      <c r="CN36" s="2" t="s">
        <v>246</v>
      </c>
      <c r="CO36" s="3">
        <v>45586</v>
      </c>
      <c r="CR36" s="3">
        <v>45597</v>
      </c>
      <c r="CU36" s="2" t="s">
        <v>656</v>
      </c>
      <c r="CV36" s="2" t="s">
        <v>248</v>
      </c>
      <c r="CW36" s="3">
        <v>45657</v>
      </c>
      <c r="CX36" s="4">
        <v>16</v>
      </c>
      <c r="CZ36" s="3">
        <v>45590</v>
      </c>
      <c r="DA36" s="2" t="s">
        <v>670</v>
      </c>
      <c r="DB36" s="3">
        <v>45597</v>
      </c>
      <c r="DD36" s="2" t="s">
        <v>671</v>
      </c>
      <c r="DE36" s="6">
        <v>0</v>
      </c>
      <c r="DF36" s="6">
        <v>2</v>
      </c>
      <c r="DG36" s="6">
        <v>0</v>
      </c>
      <c r="DH36" s="2" t="s">
        <v>358</v>
      </c>
      <c r="DI36" s="4">
        <v>16</v>
      </c>
      <c r="DJ36" s="4">
        <v>0</v>
      </c>
      <c r="DK36" s="2" t="s">
        <v>672</v>
      </c>
      <c r="DL36" s="2" t="s">
        <v>252</v>
      </c>
      <c r="DM36" s="7">
        <v>0</v>
      </c>
      <c r="DN36" s="7">
        <v>0</v>
      </c>
      <c r="DO36" s="2" t="s">
        <v>253</v>
      </c>
      <c r="DP36" s="2" t="s">
        <v>254</v>
      </c>
      <c r="DQ36" s="2" t="s">
        <v>660</v>
      </c>
      <c r="DR36" s="2">
        <v>2024</v>
      </c>
      <c r="DT36" s="2" t="s">
        <v>661</v>
      </c>
      <c r="DU36" s="2">
        <v>2024</v>
      </c>
      <c r="DV36" s="2">
        <v>0</v>
      </c>
      <c r="DX36" s="3">
        <v>45594</v>
      </c>
      <c r="DZ36" s="2" t="s">
        <v>246</v>
      </c>
      <c r="EA36" t="s">
        <v>257</v>
      </c>
      <c r="EB36" s="2" t="s">
        <v>246</v>
      </c>
      <c r="EC36" t="s">
        <v>257</v>
      </c>
      <c r="ED36" s="2" t="s">
        <v>258</v>
      </c>
      <c r="EE36" s="2" t="s">
        <v>665</v>
      </c>
      <c r="EF36" t="s">
        <v>666</v>
      </c>
      <c r="EG36" s="3">
        <v>45352</v>
      </c>
      <c r="EH36" s="2" t="s">
        <v>259</v>
      </c>
      <c r="EJ36" s="2" t="s">
        <v>345</v>
      </c>
      <c r="EK36" t="s">
        <v>361</v>
      </c>
      <c r="EL36" s="2" t="s">
        <v>261</v>
      </c>
      <c r="EM36" s="2" t="s">
        <v>361</v>
      </c>
      <c r="EP36" s="2" t="s">
        <v>673</v>
      </c>
      <c r="ES36" s="2" t="s">
        <v>263</v>
      </c>
      <c r="EY36" s="2" t="s">
        <v>264</v>
      </c>
      <c r="EZ36" t="s">
        <v>265</v>
      </c>
      <c r="FA36" s="2" t="s">
        <v>266</v>
      </c>
      <c r="FB36" t="s">
        <v>267</v>
      </c>
      <c r="FD36" s="4">
        <v>0</v>
      </c>
      <c r="FG36" s="2" t="s">
        <v>268</v>
      </c>
      <c r="FH36" t="s">
        <v>269</v>
      </c>
      <c r="FI36" s="2" t="s">
        <v>270</v>
      </c>
      <c r="FK36" s="2" t="s">
        <v>246</v>
      </c>
      <c r="FM36" s="2">
        <v>30</v>
      </c>
      <c r="FP36" s="2">
        <v>15</v>
      </c>
      <c r="FR36" s="2">
        <v>0</v>
      </c>
      <c r="FT36" s="2" t="s">
        <v>211</v>
      </c>
      <c r="FU36" s="2" t="s">
        <v>271</v>
      </c>
      <c r="FV36" s="2" t="s">
        <v>272</v>
      </c>
      <c r="FW36" s="2" t="s">
        <v>273</v>
      </c>
      <c r="FX36" s="2">
        <v>1000214854</v>
      </c>
      <c r="FY36" s="2" t="s">
        <v>274</v>
      </c>
      <c r="GA36" s="2" t="s">
        <v>323</v>
      </c>
      <c r="GB36" s="2" t="s">
        <v>231</v>
      </c>
      <c r="GC36" s="2">
        <v>490</v>
      </c>
      <c r="GF36" s="2">
        <v>0</v>
      </c>
      <c r="GG36" s="4">
        <v>16</v>
      </c>
      <c r="GH36" s="2" t="s">
        <v>224</v>
      </c>
      <c r="GI36" s="2" t="s">
        <v>275</v>
      </c>
      <c r="GJ36" s="2" t="s">
        <v>230</v>
      </c>
      <c r="GK36" s="3">
        <v>45594</v>
      </c>
      <c r="GN36" s="3">
        <v>45590</v>
      </c>
      <c r="GP36" s="2" t="s">
        <v>276</v>
      </c>
      <c r="GR36" s="3">
        <v>45585</v>
      </c>
      <c r="GS36" s="2" t="s">
        <v>244</v>
      </c>
      <c r="GT36" t="s">
        <v>277</v>
      </c>
      <c r="GU36" s="2" t="s">
        <v>278</v>
      </c>
      <c r="GV36" s="2" t="s">
        <v>279</v>
      </c>
      <c r="GW36" s="3">
        <v>45314</v>
      </c>
      <c r="GX36" s="2">
        <v>216479</v>
      </c>
      <c r="GY36" s="2">
        <v>0</v>
      </c>
      <c r="GZ36" s="4">
        <v>0</v>
      </c>
      <c r="HB36" s="2" t="s">
        <v>248</v>
      </c>
      <c r="HC36" s="2" t="s">
        <v>280</v>
      </c>
      <c r="HD36" s="2" t="s">
        <v>281</v>
      </c>
      <c r="HE36" t="s">
        <v>282</v>
      </c>
      <c r="HF36" s="2" t="s">
        <v>283</v>
      </c>
      <c r="HG36" t="s">
        <v>284</v>
      </c>
      <c r="HH36" s="2" t="s">
        <v>285</v>
      </c>
      <c r="HI36" s="3">
        <v>45787</v>
      </c>
      <c r="HJ36" s="3">
        <v>45585</v>
      </c>
      <c r="HK36" s="3">
        <v>45585</v>
      </c>
      <c r="HL36" s="2" t="s">
        <v>364</v>
      </c>
      <c r="HM36" s="2" t="s">
        <v>287</v>
      </c>
      <c r="HN36" t="s">
        <v>288</v>
      </c>
      <c r="HO36" s="2" t="s">
        <v>289</v>
      </c>
    </row>
    <row r="37" spans="1:223" x14ac:dyDescent="0.2">
      <c r="A37" t="str">
        <f t="shared" si="4"/>
        <v>100582626000028620000216479ta016016</v>
      </c>
      <c r="B37" t="str">
        <f t="shared" si="1"/>
        <v>6000028621005826216</v>
      </c>
      <c r="C37" t="str">
        <f t="shared" si="2"/>
        <v>10058262</v>
      </c>
      <c r="E37" s="2" t="s">
        <v>211</v>
      </c>
      <c r="F37" s="2" t="s">
        <v>212</v>
      </c>
      <c r="G37" s="3">
        <v>45351</v>
      </c>
      <c r="H37" s="3">
        <v>45580</v>
      </c>
      <c r="I37" s="3">
        <v>45594</v>
      </c>
      <c r="J37" s="3">
        <v>45585</v>
      </c>
      <c r="K37" s="3">
        <v>45787</v>
      </c>
      <c r="L37" s="2" t="s">
        <v>213</v>
      </c>
      <c r="M37" s="2" t="s">
        <v>214</v>
      </c>
      <c r="N37" s="2" t="s">
        <v>345</v>
      </c>
      <c r="O37" s="2" t="s">
        <v>676</v>
      </c>
      <c r="P37" s="2" t="s">
        <v>214</v>
      </c>
      <c r="Q37" t="s">
        <v>217</v>
      </c>
      <c r="R37" s="2" t="s">
        <v>218</v>
      </c>
      <c r="S37" t="s">
        <v>219</v>
      </c>
      <c r="T37" s="2" t="s">
        <v>220</v>
      </c>
      <c r="U37" s="2">
        <v>30</v>
      </c>
      <c r="V37" s="2" t="s">
        <v>604</v>
      </c>
      <c r="W37" s="2" t="s">
        <v>677</v>
      </c>
      <c r="X37" s="2" t="s">
        <v>678</v>
      </c>
      <c r="Y37" s="4">
        <v>16</v>
      </c>
      <c r="Z37" s="4">
        <v>0</v>
      </c>
      <c r="AA37" s="4">
        <v>16</v>
      </c>
      <c r="AB37" s="4">
        <f t="shared" si="3"/>
        <v>0</v>
      </c>
      <c r="AC37" t="s">
        <v>224</v>
      </c>
      <c r="AD37" s="4">
        <v>4</v>
      </c>
      <c r="AE37" s="4">
        <v>0</v>
      </c>
      <c r="AF37" s="4">
        <v>0</v>
      </c>
      <c r="AG37" s="5">
        <v>16</v>
      </c>
      <c r="AH37" t="s">
        <v>224</v>
      </c>
      <c r="AI37" s="2" t="s">
        <v>587</v>
      </c>
      <c r="AJ37" s="2" t="s">
        <v>679</v>
      </c>
      <c r="AK37" s="2" t="s">
        <v>402</v>
      </c>
      <c r="AL37" s="2" t="s">
        <v>228</v>
      </c>
      <c r="AM37" t="s">
        <v>229</v>
      </c>
      <c r="AN37" s="6">
        <v>0</v>
      </c>
      <c r="AO37" s="2" t="s">
        <v>230</v>
      </c>
      <c r="AP37" s="2" t="s">
        <v>231</v>
      </c>
      <c r="AQ37" s="2">
        <v>40</v>
      </c>
      <c r="AS37" s="6">
        <v>14</v>
      </c>
      <c r="AU37" s="2">
        <v>0</v>
      </c>
      <c r="AY37" s="2">
        <v>0</v>
      </c>
      <c r="AZ37" s="4">
        <v>0</v>
      </c>
      <c r="BA37" s="2" t="s">
        <v>224</v>
      </c>
      <c r="BE37" s="2" t="s">
        <v>590</v>
      </c>
      <c r="BF37" s="2" t="s">
        <v>591</v>
      </c>
      <c r="BG37" s="2" t="s">
        <v>234</v>
      </c>
      <c r="BH37" t="s">
        <v>235</v>
      </c>
      <c r="BI37" s="2" t="s">
        <v>236</v>
      </c>
      <c r="BJ37" s="2">
        <v>16</v>
      </c>
      <c r="BK37" s="7">
        <v>0</v>
      </c>
      <c r="BL37" s="2" t="s">
        <v>224</v>
      </c>
      <c r="BM37" s="2" t="s">
        <v>680</v>
      </c>
      <c r="BO37" s="2" t="s">
        <v>593</v>
      </c>
      <c r="BP37" s="2" t="s">
        <v>238</v>
      </c>
      <c r="BR37" s="2" t="s">
        <v>239</v>
      </c>
      <c r="BS37" s="2" t="s">
        <v>594</v>
      </c>
      <c r="BT37" s="2" t="s">
        <v>240</v>
      </c>
      <c r="BU37" s="2" t="s">
        <v>595</v>
      </c>
      <c r="BW37" s="7">
        <v>0</v>
      </c>
      <c r="BY37" s="2">
        <v>0</v>
      </c>
      <c r="BZ37" s="4">
        <v>0</v>
      </c>
      <c r="CD37" s="2" t="s">
        <v>243</v>
      </c>
      <c r="CE37" s="2" t="s">
        <v>244</v>
      </c>
      <c r="CF37" s="3">
        <v>45338</v>
      </c>
      <c r="CH37" s="7">
        <v>0</v>
      </c>
      <c r="CI37" s="8">
        <v>17</v>
      </c>
      <c r="CJ37" s="8">
        <v>0</v>
      </c>
      <c r="CK37" s="8">
        <v>0</v>
      </c>
      <c r="CM37" s="3">
        <v>45595</v>
      </c>
      <c r="CN37" s="2" t="s">
        <v>246</v>
      </c>
      <c r="CO37" s="3">
        <v>45586</v>
      </c>
      <c r="CR37" s="3">
        <v>45597</v>
      </c>
      <c r="CU37" s="2" t="s">
        <v>597</v>
      </c>
      <c r="CV37" s="2" t="s">
        <v>248</v>
      </c>
      <c r="CW37" s="3">
        <v>45657</v>
      </c>
      <c r="CX37" s="4">
        <v>16</v>
      </c>
      <c r="CZ37" s="3">
        <v>45393</v>
      </c>
      <c r="DA37" s="2" t="s">
        <v>681</v>
      </c>
      <c r="DB37" s="3">
        <v>45597</v>
      </c>
      <c r="DD37" s="2" t="s">
        <v>682</v>
      </c>
      <c r="DE37" s="6">
        <v>0</v>
      </c>
      <c r="DF37" s="6">
        <v>2</v>
      </c>
      <c r="DG37" s="6">
        <v>0</v>
      </c>
      <c r="DH37" s="2" t="s">
        <v>358</v>
      </c>
      <c r="DI37" s="4">
        <v>16</v>
      </c>
      <c r="DJ37" s="4">
        <v>0</v>
      </c>
      <c r="DK37" s="2" t="s">
        <v>590</v>
      </c>
      <c r="DL37" s="2" t="s">
        <v>252</v>
      </c>
      <c r="DM37" s="7">
        <v>0</v>
      </c>
      <c r="DN37" s="7">
        <v>0</v>
      </c>
      <c r="DO37" s="2" t="s">
        <v>253</v>
      </c>
      <c r="DP37" s="2" t="s">
        <v>254</v>
      </c>
      <c r="DQ37" s="2" t="s">
        <v>600</v>
      </c>
      <c r="DR37" s="2">
        <v>2024</v>
      </c>
      <c r="DT37" s="2" t="s">
        <v>601</v>
      </c>
      <c r="DU37" s="2">
        <v>2024</v>
      </c>
      <c r="DV37" s="2">
        <v>0</v>
      </c>
      <c r="DX37" s="3">
        <v>45594</v>
      </c>
      <c r="DZ37" s="2" t="s">
        <v>246</v>
      </c>
      <c r="EA37" t="s">
        <v>257</v>
      </c>
      <c r="EB37" s="2" t="s">
        <v>246</v>
      </c>
      <c r="EC37" t="s">
        <v>257</v>
      </c>
      <c r="ED37" s="2" t="s">
        <v>258</v>
      </c>
      <c r="EE37" s="2" t="s">
        <v>677</v>
      </c>
      <c r="EF37" t="s">
        <v>678</v>
      </c>
      <c r="EG37" s="3">
        <v>45351</v>
      </c>
      <c r="EH37" s="2" t="s">
        <v>259</v>
      </c>
      <c r="EJ37" s="2" t="s">
        <v>345</v>
      </c>
      <c r="EK37" t="s">
        <v>361</v>
      </c>
      <c r="EL37" s="2" t="s">
        <v>261</v>
      </c>
      <c r="EM37" s="2" t="s">
        <v>361</v>
      </c>
      <c r="EP37" s="2" t="s">
        <v>683</v>
      </c>
      <c r="ES37" s="2" t="s">
        <v>263</v>
      </c>
      <c r="EY37" s="2" t="s">
        <v>264</v>
      </c>
      <c r="EZ37" t="s">
        <v>265</v>
      </c>
      <c r="FA37" s="2" t="s">
        <v>266</v>
      </c>
      <c r="FB37" t="s">
        <v>267</v>
      </c>
      <c r="FD37" s="4">
        <v>0</v>
      </c>
      <c r="FG37" s="2" t="s">
        <v>268</v>
      </c>
      <c r="FH37" t="s">
        <v>269</v>
      </c>
      <c r="FI37" s="2" t="s">
        <v>270</v>
      </c>
      <c r="FK37" s="2" t="s">
        <v>246</v>
      </c>
      <c r="FM37" s="2">
        <v>30</v>
      </c>
      <c r="FP37" s="2">
        <v>16</v>
      </c>
      <c r="FR37" s="2">
        <v>0</v>
      </c>
      <c r="FT37" s="2" t="s">
        <v>211</v>
      </c>
      <c r="FU37" s="2" t="s">
        <v>271</v>
      </c>
      <c r="FV37" s="2" t="s">
        <v>603</v>
      </c>
      <c r="FW37" s="2" t="s">
        <v>273</v>
      </c>
      <c r="FX37" s="2">
        <v>1000214854</v>
      </c>
      <c r="FY37" s="2" t="s">
        <v>274</v>
      </c>
      <c r="FZ37" s="2" t="s">
        <v>323</v>
      </c>
      <c r="GA37" s="2" t="s">
        <v>323</v>
      </c>
      <c r="GB37" s="2" t="s">
        <v>231</v>
      </c>
      <c r="GC37" s="2">
        <v>40</v>
      </c>
      <c r="GF37" s="2">
        <v>0</v>
      </c>
      <c r="GG37" s="4">
        <v>16</v>
      </c>
      <c r="GH37" s="2" t="s">
        <v>224</v>
      </c>
      <c r="GI37" s="2" t="s">
        <v>275</v>
      </c>
      <c r="GJ37" s="2" t="s">
        <v>230</v>
      </c>
      <c r="GK37" s="3">
        <v>45594</v>
      </c>
      <c r="GP37" s="2" t="s">
        <v>276</v>
      </c>
      <c r="GR37" s="3">
        <v>45585</v>
      </c>
      <c r="GS37" s="2" t="s">
        <v>244</v>
      </c>
      <c r="GT37" t="s">
        <v>277</v>
      </c>
      <c r="GU37" s="2" t="s">
        <v>278</v>
      </c>
      <c r="GV37" s="2" t="s">
        <v>279</v>
      </c>
      <c r="GW37" s="3">
        <v>45314</v>
      </c>
      <c r="GX37" s="2">
        <v>216479</v>
      </c>
      <c r="GY37" s="2">
        <v>0</v>
      </c>
      <c r="GZ37" s="4">
        <v>0</v>
      </c>
      <c r="HB37" s="2" t="s">
        <v>248</v>
      </c>
      <c r="HC37" s="2" t="s">
        <v>280</v>
      </c>
      <c r="HD37" s="2" t="s">
        <v>281</v>
      </c>
      <c r="HE37" t="s">
        <v>282</v>
      </c>
      <c r="HF37" s="2" t="s">
        <v>283</v>
      </c>
      <c r="HG37" t="s">
        <v>284</v>
      </c>
      <c r="HH37" s="2" t="s">
        <v>285</v>
      </c>
      <c r="HI37" s="3">
        <v>45787</v>
      </c>
      <c r="HJ37" s="3">
        <v>45585</v>
      </c>
      <c r="HK37" s="3">
        <v>45585</v>
      </c>
      <c r="HL37" s="2" t="s">
        <v>364</v>
      </c>
      <c r="HM37" s="2" t="s">
        <v>287</v>
      </c>
      <c r="HN37" t="s">
        <v>288</v>
      </c>
      <c r="HO37" s="2" t="s">
        <v>289</v>
      </c>
    </row>
    <row r="38" spans="1:223" x14ac:dyDescent="0.2">
      <c r="A38" t="str">
        <f t="shared" si="4"/>
        <v>100588286000028620000216479ta073073</v>
      </c>
      <c r="B38" t="str">
        <f t="shared" si="1"/>
        <v>6000028621005882824</v>
      </c>
      <c r="C38" t="str">
        <f t="shared" si="2"/>
        <v>10058828</v>
      </c>
      <c r="E38" s="2" t="s">
        <v>211</v>
      </c>
      <c r="F38" s="2" t="s">
        <v>212</v>
      </c>
      <c r="G38" s="3">
        <v>45351</v>
      </c>
      <c r="H38" s="3">
        <v>45580</v>
      </c>
      <c r="I38" s="3">
        <v>45594</v>
      </c>
      <c r="J38" s="3">
        <v>45585</v>
      </c>
      <c r="K38" s="3">
        <v>45787</v>
      </c>
      <c r="L38" s="2" t="s">
        <v>213</v>
      </c>
      <c r="M38" s="2" t="s">
        <v>214</v>
      </c>
      <c r="N38" s="2" t="s">
        <v>345</v>
      </c>
      <c r="O38" s="2" t="s">
        <v>684</v>
      </c>
      <c r="P38" s="2" t="s">
        <v>214</v>
      </c>
      <c r="Q38" t="s">
        <v>217</v>
      </c>
      <c r="R38" s="2" t="s">
        <v>218</v>
      </c>
      <c r="S38" t="s">
        <v>219</v>
      </c>
      <c r="T38" s="2" t="s">
        <v>220</v>
      </c>
      <c r="U38" s="2">
        <v>30</v>
      </c>
      <c r="V38" s="2" t="s">
        <v>366</v>
      </c>
      <c r="W38" s="2" t="s">
        <v>685</v>
      </c>
      <c r="X38" s="2" t="s">
        <v>686</v>
      </c>
      <c r="Y38" s="4">
        <v>24</v>
      </c>
      <c r="Z38" s="4">
        <v>22</v>
      </c>
      <c r="AA38" s="4">
        <v>2</v>
      </c>
      <c r="AB38" s="4">
        <f t="shared" si="3"/>
        <v>22</v>
      </c>
      <c r="AC38" t="s">
        <v>224</v>
      </c>
      <c r="AD38" s="4">
        <v>2</v>
      </c>
      <c r="AE38" s="4">
        <v>0</v>
      </c>
      <c r="AF38" s="4">
        <v>26</v>
      </c>
      <c r="AG38" s="5">
        <v>2</v>
      </c>
      <c r="AH38" t="s">
        <v>224</v>
      </c>
      <c r="AI38" s="2" t="s">
        <v>687</v>
      </c>
      <c r="AJ38" s="2" t="s">
        <v>688</v>
      </c>
      <c r="AK38" s="2" t="s">
        <v>402</v>
      </c>
      <c r="AL38" s="2" t="s">
        <v>228</v>
      </c>
      <c r="AM38" t="s">
        <v>229</v>
      </c>
      <c r="AN38" s="6">
        <v>0</v>
      </c>
      <c r="AO38" s="2" t="s">
        <v>230</v>
      </c>
      <c r="AP38" s="2" t="s">
        <v>231</v>
      </c>
      <c r="AQ38" s="2">
        <v>740</v>
      </c>
      <c r="AS38" s="6">
        <v>14</v>
      </c>
      <c r="AU38" s="2">
        <v>0</v>
      </c>
      <c r="AY38" s="2">
        <v>0</v>
      </c>
      <c r="AZ38" s="4">
        <v>0</v>
      </c>
      <c r="BA38" s="2" t="s">
        <v>224</v>
      </c>
      <c r="BE38" s="2" t="s">
        <v>419</v>
      </c>
      <c r="BF38" s="2" t="s">
        <v>420</v>
      </c>
      <c r="BG38" s="2" t="s">
        <v>234</v>
      </c>
      <c r="BH38" t="s">
        <v>235</v>
      </c>
      <c r="BI38" s="2" t="s">
        <v>236</v>
      </c>
      <c r="BJ38" s="2">
        <v>73</v>
      </c>
      <c r="BK38" s="7">
        <v>0</v>
      </c>
      <c r="BL38" s="2" t="s">
        <v>224</v>
      </c>
      <c r="BM38" s="2" t="s">
        <v>689</v>
      </c>
      <c r="BO38" s="2" t="s">
        <v>690</v>
      </c>
      <c r="BS38" s="2" t="s">
        <v>691</v>
      </c>
      <c r="BT38" s="2" t="s">
        <v>240</v>
      </c>
      <c r="BU38" s="2" t="s">
        <v>692</v>
      </c>
      <c r="BW38" s="7">
        <v>0</v>
      </c>
      <c r="BY38" s="2">
        <v>0</v>
      </c>
      <c r="BZ38" s="4">
        <v>0</v>
      </c>
      <c r="CD38" s="2" t="s">
        <v>243</v>
      </c>
      <c r="CE38" s="2" t="s">
        <v>244</v>
      </c>
      <c r="CF38" s="3">
        <v>45338</v>
      </c>
      <c r="CH38" s="7">
        <v>0</v>
      </c>
      <c r="CI38" s="8">
        <v>17</v>
      </c>
      <c r="CJ38" s="8">
        <v>0</v>
      </c>
      <c r="CK38" s="8">
        <v>0</v>
      </c>
      <c r="CM38" s="3">
        <v>45595</v>
      </c>
      <c r="CN38" s="2" t="s">
        <v>246</v>
      </c>
      <c r="CO38" s="3">
        <v>45586</v>
      </c>
      <c r="CR38" s="3">
        <v>45597</v>
      </c>
      <c r="CU38" s="2" t="s">
        <v>424</v>
      </c>
      <c r="CV38" s="2" t="s">
        <v>248</v>
      </c>
      <c r="CW38" s="3">
        <v>45657</v>
      </c>
      <c r="CX38" s="4">
        <v>24</v>
      </c>
      <c r="CZ38" s="3">
        <v>45583</v>
      </c>
      <c r="DA38" s="2" t="s">
        <v>693</v>
      </c>
      <c r="DB38" s="3">
        <v>45597</v>
      </c>
      <c r="DD38" s="2" t="s">
        <v>694</v>
      </c>
      <c r="DE38" s="6">
        <v>0</v>
      </c>
      <c r="DF38" s="6">
        <v>2</v>
      </c>
      <c r="DG38" s="6">
        <v>0</v>
      </c>
      <c r="DH38" s="2" t="s">
        <v>358</v>
      </c>
      <c r="DI38" s="4">
        <v>24</v>
      </c>
      <c r="DJ38" s="4">
        <v>0</v>
      </c>
      <c r="DK38" s="2" t="s">
        <v>695</v>
      </c>
      <c r="DL38" s="2" t="s">
        <v>252</v>
      </c>
      <c r="DM38" s="7">
        <v>0</v>
      </c>
      <c r="DN38" s="7">
        <v>0</v>
      </c>
      <c r="DO38" s="2" t="s">
        <v>253</v>
      </c>
      <c r="DP38" s="2" t="s">
        <v>254</v>
      </c>
      <c r="DQ38" s="2" t="s">
        <v>427</v>
      </c>
      <c r="DR38" s="2">
        <v>2024</v>
      </c>
      <c r="DT38" s="2" t="s">
        <v>428</v>
      </c>
      <c r="DU38" s="2">
        <v>2024</v>
      </c>
      <c r="DV38" s="2">
        <v>0</v>
      </c>
      <c r="DX38" s="3">
        <v>45594</v>
      </c>
      <c r="DZ38" s="2" t="s">
        <v>246</v>
      </c>
      <c r="EA38" t="s">
        <v>257</v>
      </c>
      <c r="EB38" s="2" t="s">
        <v>246</v>
      </c>
      <c r="EC38" t="s">
        <v>257</v>
      </c>
      <c r="ED38" s="2" t="s">
        <v>258</v>
      </c>
      <c r="EE38" s="2" t="s">
        <v>685</v>
      </c>
      <c r="EF38" t="s">
        <v>686</v>
      </c>
      <c r="EG38" s="3">
        <v>45352</v>
      </c>
      <c r="EH38" s="2" t="s">
        <v>259</v>
      </c>
      <c r="EJ38" s="2" t="s">
        <v>345</v>
      </c>
      <c r="EK38" t="s">
        <v>361</v>
      </c>
      <c r="EL38" s="2" t="s">
        <v>261</v>
      </c>
      <c r="EM38" s="2" t="s">
        <v>361</v>
      </c>
      <c r="EP38" s="2" t="s">
        <v>696</v>
      </c>
      <c r="ES38" s="2" t="s">
        <v>263</v>
      </c>
      <c r="EY38" s="2" t="s">
        <v>264</v>
      </c>
      <c r="EZ38" t="s">
        <v>265</v>
      </c>
      <c r="FA38" s="2" t="s">
        <v>266</v>
      </c>
      <c r="FB38" t="s">
        <v>267</v>
      </c>
      <c r="FD38" s="4">
        <v>0</v>
      </c>
      <c r="FG38" s="2" t="s">
        <v>268</v>
      </c>
      <c r="FH38" t="s">
        <v>269</v>
      </c>
      <c r="FI38" s="2" t="s">
        <v>270</v>
      </c>
      <c r="FK38" s="2" t="s">
        <v>246</v>
      </c>
      <c r="FM38" s="2">
        <v>30</v>
      </c>
      <c r="FP38" s="2">
        <v>73</v>
      </c>
      <c r="FR38" s="2">
        <v>0</v>
      </c>
      <c r="FT38" s="2" t="s">
        <v>211</v>
      </c>
      <c r="FU38" s="2" t="s">
        <v>271</v>
      </c>
      <c r="FW38" s="2" t="s">
        <v>273</v>
      </c>
      <c r="FX38" s="2">
        <v>1000214854</v>
      </c>
      <c r="FY38" s="2" t="s">
        <v>274</v>
      </c>
      <c r="GA38" s="2" t="s">
        <v>323</v>
      </c>
      <c r="GB38" s="2" t="s">
        <v>231</v>
      </c>
      <c r="GC38" s="2">
        <v>740</v>
      </c>
      <c r="GF38" s="2">
        <v>0</v>
      </c>
      <c r="GG38" s="4">
        <v>24</v>
      </c>
      <c r="GH38" s="2" t="s">
        <v>224</v>
      </c>
      <c r="GI38" s="2" t="s">
        <v>275</v>
      </c>
      <c r="GJ38" s="2" t="s">
        <v>230</v>
      </c>
      <c r="GK38" s="3">
        <v>45594</v>
      </c>
      <c r="GP38" s="2" t="s">
        <v>276</v>
      </c>
      <c r="GR38" s="3">
        <v>45585</v>
      </c>
      <c r="GS38" s="2" t="s">
        <v>244</v>
      </c>
      <c r="GT38" t="s">
        <v>277</v>
      </c>
      <c r="GU38" s="2" t="s">
        <v>278</v>
      </c>
      <c r="GV38" s="2" t="s">
        <v>279</v>
      </c>
      <c r="GW38" s="3">
        <v>45314</v>
      </c>
      <c r="GX38" s="2">
        <v>216479</v>
      </c>
      <c r="GY38" s="2">
        <v>0</v>
      </c>
      <c r="GZ38" s="4">
        <v>0</v>
      </c>
      <c r="HB38" s="2" t="s">
        <v>248</v>
      </c>
      <c r="HC38" s="2" t="s">
        <v>280</v>
      </c>
      <c r="HD38" s="2" t="s">
        <v>281</v>
      </c>
      <c r="HE38" t="s">
        <v>282</v>
      </c>
      <c r="HF38" s="2" t="s">
        <v>283</v>
      </c>
      <c r="HG38" t="s">
        <v>284</v>
      </c>
      <c r="HH38" s="2" t="s">
        <v>285</v>
      </c>
      <c r="HI38" s="3">
        <v>45787</v>
      </c>
      <c r="HJ38" s="3">
        <v>45585</v>
      </c>
      <c r="HK38" s="3">
        <v>45585</v>
      </c>
      <c r="HL38" s="2" t="s">
        <v>364</v>
      </c>
      <c r="HM38" s="2" t="s">
        <v>287</v>
      </c>
      <c r="HN38" t="s">
        <v>288</v>
      </c>
      <c r="HO38" s="2" t="s">
        <v>289</v>
      </c>
    </row>
    <row r="39" spans="1:223" x14ac:dyDescent="0.2">
      <c r="A39" t="str">
        <f t="shared" si="4"/>
        <v>100588286000028620000216479ta073073</v>
      </c>
      <c r="B39" t="str">
        <f t="shared" si="1"/>
        <v>6000028621005882824</v>
      </c>
      <c r="C39" t="str">
        <f t="shared" si="2"/>
        <v>10058828</v>
      </c>
      <c r="E39" s="2" t="s">
        <v>211</v>
      </c>
      <c r="F39" s="2" t="s">
        <v>212</v>
      </c>
      <c r="G39" s="3">
        <v>45351</v>
      </c>
      <c r="H39" s="3">
        <v>45580</v>
      </c>
      <c r="I39" s="3">
        <v>45594</v>
      </c>
      <c r="J39" s="3">
        <v>45585</v>
      </c>
      <c r="K39" s="3">
        <v>45787</v>
      </c>
      <c r="L39" s="2" t="s">
        <v>213</v>
      </c>
      <c r="M39" s="2" t="s">
        <v>214</v>
      </c>
      <c r="N39" s="2" t="s">
        <v>345</v>
      </c>
      <c r="O39" s="2" t="s">
        <v>684</v>
      </c>
      <c r="P39" s="2" t="s">
        <v>214</v>
      </c>
      <c r="Q39" t="s">
        <v>217</v>
      </c>
      <c r="R39" s="2" t="s">
        <v>218</v>
      </c>
      <c r="S39" t="s">
        <v>219</v>
      </c>
      <c r="T39" s="2" t="s">
        <v>220</v>
      </c>
      <c r="U39" s="2">
        <v>30</v>
      </c>
      <c r="V39" s="2" t="s">
        <v>366</v>
      </c>
      <c r="W39" s="2" t="s">
        <v>685</v>
      </c>
      <c r="X39" s="2" t="s">
        <v>686</v>
      </c>
      <c r="Y39" s="4">
        <v>24</v>
      </c>
      <c r="Z39" s="4">
        <v>22</v>
      </c>
      <c r="AA39" s="4">
        <v>2</v>
      </c>
      <c r="AB39" s="4">
        <f t="shared" si="3"/>
        <v>22</v>
      </c>
      <c r="AC39" t="s">
        <v>224</v>
      </c>
      <c r="AD39" s="4">
        <v>2</v>
      </c>
      <c r="AE39" s="4">
        <v>0</v>
      </c>
      <c r="AF39" s="4">
        <v>26</v>
      </c>
      <c r="AG39" s="5">
        <v>2</v>
      </c>
      <c r="AH39" t="s">
        <v>224</v>
      </c>
      <c r="AI39" s="2" t="s">
        <v>687</v>
      </c>
      <c r="AJ39" s="2" t="s">
        <v>688</v>
      </c>
      <c r="AK39" s="2" t="s">
        <v>402</v>
      </c>
      <c r="AL39" s="2" t="s">
        <v>228</v>
      </c>
      <c r="AM39" t="s">
        <v>229</v>
      </c>
      <c r="AN39" s="6">
        <v>0</v>
      </c>
      <c r="AO39" s="2" t="s">
        <v>230</v>
      </c>
      <c r="AP39" s="2" t="s">
        <v>231</v>
      </c>
      <c r="AQ39" s="2">
        <v>740</v>
      </c>
      <c r="AS39" s="6">
        <v>14</v>
      </c>
      <c r="AU39" s="2">
        <v>0</v>
      </c>
      <c r="AY39" s="2">
        <v>0</v>
      </c>
      <c r="AZ39" s="4">
        <v>0</v>
      </c>
      <c r="BA39" s="2" t="s">
        <v>224</v>
      </c>
      <c r="BE39" s="2" t="s">
        <v>419</v>
      </c>
      <c r="BF39" s="2" t="s">
        <v>420</v>
      </c>
      <c r="BG39" s="2" t="s">
        <v>234</v>
      </c>
      <c r="BH39" t="s">
        <v>235</v>
      </c>
      <c r="BI39" s="2" t="s">
        <v>236</v>
      </c>
      <c r="BJ39" s="2">
        <v>73</v>
      </c>
      <c r="BK39" s="7">
        <v>0</v>
      </c>
      <c r="BL39" s="2" t="s">
        <v>224</v>
      </c>
      <c r="BM39" s="2" t="s">
        <v>697</v>
      </c>
      <c r="BO39" s="2" t="s">
        <v>593</v>
      </c>
      <c r="BP39" s="2" t="s">
        <v>238</v>
      </c>
      <c r="BR39" s="2" t="s">
        <v>239</v>
      </c>
      <c r="BS39" s="2" t="s">
        <v>594</v>
      </c>
      <c r="BT39" s="2" t="s">
        <v>240</v>
      </c>
      <c r="BU39" s="2" t="s">
        <v>595</v>
      </c>
      <c r="BW39" s="7">
        <v>0</v>
      </c>
      <c r="BY39" s="2">
        <v>0</v>
      </c>
      <c r="BZ39" s="4">
        <v>0</v>
      </c>
      <c r="CD39" s="2" t="s">
        <v>243</v>
      </c>
      <c r="CE39" s="2" t="s">
        <v>244</v>
      </c>
      <c r="CF39" s="3">
        <v>45338</v>
      </c>
      <c r="CH39" s="7">
        <v>0</v>
      </c>
      <c r="CI39" s="8">
        <v>17</v>
      </c>
      <c r="CJ39" s="8">
        <v>0</v>
      </c>
      <c r="CK39" s="8">
        <v>0</v>
      </c>
      <c r="CM39" s="3">
        <v>45595</v>
      </c>
      <c r="CN39" s="2" t="s">
        <v>246</v>
      </c>
      <c r="CO39" s="3">
        <v>45586</v>
      </c>
      <c r="CR39" s="3">
        <v>45597</v>
      </c>
      <c r="CU39" s="2" t="s">
        <v>424</v>
      </c>
      <c r="CV39" s="2" t="s">
        <v>248</v>
      </c>
      <c r="CW39" s="3">
        <v>45657</v>
      </c>
      <c r="CX39" s="4">
        <v>24</v>
      </c>
      <c r="CZ39" s="3">
        <v>45583</v>
      </c>
      <c r="DA39" s="2" t="s">
        <v>693</v>
      </c>
      <c r="DB39" s="3">
        <v>45597</v>
      </c>
      <c r="DD39" s="2" t="s">
        <v>694</v>
      </c>
      <c r="DE39" s="6">
        <v>0</v>
      </c>
      <c r="DF39" s="6">
        <v>2</v>
      </c>
      <c r="DG39" s="6">
        <v>0</v>
      </c>
      <c r="DH39" s="2" t="s">
        <v>358</v>
      </c>
      <c r="DI39" s="4">
        <v>24</v>
      </c>
      <c r="DJ39" s="4">
        <v>0</v>
      </c>
      <c r="DK39" s="2" t="s">
        <v>695</v>
      </c>
      <c r="DL39" s="2" t="s">
        <v>252</v>
      </c>
      <c r="DM39" s="7">
        <v>0</v>
      </c>
      <c r="DN39" s="7">
        <v>0</v>
      </c>
      <c r="DO39" s="2" t="s">
        <v>253</v>
      </c>
      <c r="DP39" s="2" t="s">
        <v>254</v>
      </c>
      <c r="DQ39" s="2" t="s">
        <v>427</v>
      </c>
      <c r="DR39" s="2">
        <v>2024</v>
      </c>
      <c r="DT39" s="2" t="s">
        <v>428</v>
      </c>
      <c r="DU39" s="2">
        <v>2024</v>
      </c>
      <c r="DV39" s="2">
        <v>0</v>
      </c>
      <c r="DX39" s="3">
        <v>45594</v>
      </c>
      <c r="DZ39" s="2" t="s">
        <v>246</v>
      </c>
      <c r="EA39" t="s">
        <v>257</v>
      </c>
      <c r="EB39" s="2" t="s">
        <v>246</v>
      </c>
      <c r="EC39" t="s">
        <v>257</v>
      </c>
      <c r="ED39" s="2" t="s">
        <v>258</v>
      </c>
      <c r="EE39" s="2" t="s">
        <v>685</v>
      </c>
      <c r="EF39" t="s">
        <v>686</v>
      </c>
      <c r="EG39" s="3">
        <v>45352</v>
      </c>
      <c r="EH39" s="2" t="s">
        <v>259</v>
      </c>
      <c r="EJ39" s="2" t="s">
        <v>345</v>
      </c>
      <c r="EK39" t="s">
        <v>361</v>
      </c>
      <c r="EL39" s="2" t="s">
        <v>261</v>
      </c>
      <c r="EM39" s="2" t="s">
        <v>361</v>
      </c>
      <c r="EP39" s="2" t="s">
        <v>696</v>
      </c>
      <c r="ES39" s="2" t="s">
        <v>263</v>
      </c>
      <c r="EY39" s="2" t="s">
        <v>264</v>
      </c>
      <c r="EZ39" t="s">
        <v>265</v>
      </c>
      <c r="FA39" s="2" t="s">
        <v>266</v>
      </c>
      <c r="FB39" t="s">
        <v>267</v>
      </c>
      <c r="FD39" s="4">
        <v>0</v>
      </c>
      <c r="FG39" s="2" t="s">
        <v>268</v>
      </c>
      <c r="FH39" t="s">
        <v>269</v>
      </c>
      <c r="FI39" s="2" t="s">
        <v>270</v>
      </c>
      <c r="FK39" s="2" t="s">
        <v>246</v>
      </c>
      <c r="FM39" s="2">
        <v>30</v>
      </c>
      <c r="FP39" s="2">
        <v>73</v>
      </c>
      <c r="FR39" s="2">
        <v>0</v>
      </c>
      <c r="FT39" s="2" t="s">
        <v>211</v>
      </c>
      <c r="FU39" s="2" t="s">
        <v>271</v>
      </c>
      <c r="FV39" s="2" t="s">
        <v>603</v>
      </c>
      <c r="FW39" s="2" t="s">
        <v>273</v>
      </c>
      <c r="FX39" s="2">
        <v>1000214854</v>
      </c>
      <c r="FY39" s="2" t="s">
        <v>274</v>
      </c>
      <c r="GA39" s="2" t="s">
        <v>323</v>
      </c>
      <c r="GB39" s="2" t="s">
        <v>231</v>
      </c>
      <c r="GC39" s="2">
        <v>740</v>
      </c>
      <c r="GF39" s="2">
        <v>0</v>
      </c>
      <c r="GG39" s="4">
        <v>24</v>
      </c>
      <c r="GH39" s="2" t="s">
        <v>224</v>
      </c>
      <c r="GI39" s="2" t="s">
        <v>275</v>
      </c>
      <c r="GJ39" s="2" t="s">
        <v>230</v>
      </c>
      <c r="GK39" s="3">
        <v>45594</v>
      </c>
      <c r="GP39" s="2" t="s">
        <v>276</v>
      </c>
      <c r="GR39" s="3">
        <v>45585</v>
      </c>
      <c r="GS39" s="2" t="s">
        <v>244</v>
      </c>
      <c r="GT39" t="s">
        <v>277</v>
      </c>
      <c r="GU39" s="2" t="s">
        <v>278</v>
      </c>
      <c r="GV39" s="2" t="s">
        <v>279</v>
      </c>
      <c r="GW39" s="3">
        <v>45314</v>
      </c>
      <c r="GX39" s="2">
        <v>216479</v>
      </c>
      <c r="GY39" s="2">
        <v>0</v>
      </c>
      <c r="GZ39" s="4">
        <v>0</v>
      </c>
      <c r="HB39" s="2" t="s">
        <v>248</v>
      </c>
      <c r="HC39" s="2" t="s">
        <v>280</v>
      </c>
      <c r="HD39" s="2" t="s">
        <v>281</v>
      </c>
      <c r="HE39" t="s">
        <v>282</v>
      </c>
      <c r="HF39" s="2" t="s">
        <v>283</v>
      </c>
      <c r="HG39" t="s">
        <v>284</v>
      </c>
      <c r="HH39" s="2" t="s">
        <v>285</v>
      </c>
      <c r="HI39" s="3">
        <v>45787</v>
      </c>
      <c r="HJ39" s="3">
        <v>45585</v>
      </c>
      <c r="HK39" s="3">
        <v>45585</v>
      </c>
      <c r="HL39" s="2" t="s">
        <v>364</v>
      </c>
      <c r="HM39" s="2" t="s">
        <v>287</v>
      </c>
      <c r="HN39" t="s">
        <v>288</v>
      </c>
      <c r="HO39" s="2" t="s">
        <v>289</v>
      </c>
    </row>
    <row r="40" spans="1:223" x14ac:dyDescent="0.2">
      <c r="A40" t="str">
        <f t="shared" si="4"/>
        <v>100588286000028620000216479ta073073</v>
      </c>
      <c r="B40" t="str">
        <f t="shared" si="1"/>
        <v>6000028621005882824</v>
      </c>
      <c r="C40" t="str">
        <f t="shared" si="2"/>
        <v>10058828</v>
      </c>
      <c r="E40" s="2" t="s">
        <v>211</v>
      </c>
      <c r="F40" s="2" t="s">
        <v>212</v>
      </c>
      <c r="G40" s="3">
        <v>45351</v>
      </c>
      <c r="H40" s="3">
        <v>45580</v>
      </c>
      <c r="I40" s="3">
        <v>45594</v>
      </c>
      <c r="J40" s="3">
        <v>45585</v>
      </c>
      <c r="K40" s="3">
        <v>45787</v>
      </c>
      <c r="L40" s="2" t="s">
        <v>213</v>
      </c>
      <c r="M40" s="2" t="s">
        <v>214</v>
      </c>
      <c r="N40" s="2" t="s">
        <v>345</v>
      </c>
      <c r="O40" s="2" t="s">
        <v>684</v>
      </c>
      <c r="P40" s="2" t="s">
        <v>214</v>
      </c>
      <c r="Q40" t="s">
        <v>217</v>
      </c>
      <c r="R40" s="2" t="s">
        <v>218</v>
      </c>
      <c r="S40" t="s">
        <v>219</v>
      </c>
      <c r="T40" s="2" t="s">
        <v>220</v>
      </c>
      <c r="U40" s="2">
        <v>30</v>
      </c>
      <c r="V40" s="2" t="s">
        <v>366</v>
      </c>
      <c r="W40" s="2" t="s">
        <v>685</v>
      </c>
      <c r="X40" s="2" t="s">
        <v>686</v>
      </c>
      <c r="Y40" s="4">
        <v>24</v>
      </c>
      <c r="Z40" s="4">
        <v>22</v>
      </c>
      <c r="AA40" s="4">
        <v>2</v>
      </c>
      <c r="AB40" s="4">
        <f t="shared" si="3"/>
        <v>22</v>
      </c>
      <c r="AC40" t="s">
        <v>224</v>
      </c>
      <c r="AD40" s="4">
        <v>2</v>
      </c>
      <c r="AE40" s="4">
        <v>0</v>
      </c>
      <c r="AF40" s="4">
        <v>26</v>
      </c>
      <c r="AG40" s="5">
        <v>20</v>
      </c>
      <c r="AH40" t="s">
        <v>224</v>
      </c>
      <c r="AI40" s="2" t="s">
        <v>687</v>
      </c>
      <c r="AJ40" s="2" t="s">
        <v>688</v>
      </c>
      <c r="AK40" s="2" t="s">
        <v>402</v>
      </c>
      <c r="AL40" s="2" t="s">
        <v>228</v>
      </c>
      <c r="AM40" t="s">
        <v>229</v>
      </c>
      <c r="AN40" s="6">
        <v>0</v>
      </c>
      <c r="AO40" s="2" t="s">
        <v>230</v>
      </c>
      <c r="AP40" s="2" t="s">
        <v>231</v>
      </c>
      <c r="AQ40" s="2">
        <v>740</v>
      </c>
      <c r="AS40" s="6">
        <v>14</v>
      </c>
      <c r="AU40" s="2">
        <v>0</v>
      </c>
      <c r="AY40" s="2">
        <v>0</v>
      </c>
      <c r="AZ40" s="4">
        <v>0</v>
      </c>
      <c r="BA40" s="2" t="s">
        <v>224</v>
      </c>
      <c r="BE40" s="2" t="s">
        <v>419</v>
      </c>
      <c r="BF40" s="2" t="s">
        <v>420</v>
      </c>
      <c r="BG40" s="2" t="s">
        <v>234</v>
      </c>
      <c r="BH40" t="s">
        <v>235</v>
      </c>
      <c r="BI40" s="2" t="s">
        <v>236</v>
      </c>
      <c r="BJ40" s="2">
        <v>73</v>
      </c>
      <c r="BK40" s="7">
        <v>0</v>
      </c>
      <c r="BL40" s="2" t="s">
        <v>224</v>
      </c>
      <c r="BM40" s="2" t="s">
        <v>698</v>
      </c>
      <c r="BO40" s="2" t="s">
        <v>422</v>
      </c>
      <c r="BP40" s="2" t="s">
        <v>238</v>
      </c>
      <c r="BR40" s="2" t="s">
        <v>239</v>
      </c>
      <c r="BT40" s="2" t="s">
        <v>240</v>
      </c>
      <c r="BU40" s="2" t="s">
        <v>307</v>
      </c>
      <c r="BW40" s="7">
        <v>0</v>
      </c>
      <c r="BY40" s="2">
        <v>0</v>
      </c>
      <c r="BZ40" s="4">
        <v>0</v>
      </c>
      <c r="CD40" s="2" t="s">
        <v>243</v>
      </c>
      <c r="CE40" s="2" t="s">
        <v>244</v>
      </c>
      <c r="CF40" s="3">
        <v>45338</v>
      </c>
      <c r="CH40" s="7">
        <v>0</v>
      </c>
      <c r="CI40" s="8">
        <v>17</v>
      </c>
      <c r="CJ40" s="8">
        <v>0</v>
      </c>
      <c r="CK40" s="8">
        <v>0</v>
      </c>
      <c r="CM40" s="3">
        <v>45595</v>
      </c>
      <c r="CN40" s="2" t="s">
        <v>246</v>
      </c>
      <c r="CO40" s="3">
        <v>45586</v>
      </c>
      <c r="CR40" s="3">
        <v>45597</v>
      </c>
      <c r="CU40" s="2" t="s">
        <v>424</v>
      </c>
      <c r="CV40" s="2" t="s">
        <v>248</v>
      </c>
      <c r="CW40" s="3">
        <v>45657</v>
      </c>
      <c r="CX40" s="4">
        <v>24</v>
      </c>
      <c r="CZ40" s="3">
        <v>45583</v>
      </c>
      <c r="DA40" s="2" t="s">
        <v>693</v>
      </c>
      <c r="DB40" s="3">
        <v>45597</v>
      </c>
      <c r="DD40" s="2" t="s">
        <v>694</v>
      </c>
      <c r="DE40" s="6">
        <v>0</v>
      </c>
      <c r="DF40" s="6">
        <v>2</v>
      </c>
      <c r="DG40" s="6">
        <v>0</v>
      </c>
      <c r="DH40" s="2" t="s">
        <v>358</v>
      </c>
      <c r="DI40" s="4">
        <v>24</v>
      </c>
      <c r="DJ40" s="4">
        <v>0</v>
      </c>
      <c r="DK40" s="2" t="s">
        <v>695</v>
      </c>
      <c r="DL40" s="2" t="s">
        <v>252</v>
      </c>
      <c r="DM40" s="7">
        <v>0</v>
      </c>
      <c r="DN40" s="7">
        <v>0</v>
      </c>
      <c r="DO40" s="2" t="s">
        <v>253</v>
      </c>
      <c r="DP40" s="2" t="s">
        <v>254</v>
      </c>
      <c r="DQ40" s="2" t="s">
        <v>427</v>
      </c>
      <c r="DR40" s="2">
        <v>2024</v>
      </c>
      <c r="DT40" s="2" t="s">
        <v>428</v>
      </c>
      <c r="DU40" s="2">
        <v>2024</v>
      </c>
      <c r="DV40" s="2">
        <v>0</v>
      </c>
      <c r="DX40" s="3">
        <v>45594</v>
      </c>
      <c r="DZ40" s="2" t="s">
        <v>246</v>
      </c>
      <c r="EA40" t="s">
        <v>257</v>
      </c>
      <c r="EB40" s="2" t="s">
        <v>246</v>
      </c>
      <c r="EC40" t="s">
        <v>257</v>
      </c>
      <c r="ED40" s="2" t="s">
        <v>258</v>
      </c>
      <c r="EE40" s="2" t="s">
        <v>685</v>
      </c>
      <c r="EF40" t="s">
        <v>686</v>
      </c>
      <c r="EG40" s="3">
        <v>45352</v>
      </c>
      <c r="EH40" s="2" t="s">
        <v>259</v>
      </c>
      <c r="EJ40" s="2" t="s">
        <v>345</v>
      </c>
      <c r="EK40" t="s">
        <v>361</v>
      </c>
      <c r="EL40" s="2" t="s">
        <v>261</v>
      </c>
      <c r="EM40" s="2" t="s">
        <v>361</v>
      </c>
      <c r="EP40" s="2" t="s">
        <v>696</v>
      </c>
      <c r="ES40" s="2" t="s">
        <v>263</v>
      </c>
      <c r="EY40" s="2" t="s">
        <v>264</v>
      </c>
      <c r="EZ40" t="s">
        <v>265</v>
      </c>
      <c r="FA40" s="2" t="s">
        <v>266</v>
      </c>
      <c r="FB40" t="s">
        <v>267</v>
      </c>
      <c r="FD40" s="4">
        <v>0</v>
      </c>
      <c r="FG40" s="2" t="s">
        <v>268</v>
      </c>
      <c r="FH40" t="s">
        <v>269</v>
      </c>
      <c r="FI40" s="2" t="s">
        <v>270</v>
      </c>
      <c r="FK40" s="2" t="s">
        <v>246</v>
      </c>
      <c r="FM40" s="2">
        <v>30</v>
      </c>
      <c r="FP40" s="2">
        <v>73</v>
      </c>
      <c r="FR40" s="2">
        <v>0</v>
      </c>
      <c r="FT40" s="2" t="s">
        <v>211</v>
      </c>
      <c r="FU40" s="2" t="s">
        <v>271</v>
      </c>
      <c r="FV40" s="2" t="s">
        <v>430</v>
      </c>
      <c r="FW40" s="2" t="s">
        <v>273</v>
      </c>
      <c r="FX40" s="2">
        <v>1000214854</v>
      </c>
      <c r="FY40" s="2" t="s">
        <v>274</v>
      </c>
      <c r="GA40" s="2" t="s">
        <v>323</v>
      </c>
      <c r="GB40" s="2" t="s">
        <v>231</v>
      </c>
      <c r="GC40" s="2">
        <v>740</v>
      </c>
      <c r="GF40" s="2">
        <v>0</v>
      </c>
      <c r="GG40" s="4">
        <v>24</v>
      </c>
      <c r="GH40" s="2" t="s">
        <v>224</v>
      </c>
      <c r="GI40" s="2" t="s">
        <v>275</v>
      </c>
      <c r="GJ40" s="2" t="s">
        <v>230</v>
      </c>
      <c r="GK40" s="3">
        <v>45594</v>
      </c>
      <c r="GN40" s="3">
        <v>45583</v>
      </c>
      <c r="GP40" s="2" t="s">
        <v>276</v>
      </c>
      <c r="GR40" s="3">
        <v>45585</v>
      </c>
      <c r="GS40" s="2" t="s">
        <v>244</v>
      </c>
      <c r="GT40" t="s">
        <v>277</v>
      </c>
      <c r="GU40" s="2" t="s">
        <v>278</v>
      </c>
      <c r="GV40" s="2" t="s">
        <v>279</v>
      </c>
      <c r="GW40" s="3">
        <v>45314</v>
      </c>
      <c r="GX40" s="2">
        <v>216479</v>
      </c>
      <c r="GY40" s="2">
        <v>0</v>
      </c>
      <c r="GZ40" s="4">
        <v>0</v>
      </c>
      <c r="HB40" s="2" t="s">
        <v>248</v>
      </c>
      <c r="HC40" s="2" t="s">
        <v>280</v>
      </c>
      <c r="HD40" s="2" t="s">
        <v>281</v>
      </c>
      <c r="HE40" t="s">
        <v>282</v>
      </c>
      <c r="HF40" s="2" t="s">
        <v>283</v>
      </c>
      <c r="HG40" t="s">
        <v>284</v>
      </c>
      <c r="HH40" s="2" t="s">
        <v>285</v>
      </c>
      <c r="HI40" s="3">
        <v>45787</v>
      </c>
      <c r="HJ40" s="3">
        <v>45585</v>
      </c>
      <c r="HK40" s="3">
        <v>45585</v>
      </c>
      <c r="HL40" s="2" t="s">
        <v>364</v>
      </c>
      <c r="HM40" s="2" t="s">
        <v>287</v>
      </c>
      <c r="HN40" t="s">
        <v>288</v>
      </c>
      <c r="HO40" s="2" t="s">
        <v>289</v>
      </c>
    </row>
    <row r="41" spans="1:223" x14ac:dyDescent="0.2">
      <c r="A41" t="str">
        <f t="shared" si="4"/>
        <v>100599686000028620000216479ta017017</v>
      </c>
      <c r="B41" t="str">
        <f t="shared" si="1"/>
        <v>600002862100599682</v>
      </c>
      <c r="C41" t="str">
        <f t="shared" si="2"/>
        <v>10059968</v>
      </c>
      <c r="E41" s="2" t="s">
        <v>211</v>
      </c>
      <c r="F41" s="2" t="s">
        <v>212</v>
      </c>
      <c r="G41" s="3">
        <v>45351</v>
      </c>
      <c r="H41" s="3">
        <v>45580</v>
      </c>
      <c r="I41" s="3">
        <v>45594</v>
      </c>
      <c r="J41" s="3">
        <v>45585</v>
      </c>
      <c r="K41" s="3">
        <v>45787</v>
      </c>
      <c r="L41" s="2" t="s">
        <v>213</v>
      </c>
      <c r="M41" s="2" t="s">
        <v>214</v>
      </c>
      <c r="N41" s="2" t="s">
        <v>345</v>
      </c>
      <c r="O41" s="2" t="s">
        <v>699</v>
      </c>
      <c r="P41" s="2" t="s">
        <v>214</v>
      </c>
      <c r="Q41" t="s">
        <v>217</v>
      </c>
      <c r="R41" s="2" t="s">
        <v>218</v>
      </c>
      <c r="S41" t="s">
        <v>219</v>
      </c>
      <c r="T41" s="2" t="s">
        <v>220</v>
      </c>
      <c r="U41" s="2">
        <v>30</v>
      </c>
      <c r="V41" s="2" t="s">
        <v>604</v>
      </c>
      <c r="W41" s="2" t="s">
        <v>700</v>
      </c>
      <c r="X41" s="2" t="s">
        <v>701</v>
      </c>
      <c r="Y41" s="4">
        <v>2</v>
      </c>
      <c r="Z41" s="4">
        <v>0</v>
      </c>
      <c r="AA41" s="4">
        <v>2</v>
      </c>
      <c r="AB41" s="4">
        <f t="shared" si="3"/>
        <v>0</v>
      </c>
      <c r="AC41" t="s">
        <v>224</v>
      </c>
      <c r="AD41" s="4">
        <v>4</v>
      </c>
      <c r="AE41" s="4">
        <v>0</v>
      </c>
      <c r="AF41" s="4">
        <v>0</v>
      </c>
      <c r="AG41" s="5">
        <v>2</v>
      </c>
      <c r="AH41" t="s">
        <v>224</v>
      </c>
      <c r="AI41" s="2" t="s">
        <v>702</v>
      </c>
      <c r="AJ41" s="2" t="s">
        <v>703</v>
      </c>
      <c r="AK41" s="2" t="s">
        <v>402</v>
      </c>
      <c r="AL41" s="2" t="s">
        <v>228</v>
      </c>
      <c r="AM41" t="s">
        <v>229</v>
      </c>
      <c r="AN41" s="6">
        <v>0</v>
      </c>
      <c r="AO41" s="2" t="s">
        <v>230</v>
      </c>
      <c r="AP41" s="2" t="s">
        <v>231</v>
      </c>
      <c r="AQ41" s="2">
        <v>50</v>
      </c>
      <c r="AS41" s="6">
        <v>14</v>
      </c>
      <c r="AU41" s="2">
        <v>0</v>
      </c>
      <c r="AY41" s="2">
        <v>0</v>
      </c>
      <c r="AZ41" s="4">
        <v>0</v>
      </c>
      <c r="BA41" s="2" t="s">
        <v>224</v>
      </c>
      <c r="BE41" s="2" t="s">
        <v>590</v>
      </c>
      <c r="BF41" s="2" t="s">
        <v>591</v>
      </c>
      <c r="BG41" s="2" t="s">
        <v>234</v>
      </c>
      <c r="BH41" t="s">
        <v>235</v>
      </c>
      <c r="BI41" s="2" t="s">
        <v>236</v>
      </c>
      <c r="BJ41" s="2">
        <v>17</v>
      </c>
      <c r="BK41" s="7">
        <v>0</v>
      </c>
      <c r="BL41" s="2" t="s">
        <v>224</v>
      </c>
      <c r="BM41" s="2" t="s">
        <v>609</v>
      </c>
      <c r="BN41" s="2" t="s">
        <v>704</v>
      </c>
      <c r="BO41" s="2" t="s">
        <v>593</v>
      </c>
      <c r="BP41" s="2" t="s">
        <v>238</v>
      </c>
      <c r="BR41" s="2" t="s">
        <v>239</v>
      </c>
      <c r="BS41" s="2" t="s">
        <v>594</v>
      </c>
      <c r="BT41" s="2" t="s">
        <v>240</v>
      </c>
      <c r="BU41" s="2" t="s">
        <v>595</v>
      </c>
      <c r="BW41" s="7">
        <v>0</v>
      </c>
      <c r="BY41" s="2">
        <v>0</v>
      </c>
      <c r="BZ41" s="4">
        <v>0</v>
      </c>
      <c r="CD41" s="2" t="s">
        <v>243</v>
      </c>
      <c r="CE41" s="2" t="s">
        <v>244</v>
      </c>
      <c r="CF41" s="3">
        <v>45338</v>
      </c>
      <c r="CH41" s="7">
        <v>0</v>
      </c>
      <c r="CI41" s="8">
        <v>17</v>
      </c>
      <c r="CJ41" s="8">
        <v>0</v>
      </c>
      <c r="CK41" s="8">
        <v>0</v>
      </c>
      <c r="CM41" s="3">
        <v>45595</v>
      </c>
      <c r="CN41" s="2" t="s">
        <v>246</v>
      </c>
      <c r="CO41" s="3">
        <v>45586</v>
      </c>
      <c r="CR41" s="3">
        <v>45597</v>
      </c>
      <c r="CU41" s="2" t="s">
        <v>597</v>
      </c>
      <c r="CV41" s="2" t="s">
        <v>248</v>
      </c>
      <c r="CW41" s="3">
        <v>45657</v>
      </c>
      <c r="CX41" s="4">
        <v>2</v>
      </c>
      <c r="CZ41" s="3">
        <v>45393</v>
      </c>
      <c r="DA41" s="2" t="s">
        <v>705</v>
      </c>
      <c r="DB41" s="3">
        <v>45597</v>
      </c>
      <c r="DD41" s="2" t="s">
        <v>706</v>
      </c>
      <c r="DE41" s="6">
        <v>0</v>
      </c>
      <c r="DF41" s="6">
        <v>2</v>
      </c>
      <c r="DG41" s="6">
        <v>0</v>
      </c>
      <c r="DH41" s="2" t="s">
        <v>358</v>
      </c>
      <c r="DI41" s="4">
        <v>2</v>
      </c>
      <c r="DJ41" s="4">
        <v>0</v>
      </c>
      <c r="DK41" s="2" t="s">
        <v>590</v>
      </c>
      <c r="DL41" s="2" t="s">
        <v>252</v>
      </c>
      <c r="DM41" s="7">
        <v>0</v>
      </c>
      <c r="DN41" s="7">
        <v>0</v>
      </c>
      <c r="DO41" s="2" t="s">
        <v>253</v>
      </c>
      <c r="DP41" s="2" t="s">
        <v>254</v>
      </c>
      <c r="DQ41" s="2" t="s">
        <v>600</v>
      </c>
      <c r="DR41" s="2">
        <v>2024</v>
      </c>
      <c r="DT41" s="2" t="s">
        <v>601</v>
      </c>
      <c r="DU41" s="2">
        <v>2024</v>
      </c>
      <c r="DV41" s="2">
        <v>0</v>
      </c>
      <c r="DX41" s="3">
        <v>45594</v>
      </c>
      <c r="DZ41" s="2" t="s">
        <v>246</v>
      </c>
      <c r="EA41" t="s">
        <v>257</v>
      </c>
      <c r="EB41" s="2" t="s">
        <v>246</v>
      </c>
      <c r="EC41" t="s">
        <v>257</v>
      </c>
      <c r="ED41" s="2" t="s">
        <v>258</v>
      </c>
      <c r="EE41" s="2" t="s">
        <v>700</v>
      </c>
      <c r="EF41" t="s">
        <v>701</v>
      </c>
      <c r="EG41" s="3">
        <v>45351</v>
      </c>
      <c r="EH41" s="2" t="s">
        <v>259</v>
      </c>
      <c r="EJ41" s="2" t="s">
        <v>345</v>
      </c>
      <c r="EK41" t="s">
        <v>361</v>
      </c>
      <c r="EL41" s="2" t="s">
        <v>261</v>
      </c>
      <c r="EM41" s="2" t="s">
        <v>361</v>
      </c>
      <c r="EP41" s="2" t="s">
        <v>707</v>
      </c>
      <c r="ES41" s="2" t="s">
        <v>263</v>
      </c>
      <c r="EY41" s="2" t="s">
        <v>264</v>
      </c>
      <c r="EZ41" t="s">
        <v>265</v>
      </c>
      <c r="FA41" s="2" t="s">
        <v>266</v>
      </c>
      <c r="FB41" t="s">
        <v>267</v>
      </c>
      <c r="FD41" s="4">
        <v>0</v>
      </c>
      <c r="FG41" s="2" t="s">
        <v>268</v>
      </c>
      <c r="FH41" t="s">
        <v>269</v>
      </c>
      <c r="FI41" s="2" t="s">
        <v>270</v>
      </c>
      <c r="FK41" s="2" t="s">
        <v>246</v>
      </c>
      <c r="FM41" s="2">
        <v>30</v>
      </c>
      <c r="FP41" s="2">
        <v>17</v>
      </c>
      <c r="FR41" s="2">
        <v>0</v>
      </c>
      <c r="FT41" s="2" t="s">
        <v>211</v>
      </c>
      <c r="FU41" s="2" t="s">
        <v>271</v>
      </c>
      <c r="FV41" s="2" t="s">
        <v>603</v>
      </c>
      <c r="FW41" s="2" t="s">
        <v>273</v>
      </c>
      <c r="FX41" s="2">
        <v>1000214854</v>
      </c>
      <c r="FY41" s="2" t="s">
        <v>274</v>
      </c>
      <c r="GA41" s="2" t="s">
        <v>323</v>
      </c>
      <c r="GB41" s="2" t="s">
        <v>231</v>
      </c>
      <c r="GC41" s="2">
        <v>50</v>
      </c>
      <c r="GF41" s="2">
        <v>0</v>
      </c>
      <c r="GG41" s="4">
        <v>2</v>
      </c>
      <c r="GH41" s="2" t="s">
        <v>224</v>
      </c>
      <c r="GI41" s="2" t="s">
        <v>275</v>
      </c>
      <c r="GJ41" s="2" t="s">
        <v>230</v>
      </c>
      <c r="GK41" s="3">
        <v>45594</v>
      </c>
      <c r="GP41" s="2" t="s">
        <v>276</v>
      </c>
      <c r="GR41" s="3">
        <v>45585</v>
      </c>
      <c r="GS41" s="2" t="s">
        <v>244</v>
      </c>
      <c r="GT41" t="s">
        <v>277</v>
      </c>
      <c r="GU41" s="2" t="s">
        <v>278</v>
      </c>
      <c r="GV41" s="2" t="s">
        <v>279</v>
      </c>
      <c r="GW41" s="3">
        <v>45314</v>
      </c>
      <c r="GX41" s="2">
        <v>216479</v>
      </c>
      <c r="GY41" s="2">
        <v>0</v>
      </c>
      <c r="GZ41" s="4">
        <v>0</v>
      </c>
      <c r="HB41" s="2" t="s">
        <v>248</v>
      </c>
      <c r="HC41" s="2" t="s">
        <v>280</v>
      </c>
      <c r="HD41" s="2" t="s">
        <v>281</v>
      </c>
      <c r="HE41" t="s">
        <v>282</v>
      </c>
      <c r="HF41" s="2" t="s">
        <v>283</v>
      </c>
      <c r="HG41" t="s">
        <v>284</v>
      </c>
      <c r="HH41" s="2" t="s">
        <v>285</v>
      </c>
      <c r="HI41" s="3">
        <v>45787</v>
      </c>
      <c r="HJ41" s="3">
        <v>45585</v>
      </c>
      <c r="HK41" s="3">
        <v>45585</v>
      </c>
      <c r="HL41" s="2" t="s">
        <v>364</v>
      </c>
      <c r="HM41" s="2" t="s">
        <v>287</v>
      </c>
      <c r="HN41" t="s">
        <v>288</v>
      </c>
      <c r="HO41" s="2" t="s">
        <v>289</v>
      </c>
    </row>
    <row r="42" spans="1:223" x14ac:dyDescent="0.2">
      <c r="A42" t="str">
        <f t="shared" si="4"/>
        <v>100599716000028620000216479ta018018</v>
      </c>
      <c r="B42" t="str">
        <f t="shared" si="1"/>
        <v>600002862100599711</v>
      </c>
      <c r="C42" t="str">
        <f t="shared" si="2"/>
        <v>10059971</v>
      </c>
      <c r="E42" s="2" t="s">
        <v>211</v>
      </c>
      <c r="F42" s="2" t="s">
        <v>212</v>
      </c>
      <c r="G42" s="3">
        <v>45351</v>
      </c>
      <c r="H42" s="3">
        <v>45580</v>
      </c>
      <c r="I42" s="3">
        <v>45594</v>
      </c>
      <c r="J42" s="3">
        <v>45585</v>
      </c>
      <c r="K42" s="3">
        <v>45787</v>
      </c>
      <c r="L42" s="2" t="s">
        <v>213</v>
      </c>
      <c r="M42" s="2" t="s">
        <v>214</v>
      </c>
      <c r="N42" s="2" t="s">
        <v>345</v>
      </c>
      <c r="O42" s="2" t="s">
        <v>708</v>
      </c>
      <c r="P42" s="2" t="s">
        <v>214</v>
      </c>
      <c r="Q42" t="s">
        <v>217</v>
      </c>
      <c r="R42" s="2" t="s">
        <v>218</v>
      </c>
      <c r="S42" t="s">
        <v>219</v>
      </c>
      <c r="T42" s="2" t="s">
        <v>220</v>
      </c>
      <c r="U42" s="2">
        <v>30</v>
      </c>
      <c r="V42" s="2" t="s">
        <v>366</v>
      </c>
      <c r="W42" s="2" t="s">
        <v>709</v>
      </c>
      <c r="X42" s="2" t="s">
        <v>710</v>
      </c>
      <c r="Y42" s="4">
        <v>1</v>
      </c>
      <c r="Z42" s="4">
        <v>1</v>
      </c>
      <c r="AA42" s="4">
        <v>0</v>
      </c>
      <c r="AB42" s="4">
        <f t="shared" si="3"/>
        <v>1</v>
      </c>
      <c r="AC42" t="s">
        <v>224</v>
      </c>
      <c r="AD42" s="4">
        <v>1</v>
      </c>
      <c r="AE42" s="4">
        <v>0</v>
      </c>
      <c r="AF42" s="4">
        <v>2</v>
      </c>
      <c r="AG42" s="5">
        <v>0</v>
      </c>
      <c r="AI42" s="2" t="s">
        <v>711</v>
      </c>
      <c r="AJ42" s="2" t="s">
        <v>712</v>
      </c>
      <c r="AK42" s="2" t="s">
        <v>713</v>
      </c>
      <c r="AL42" s="2" t="s">
        <v>228</v>
      </c>
      <c r="AM42" t="s">
        <v>229</v>
      </c>
      <c r="AN42" s="6">
        <v>0</v>
      </c>
      <c r="AO42" s="2" t="s">
        <v>230</v>
      </c>
      <c r="AP42" s="2" t="s">
        <v>231</v>
      </c>
      <c r="AQ42" s="2">
        <v>500</v>
      </c>
      <c r="AS42" s="6">
        <v>14</v>
      </c>
      <c r="AU42" s="2">
        <v>0</v>
      </c>
      <c r="AY42" s="2">
        <v>0</v>
      </c>
      <c r="AZ42" s="4">
        <v>0</v>
      </c>
      <c r="BA42" s="2" t="s">
        <v>224</v>
      </c>
      <c r="BF42" s="2" t="s">
        <v>358</v>
      </c>
      <c r="BG42" s="2" t="s">
        <v>234</v>
      </c>
      <c r="BH42" t="s">
        <v>235</v>
      </c>
      <c r="BI42" s="2" t="s">
        <v>236</v>
      </c>
      <c r="BJ42" s="2">
        <v>18</v>
      </c>
      <c r="BK42" s="7">
        <v>0</v>
      </c>
      <c r="BT42" s="2" t="s">
        <v>240</v>
      </c>
      <c r="BW42" s="7">
        <v>0</v>
      </c>
      <c r="BY42" s="2">
        <v>0</v>
      </c>
      <c r="BZ42" s="4">
        <v>0</v>
      </c>
      <c r="CD42" s="2" t="s">
        <v>243</v>
      </c>
      <c r="CE42" s="2" t="s">
        <v>244</v>
      </c>
      <c r="CF42" s="3">
        <v>45338</v>
      </c>
      <c r="CG42" s="2" t="s">
        <v>714</v>
      </c>
      <c r="CH42" s="7">
        <v>0</v>
      </c>
      <c r="CI42" s="8">
        <v>17</v>
      </c>
      <c r="CJ42" s="8">
        <v>0</v>
      </c>
      <c r="CK42" s="8">
        <v>0</v>
      </c>
      <c r="CM42" s="3">
        <v>45595</v>
      </c>
      <c r="CN42" s="2" t="s">
        <v>246</v>
      </c>
      <c r="CO42" s="3">
        <v>45586</v>
      </c>
      <c r="CR42" s="3">
        <v>45597</v>
      </c>
      <c r="CW42" s="3">
        <v>45657</v>
      </c>
      <c r="CX42" s="4">
        <v>0</v>
      </c>
      <c r="CZ42" s="3">
        <v>45594</v>
      </c>
      <c r="DB42" s="3">
        <v>45597</v>
      </c>
      <c r="DE42" s="6">
        <v>0</v>
      </c>
      <c r="DF42" s="6">
        <v>2</v>
      </c>
      <c r="DG42" s="6">
        <v>0</v>
      </c>
      <c r="DH42" s="2" t="s">
        <v>358</v>
      </c>
      <c r="DI42" s="4">
        <v>0</v>
      </c>
      <c r="DJ42" s="4">
        <v>0</v>
      </c>
      <c r="DL42" s="2" t="s">
        <v>252</v>
      </c>
      <c r="DM42" s="7">
        <v>0</v>
      </c>
      <c r="DN42" s="7">
        <v>0</v>
      </c>
      <c r="DO42" s="2" t="s">
        <v>253</v>
      </c>
      <c r="DP42" s="2" t="s">
        <v>254</v>
      </c>
      <c r="DR42" s="2">
        <v>0</v>
      </c>
      <c r="DU42" s="2">
        <v>0</v>
      </c>
      <c r="DV42" s="2">
        <v>0</v>
      </c>
      <c r="DX42" s="3">
        <v>45594</v>
      </c>
      <c r="DZ42" s="2" t="s">
        <v>246</v>
      </c>
      <c r="EA42" t="s">
        <v>257</v>
      </c>
      <c r="EB42" s="2" t="s">
        <v>246</v>
      </c>
      <c r="EC42" t="s">
        <v>257</v>
      </c>
      <c r="ED42" s="2" t="s">
        <v>258</v>
      </c>
      <c r="EE42" s="2" t="s">
        <v>709</v>
      </c>
      <c r="EF42" t="s">
        <v>710</v>
      </c>
      <c r="EG42" s="3">
        <v>45352</v>
      </c>
      <c r="EH42" s="2" t="s">
        <v>259</v>
      </c>
      <c r="EJ42" s="2" t="s">
        <v>345</v>
      </c>
      <c r="EK42" t="s">
        <v>361</v>
      </c>
      <c r="EL42" s="2" t="s">
        <v>261</v>
      </c>
      <c r="EM42" s="2" t="s">
        <v>361</v>
      </c>
      <c r="EP42" s="2" t="s">
        <v>715</v>
      </c>
      <c r="ES42" s="2" t="s">
        <v>263</v>
      </c>
      <c r="EY42" s="2" t="s">
        <v>264</v>
      </c>
      <c r="EZ42" t="s">
        <v>265</v>
      </c>
      <c r="FA42" s="2" t="s">
        <v>266</v>
      </c>
      <c r="FB42" t="s">
        <v>267</v>
      </c>
      <c r="FD42" s="4">
        <v>0</v>
      </c>
      <c r="FG42" s="2" t="s">
        <v>268</v>
      </c>
      <c r="FH42" t="s">
        <v>269</v>
      </c>
      <c r="FI42" s="2" t="s">
        <v>270</v>
      </c>
      <c r="FK42" s="2" t="s">
        <v>246</v>
      </c>
      <c r="FM42" s="2">
        <v>30</v>
      </c>
      <c r="FP42" s="2">
        <v>18</v>
      </c>
      <c r="FR42" s="2">
        <v>0</v>
      </c>
      <c r="FT42" s="2" t="s">
        <v>211</v>
      </c>
      <c r="FU42" s="2" t="s">
        <v>271</v>
      </c>
      <c r="FW42" s="2" t="s">
        <v>273</v>
      </c>
      <c r="FX42" s="2">
        <v>1000214854</v>
      </c>
      <c r="FY42" s="2" t="s">
        <v>274</v>
      </c>
      <c r="GA42" s="2" t="s">
        <v>323</v>
      </c>
      <c r="GB42" s="2" t="s">
        <v>231</v>
      </c>
      <c r="GC42" s="2">
        <v>500</v>
      </c>
      <c r="GF42" s="2">
        <v>0</v>
      </c>
      <c r="GG42" s="4">
        <v>1</v>
      </c>
      <c r="GH42" s="2" t="s">
        <v>224</v>
      </c>
      <c r="GI42" s="2" t="s">
        <v>275</v>
      </c>
      <c r="GJ42" s="2" t="s">
        <v>230</v>
      </c>
      <c r="GK42" s="3">
        <v>45594</v>
      </c>
      <c r="GP42" s="2" t="s">
        <v>276</v>
      </c>
      <c r="GR42" s="3">
        <v>45585</v>
      </c>
      <c r="GS42" s="2" t="s">
        <v>244</v>
      </c>
      <c r="GT42" t="s">
        <v>277</v>
      </c>
      <c r="GU42" s="2" t="s">
        <v>278</v>
      </c>
      <c r="GV42" s="2" t="s">
        <v>279</v>
      </c>
      <c r="GW42" s="3">
        <v>45314</v>
      </c>
      <c r="GX42" s="2">
        <v>216479</v>
      </c>
      <c r="GY42" s="2">
        <v>0</v>
      </c>
      <c r="GZ42" s="4">
        <v>0</v>
      </c>
      <c r="HB42" s="2" t="s">
        <v>248</v>
      </c>
      <c r="HC42" s="2" t="s">
        <v>280</v>
      </c>
      <c r="HD42" s="2" t="s">
        <v>281</v>
      </c>
      <c r="HE42" t="s">
        <v>282</v>
      </c>
      <c r="HF42" s="2" t="s">
        <v>283</v>
      </c>
      <c r="HG42" t="s">
        <v>284</v>
      </c>
      <c r="HH42" s="2" t="s">
        <v>285</v>
      </c>
      <c r="HI42" s="3">
        <v>45787</v>
      </c>
      <c r="HJ42" s="3">
        <v>45585</v>
      </c>
      <c r="HK42" s="3">
        <v>45585</v>
      </c>
      <c r="HL42" s="2" t="s">
        <v>364</v>
      </c>
      <c r="HM42" s="2" t="s">
        <v>287</v>
      </c>
      <c r="HN42" t="s">
        <v>288</v>
      </c>
      <c r="HO42" s="2" t="s">
        <v>289</v>
      </c>
    </row>
    <row r="43" spans="1:223" x14ac:dyDescent="0.2">
      <c r="A43" t="str">
        <f t="shared" si="4"/>
        <v>100599726000028620000216479ta019019</v>
      </c>
      <c r="B43" t="str">
        <f t="shared" si="1"/>
        <v>600002862100599728</v>
      </c>
      <c r="C43" t="str">
        <f t="shared" si="2"/>
        <v>10059972</v>
      </c>
      <c r="E43" s="2" t="s">
        <v>211</v>
      </c>
      <c r="F43" s="2" t="s">
        <v>212</v>
      </c>
      <c r="G43" s="3">
        <v>45351</v>
      </c>
      <c r="H43" s="3">
        <v>45580</v>
      </c>
      <c r="I43" s="3">
        <v>45594</v>
      </c>
      <c r="J43" s="3">
        <v>45585</v>
      </c>
      <c r="K43" s="3">
        <v>45787</v>
      </c>
      <c r="L43" s="2" t="s">
        <v>213</v>
      </c>
      <c r="M43" s="2" t="s">
        <v>214</v>
      </c>
      <c r="N43" s="2" t="s">
        <v>345</v>
      </c>
      <c r="O43" s="2" t="s">
        <v>524</v>
      </c>
      <c r="P43" s="2" t="s">
        <v>214</v>
      </c>
      <c r="Q43" t="s">
        <v>217</v>
      </c>
      <c r="R43" s="2" t="s">
        <v>218</v>
      </c>
      <c r="S43" t="s">
        <v>219</v>
      </c>
      <c r="T43" s="2" t="s">
        <v>220</v>
      </c>
      <c r="U43" s="2">
        <v>30</v>
      </c>
      <c r="V43" s="2" t="s">
        <v>604</v>
      </c>
      <c r="W43" s="2" t="s">
        <v>716</v>
      </c>
      <c r="X43" s="2" t="s">
        <v>717</v>
      </c>
      <c r="Y43" s="4">
        <v>8</v>
      </c>
      <c r="Z43" s="4">
        <v>0</v>
      </c>
      <c r="AA43" s="4">
        <v>8</v>
      </c>
      <c r="AB43" s="4">
        <f t="shared" si="3"/>
        <v>0</v>
      </c>
      <c r="AC43" t="s">
        <v>224</v>
      </c>
      <c r="AD43" s="4">
        <v>4</v>
      </c>
      <c r="AE43" s="4">
        <v>0</v>
      </c>
      <c r="AF43" s="4">
        <v>0</v>
      </c>
      <c r="AG43" s="5">
        <v>8</v>
      </c>
      <c r="AH43" t="s">
        <v>224</v>
      </c>
      <c r="AI43" s="2" t="s">
        <v>718</v>
      </c>
      <c r="AJ43" s="2" t="s">
        <v>719</v>
      </c>
      <c r="AK43" s="2" t="s">
        <v>402</v>
      </c>
      <c r="AL43" s="2" t="s">
        <v>228</v>
      </c>
      <c r="AM43" t="s">
        <v>229</v>
      </c>
      <c r="AN43" s="6">
        <v>0</v>
      </c>
      <c r="AO43" s="2" t="s">
        <v>230</v>
      </c>
      <c r="AP43" s="2" t="s">
        <v>231</v>
      </c>
      <c r="AQ43" s="2">
        <v>60</v>
      </c>
      <c r="AS43" s="6">
        <v>14</v>
      </c>
      <c r="AU43" s="2">
        <v>0</v>
      </c>
      <c r="AY43" s="2">
        <v>0</v>
      </c>
      <c r="AZ43" s="4">
        <v>0</v>
      </c>
      <c r="BA43" s="2" t="s">
        <v>224</v>
      </c>
      <c r="BE43" s="2" t="s">
        <v>590</v>
      </c>
      <c r="BF43" s="2" t="s">
        <v>591</v>
      </c>
      <c r="BG43" s="2" t="s">
        <v>234</v>
      </c>
      <c r="BH43" t="s">
        <v>235</v>
      </c>
      <c r="BI43" s="2" t="s">
        <v>236</v>
      </c>
      <c r="BJ43" s="2">
        <v>19</v>
      </c>
      <c r="BK43" s="7">
        <v>0</v>
      </c>
      <c r="BL43" s="2" t="s">
        <v>224</v>
      </c>
      <c r="BM43" s="2" t="s">
        <v>720</v>
      </c>
      <c r="BO43" s="2" t="s">
        <v>593</v>
      </c>
      <c r="BP43" s="2" t="s">
        <v>238</v>
      </c>
      <c r="BR43" s="2" t="s">
        <v>239</v>
      </c>
      <c r="BS43" s="2" t="s">
        <v>594</v>
      </c>
      <c r="BT43" s="2" t="s">
        <v>240</v>
      </c>
      <c r="BU43" s="2" t="s">
        <v>595</v>
      </c>
      <c r="BW43" s="7">
        <v>0</v>
      </c>
      <c r="BY43" s="2">
        <v>0</v>
      </c>
      <c r="BZ43" s="4">
        <v>0</v>
      </c>
      <c r="CD43" s="2" t="s">
        <v>243</v>
      </c>
      <c r="CE43" s="2" t="s">
        <v>244</v>
      </c>
      <c r="CF43" s="3">
        <v>45338</v>
      </c>
      <c r="CH43" s="7">
        <v>0</v>
      </c>
      <c r="CI43" s="8">
        <v>17</v>
      </c>
      <c r="CJ43" s="8">
        <v>0</v>
      </c>
      <c r="CK43" s="8">
        <v>0</v>
      </c>
      <c r="CM43" s="3">
        <v>45595</v>
      </c>
      <c r="CN43" s="2" t="s">
        <v>246</v>
      </c>
      <c r="CO43" s="3">
        <v>45586</v>
      </c>
      <c r="CR43" s="3">
        <v>45597</v>
      </c>
      <c r="CU43" s="2" t="s">
        <v>597</v>
      </c>
      <c r="CV43" s="2" t="s">
        <v>248</v>
      </c>
      <c r="CW43" s="3">
        <v>45657</v>
      </c>
      <c r="CX43" s="4">
        <v>8</v>
      </c>
      <c r="CZ43" s="3">
        <v>45393</v>
      </c>
      <c r="DA43" s="2" t="s">
        <v>721</v>
      </c>
      <c r="DB43" s="3">
        <v>45597</v>
      </c>
      <c r="DD43" s="2" t="s">
        <v>722</v>
      </c>
      <c r="DE43" s="6">
        <v>0</v>
      </c>
      <c r="DF43" s="6">
        <v>2</v>
      </c>
      <c r="DG43" s="6">
        <v>0</v>
      </c>
      <c r="DH43" s="2" t="s">
        <v>358</v>
      </c>
      <c r="DI43" s="4">
        <v>8</v>
      </c>
      <c r="DJ43" s="4">
        <v>0</v>
      </c>
      <c r="DK43" s="2" t="s">
        <v>590</v>
      </c>
      <c r="DL43" s="2" t="s">
        <v>252</v>
      </c>
      <c r="DM43" s="7">
        <v>0</v>
      </c>
      <c r="DN43" s="7">
        <v>0</v>
      </c>
      <c r="DO43" s="2" t="s">
        <v>253</v>
      </c>
      <c r="DP43" s="2" t="s">
        <v>254</v>
      </c>
      <c r="DQ43" s="2" t="s">
        <v>600</v>
      </c>
      <c r="DR43" s="2">
        <v>2024</v>
      </c>
      <c r="DT43" s="2" t="s">
        <v>601</v>
      </c>
      <c r="DU43" s="2">
        <v>2024</v>
      </c>
      <c r="DV43" s="2">
        <v>0</v>
      </c>
      <c r="DX43" s="3">
        <v>45594</v>
      </c>
      <c r="DZ43" s="2" t="s">
        <v>246</v>
      </c>
      <c r="EA43" t="s">
        <v>257</v>
      </c>
      <c r="EB43" s="2" t="s">
        <v>246</v>
      </c>
      <c r="EC43" t="s">
        <v>257</v>
      </c>
      <c r="ED43" s="2" t="s">
        <v>258</v>
      </c>
      <c r="EE43" s="2" t="s">
        <v>716</v>
      </c>
      <c r="EF43" t="s">
        <v>717</v>
      </c>
      <c r="EG43" s="3">
        <v>45351</v>
      </c>
      <c r="EH43" s="2" t="s">
        <v>259</v>
      </c>
      <c r="EJ43" s="2" t="s">
        <v>345</v>
      </c>
      <c r="EK43" t="s">
        <v>361</v>
      </c>
      <c r="EL43" s="2" t="s">
        <v>261</v>
      </c>
      <c r="EM43" s="2" t="s">
        <v>361</v>
      </c>
      <c r="EP43" s="2" t="s">
        <v>723</v>
      </c>
      <c r="ES43" s="2" t="s">
        <v>263</v>
      </c>
      <c r="EY43" s="2" t="s">
        <v>264</v>
      </c>
      <c r="EZ43" t="s">
        <v>265</v>
      </c>
      <c r="FA43" s="2" t="s">
        <v>266</v>
      </c>
      <c r="FB43" t="s">
        <v>267</v>
      </c>
      <c r="FD43" s="4">
        <v>0</v>
      </c>
      <c r="FG43" s="2" t="s">
        <v>268</v>
      </c>
      <c r="FH43" t="s">
        <v>269</v>
      </c>
      <c r="FI43" s="2" t="s">
        <v>270</v>
      </c>
      <c r="FK43" s="2" t="s">
        <v>246</v>
      </c>
      <c r="FM43" s="2">
        <v>30</v>
      </c>
      <c r="FP43" s="2">
        <v>19</v>
      </c>
      <c r="FR43" s="2">
        <v>0</v>
      </c>
      <c r="FT43" s="2" t="s">
        <v>211</v>
      </c>
      <c r="FU43" s="2" t="s">
        <v>271</v>
      </c>
      <c r="FV43" s="2" t="s">
        <v>603</v>
      </c>
      <c r="FW43" s="2" t="s">
        <v>273</v>
      </c>
      <c r="FX43" s="2">
        <v>1000214854</v>
      </c>
      <c r="FY43" s="2" t="s">
        <v>274</v>
      </c>
      <c r="FZ43" s="2" t="s">
        <v>323</v>
      </c>
      <c r="GA43" s="2" t="s">
        <v>323</v>
      </c>
      <c r="GB43" s="2" t="s">
        <v>231</v>
      </c>
      <c r="GC43" s="2">
        <v>60</v>
      </c>
      <c r="GF43" s="2">
        <v>0</v>
      </c>
      <c r="GG43" s="4">
        <v>8</v>
      </c>
      <c r="GH43" s="2" t="s">
        <v>224</v>
      </c>
      <c r="GI43" s="2" t="s">
        <v>275</v>
      </c>
      <c r="GJ43" s="2" t="s">
        <v>230</v>
      </c>
      <c r="GK43" s="3">
        <v>45594</v>
      </c>
      <c r="GP43" s="2" t="s">
        <v>276</v>
      </c>
      <c r="GR43" s="3">
        <v>45585</v>
      </c>
      <c r="GS43" s="2" t="s">
        <v>244</v>
      </c>
      <c r="GT43" t="s">
        <v>277</v>
      </c>
      <c r="GU43" s="2" t="s">
        <v>278</v>
      </c>
      <c r="GV43" s="2" t="s">
        <v>279</v>
      </c>
      <c r="GW43" s="3">
        <v>45314</v>
      </c>
      <c r="GX43" s="2">
        <v>216479</v>
      </c>
      <c r="GY43" s="2">
        <v>0</v>
      </c>
      <c r="GZ43" s="4">
        <v>0</v>
      </c>
      <c r="HB43" s="2" t="s">
        <v>248</v>
      </c>
      <c r="HC43" s="2" t="s">
        <v>280</v>
      </c>
      <c r="HD43" s="2" t="s">
        <v>281</v>
      </c>
      <c r="HE43" t="s">
        <v>282</v>
      </c>
      <c r="HF43" s="2" t="s">
        <v>283</v>
      </c>
      <c r="HG43" t="s">
        <v>284</v>
      </c>
      <c r="HH43" s="2" t="s">
        <v>285</v>
      </c>
      <c r="HI43" s="3">
        <v>45787</v>
      </c>
      <c r="HJ43" s="3">
        <v>45585</v>
      </c>
      <c r="HK43" s="3">
        <v>45585</v>
      </c>
      <c r="HL43" s="2" t="s">
        <v>364</v>
      </c>
      <c r="HM43" s="2" t="s">
        <v>287</v>
      </c>
      <c r="HN43" t="s">
        <v>288</v>
      </c>
      <c r="HO43" s="2" t="s">
        <v>289</v>
      </c>
    </row>
    <row r="44" spans="1:223" x14ac:dyDescent="0.2">
      <c r="A44" t="str">
        <f t="shared" si="4"/>
        <v>100608856000028620000216479ta020020</v>
      </c>
      <c r="B44" t="str">
        <f t="shared" si="1"/>
        <v>600002862100608852</v>
      </c>
      <c r="C44" t="str">
        <f t="shared" si="2"/>
        <v>10060885</v>
      </c>
      <c r="E44" s="2" t="s">
        <v>211</v>
      </c>
      <c r="F44" s="2" t="s">
        <v>212</v>
      </c>
      <c r="G44" s="3">
        <v>45351</v>
      </c>
      <c r="H44" s="3">
        <v>45580</v>
      </c>
      <c r="I44" s="3">
        <v>45594</v>
      </c>
      <c r="J44" s="3">
        <v>45585</v>
      </c>
      <c r="K44" s="3">
        <v>45787</v>
      </c>
      <c r="L44" s="2" t="s">
        <v>213</v>
      </c>
      <c r="M44" s="2" t="s">
        <v>214</v>
      </c>
      <c r="N44" s="2" t="s">
        <v>345</v>
      </c>
      <c r="O44" s="2" t="s">
        <v>325</v>
      </c>
      <c r="P44" s="2" t="s">
        <v>214</v>
      </c>
      <c r="Q44" t="s">
        <v>217</v>
      </c>
      <c r="R44" s="2" t="s">
        <v>218</v>
      </c>
      <c r="S44" t="s">
        <v>219</v>
      </c>
      <c r="T44" s="2" t="s">
        <v>220</v>
      </c>
      <c r="U44" s="2">
        <v>30</v>
      </c>
      <c r="V44" s="2" t="s">
        <v>366</v>
      </c>
      <c r="W44" s="2" t="s">
        <v>724</v>
      </c>
      <c r="X44" s="2" t="s">
        <v>725</v>
      </c>
      <c r="Y44" s="4">
        <v>2</v>
      </c>
      <c r="Z44" s="4">
        <v>0</v>
      </c>
      <c r="AA44" s="4">
        <v>0</v>
      </c>
      <c r="AB44" s="4">
        <f t="shared" si="3"/>
        <v>2</v>
      </c>
      <c r="AC44" t="s">
        <v>224</v>
      </c>
      <c r="AD44" s="4">
        <v>106</v>
      </c>
      <c r="AE44" s="4">
        <v>1</v>
      </c>
      <c r="AF44" s="4">
        <v>102</v>
      </c>
      <c r="AG44" s="5">
        <v>2</v>
      </c>
      <c r="AH44" t="s">
        <v>224</v>
      </c>
      <c r="AI44" s="2" t="s">
        <v>726</v>
      </c>
      <c r="AJ44" s="2" t="s">
        <v>727</v>
      </c>
      <c r="AK44" s="2" t="s">
        <v>227</v>
      </c>
      <c r="AL44" s="2" t="s">
        <v>228</v>
      </c>
      <c r="AM44" t="s">
        <v>229</v>
      </c>
      <c r="AN44" s="6">
        <v>0</v>
      </c>
      <c r="AO44" s="2" t="s">
        <v>230</v>
      </c>
      <c r="AP44" s="2" t="s">
        <v>231</v>
      </c>
      <c r="AQ44" s="2">
        <v>510</v>
      </c>
      <c r="AS44" s="6">
        <v>14</v>
      </c>
      <c r="AU44" s="2">
        <v>0</v>
      </c>
      <c r="AY44" s="2">
        <v>0</v>
      </c>
      <c r="AZ44" s="4">
        <v>0</v>
      </c>
      <c r="BA44" s="2" t="s">
        <v>224</v>
      </c>
      <c r="BE44" s="2" t="s">
        <v>574</v>
      </c>
      <c r="BF44" s="2" t="s">
        <v>575</v>
      </c>
      <c r="BG44" s="2" t="s">
        <v>234</v>
      </c>
      <c r="BH44" t="s">
        <v>235</v>
      </c>
      <c r="BI44" s="2" t="s">
        <v>236</v>
      </c>
      <c r="BJ44" s="2">
        <v>20</v>
      </c>
      <c r="BK44" s="7">
        <v>0</v>
      </c>
      <c r="BL44" s="2" t="s">
        <v>224</v>
      </c>
      <c r="BO44" s="2" t="s">
        <v>728</v>
      </c>
      <c r="BP44" s="2" t="s">
        <v>238</v>
      </c>
      <c r="BR44" s="2" t="s">
        <v>239</v>
      </c>
      <c r="BT44" s="2" t="s">
        <v>240</v>
      </c>
      <c r="BU44" s="2" t="s">
        <v>241</v>
      </c>
      <c r="BW44" s="7">
        <v>0</v>
      </c>
      <c r="BY44" s="2">
        <v>0</v>
      </c>
      <c r="BZ44" s="4">
        <v>0</v>
      </c>
      <c r="CD44" s="2" t="s">
        <v>243</v>
      </c>
      <c r="CE44" s="2" t="s">
        <v>244</v>
      </c>
      <c r="CF44" s="3">
        <v>45338</v>
      </c>
      <c r="CG44" s="2" t="s">
        <v>577</v>
      </c>
      <c r="CH44" s="7">
        <v>0</v>
      </c>
      <c r="CI44" s="8">
        <v>17</v>
      </c>
      <c r="CJ44" s="8">
        <v>0</v>
      </c>
      <c r="CK44" s="8">
        <v>0</v>
      </c>
      <c r="CM44" s="3">
        <v>45595</v>
      </c>
      <c r="CN44" s="2" t="s">
        <v>246</v>
      </c>
      <c r="CO44" s="3">
        <v>45586</v>
      </c>
      <c r="CR44" s="3">
        <v>45597</v>
      </c>
      <c r="CU44" s="2" t="s">
        <v>578</v>
      </c>
      <c r="CV44" s="2" t="s">
        <v>248</v>
      </c>
      <c r="CW44" s="3">
        <v>45657</v>
      </c>
      <c r="CX44" s="4">
        <v>2</v>
      </c>
      <c r="CZ44" s="3">
        <v>45589</v>
      </c>
      <c r="DA44" s="2" t="s">
        <v>729</v>
      </c>
      <c r="DB44" s="3">
        <v>45597</v>
      </c>
      <c r="DD44" s="2" t="s">
        <v>730</v>
      </c>
      <c r="DE44" s="6">
        <v>0</v>
      </c>
      <c r="DF44" s="6">
        <v>2</v>
      </c>
      <c r="DG44" s="6">
        <v>0</v>
      </c>
      <c r="DH44" s="2" t="s">
        <v>358</v>
      </c>
      <c r="DI44" s="4">
        <v>2</v>
      </c>
      <c r="DJ44" s="4">
        <v>0</v>
      </c>
      <c r="DK44" s="2" t="s">
        <v>574</v>
      </c>
      <c r="DL44" s="2" t="s">
        <v>252</v>
      </c>
      <c r="DM44" s="7">
        <v>0</v>
      </c>
      <c r="DN44" s="7">
        <v>0</v>
      </c>
      <c r="DO44" s="2" t="s">
        <v>253</v>
      </c>
      <c r="DP44" s="2" t="s">
        <v>254</v>
      </c>
      <c r="DQ44" s="2" t="s">
        <v>581</v>
      </c>
      <c r="DR44" s="2">
        <v>2024</v>
      </c>
      <c r="DT44" s="2" t="s">
        <v>582</v>
      </c>
      <c r="DU44" s="2">
        <v>2024</v>
      </c>
      <c r="DV44" s="2">
        <v>0</v>
      </c>
      <c r="DX44" s="3">
        <v>45594</v>
      </c>
      <c r="DZ44" s="2" t="s">
        <v>246</v>
      </c>
      <c r="EA44" t="s">
        <v>257</v>
      </c>
      <c r="EB44" s="2" t="s">
        <v>246</v>
      </c>
      <c r="EC44" t="s">
        <v>257</v>
      </c>
      <c r="ED44" s="2" t="s">
        <v>258</v>
      </c>
      <c r="EE44" s="2" t="s">
        <v>724</v>
      </c>
      <c r="EF44" t="s">
        <v>725</v>
      </c>
      <c r="EG44" s="3">
        <v>45352</v>
      </c>
      <c r="EH44" s="2" t="s">
        <v>259</v>
      </c>
      <c r="EJ44" s="2" t="s">
        <v>345</v>
      </c>
      <c r="EK44" t="s">
        <v>361</v>
      </c>
      <c r="EL44" s="2" t="s">
        <v>261</v>
      </c>
      <c r="EM44" s="2" t="s">
        <v>361</v>
      </c>
      <c r="EP44" s="2" t="s">
        <v>731</v>
      </c>
      <c r="ES44" s="2" t="s">
        <v>263</v>
      </c>
      <c r="EY44" s="2" t="s">
        <v>264</v>
      </c>
      <c r="EZ44" t="s">
        <v>265</v>
      </c>
      <c r="FA44" s="2" t="s">
        <v>266</v>
      </c>
      <c r="FB44" t="s">
        <v>267</v>
      </c>
      <c r="FD44" s="4">
        <v>0</v>
      </c>
      <c r="FG44" s="2" t="s">
        <v>268</v>
      </c>
      <c r="FH44" t="s">
        <v>269</v>
      </c>
      <c r="FI44" s="2" t="s">
        <v>270</v>
      </c>
      <c r="FK44" s="2" t="s">
        <v>246</v>
      </c>
      <c r="FM44" s="2">
        <v>30</v>
      </c>
      <c r="FP44" s="2">
        <v>20</v>
      </c>
      <c r="FR44" s="2">
        <v>0</v>
      </c>
      <c r="FT44" s="2" t="s">
        <v>211</v>
      </c>
      <c r="FU44" s="2" t="s">
        <v>271</v>
      </c>
      <c r="FV44" s="2" t="s">
        <v>272</v>
      </c>
      <c r="FW44" s="2" t="s">
        <v>273</v>
      </c>
      <c r="FX44" s="2">
        <v>1000214854</v>
      </c>
      <c r="FY44" s="2" t="s">
        <v>274</v>
      </c>
      <c r="FZ44" s="2" t="s">
        <v>323</v>
      </c>
      <c r="GA44" s="2" t="s">
        <v>323</v>
      </c>
      <c r="GB44" s="2" t="s">
        <v>231</v>
      </c>
      <c r="GC44" s="2">
        <v>510</v>
      </c>
      <c r="GF44" s="2">
        <v>0</v>
      </c>
      <c r="GG44" s="4">
        <v>2</v>
      </c>
      <c r="GH44" s="2" t="s">
        <v>224</v>
      </c>
      <c r="GI44" s="2" t="s">
        <v>275</v>
      </c>
      <c r="GJ44" s="2" t="s">
        <v>230</v>
      </c>
      <c r="GK44" s="3">
        <v>45594</v>
      </c>
      <c r="GN44" s="3">
        <v>45590</v>
      </c>
      <c r="GP44" s="2" t="s">
        <v>276</v>
      </c>
      <c r="GR44" s="3">
        <v>45585</v>
      </c>
      <c r="GS44" s="2" t="s">
        <v>244</v>
      </c>
      <c r="GT44" t="s">
        <v>277</v>
      </c>
      <c r="GU44" s="2" t="s">
        <v>278</v>
      </c>
      <c r="GV44" s="2" t="s">
        <v>279</v>
      </c>
      <c r="GW44" s="3">
        <v>45314</v>
      </c>
      <c r="GX44" s="2">
        <v>216479</v>
      </c>
      <c r="GY44" s="2">
        <v>0</v>
      </c>
      <c r="GZ44" s="4">
        <v>0</v>
      </c>
      <c r="HB44" s="2" t="s">
        <v>248</v>
      </c>
      <c r="HC44" s="2" t="s">
        <v>280</v>
      </c>
      <c r="HD44" s="2" t="s">
        <v>281</v>
      </c>
      <c r="HE44" t="s">
        <v>282</v>
      </c>
      <c r="HF44" s="2" t="s">
        <v>283</v>
      </c>
      <c r="HG44" t="s">
        <v>284</v>
      </c>
      <c r="HH44" s="2" t="s">
        <v>285</v>
      </c>
      <c r="HI44" s="3">
        <v>45787</v>
      </c>
      <c r="HJ44" s="3">
        <v>45585</v>
      </c>
      <c r="HK44" s="3">
        <v>45585</v>
      </c>
      <c r="HL44" s="2" t="s">
        <v>364</v>
      </c>
      <c r="HM44" s="2" t="s">
        <v>287</v>
      </c>
      <c r="HN44" t="s">
        <v>288</v>
      </c>
      <c r="HO44" s="2" t="s">
        <v>289</v>
      </c>
    </row>
    <row r="45" spans="1:223" x14ac:dyDescent="0.2">
      <c r="A45" t="str">
        <f t="shared" si="4"/>
        <v>100608866000028620000216479ta021021</v>
      </c>
      <c r="B45" t="str">
        <f t="shared" si="1"/>
        <v>600002862100608864</v>
      </c>
      <c r="C45" t="str">
        <f t="shared" si="2"/>
        <v>10060886</v>
      </c>
      <c r="E45" s="2" t="s">
        <v>211</v>
      </c>
      <c r="F45" s="2" t="s">
        <v>212</v>
      </c>
      <c r="G45" s="3">
        <v>45351</v>
      </c>
      <c r="H45" s="3">
        <v>45580</v>
      </c>
      <c r="I45" s="3">
        <v>45594</v>
      </c>
      <c r="J45" s="3">
        <v>45585</v>
      </c>
      <c r="K45" s="3">
        <v>45787</v>
      </c>
      <c r="L45" s="2" t="s">
        <v>213</v>
      </c>
      <c r="M45" s="2" t="s">
        <v>214</v>
      </c>
      <c r="N45" s="2" t="s">
        <v>345</v>
      </c>
      <c r="O45" s="2" t="s">
        <v>732</v>
      </c>
      <c r="P45" s="2" t="s">
        <v>214</v>
      </c>
      <c r="Q45" t="s">
        <v>217</v>
      </c>
      <c r="R45" s="2" t="s">
        <v>218</v>
      </c>
      <c r="S45" t="s">
        <v>219</v>
      </c>
      <c r="T45" s="2" t="s">
        <v>220</v>
      </c>
      <c r="U45" s="2">
        <v>30</v>
      </c>
      <c r="V45" s="2" t="s">
        <v>366</v>
      </c>
      <c r="W45" s="2" t="s">
        <v>733</v>
      </c>
      <c r="X45" s="2" t="s">
        <v>734</v>
      </c>
      <c r="Y45" s="4">
        <v>4</v>
      </c>
      <c r="Z45" s="4">
        <v>0</v>
      </c>
      <c r="AA45" s="4">
        <v>4</v>
      </c>
      <c r="AB45" s="4">
        <f t="shared" si="3"/>
        <v>0</v>
      </c>
      <c r="AC45" t="s">
        <v>224</v>
      </c>
      <c r="AD45" s="4">
        <v>36</v>
      </c>
      <c r="AE45" s="4">
        <v>10</v>
      </c>
      <c r="AF45" s="4">
        <v>60</v>
      </c>
      <c r="AG45" s="5">
        <v>4</v>
      </c>
      <c r="AH45" t="s">
        <v>224</v>
      </c>
      <c r="AI45" s="2" t="s">
        <v>587</v>
      </c>
      <c r="AJ45" s="2" t="s">
        <v>735</v>
      </c>
      <c r="AK45" s="2" t="s">
        <v>402</v>
      </c>
      <c r="AL45" s="2" t="s">
        <v>228</v>
      </c>
      <c r="AM45" t="s">
        <v>229</v>
      </c>
      <c r="AN45" s="6">
        <v>0</v>
      </c>
      <c r="AO45" s="2" t="s">
        <v>230</v>
      </c>
      <c r="AP45" s="2" t="s">
        <v>231</v>
      </c>
      <c r="AQ45" s="2">
        <v>520</v>
      </c>
      <c r="AS45" s="6">
        <v>14</v>
      </c>
      <c r="AU45" s="2">
        <v>0</v>
      </c>
      <c r="AY45" s="2">
        <v>0</v>
      </c>
      <c r="AZ45" s="4">
        <v>0</v>
      </c>
      <c r="BA45" s="2" t="s">
        <v>224</v>
      </c>
      <c r="BE45" s="2" t="s">
        <v>736</v>
      </c>
      <c r="BF45" s="2" t="s">
        <v>737</v>
      </c>
      <c r="BG45" s="2" t="s">
        <v>234</v>
      </c>
      <c r="BH45" t="s">
        <v>235</v>
      </c>
      <c r="BI45" s="2" t="s">
        <v>236</v>
      </c>
      <c r="BJ45" s="2">
        <v>21</v>
      </c>
      <c r="BK45" s="7">
        <v>0</v>
      </c>
      <c r="BL45" s="2" t="s">
        <v>224</v>
      </c>
      <c r="BM45" s="2" t="s">
        <v>738</v>
      </c>
      <c r="BO45" s="2" t="s">
        <v>739</v>
      </c>
      <c r="BS45" s="2" t="s">
        <v>740</v>
      </c>
      <c r="BT45" s="2" t="s">
        <v>240</v>
      </c>
      <c r="BU45" s="2" t="s">
        <v>741</v>
      </c>
      <c r="BW45" s="7">
        <v>0</v>
      </c>
      <c r="BY45" s="2">
        <v>0</v>
      </c>
      <c r="BZ45" s="4">
        <v>0</v>
      </c>
      <c r="CD45" s="2" t="s">
        <v>243</v>
      </c>
      <c r="CE45" s="2" t="s">
        <v>244</v>
      </c>
      <c r="CF45" s="3">
        <v>45338</v>
      </c>
      <c r="CH45" s="7">
        <v>0</v>
      </c>
      <c r="CI45" s="8">
        <v>17</v>
      </c>
      <c r="CJ45" s="8">
        <v>0</v>
      </c>
      <c r="CK45" s="8">
        <v>0</v>
      </c>
      <c r="CM45" s="3">
        <v>45595</v>
      </c>
      <c r="CN45" s="2" t="s">
        <v>246</v>
      </c>
      <c r="CO45" s="3">
        <v>45586</v>
      </c>
      <c r="CR45" s="3">
        <v>45597</v>
      </c>
      <c r="CU45" s="2" t="s">
        <v>742</v>
      </c>
      <c r="CV45" s="2" t="s">
        <v>248</v>
      </c>
      <c r="CW45" s="3">
        <v>45657</v>
      </c>
      <c r="CX45" s="4">
        <v>4</v>
      </c>
      <c r="CZ45" s="3">
        <v>45523</v>
      </c>
      <c r="DA45" s="2" t="s">
        <v>743</v>
      </c>
      <c r="DB45" s="3">
        <v>45597</v>
      </c>
      <c r="DD45" s="2" t="s">
        <v>744</v>
      </c>
      <c r="DE45" s="6">
        <v>0</v>
      </c>
      <c r="DF45" s="6">
        <v>2</v>
      </c>
      <c r="DG45" s="6">
        <v>0</v>
      </c>
      <c r="DH45" s="2" t="s">
        <v>358</v>
      </c>
      <c r="DI45" s="4">
        <v>4</v>
      </c>
      <c r="DJ45" s="4">
        <v>0</v>
      </c>
      <c r="DK45" s="2" t="s">
        <v>736</v>
      </c>
      <c r="DL45" s="2" t="s">
        <v>252</v>
      </c>
      <c r="DM45" s="7">
        <v>0</v>
      </c>
      <c r="DN45" s="7">
        <v>0</v>
      </c>
      <c r="DO45" s="2" t="s">
        <v>253</v>
      </c>
      <c r="DP45" s="2" t="s">
        <v>254</v>
      </c>
      <c r="DQ45" s="2" t="s">
        <v>745</v>
      </c>
      <c r="DR45" s="2">
        <v>2024</v>
      </c>
      <c r="DT45" s="2" t="s">
        <v>746</v>
      </c>
      <c r="DU45" s="2">
        <v>2024</v>
      </c>
      <c r="DV45" s="2">
        <v>0</v>
      </c>
      <c r="DX45" s="3">
        <v>45594</v>
      </c>
      <c r="DZ45" s="2" t="s">
        <v>246</v>
      </c>
      <c r="EA45" t="s">
        <v>257</v>
      </c>
      <c r="EB45" s="2" t="s">
        <v>246</v>
      </c>
      <c r="EC45" t="s">
        <v>257</v>
      </c>
      <c r="ED45" s="2" t="s">
        <v>258</v>
      </c>
      <c r="EE45" s="2" t="s">
        <v>733</v>
      </c>
      <c r="EF45" t="s">
        <v>734</v>
      </c>
      <c r="EG45" s="3">
        <v>45352</v>
      </c>
      <c r="EH45" s="2" t="s">
        <v>259</v>
      </c>
      <c r="EJ45" s="2" t="s">
        <v>345</v>
      </c>
      <c r="EK45" t="s">
        <v>361</v>
      </c>
      <c r="EL45" s="2" t="s">
        <v>261</v>
      </c>
      <c r="EM45" s="2" t="s">
        <v>361</v>
      </c>
      <c r="EP45" s="2" t="s">
        <v>747</v>
      </c>
      <c r="ES45" s="2" t="s">
        <v>263</v>
      </c>
      <c r="EU45" s="2" t="s">
        <v>748</v>
      </c>
      <c r="EY45" s="2" t="s">
        <v>264</v>
      </c>
      <c r="EZ45" t="s">
        <v>265</v>
      </c>
      <c r="FA45" s="2" t="s">
        <v>266</v>
      </c>
      <c r="FB45" t="s">
        <v>267</v>
      </c>
      <c r="FD45" s="4">
        <v>0</v>
      </c>
      <c r="FG45" s="2" t="s">
        <v>268</v>
      </c>
      <c r="FH45" t="s">
        <v>269</v>
      </c>
      <c r="FI45" s="2" t="s">
        <v>270</v>
      </c>
      <c r="FK45" s="2" t="s">
        <v>246</v>
      </c>
      <c r="FM45" s="2">
        <v>30</v>
      </c>
      <c r="FP45" s="2">
        <v>21</v>
      </c>
      <c r="FR45" s="2">
        <v>0</v>
      </c>
      <c r="FT45" s="2" t="s">
        <v>211</v>
      </c>
      <c r="FU45" s="2" t="s">
        <v>271</v>
      </c>
      <c r="FW45" s="2" t="s">
        <v>273</v>
      </c>
      <c r="FX45" s="2">
        <v>1000214854</v>
      </c>
      <c r="FY45" s="2" t="s">
        <v>274</v>
      </c>
      <c r="FZ45" s="2" t="s">
        <v>323</v>
      </c>
      <c r="GA45" s="2" t="s">
        <v>323</v>
      </c>
      <c r="GB45" s="2" t="s">
        <v>231</v>
      </c>
      <c r="GC45" s="2">
        <v>520</v>
      </c>
      <c r="GF45" s="2">
        <v>0</v>
      </c>
      <c r="GG45" s="4">
        <v>4</v>
      </c>
      <c r="GH45" s="2" t="s">
        <v>224</v>
      </c>
      <c r="GI45" s="2" t="s">
        <v>275</v>
      </c>
      <c r="GJ45" s="2" t="s">
        <v>230</v>
      </c>
      <c r="GK45" s="3">
        <v>45594</v>
      </c>
      <c r="GP45" s="2" t="s">
        <v>276</v>
      </c>
      <c r="GR45" s="3">
        <v>45585</v>
      </c>
      <c r="GS45" s="2" t="s">
        <v>244</v>
      </c>
      <c r="GT45" t="s">
        <v>277</v>
      </c>
      <c r="GU45" s="2" t="s">
        <v>278</v>
      </c>
      <c r="GV45" s="2" t="s">
        <v>279</v>
      </c>
      <c r="GW45" s="3">
        <v>45314</v>
      </c>
      <c r="GX45" s="2">
        <v>216479</v>
      </c>
      <c r="GY45" s="2">
        <v>0</v>
      </c>
      <c r="GZ45" s="4">
        <v>0</v>
      </c>
      <c r="HB45" s="2" t="s">
        <v>248</v>
      </c>
      <c r="HC45" s="2" t="s">
        <v>280</v>
      </c>
      <c r="HD45" s="2" t="s">
        <v>281</v>
      </c>
      <c r="HE45" t="s">
        <v>282</v>
      </c>
      <c r="HF45" s="2" t="s">
        <v>283</v>
      </c>
      <c r="HG45" t="s">
        <v>284</v>
      </c>
      <c r="HH45" s="2" t="s">
        <v>285</v>
      </c>
      <c r="HI45" s="3">
        <v>45787</v>
      </c>
      <c r="HJ45" s="3">
        <v>45585</v>
      </c>
      <c r="HK45" s="3">
        <v>45585</v>
      </c>
      <c r="HL45" s="2" t="s">
        <v>364</v>
      </c>
      <c r="HM45" s="2" t="s">
        <v>287</v>
      </c>
      <c r="HN45" t="s">
        <v>288</v>
      </c>
      <c r="HO45" s="2" t="s">
        <v>289</v>
      </c>
    </row>
    <row r="46" spans="1:223" x14ac:dyDescent="0.2">
      <c r="A46" t="str">
        <f t="shared" si="4"/>
        <v>100608876000028620000216479ta022022</v>
      </c>
      <c r="B46" t="str">
        <f t="shared" si="1"/>
        <v>600002862100608872</v>
      </c>
      <c r="C46" t="str">
        <f t="shared" si="2"/>
        <v>10060887</v>
      </c>
      <c r="E46" s="2" t="s">
        <v>211</v>
      </c>
      <c r="F46" s="2" t="s">
        <v>212</v>
      </c>
      <c r="G46" s="3">
        <v>45351</v>
      </c>
      <c r="H46" s="3">
        <v>45580</v>
      </c>
      <c r="I46" s="3">
        <v>45594</v>
      </c>
      <c r="J46" s="3">
        <v>45585</v>
      </c>
      <c r="K46" s="3">
        <v>45787</v>
      </c>
      <c r="L46" s="2" t="s">
        <v>213</v>
      </c>
      <c r="M46" s="2" t="s">
        <v>214</v>
      </c>
      <c r="N46" s="2" t="s">
        <v>345</v>
      </c>
      <c r="O46" s="2" t="s">
        <v>216</v>
      </c>
      <c r="P46" s="2" t="s">
        <v>214</v>
      </c>
      <c r="Q46" t="s">
        <v>217</v>
      </c>
      <c r="R46" s="2" t="s">
        <v>218</v>
      </c>
      <c r="S46" t="s">
        <v>219</v>
      </c>
      <c r="T46" s="2" t="s">
        <v>220</v>
      </c>
      <c r="U46" s="2">
        <v>30</v>
      </c>
      <c r="V46" s="2" t="s">
        <v>604</v>
      </c>
      <c r="W46" s="2" t="s">
        <v>749</v>
      </c>
      <c r="X46" s="2" t="s">
        <v>750</v>
      </c>
      <c r="Y46" s="4">
        <v>2</v>
      </c>
      <c r="Z46" s="4">
        <v>0</v>
      </c>
      <c r="AA46" s="4">
        <v>0</v>
      </c>
      <c r="AB46" s="4">
        <f t="shared" si="3"/>
        <v>2</v>
      </c>
      <c r="AC46" t="s">
        <v>224</v>
      </c>
      <c r="AD46" s="4">
        <v>35</v>
      </c>
      <c r="AE46" s="4">
        <v>11</v>
      </c>
      <c r="AF46" s="4">
        <v>86</v>
      </c>
      <c r="AG46" s="5">
        <v>2</v>
      </c>
      <c r="AH46" t="s">
        <v>224</v>
      </c>
      <c r="AI46" s="2" t="s">
        <v>751</v>
      </c>
      <c r="AJ46" s="2" t="s">
        <v>752</v>
      </c>
      <c r="AK46" s="2" t="s">
        <v>227</v>
      </c>
      <c r="AL46" s="2" t="s">
        <v>228</v>
      </c>
      <c r="AM46" t="s">
        <v>229</v>
      </c>
      <c r="AN46" s="6">
        <v>0</v>
      </c>
      <c r="AO46" s="2" t="s">
        <v>230</v>
      </c>
      <c r="AP46" s="2" t="s">
        <v>231</v>
      </c>
      <c r="AQ46" s="2">
        <v>70</v>
      </c>
      <c r="AS46" s="6">
        <v>14</v>
      </c>
      <c r="AU46" s="2">
        <v>0</v>
      </c>
      <c r="AY46" s="2">
        <v>0</v>
      </c>
      <c r="AZ46" s="4">
        <v>0</v>
      </c>
      <c r="BA46" s="2" t="s">
        <v>224</v>
      </c>
      <c r="BE46" s="2" t="s">
        <v>574</v>
      </c>
      <c r="BF46" s="2" t="s">
        <v>575</v>
      </c>
      <c r="BG46" s="2" t="s">
        <v>234</v>
      </c>
      <c r="BH46" t="s">
        <v>235</v>
      </c>
      <c r="BI46" s="2" t="s">
        <v>236</v>
      </c>
      <c r="BJ46" s="2">
        <v>22</v>
      </c>
      <c r="BK46" s="7">
        <v>0</v>
      </c>
      <c r="BL46" s="2" t="s">
        <v>224</v>
      </c>
      <c r="BO46" s="2" t="s">
        <v>753</v>
      </c>
      <c r="BP46" s="2" t="s">
        <v>238</v>
      </c>
      <c r="BR46" s="2" t="s">
        <v>239</v>
      </c>
      <c r="BT46" s="2" t="s">
        <v>240</v>
      </c>
      <c r="BU46" s="2" t="s">
        <v>241</v>
      </c>
      <c r="BW46" s="7">
        <v>0</v>
      </c>
      <c r="BY46" s="2">
        <v>0</v>
      </c>
      <c r="BZ46" s="4">
        <v>0</v>
      </c>
      <c r="CD46" s="2" t="s">
        <v>243</v>
      </c>
      <c r="CE46" s="2" t="s">
        <v>244</v>
      </c>
      <c r="CF46" s="3">
        <v>45338</v>
      </c>
      <c r="CG46" s="2" t="s">
        <v>577</v>
      </c>
      <c r="CH46" s="7">
        <v>0</v>
      </c>
      <c r="CI46" s="8">
        <v>17</v>
      </c>
      <c r="CJ46" s="8">
        <v>0</v>
      </c>
      <c r="CK46" s="8">
        <v>0</v>
      </c>
      <c r="CM46" s="3">
        <v>45595</v>
      </c>
      <c r="CN46" s="2" t="s">
        <v>246</v>
      </c>
      <c r="CO46" s="3">
        <v>45586</v>
      </c>
      <c r="CR46" s="3">
        <v>45597</v>
      </c>
      <c r="CU46" s="2" t="s">
        <v>578</v>
      </c>
      <c r="CV46" s="2" t="s">
        <v>248</v>
      </c>
      <c r="CW46" s="3">
        <v>45657</v>
      </c>
      <c r="CX46" s="4">
        <v>2</v>
      </c>
      <c r="CZ46" s="3">
        <v>45589</v>
      </c>
      <c r="DA46" s="2" t="s">
        <v>754</v>
      </c>
      <c r="DB46" s="3">
        <v>45597</v>
      </c>
      <c r="DD46" s="2" t="s">
        <v>755</v>
      </c>
      <c r="DE46" s="6">
        <v>0</v>
      </c>
      <c r="DF46" s="6">
        <v>2</v>
      </c>
      <c r="DG46" s="6">
        <v>0</v>
      </c>
      <c r="DH46" s="2" t="s">
        <v>358</v>
      </c>
      <c r="DI46" s="4">
        <v>2</v>
      </c>
      <c r="DJ46" s="4">
        <v>0</v>
      </c>
      <c r="DK46" s="2" t="s">
        <v>574</v>
      </c>
      <c r="DL46" s="2" t="s">
        <v>252</v>
      </c>
      <c r="DM46" s="7">
        <v>0</v>
      </c>
      <c r="DN46" s="7">
        <v>0</v>
      </c>
      <c r="DO46" s="2" t="s">
        <v>253</v>
      </c>
      <c r="DP46" s="2" t="s">
        <v>254</v>
      </c>
      <c r="DQ46" s="2" t="s">
        <v>581</v>
      </c>
      <c r="DR46" s="2">
        <v>2024</v>
      </c>
      <c r="DT46" s="2" t="s">
        <v>582</v>
      </c>
      <c r="DU46" s="2">
        <v>2024</v>
      </c>
      <c r="DV46" s="2">
        <v>0</v>
      </c>
      <c r="DX46" s="3">
        <v>45594</v>
      </c>
      <c r="DZ46" s="2" t="s">
        <v>246</v>
      </c>
      <c r="EA46" t="s">
        <v>257</v>
      </c>
      <c r="EB46" s="2" t="s">
        <v>246</v>
      </c>
      <c r="EC46" t="s">
        <v>257</v>
      </c>
      <c r="ED46" s="2" t="s">
        <v>258</v>
      </c>
      <c r="EE46" s="2" t="s">
        <v>749</v>
      </c>
      <c r="EF46" t="s">
        <v>750</v>
      </c>
      <c r="EG46" s="3">
        <v>45351</v>
      </c>
      <c r="EH46" s="2" t="s">
        <v>259</v>
      </c>
      <c r="EJ46" s="2" t="s">
        <v>345</v>
      </c>
      <c r="EK46" t="s">
        <v>361</v>
      </c>
      <c r="EL46" s="2" t="s">
        <v>261</v>
      </c>
      <c r="EM46" s="2" t="s">
        <v>361</v>
      </c>
      <c r="EP46" s="2" t="s">
        <v>756</v>
      </c>
      <c r="ES46" s="2" t="s">
        <v>263</v>
      </c>
      <c r="EY46" s="2" t="s">
        <v>264</v>
      </c>
      <c r="EZ46" t="s">
        <v>265</v>
      </c>
      <c r="FA46" s="2" t="s">
        <v>266</v>
      </c>
      <c r="FB46" t="s">
        <v>267</v>
      </c>
      <c r="FD46" s="4">
        <v>0</v>
      </c>
      <c r="FG46" s="2" t="s">
        <v>268</v>
      </c>
      <c r="FH46" t="s">
        <v>269</v>
      </c>
      <c r="FI46" s="2" t="s">
        <v>270</v>
      </c>
      <c r="FK46" s="2" t="s">
        <v>246</v>
      </c>
      <c r="FM46" s="2">
        <v>30</v>
      </c>
      <c r="FP46" s="2">
        <v>22</v>
      </c>
      <c r="FR46" s="2">
        <v>0</v>
      </c>
      <c r="FT46" s="2" t="s">
        <v>211</v>
      </c>
      <c r="FU46" s="2" t="s">
        <v>271</v>
      </c>
      <c r="FV46" s="2" t="s">
        <v>272</v>
      </c>
      <c r="FW46" s="2" t="s">
        <v>273</v>
      </c>
      <c r="FX46" s="2">
        <v>1000214854</v>
      </c>
      <c r="FY46" s="2" t="s">
        <v>274</v>
      </c>
      <c r="FZ46" s="2" t="s">
        <v>323</v>
      </c>
      <c r="GA46" s="2" t="s">
        <v>323</v>
      </c>
      <c r="GB46" s="2" t="s">
        <v>231</v>
      </c>
      <c r="GC46" s="2">
        <v>70</v>
      </c>
      <c r="GF46" s="2">
        <v>0</v>
      </c>
      <c r="GG46" s="4">
        <v>2</v>
      </c>
      <c r="GH46" s="2" t="s">
        <v>224</v>
      </c>
      <c r="GI46" s="2" t="s">
        <v>275</v>
      </c>
      <c r="GJ46" s="2" t="s">
        <v>230</v>
      </c>
      <c r="GK46" s="3">
        <v>45594</v>
      </c>
      <c r="GN46" s="3">
        <v>45590</v>
      </c>
      <c r="GP46" s="2" t="s">
        <v>276</v>
      </c>
      <c r="GR46" s="3">
        <v>45585</v>
      </c>
      <c r="GS46" s="2" t="s">
        <v>244</v>
      </c>
      <c r="GT46" t="s">
        <v>277</v>
      </c>
      <c r="GU46" s="2" t="s">
        <v>278</v>
      </c>
      <c r="GV46" s="2" t="s">
        <v>279</v>
      </c>
      <c r="GW46" s="3">
        <v>45314</v>
      </c>
      <c r="GX46" s="2">
        <v>216479</v>
      </c>
      <c r="GY46" s="2">
        <v>0</v>
      </c>
      <c r="GZ46" s="4">
        <v>0</v>
      </c>
      <c r="HB46" s="2" t="s">
        <v>248</v>
      </c>
      <c r="HC46" s="2" t="s">
        <v>280</v>
      </c>
      <c r="HD46" s="2" t="s">
        <v>281</v>
      </c>
      <c r="HE46" t="s">
        <v>282</v>
      </c>
      <c r="HF46" s="2" t="s">
        <v>283</v>
      </c>
      <c r="HG46" t="s">
        <v>284</v>
      </c>
      <c r="HH46" s="2" t="s">
        <v>285</v>
      </c>
      <c r="HI46" s="3">
        <v>45787</v>
      </c>
      <c r="HJ46" s="3">
        <v>45585</v>
      </c>
      <c r="HK46" s="3">
        <v>45585</v>
      </c>
      <c r="HL46" s="2" t="s">
        <v>364</v>
      </c>
      <c r="HM46" s="2" t="s">
        <v>287</v>
      </c>
      <c r="HN46" t="s">
        <v>288</v>
      </c>
      <c r="HO46" s="2" t="s">
        <v>289</v>
      </c>
    </row>
    <row r="47" spans="1:223" x14ac:dyDescent="0.2">
      <c r="A47" t="str">
        <f t="shared" si="4"/>
        <v>100608886000028620000216479ta023023</v>
      </c>
      <c r="B47" t="str">
        <f t="shared" si="1"/>
        <v>600002862100608884</v>
      </c>
      <c r="C47" t="str">
        <f t="shared" si="2"/>
        <v>10060888</v>
      </c>
      <c r="E47" s="2" t="s">
        <v>211</v>
      </c>
      <c r="F47" s="2" t="s">
        <v>212</v>
      </c>
      <c r="G47" s="3">
        <v>45351</v>
      </c>
      <c r="H47" s="3">
        <v>45580</v>
      </c>
      <c r="I47" s="3">
        <v>45594</v>
      </c>
      <c r="J47" s="3">
        <v>45585</v>
      </c>
      <c r="K47" s="3">
        <v>45787</v>
      </c>
      <c r="L47" s="2" t="s">
        <v>213</v>
      </c>
      <c r="M47" s="2" t="s">
        <v>214</v>
      </c>
      <c r="N47" s="2" t="s">
        <v>345</v>
      </c>
      <c r="O47" s="2" t="s">
        <v>757</v>
      </c>
      <c r="P47" s="2" t="s">
        <v>214</v>
      </c>
      <c r="Q47" t="s">
        <v>217</v>
      </c>
      <c r="R47" s="2" t="s">
        <v>218</v>
      </c>
      <c r="S47" t="s">
        <v>219</v>
      </c>
      <c r="T47" s="2" t="s">
        <v>220</v>
      </c>
      <c r="U47" s="2">
        <v>30</v>
      </c>
      <c r="V47" s="2" t="s">
        <v>366</v>
      </c>
      <c r="W47" s="2" t="s">
        <v>758</v>
      </c>
      <c r="X47" s="2" t="s">
        <v>759</v>
      </c>
      <c r="Y47" s="4">
        <v>4</v>
      </c>
      <c r="Z47" s="4">
        <v>0</v>
      </c>
      <c r="AA47" s="4">
        <v>0</v>
      </c>
      <c r="AB47" s="4">
        <f t="shared" si="3"/>
        <v>4</v>
      </c>
      <c r="AC47" t="s">
        <v>224</v>
      </c>
      <c r="AD47" s="4">
        <v>0</v>
      </c>
      <c r="AE47" s="4">
        <v>0</v>
      </c>
      <c r="AF47" s="4">
        <v>12</v>
      </c>
      <c r="AG47" s="5">
        <v>4</v>
      </c>
      <c r="AH47" t="s">
        <v>224</v>
      </c>
      <c r="AI47" s="2" t="s">
        <v>760</v>
      </c>
      <c r="AJ47" s="2" t="s">
        <v>761</v>
      </c>
      <c r="AK47" s="2" t="s">
        <v>227</v>
      </c>
      <c r="AL47" s="2" t="s">
        <v>228</v>
      </c>
      <c r="AM47" t="s">
        <v>229</v>
      </c>
      <c r="AN47" s="6">
        <v>0</v>
      </c>
      <c r="AO47" s="2" t="s">
        <v>230</v>
      </c>
      <c r="AP47" s="2" t="s">
        <v>231</v>
      </c>
      <c r="AQ47" s="2">
        <v>530</v>
      </c>
      <c r="AS47" s="6">
        <v>14</v>
      </c>
      <c r="AU47" s="2">
        <v>0</v>
      </c>
      <c r="AY47" s="2">
        <v>0</v>
      </c>
      <c r="AZ47" s="4">
        <v>0</v>
      </c>
      <c r="BA47" s="2" t="s">
        <v>224</v>
      </c>
      <c r="BE47" s="2" t="s">
        <v>419</v>
      </c>
      <c r="BF47" s="2" t="s">
        <v>420</v>
      </c>
      <c r="BG47" s="2" t="s">
        <v>234</v>
      </c>
      <c r="BH47" t="s">
        <v>235</v>
      </c>
      <c r="BI47" s="2" t="s">
        <v>236</v>
      </c>
      <c r="BJ47" s="2">
        <v>23</v>
      </c>
      <c r="BK47" s="7">
        <v>0</v>
      </c>
      <c r="BL47" s="2" t="s">
        <v>224</v>
      </c>
      <c r="BM47" s="2" t="s">
        <v>762</v>
      </c>
      <c r="BO47" s="2" t="s">
        <v>422</v>
      </c>
      <c r="BP47" s="2" t="s">
        <v>238</v>
      </c>
      <c r="BR47" s="2" t="s">
        <v>239</v>
      </c>
      <c r="BT47" s="2" t="s">
        <v>240</v>
      </c>
      <c r="BU47" s="2" t="s">
        <v>307</v>
      </c>
      <c r="BW47" s="7">
        <v>0</v>
      </c>
      <c r="BY47" s="2">
        <v>0</v>
      </c>
      <c r="BZ47" s="4">
        <v>0</v>
      </c>
      <c r="CD47" s="2" t="s">
        <v>243</v>
      </c>
      <c r="CE47" s="2" t="s">
        <v>244</v>
      </c>
      <c r="CF47" s="3">
        <v>45338</v>
      </c>
      <c r="CG47" s="2" t="s">
        <v>423</v>
      </c>
      <c r="CH47" s="7">
        <v>0</v>
      </c>
      <c r="CI47" s="8">
        <v>17</v>
      </c>
      <c r="CJ47" s="8">
        <v>0</v>
      </c>
      <c r="CK47" s="8">
        <v>0</v>
      </c>
      <c r="CM47" s="3">
        <v>45595</v>
      </c>
      <c r="CN47" s="2" t="s">
        <v>246</v>
      </c>
      <c r="CO47" s="3">
        <v>45586</v>
      </c>
      <c r="CR47" s="3">
        <v>45597</v>
      </c>
      <c r="CU47" s="2" t="s">
        <v>424</v>
      </c>
      <c r="CV47" s="2" t="s">
        <v>248</v>
      </c>
      <c r="CW47" s="3">
        <v>45657</v>
      </c>
      <c r="CX47" s="4">
        <v>4</v>
      </c>
      <c r="CZ47" s="3">
        <v>45583</v>
      </c>
      <c r="DA47" s="2" t="s">
        <v>763</v>
      </c>
      <c r="DB47" s="3">
        <v>45597</v>
      </c>
      <c r="DD47" s="2" t="s">
        <v>764</v>
      </c>
      <c r="DE47" s="6">
        <v>0</v>
      </c>
      <c r="DF47" s="6">
        <v>2</v>
      </c>
      <c r="DG47" s="6">
        <v>0</v>
      </c>
      <c r="DH47" s="2" t="s">
        <v>358</v>
      </c>
      <c r="DI47" s="4">
        <v>4</v>
      </c>
      <c r="DJ47" s="4">
        <v>0</v>
      </c>
      <c r="DK47" s="2" t="s">
        <v>419</v>
      </c>
      <c r="DL47" s="2" t="s">
        <v>252</v>
      </c>
      <c r="DM47" s="7">
        <v>0</v>
      </c>
      <c r="DN47" s="7">
        <v>0</v>
      </c>
      <c r="DO47" s="2" t="s">
        <v>253</v>
      </c>
      <c r="DP47" s="2" t="s">
        <v>254</v>
      </c>
      <c r="DQ47" s="2" t="s">
        <v>427</v>
      </c>
      <c r="DR47" s="2">
        <v>2024</v>
      </c>
      <c r="DT47" s="2" t="s">
        <v>428</v>
      </c>
      <c r="DU47" s="2">
        <v>2024</v>
      </c>
      <c r="DV47" s="2">
        <v>0</v>
      </c>
      <c r="DX47" s="3">
        <v>45594</v>
      </c>
      <c r="DZ47" s="2" t="s">
        <v>246</v>
      </c>
      <c r="EA47" t="s">
        <v>257</v>
      </c>
      <c r="EB47" s="2" t="s">
        <v>246</v>
      </c>
      <c r="EC47" t="s">
        <v>257</v>
      </c>
      <c r="ED47" s="2" t="s">
        <v>258</v>
      </c>
      <c r="EE47" s="2" t="s">
        <v>758</v>
      </c>
      <c r="EF47" t="s">
        <v>759</v>
      </c>
      <c r="EG47" s="3">
        <v>45352</v>
      </c>
      <c r="EH47" s="2" t="s">
        <v>259</v>
      </c>
      <c r="EJ47" s="2" t="s">
        <v>345</v>
      </c>
      <c r="EK47" t="s">
        <v>361</v>
      </c>
      <c r="EL47" s="2" t="s">
        <v>261</v>
      </c>
      <c r="EM47" s="2" t="s">
        <v>361</v>
      </c>
      <c r="EP47" s="2" t="s">
        <v>765</v>
      </c>
      <c r="ES47" s="2" t="s">
        <v>263</v>
      </c>
      <c r="EY47" s="2" t="s">
        <v>264</v>
      </c>
      <c r="EZ47" t="s">
        <v>265</v>
      </c>
      <c r="FA47" s="2" t="s">
        <v>266</v>
      </c>
      <c r="FB47" t="s">
        <v>267</v>
      </c>
      <c r="FD47" s="4">
        <v>0</v>
      </c>
      <c r="FG47" s="2" t="s">
        <v>268</v>
      </c>
      <c r="FH47" t="s">
        <v>269</v>
      </c>
      <c r="FI47" s="2" t="s">
        <v>270</v>
      </c>
      <c r="FK47" s="2" t="s">
        <v>246</v>
      </c>
      <c r="FM47" s="2">
        <v>30</v>
      </c>
      <c r="FP47" s="2">
        <v>23</v>
      </c>
      <c r="FR47" s="2">
        <v>0</v>
      </c>
      <c r="FT47" s="2" t="s">
        <v>211</v>
      </c>
      <c r="FU47" s="2" t="s">
        <v>271</v>
      </c>
      <c r="FV47" s="2" t="s">
        <v>430</v>
      </c>
      <c r="FW47" s="2" t="s">
        <v>273</v>
      </c>
      <c r="FX47" s="2">
        <v>1000214854</v>
      </c>
      <c r="FY47" s="2" t="s">
        <v>274</v>
      </c>
      <c r="FZ47" s="2" t="s">
        <v>323</v>
      </c>
      <c r="GA47" s="2" t="s">
        <v>323</v>
      </c>
      <c r="GB47" s="2" t="s">
        <v>231</v>
      </c>
      <c r="GC47" s="2">
        <v>530</v>
      </c>
      <c r="GF47" s="2">
        <v>0</v>
      </c>
      <c r="GG47" s="4">
        <v>4</v>
      </c>
      <c r="GH47" s="2" t="s">
        <v>224</v>
      </c>
      <c r="GI47" s="2" t="s">
        <v>275</v>
      </c>
      <c r="GJ47" s="2" t="s">
        <v>230</v>
      </c>
      <c r="GK47" s="3">
        <v>45594</v>
      </c>
      <c r="GN47" s="3">
        <v>45583</v>
      </c>
      <c r="GP47" s="2" t="s">
        <v>276</v>
      </c>
      <c r="GR47" s="3">
        <v>45585</v>
      </c>
      <c r="GS47" s="2" t="s">
        <v>244</v>
      </c>
      <c r="GT47" t="s">
        <v>277</v>
      </c>
      <c r="GU47" s="2" t="s">
        <v>278</v>
      </c>
      <c r="GV47" s="2" t="s">
        <v>279</v>
      </c>
      <c r="GW47" s="3">
        <v>45314</v>
      </c>
      <c r="GX47" s="2">
        <v>216479</v>
      </c>
      <c r="GY47" s="2">
        <v>0</v>
      </c>
      <c r="GZ47" s="4">
        <v>0</v>
      </c>
      <c r="HB47" s="2" t="s">
        <v>248</v>
      </c>
      <c r="HC47" s="2" t="s">
        <v>280</v>
      </c>
      <c r="HD47" s="2" t="s">
        <v>281</v>
      </c>
      <c r="HE47" t="s">
        <v>282</v>
      </c>
      <c r="HF47" s="2" t="s">
        <v>283</v>
      </c>
      <c r="HG47" t="s">
        <v>284</v>
      </c>
      <c r="HH47" s="2" t="s">
        <v>285</v>
      </c>
      <c r="HI47" s="3">
        <v>45787</v>
      </c>
      <c r="HJ47" s="3">
        <v>45585</v>
      </c>
      <c r="HK47" s="3">
        <v>45585</v>
      </c>
      <c r="HL47" s="2" t="s">
        <v>364</v>
      </c>
      <c r="HM47" s="2" t="s">
        <v>287</v>
      </c>
      <c r="HN47" t="s">
        <v>288</v>
      </c>
      <c r="HO47" s="2" t="s">
        <v>289</v>
      </c>
    </row>
    <row r="48" spans="1:223" x14ac:dyDescent="0.2">
      <c r="A48" t="str">
        <f t="shared" si="4"/>
        <v>100608926000028620000216479ta024024</v>
      </c>
      <c r="B48" t="str">
        <f t="shared" si="1"/>
        <v>600002862100608922</v>
      </c>
      <c r="C48" t="str">
        <f t="shared" si="2"/>
        <v>10060892</v>
      </c>
      <c r="E48" s="2" t="s">
        <v>211</v>
      </c>
      <c r="F48" s="2" t="s">
        <v>212</v>
      </c>
      <c r="G48" s="3">
        <v>45351</v>
      </c>
      <c r="H48" s="3">
        <v>45580</v>
      </c>
      <c r="I48" s="3">
        <v>45594</v>
      </c>
      <c r="J48" s="3">
        <v>45585</v>
      </c>
      <c r="K48" s="3">
        <v>45787</v>
      </c>
      <c r="L48" s="2" t="s">
        <v>213</v>
      </c>
      <c r="M48" s="2" t="s">
        <v>214</v>
      </c>
      <c r="N48" s="2" t="s">
        <v>345</v>
      </c>
      <c r="O48" s="2" t="s">
        <v>766</v>
      </c>
      <c r="P48" s="2" t="s">
        <v>214</v>
      </c>
      <c r="Q48" t="s">
        <v>217</v>
      </c>
      <c r="R48" s="2" t="s">
        <v>218</v>
      </c>
      <c r="S48" t="s">
        <v>219</v>
      </c>
      <c r="T48" s="2" t="s">
        <v>220</v>
      </c>
      <c r="U48" s="2">
        <v>30</v>
      </c>
      <c r="V48" s="2" t="s">
        <v>604</v>
      </c>
      <c r="W48" s="2" t="s">
        <v>767</v>
      </c>
      <c r="X48" s="2" t="s">
        <v>768</v>
      </c>
      <c r="Y48" s="4">
        <v>2</v>
      </c>
      <c r="Z48" s="4">
        <v>0</v>
      </c>
      <c r="AA48" s="4">
        <v>0</v>
      </c>
      <c r="AB48" s="4">
        <f t="shared" si="3"/>
        <v>2</v>
      </c>
      <c r="AC48" t="s">
        <v>224</v>
      </c>
      <c r="AD48" s="4">
        <v>4</v>
      </c>
      <c r="AE48" s="4">
        <v>0</v>
      </c>
      <c r="AF48" s="4">
        <v>7</v>
      </c>
      <c r="AG48" s="5">
        <v>2</v>
      </c>
      <c r="AH48" t="s">
        <v>224</v>
      </c>
      <c r="AI48" s="2" t="s">
        <v>769</v>
      </c>
      <c r="AJ48" s="2" t="s">
        <v>770</v>
      </c>
      <c r="AK48" s="2" t="s">
        <v>227</v>
      </c>
      <c r="AL48" s="2" t="s">
        <v>228</v>
      </c>
      <c r="AM48" t="s">
        <v>229</v>
      </c>
      <c r="AN48" s="6">
        <v>0</v>
      </c>
      <c r="AO48" s="2" t="s">
        <v>230</v>
      </c>
      <c r="AP48" s="2" t="s">
        <v>231</v>
      </c>
      <c r="AQ48" s="2">
        <v>80</v>
      </c>
      <c r="AS48" s="6">
        <v>14</v>
      </c>
      <c r="AU48" s="2">
        <v>0</v>
      </c>
      <c r="AY48" s="2">
        <v>0</v>
      </c>
      <c r="AZ48" s="4">
        <v>0</v>
      </c>
      <c r="BA48" s="2" t="s">
        <v>224</v>
      </c>
      <c r="BE48" s="2" t="s">
        <v>574</v>
      </c>
      <c r="BF48" s="2" t="s">
        <v>575</v>
      </c>
      <c r="BG48" s="2" t="s">
        <v>234</v>
      </c>
      <c r="BH48" t="s">
        <v>235</v>
      </c>
      <c r="BI48" s="2" t="s">
        <v>236</v>
      </c>
      <c r="BJ48" s="2">
        <v>24</v>
      </c>
      <c r="BK48" s="7">
        <v>0</v>
      </c>
      <c r="BL48" s="2" t="s">
        <v>224</v>
      </c>
      <c r="BM48" s="2" t="s">
        <v>771</v>
      </c>
      <c r="BO48" s="2" t="s">
        <v>690</v>
      </c>
      <c r="BS48" s="2" t="s">
        <v>691</v>
      </c>
      <c r="BT48" s="2" t="s">
        <v>240</v>
      </c>
      <c r="BU48" s="2" t="s">
        <v>692</v>
      </c>
      <c r="BW48" s="7">
        <v>0</v>
      </c>
      <c r="BY48" s="2">
        <v>0</v>
      </c>
      <c r="BZ48" s="4">
        <v>0</v>
      </c>
      <c r="CD48" s="2" t="s">
        <v>243</v>
      </c>
      <c r="CE48" s="2" t="s">
        <v>244</v>
      </c>
      <c r="CF48" s="3">
        <v>45338</v>
      </c>
      <c r="CG48" s="2" t="s">
        <v>577</v>
      </c>
      <c r="CH48" s="7">
        <v>0</v>
      </c>
      <c r="CI48" s="8">
        <v>17</v>
      </c>
      <c r="CJ48" s="8">
        <v>0</v>
      </c>
      <c r="CK48" s="8">
        <v>0</v>
      </c>
      <c r="CM48" s="3">
        <v>45595</v>
      </c>
      <c r="CN48" s="2" t="s">
        <v>246</v>
      </c>
      <c r="CO48" s="3">
        <v>45586</v>
      </c>
      <c r="CR48" s="3">
        <v>45597</v>
      </c>
      <c r="CU48" s="2" t="s">
        <v>578</v>
      </c>
      <c r="CV48" s="2" t="s">
        <v>248</v>
      </c>
      <c r="CW48" s="3">
        <v>45657</v>
      </c>
      <c r="CX48" s="4">
        <v>2</v>
      </c>
      <c r="CZ48" s="3">
        <v>45589</v>
      </c>
      <c r="DA48" s="2" t="s">
        <v>772</v>
      </c>
      <c r="DB48" s="3">
        <v>45597</v>
      </c>
      <c r="DD48" s="2" t="s">
        <v>773</v>
      </c>
      <c r="DE48" s="6">
        <v>0</v>
      </c>
      <c r="DF48" s="6">
        <v>2</v>
      </c>
      <c r="DG48" s="6">
        <v>0</v>
      </c>
      <c r="DH48" s="2" t="s">
        <v>358</v>
      </c>
      <c r="DI48" s="4">
        <v>2</v>
      </c>
      <c r="DJ48" s="4">
        <v>0</v>
      </c>
      <c r="DK48" s="2" t="s">
        <v>574</v>
      </c>
      <c r="DL48" s="2" t="s">
        <v>252</v>
      </c>
      <c r="DM48" s="7">
        <v>0</v>
      </c>
      <c r="DN48" s="7">
        <v>0</v>
      </c>
      <c r="DO48" s="2" t="s">
        <v>253</v>
      </c>
      <c r="DP48" s="2" t="s">
        <v>254</v>
      </c>
      <c r="DQ48" s="2" t="s">
        <v>581</v>
      </c>
      <c r="DR48" s="2">
        <v>2024</v>
      </c>
      <c r="DT48" s="2" t="s">
        <v>582</v>
      </c>
      <c r="DU48" s="2">
        <v>2024</v>
      </c>
      <c r="DV48" s="2">
        <v>0</v>
      </c>
      <c r="DX48" s="3">
        <v>45594</v>
      </c>
      <c r="DZ48" s="2" t="s">
        <v>246</v>
      </c>
      <c r="EA48" t="s">
        <v>257</v>
      </c>
      <c r="EB48" s="2" t="s">
        <v>246</v>
      </c>
      <c r="EC48" t="s">
        <v>257</v>
      </c>
      <c r="ED48" s="2" t="s">
        <v>258</v>
      </c>
      <c r="EE48" s="2" t="s">
        <v>767</v>
      </c>
      <c r="EF48" t="s">
        <v>768</v>
      </c>
      <c r="EG48" s="3">
        <v>45351</v>
      </c>
      <c r="EH48" s="2" t="s">
        <v>259</v>
      </c>
      <c r="EJ48" s="2" t="s">
        <v>345</v>
      </c>
      <c r="EK48" t="s">
        <v>361</v>
      </c>
      <c r="EL48" s="2" t="s">
        <v>261</v>
      </c>
      <c r="EM48" s="2" t="s">
        <v>361</v>
      </c>
      <c r="EP48" s="2" t="s">
        <v>774</v>
      </c>
      <c r="ES48" s="2" t="s">
        <v>263</v>
      </c>
      <c r="EY48" s="2" t="s">
        <v>264</v>
      </c>
      <c r="EZ48" t="s">
        <v>265</v>
      </c>
      <c r="FA48" s="2" t="s">
        <v>266</v>
      </c>
      <c r="FB48" t="s">
        <v>267</v>
      </c>
      <c r="FD48" s="4">
        <v>0</v>
      </c>
      <c r="FG48" s="2" t="s">
        <v>268</v>
      </c>
      <c r="FH48" t="s">
        <v>269</v>
      </c>
      <c r="FI48" s="2" t="s">
        <v>270</v>
      </c>
      <c r="FK48" s="2" t="s">
        <v>246</v>
      </c>
      <c r="FM48" s="2">
        <v>30</v>
      </c>
      <c r="FP48" s="2">
        <v>24</v>
      </c>
      <c r="FR48" s="2">
        <v>0</v>
      </c>
      <c r="FT48" s="2" t="s">
        <v>211</v>
      </c>
      <c r="FU48" s="2" t="s">
        <v>271</v>
      </c>
      <c r="FW48" s="2" t="s">
        <v>273</v>
      </c>
      <c r="FX48" s="2">
        <v>1000214854</v>
      </c>
      <c r="FY48" s="2" t="s">
        <v>274</v>
      </c>
      <c r="FZ48" s="2" t="s">
        <v>323</v>
      </c>
      <c r="GA48" s="2" t="s">
        <v>323</v>
      </c>
      <c r="GB48" s="2" t="s">
        <v>231</v>
      </c>
      <c r="GC48" s="2">
        <v>80</v>
      </c>
      <c r="GF48" s="2">
        <v>0</v>
      </c>
      <c r="GG48" s="4">
        <v>2</v>
      </c>
      <c r="GH48" s="2" t="s">
        <v>224</v>
      </c>
      <c r="GI48" s="2" t="s">
        <v>275</v>
      </c>
      <c r="GJ48" s="2" t="s">
        <v>230</v>
      </c>
      <c r="GK48" s="3">
        <v>45594</v>
      </c>
      <c r="GP48" s="2" t="s">
        <v>276</v>
      </c>
      <c r="GR48" s="3">
        <v>45585</v>
      </c>
      <c r="GS48" s="2" t="s">
        <v>244</v>
      </c>
      <c r="GT48" t="s">
        <v>277</v>
      </c>
      <c r="GU48" s="2" t="s">
        <v>278</v>
      </c>
      <c r="GV48" s="2" t="s">
        <v>279</v>
      </c>
      <c r="GW48" s="3">
        <v>45314</v>
      </c>
      <c r="GX48" s="2">
        <v>216479</v>
      </c>
      <c r="GY48" s="2">
        <v>0</v>
      </c>
      <c r="GZ48" s="4">
        <v>0</v>
      </c>
      <c r="HB48" s="2" t="s">
        <v>248</v>
      </c>
      <c r="HC48" s="2" t="s">
        <v>280</v>
      </c>
      <c r="HD48" s="2" t="s">
        <v>281</v>
      </c>
      <c r="HE48" t="s">
        <v>282</v>
      </c>
      <c r="HF48" s="2" t="s">
        <v>283</v>
      </c>
      <c r="HG48" t="s">
        <v>284</v>
      </c>
      <c r="HH48" s="2" t="s">
        <v>285</v>
      </c>
      <c r="HI48" s="3">
        <v>45787</v>
      </c>
      <c r="HJ48" s="3">
        <v>45585</v>
      </c>
      <c r="HK48" s="3">
        <v>45585</v>
      </c>
      <c r="HL48" s="2" t="s">
        <v>364</v>
      </c>
      <c r="HM48" s="2" t="s">
        <v>287</v>
      </c>
      <c r="HN48" t="s">
        <v>288</v>
      </c>
      <c r="HO48" s="2" t="s">
        <v>289</v>
      </c>
    </row>
    <row r="49" spans="1:223" x14ac:dyDescent="0.2">
      <c r="A49" t="str">
        <f t="shared" si="4"/>
        <v>100608946000028620000216479ta025025</v>
      </c>
      <c r="B49" t="str">
        <f t="shared" si="1"/>
        <v>600002862100608942</v>
      </c>
      <c r="C49" t="str">
        <f t="shared" si="2"/>
        <v>10060894</v>
      </c>
      <c r="E49" s="2" t="s">
        <v>211</v>
      </c>
      <c r="F49" s="2" t="s">
        <v>212</v>
      </c>
      <c r="G49" s="3">
        <v>45351</v>
      </c>
      <c r="H49" s="3">
        <v>45580</v>
      </c>
      <c r="I49" s="3">
        <v>45594</v>
      </c>
      <c r="J49" s="3">
        <v>45585</v>
      </c>
      <c r="K49" s="3">
        <v>45787</v>
      </c>
      <c r="L49" s="2" t="s">
        <v>213</v>
      </c>
      <c r="M49" s="2" t="s">
        <v>214</v>
      </c>
      <c r="N49" s="2" t="s">
        <v>345</v>
      </c>
      <c r="O49" s="2" t="s">
        <v>775</v>
      </c>
      <c r="P49" s="2" t="s">
        <v>214</v>
      </c>
      <c r="Q49" t="s">
        <v>217</v>
      </c>
      <c r="R49" s="2" t="s">
        <v>218</v>
      </c>
      <c r="S49" t="s">
        <v>219</v>
      </c>
      <c r="T49" s="2" t="s">
        <v>220</v>
      </c>
      <c r="U49" s="2">
        <v>30</v>
      </c>
      <c r="V49" s="2" t="s">
        <v>604</v>
      </c>
      <c r="W49" s="2" t="s">
        <v>776</v>
      </c>
      <c r="X49" s="2" t="s">
        <v>777</v>
      </c>
      <c r="Y49" s="4">
        <v>2</v>
      </c>
      <c r="Z49" s="4">
        <v>0</v>
      </c>
      <c r="AA49" s="4">
        <v>0</v>
      </c>
      <c r="AB49" s="4">
        <f t="shared" si="3"/>
        <v>2</v>
      </c>
      <c r="AC49" t="s">
        <v>224</v>
      </c>
      <c r="AD49" s="4">
        <v>10</v>
      </c>
      <c r="AE49" s="4">
        <v>0</v>
      </c>
      <c r="AF49" s="4">
        <v>3</v>
      </c>
      <c r="AG49" s="5">
        <v>2</v>
      </c>
      <c r="AH49" t="s">
        <v>224</v>
      </c>
      <c r="AI49" s="2" t="s">
        <v>778</v>
      </c>
      <c r="AJ49" s="2" t="s">
        <v>779</v>
      </c>
      <c r="AK49" s="2" t="s">
        <v>589</v>
      </c>
      <c r="AL49" s="2" t="s">
        <v>228</v>
      </c>
      <c r="AM49" t="s">
        <v>229</v>
      </c>
      <c r="AN49" s="6">
        <v>0</v>
      </c>
      <c r="AO49" s="2" t="s">
        <v>230</v>
      </c>
      <c r="AP49" s="2" t="s">
        <v>231</v>
      </c>
      <c r="AQ49" s="2">
        <v>90</v>
      </c>
      <c r="AS49" s="6">
        <v>14</v>
      </c>
      <c r="AU49" s="2">
        <v>0</v>
      </c>
      <c r="AY49" s="2">
        <v>0</v>
      </c>
      <c r="AZ49" s="4">
        <v>0</v>
      </c>
      <c r="BA49" s="2" t="s">
        <v>224</v>
      </c>
      <c r="BE49" s="2" t="s">
        <v>590</v>
      </c>
      <c r="BF49" s="2" t="s">
        <v>591</v>
      </c>
      <c r="BG49" s="2" t="s">
        <v>234</v>
      </c>
      <c r="BH49" t="s">
        <v>235</v>
      </c>
      <c r="BI49" s="2" t="s">
        <v>236</v>
      </c>
      <c r="BJ49" s="2">
        <v>25</v>
      </c>
      <c r="BK49" s="7">
        <v>0</v>
      </c>
      <c r="BL49" s="2" t="s">
        <v>224</v>
      </c>
      <c r="BM49" s="2" t="s">
        <v>780</v>
      </c>
      <c r="BO49" s="2" t="s">
        <v>593</v>
      </c>
      <c r="BP49" s="2" t="s">
        <v>238</v>
      </c>
      <c r="BR49" s="2" t="s">
        <v>239</v>
      </c>
      <c r="BS49" s="2" t="s">
        <v>594</v>
      </c>
      <c r="BT49" s="2" t="s">
        <v>240</v>
      </c>
      <c r="BU49" s="2" t="s">
        <v>595</v>
      </c>
      <c r="BW49" s="7">
        <v>0</v>
      </c>
      <c r="BY49" s="2">
        <v>0</v>
      </c>
      <c r="BZ49" s="4">
        <v>0</v>
      </c>
      <c r="CD49" s="2" t="s">
        <v>243</v>
      </c>
      <c r="CE49" s="2" t="s">
        <v>244</v>
      </c>
      <c r="CF49" s="3">
        <v>45338</v>
      </c>
      <c r="CG49" s="2" t="s">
        <v>596</v>
      </c>
      <c r="CH49" s="7">
        <v>0</v>
      </c>
      <c r="CI49" s="8">
        <v>17</v>
      </c>
      <c r="CJ49" s="8">
        <v>0</v>
      </c>
      <c r="CK49" s="8">
        <v>0</v>
      </c>
      <c r="CM49" s="3">
        <v>45595</v>
      </c>
      <c r="CN49" s="2" t="s">
        <v>246</v>
      </c>
      <c r="CO49" s="3">
        <v>45586</v>
      </c>
      <c r="CR49" s="3">
        <v>45597</v>
      </c>
      <c r="CU49" s="2" t="s">
        <v>597</v>
      </c>
      <c r="CV49" s="2" t="s">
        <v>248</v>
      </c>
      <c r="CW49" s="3">
        <v>45657</v>
      </c>
      <c r="CX49" s="4">
        <v>2</v>
      </c>
      <c r="CZ49" s="3">
        <v>45393</v>
      </c>
      <c r="DA49" s="2" t="s">
        <v>781</v>
      </c>
      <c r="DB49" s="3">
        <v>45597</v>
      </c>
      <c r="DD49" s="2" t="s">
        <v>782</v>
      </c>
      <c r="DE49" s="6">
        <v>0</v>
      </c>
      <c r="DF49" s="6">
        <v>2</v>
      </c>
      <c r="DG49" s="6">
        <v>0</v>
      </c>
      <c r="DH49" s="2" t="s">
        <v>358</v>
      </c>
      <c r="DI49" s="4">
        <v>2</v>
      </c>
      <c r="DJ49" s="4">
        <v>0</v>
      </c>
      <c r="DK49" s="2" t="s">
        <v>590</v>
      </c>
      <c r="DL49" s="2" t="s">
        <v>252</v>
      </c>
      <c r="DM49" s="7">
        <v>0</v>
      </c>
      <c r="DN49" s="7">
        <v>0</v>
      </c>
      <c r="DO49" s="2" t="s">
        <v>253</v>
      </c>
      <c r="DP49" s="2" t="s">
        <v>254</v>
      </c>
      <c r="DQ49" s="2" t="s">
        <v>600</v>
      </c>
      <c r="DR49" s="2">
        <v>2024</v>
      </c>
      <c r="DT49" s="2" t="s">
        <v>601</v>
      </c>
      <c r="DU49" s="2">
        <v>2024</v>
      </c>
      <c r="DV49" s="2">
        <v>0</v>
      </c>
      <c r="DX49" s="3">
        <v>45594</v>
      </c>
      <c r="DZ49" s="2" t="s">
        <v>246</v>
      </c>
      <c r="EA49" t="s">
        <v>257</v>
      </c>
      <c r="EB49" s="2" t="s">
        <v>246</v>
      </c>
      <c r="EC49" t="s">
        <v>257</v>
      </c>
      <c r="ED49" s="2" t="s">
        <v>258</v>
      </c>
      <c r="EE49" s="2" t="s">
        <v>776</v>
      </c>
      <c r="EF49" t="s">
        <v>777</v>
      </c>
      <c r="EG49" s="3">
        <v>45351</v>
      </c>
      <c r="EH49" s="2" t="s">
        <v>259</v>
      </c>
      <c r="EJ49" s="2" t="s">
        <v>345</v>
      </c>
      <c r="EK49" t="s">
        <v>361</v>
      </c>
      <c r="EL49" s="2" t="s">
        <v>261</v>
      </c>
      <c r="EM49" s="2" t="s">
        <v>361</v>
      </c>
      <c r="EP49" s="2" t="s">
        <v>783</v>
      </c>
      <c r="ES49" s="2" t="s">
        <v>263</v>
      </c>
      <c r="EY49" s="2" t="s">
        <v>264</v>
      </c>
      <c r="EZ49" t="s">
        <v>265</v>
      </c>
      <c r="FA49" s="2" t="s">
        <v>266</v>
      </c>
      <c r="FB49" t="s">
        <v>267</v>
      </c>
      <c r="FD49" s="4">
        <v>0</v>
      </c>
      <c r="FG49" s="2" t="s">
        <v>268</v>
      </c>
      <c r="FH49" t="s">
        <v>269</v>
      </c>
      <c r="FI49" s="2" t="s">
        <v>270</v>
      </c>
      <c r="FK49" s="2" t="s">
        <v>246</v>
      </c>
      <c r="FM49" s="2">
        <v>30</v>
      </c>
      <c r="FP49" s="2">
        <v>25</v>
      </c>
      <c r="FR49" s="2">
        <v>0</v>
      </c>
      <c r="FT49" s="2" t="s">
        <v>211</v>
      </c>
      <c r="FU49" s="2" t="s">
        <v>271</v>
      </c>
      <c r="FV49" s="2" t="s">
        <v>603</v>
      </c>
      <c r="FW49" s="2" t="s">
        <v>273</v>
      </c>
      <c r="FX49" s="2">
        <v>1000214854</v>
      </c>
      <c r="FY49" s="2" t="s">
        <v>274</v>
      </c>
      <c r="FZ49" s="2" t="s">
        <v>323</v>
      </c>
      <c r="GA49" s="2" t="s">
        <v>323</v>
      </c>
      <c r="GB49" s="2" t="s">
        <v>231</v>
      </c>
      <c r="GC49" s="2">
        <v>90</v>
      </c>
      <c r="GF49" s="2">
        <v>0</v>
      </c>
      <c r="GG49" s="4">
        <v>2</v>
      </c>
      <c r="GH49" s="2" t="s">
        <v>224</v>
      </c>
      <c r="GI49" s="2" t="s">
        <v>275</v>
      </c>
      <c r="GJ49" s="2" t="s">
        <v>230</v>
      </c>
      <c r="GK49" s="3">
        <v>45594</v>
      </c>
      <c r="GP49" s="2" t="s">
        <v>276</v>
      </c>
      <c r="GR49" s="3">
        <v>45585</v>
      </c>
      <c r="GS49" s="2" t="s">
        <v>244</v>
      </c>
      <c r="GT49" t="s">
        <v>277</v>
      </c>
      <c r="GU49" s="2" t="s">
        <v>278</v>
      </c>
      <c r="GV49" s="2" t="s">
        <v>279</v>
      </c>
      <c r="GW49" s="3">
        <v>45314</v>
      </c>
      <c r="GX49" s="2">
        <v>216479</v>
      </c>
      <c r="GY49" s="2">
        <v>0</v>
      </c>
      <c r="GZ49" s="4">
        <v>0</v>
      </c>
      <c r="HB49" s="2" t="s">
        <v>248</v>
      </c>
      <c r="HC49" s="2" t="s">
        <v>280</v>
      </c>
      <c r="HD49" s="2" t="s">
        <v>281</v>
      </c>
      <c r="HE49" t="s">
        <v>282</v>
      </c>
      <c r="HF49" s="2" t="s">
        <v>283</v>
      </c>
      <c r="HG49" t="s">
        <v>284</v>
      </c>
      <c r="HH49" s="2" t="s">
        <v>285</v>
      </c>
      <c r="HI49" s="3">
        <v>45787</v>
      </c>
      <c r="HJ49" s="3">
        <v>45585</v>
      </c>
      <c r="HK49" s="3">
        <v>45585</v>
      </c>
      <c r="HL49" s="2" t="s">
        <v>364</v>
      </c>
      <c r="HM49" s="2" t="s">
        <v>287</v>
      </c>
      <c r="HN49" t="s">
        <v>288</v>
      </c>
      <c r="HO49" s="2" t="s">
        <v>289</v>
      </c>
    </row>
    <row r="50" spans="1:223" x14ac:dyDescent="0.2">
      <c r="A50" t="str">
        <f t="shared" si="4"/>
        <v>100609016000028620000216479ta026026</v>
      </c>
      <c r="B50" t="str">
        <f t="shared" si="1"/>
        <v>600002862100609012</v>
      </c>
      <c r="C50" t="str">
        <f t="shared" si="2"/>
        <v>10060901</v>
      </c>
      <c r="E50" s="2" t="s">
        <v>211</v>
      </c>
      <c r="F50" s="2" t="s">
        <v>212</v>
      </c>
      <c r="G50" s="3">
        <v>45351</v>
      </c>
      <c r="H50" s="3">
        <v>45580</v>
      </c>
      <c r="I50" s="3">
        <v>45595</v>
      </c>
      <c r="J50" s="3">
        <v>45585</v>
      </c>
      <c r="K50" s="3">
        <v>45787</v>
      </c>
      <c r="L50" s="2" t="s">
        <v>213</v>
      </c>
      <c r="M50" s="2" t="s">
        <v>214</v>
      </c>
      <c r="N50" s="2" t="s">
        <v>345</v>
      </c>
      <c r="O50" s="2" t="s">
        <v>784</v>
      </c>
      <c r="P50" s="2" t="s">
        <v>214</v>
      </c>
      <c r="Q50" t="s">
        <v>217</v>
      </c>
      <c r="R50" s="2" t="s">
        <v>218</v>
      </c>
      <c r="S50" t="s">
        <v>219</v>
      </c>
      <c r="T50" s="2" t="s">
        <v>220</v>
      </c>
      <c r="U50" s="2">
        <v>30</v>
      </c>
      <c r="V50" s="2" t="s">
        <v>604</v>
      </c>
      <c r="W50" s="2" t="s">
        <v>785</v>
      </c>
      <c r="X50" s="2" t="s">
        <v>786</v>
      </c>
      <c r="Y50" s="4">
        <v>2</v>
      </c>
      <c r="Z50" s="4">
        <v>0</v>
      </c>
      <c r="AA50" s="4">
        <v>0</v>
      </c>
      <c r="AB50" s="4">
        <f t="shared" si="3"/>
        <v>2</v>
      </c>
      <c r="AC50" t="s">
        <v>224</v>
      </c>
      <c r="AD50" s="4">
        <v>38</v>
      </c>
      <c r="AE50" s="4">
        <v>6</v>
      </c>
      <c r="AF50" s="4">
        <v>38</v>
      </c>
      <c r="AG50" s="5">
        <v>2</v>
      </c>
      <c r="AH50" t="s">
        <v>224</v>
      </c>
      <c r="AI50" s="2" t="s">
        <v>787</v>
      </c>
      <c r="AJ50" s="2" t="s">
        <v>788</v>
      </c>
      <c r="AK50" s="2" t="s">
        <v>589</v>
      </c>
      <c r="AL50" s="2" t="s">
        <v>228</v>
      </c>
      <c r="AM50" t="s">
        <v>229</v>
      </c>
      <c r="AN50" s="6">
        <v>0</v>
      </c>
      <c r="AO50" s="2" t="s">
        <v>230</v>
      </c>
      <c r="AP50" s="2" t="s">
        <v>231</v>
      </c>
      <c r="AQ50" s="2">
        <v>100</v>
      </c>
      <c r="AS50" s="6">
        <v>14</v>
      </c>
      <c r="AU50" s="2">
        <v>0</v>
      </c>
      <c r="AY50" s="2">
        <v>0</v>
      </c>
      <c r="AZ50" s="4">
        <v>0</v>
      </c>
      <c r="BA50" s="2" t="s">
        <v>224</v>
      </c>
      <c r="BE50" s="2" t="s">
        <v>590</v>
      </c>
      <c r="BF50" s="2" t="s">
        <v>591</v>
      </c>
      <c r="BG50" s="2" t="s">
        <v>234</v>
      </c>
      <c r="BH50" t="s">
        <v>235</v>
      </c>
      <c r="BI50" s="2" t="s">
        <v>236</v>
      </c>
      <c r="BJ50" s="2">
        <v>26</v>
      </c>
      <c r="BK50" s="7">
        <v>0</v>
      </c>
      <c r="BL50" s="2" t="s">
        <v>224</v>
      </c>
      <c r="BM50" s="2" t="s">
        <v>609</v>
      </c>
      <c r="BN50" s="2" t="s">
        <v>789</v>
      </c>
      <c r="BO50" s="2" t="s">
        <v>593</v>
      </c>
      <c r="BP50" s="2" t="s">
        <v>238</v>
      </c>
      <c r="BR50" s="2" t="s">
        <v>239</v>
      </c>
      <c r="BS50" s="2" t="s">
        <v>594</v>
      </c>
      <c r="BT50" s="2" t="s">
        <v>240</v>
      </c>
      <c r="BU50" s="2" t="s">
        <v>595</v>
      </c>
      <c r="BW50" s="7">
        <v>0</v>
      </c>
      <c r="BY50" s="2">
        <v>0</v>
      </c>
      <c r="BZ50" s="4">
        <v>0</v>
      </c>
      <c r="CD50" s="2" t="s">
        <v>243</v>
      </c>
      <c r="CE50" s="2" t="s">
        <v>244</v>
      </c>
      <c r="CF50" s="3">
        <v>45338</v>
      </c>
      <c r="CG50" s="2" t="s">
        <v>596</v>
      </c>
      <c r="CH50" s="7">
        <v>0</v>
      </c>
      <c r="CI50" s="8">
        <v>17</v>
      </c>
      <c r="CJ50" s="8">
        <v>0</v>
      </c>
      <c r="CK50" s="8">
        <v>0</v>
      </c>
      <c r="CM50" s="3">
        <v>45595</v>
      </c>
      <c r="CN50" s="2" t="s">
        <v>246</v>
      </c>
      <c r="CO50" s="3">
        <v>45586</v>
      </c>
      <c r="CR50" s="3">
        <v>45597</v>
      </c>
      <c r="CU50" s="2" t="s">
        <v>597</v>
      </c>
      <c r="CV50" s="2" t="s">
        <v>248</v>
      </c>
      <c r="CW50" s="3">
        <v>45657</v>
      </c>
      <c r="CX50" s="4">
        <v>2</v>
      </c>
      <c r="CZ50" s="3">
        <v>45393</v>
      </c>
      <c r="DA50" s="2" t="s">
        <v>790</v>
      </c>
      <c r="DB50" s="3">
        <v>45597</v>
      </c>
      <c r="DD50" s="2" t="s">
        <v>791</v>
      </c>
      <c r="DE50" s="6">
        <v>0</v>
      </c>
      <c r="DF50" s="6">
        <v>2</v>
      </c>
      <c r="DG50" s="6">
        <v>0</v>
      </c>
      <c r="DH50" s="2" t="s">
        <v>358</v>
      </c>
      <c r="DI50" s="4">
        <v>2</v>
      </c>
      <c r="DJ50" s="4">
        <v>0</v>
      </c>
      <c r="DK50" s="2" t="s">
        <v>590</v>
      </c>
      <c r="DL50" s="2" t="s">
        <v>252</v>
      </c>
      <c r="DM50" s="7">
        <v>0</v>
      </c>
      <c r="DN50" s="7">
        <v>0</v>
      </c>
      <c r="DO50" s="2" t="s">
        <v>253</v>
      </c>
      <c r="DP50" s="2" t="s">
        <v>254</v>
      </c>
      <c r="DQ50" s="2" t="s">
        <v>600</v>
      </c>
      <c r="DR50" s="2">
        <v>2024</v>
      </c>
      <c r="DT50" s="2" t="s">
        <v>601</v>
      </c>
      <c r="DU50" s="2">
        <v>2024</v>
      </c>
      <c r="DV50" s="2">
        <v>0</v>
      </c>
      <c r="DX50" s="3">
        <v>45595</v>
      </c>
      <c r="DZ50" s="2" t="s">
        <v>246</v>
      </c>
      <c r="EA50" t="s">
        <v>257</v>
      </c>
      <c r="EB50" s="2" t="s">
        <v>246</v>
      </c>
      <c r="EC50" t="s">
        <v>257</v>
      </c>
      <c r="ED50" s="2" t="s">
        <v>258</v>
      </c>
      <c r="EE50" s="2" t="s">
        <v>785</v>
      </c>
      <c r="EF50" t="s">
        <v>786</v>
      </c>
      <c r="EG50" s="3">
        <v>45351</v>
      </c>
      <c r="EH50" s="2" t="s">
        <v>259</v>
      </c>
      <c r="EJ50" s="2" t="s">
        <v>345</v>
      </c>
      <c r="EK50" t="s">
        <v>361</v>
      </c>
      <c r="EL50" s="2" t="s">
        <v>261</v>
      </c>
      <c r="EM50" s="2" t="s">
        <v>361</v>
      </c>
      <c r="EP50" s="2" t="s">
        <v>792</v>
      </c>
      <c r="ES50" s="2" t="s">
        <v>263</v>
      </c>
      <c r="EY50" s="2" t="s">
        <v>264</v>
      </c>
      <c r="EZ50" t="s">
        <v>265</v>
      </c>
      <c r="FA50" s="2" t="s">
        <v>266</v>
      </c>
      <c r="FB50" t="s">
        <v>267</v>
      </c>
      <c r="FD50" s="4">
        <v>0</v>
      </c>
      <c r="FG50" s="2" t="s">
        <v>268</v>
      </c>
      <c r="FH50" t="s">
        <v>269</v>
      </c>
      <c r="FI50" s="2" t="s">
        <v>270</v>
      </c>
      <c r="FK50" s="2" t="s">
        <v>246</v>
      </c>
      <c r="FM50" s="2">
        <v>30</v>
      </c>
      <c r="FP50" s="2">
        <v>26</v>
      </c>
      <c r="FR50" s="2">
        <v>0</v>
      </c>
      <c r="FT50" s="2" t="s">
        <v>211</v>
      </c>
      <c r="FU50" s="2" t="s">
        <v>271</v>
      </c>
      <c r="FV50" s="2" t="s">
        <v>603</v>
      </c>
      <c r="FX50" s="2">
        <v>1000214854</v>
      </c>
      <c r="FY50" s="2" t="s">
        <v>274</v>
      </c>
      <c r="FZ50" s="2" t="s">
        <v>323</v>
      </c>
      <c r="GA50" s="2" t="s">
        <v>323</v>
      </c>
      <c r="GB50" s="2" t="s">
        <v>231</v>
      </c>
      <c r="GC50" s="2">
        <v>100</v>
      </c>
      <c r="GF50" s="2">
        <v>0</v>
      </c>
      <c r="GG50" s="4">
        <v>2</v>
      </c>
      <c r="GH50" s="2" t="s">
        <v>224</v>
      </c>
      <c r="GI50" s="2" t="s">
        <v>275</v>
      </c>
      <c r="GJ50" s="2" t="s">
        <v>230</v>
      </c>
      <c r="GK50" s="3">
        <v>45595</v>
      </c>
      <c r="GP50" s="2" t="s">
        <v>276</v>
      </c>
      <c r="GR50" s="3">
        <v>45585</v>
      </c>
      <c r="GS50" s="2" t="s">
        <v>244</v>
      </c>
      <c r="GT50" t="s">
        <v>277</v>
      </c>
      <c r="GU50" s="2" t="s">
        <v>278</v>
      </c>
      <c r="GV50" s="2" t="s">
        <v>279</v>
      </c>
      <c r="GW50" s="3">
        <v>45314</v>
      </c>
      <c r="GX50" s="2">
        <v>216479</v>
      </c>
      <c r="GY50" s="2">
        <v>0</v>
      </c>
      <c r="GZ50" s="4">
        <v>0</v>
      </c>
      <c r="HB50" s="2" t="s">
        <v>248</v>
      </c>
      <c r="HC50" s="2" t="s">
        <v>280</v>
      </c>
      <c r="HD50" s="2" t="s">
        <v>281</v>
      </c>
      <c r="HE50" t="s">
        <v>282</v>
      </c>
      <c r="HF50" s="2" t="s">
        <v>283</v>
      </c>
      <c r="HG50" t="s">
        <v>284</v>
      </c>
      <c r="HH50" s="2" t="s">
        <v>285</v>
      </c>
      <c r="HI50" s="3">
        <v>45787</v>
      </c>
      <c r="HJ50" s="3">
        <v>45585</v>
      </c>
      <c r="HK50" s="3">
        <v>45585</v>
      </c>
      <c r="HL50" s="2" t="s">
        <v>364</v>
      </c>
      <c r="HM50" s="2" t="s">
        <v>287</v>
      </c>
      <c r="HN50" t="s">
        <v>288</v>
      </c>
      <c r="HO50" s="2" t="s">
        <v>289</v>
      </c>
    </row>
    <row r="51" spans="1:223" x14ac:dyDescent="0.2">
      <c r="A51" t="str">
        <f t="shared" si="4"/>
        <v>100609026000028620000216479ta027027</v>
      </c>
      <c r="B51" t="str">
        <f t="shared" si="1"/>
        <v>600002862100609024</v>
      </c>
      <c r="C51" t="str">
        <f t="shared" si="2"/>
        <v>10060902</v>
      </c>
      <c r="E51" s="2" t="s">
        <v>211</v>
      </c>
      <c r="F51" s="2" t="s">
        <v>212</v>
      </c>
      <c r="G51" s="3">
        <v>45351</v>
      </c>
      <c r="H51" s="3">
        <v>45580</v>
      </c>
      <c r="I51" s="3">
        <v>45594</v>
      </c>
      <c r="J51" s="3">
        <v>45585</v>
      </c>
      <c r="K51" s="3">
        <v>45787</v>
      </c>
      <c r="L51" s="2" t="s">
        <v>213</v>
      </c>
      <c r="M51" s="2" t="s">
        <v>214</v>
      </c>
      <c r="N51" s="2" t="s">
        <v>345</v>
      </c>
      <c r="O51" s="2" t="s">
        <v>793</v>
      </c>
      <c r="P51" s="2" t="s">
        <v>214</v>
      </c>
      <c r="Q51" t="s">
        <v>217</v>
      </c>
      <c r="R51" s="2" t="s">
        <v>218</v>
      </c>
      <c r="S51" t="s">
        <v>219</v>
      </c>
      <c r="T51" s="2" t="s">
        <v>220</v>
      </c>
      <c r="U51" s="2">
        <v>30</v>
      </c>
      <c r="V51" s="2" t="s">
        <v>366</v>
      </c>
      <c r="W51" s="2" t="s">
        <v>794</v>
      </c>
      <c r="X51" s="2" t="s">
        <v>795</v>
      </c>
      <c r="Y51" s="4">
        <v>4</v>
      </c>
      <c r="Z51" s="4">
        <v>0</v>
      </c>
      <c r="AA51" s="4">
        <v>4</v>
      </c>
      <c r="AB51" s="4">
        <f t="shared" si="3"/>
        <v>0</v>
      </c>
      <c r="AC51" t="s">
        <v>224</v>
      </c>
      <c r="AD51" s="4">
        <v>4</v>
      </c>
      <c r="AE51" s="4">
        <v>12</v>
      </c>
      <c r="AF51" s="4">
        <v>2</v>
      </c>
      <c r="AG51" s="5">
        <v>4</v>
      </c>
      <c r="AH51" t="s">
        <v>224</v>
      </c>
      <c r="AI51" s="2" t="s">
        <v>796</v>
      </c>
      <c r="AJ51" s="2" t="s">
        <v>797</v>
      </c>
      <c r="AK51" s="2" t="s">
        <v>402</v>
      </c>
      <c r="AL51" s="2" t="s">
        <v>228</v>
      </c>
      <c r="AM51" t="s">
        <v>229</v>
      </c>
      <c r="AN51" s="6">
        <v>0</v>
      </c>
      <c r="AO51" s="2" t="s">
        <v>230</v>
      </c>
      <c r="AP51" s="2" t="s">
        <v>231</v>
      </c>
      <c r="AQ51" s="2">
        <v>540</v>
      </c>
      <c r="AS51" s="6">
        <v>14</v>
      </c>
      <c r="AU51" s="2">
        <v>0</v>
      </c>
      <c r="AY51" s="2">
        <v>0</v>
      </c>
      <c r="AZ51" s="4">
        <v>0</v>
      </c>
      <c r="BA51" s="2" t="s">
        <v>224</v>
      </c>
      <c r="BE51" s="2" t="s">
        <v>590</v>
      </c>
      <c r="BF51" s="2" t="s">
        <v>591</v>
      </c>
      <c r="BG51" s="2" t="s">
        <v>234</v>
      </c>
      <c r="BH51" t="s">
        <v>235</v>
      </c>
      <c r="BI51" s="2" t="s">
        <v>236</v>
      </c>
      <c r="BJ51" s="2">
        <v>27</v>
      </c>
      <c r="BK51" s="7">
        <v>0</v>
      </c>
      <c r="BL51" s="2" t="s">
        <v>224</v>
      </c>
      <c r="BM51" s="2" t="s">
        <v>609</v>
      </c>
      <c r="BN51" s="2" t="s">
        <v>798</v>
      </c>
      <c r="BO51" s="2" t="s">
        <v>593</v>
      </c>
      <c r="BP51" s="2" t="s">
        <v>238</v>
      </c>
      <c r="BR51" s="2" t="s">
        <v>239</v>
      </c>
      <c r="BS51" s="2" t="s">
        <v>594</v>
      </c>
      <c r="BT51" s="2" t="s">
        <v>240</v>
      </c>
      <c r="BU51" s="2" t="s">
        <v>595</v>
      </c>
      <c r="BW51" s="7">
        <v>0</v>
      </c>
      <c r="BY51" s="2">
        <v>0</v>
      </c>
      <c r="BZ51" s="4">
        <v>0</v>
      </c>
      <c r="CD51" s="2" t="s">
        <v>243</v>
      </c>
      <c r="CE51" s="2" t="s">
        <v>244</v>
      </c>
      <c r="CF51" s="3">
        <v>45338</v>
      </c>
      <c r="CH51" s="7">
        <v>0</v>
      </c>
      <c r="CI51" s="8">
        <v>17</v>
      </c>
      <c r="CJ51" s="8">
        <v>0</v>
      </c>
      <c r="CK51" s="8">
        <v>0</v>
      </c>
      <c r="CM51" s="3">
        <v>45595</v>
      </c>
      <c r="CN51" s="2" t="s">
        <v>246</v>
      </c>
      <c r="CO51" s="3">
        <v>45586</v>
      </c>
      <c r="CR51" s="3">
        <v>45597</v>
      </c>
      <c r="CU51" s="2" t="s">
        <v>597</v>
      </c>
      <c r="CV51" s="2" t="s">
        <v>248</v>
      </c>
      <c r="CW51" s="3">
        <v>45657</v>
      </c>
      <c r="CX51" s="4">
        <v>4</v>
      </c>
      <c r="CZ51" s="3">
        <v>45393</v>
      </c>
      <c r="DA51" s="2" t="s">
        <v>799</v>
      </c>
      <c r="DB51" s="3">
        <v>45597</v>
      </c>
      <c r="DD51" s="2" t="s">
        <v>800</v>
      </c>
      <c r="DE51" s="6">
        <v>0</v>
      </c>
      <c r="DF51" s="6">
        <v>2</v>
      </c>
      <c r="DG51" s="6">
        <v>0</v>
      </c>
      <c r="DH51" s="2" t="s">
        <v>358</v>
      </c>
      <c r="DI51" s="4">
        <v>4</v>
      </c>
      <c r="DJ51" s="4">
        <v>0</v>
      </c>
      <c r="DK51" s="2" t="s">
        <v>590</v>
      </c>
      <c r="DL51" s="2" t="s">
        <v>252</v>
      </c>
      <c r="DM51" s="7">
        <v>0</v>
      </c>
      <c r="DN51" s="7">
        <v>0</v>
      </c>
      <c r="DO51" s="2" t="s">
        <v>253</v>
      </c>
      <c r="DP51" s="2" t="s">
        <v>254</v>
      </c>
      <c r="DQ51" s="2" t="s">
        <v>600</v>
      </c>
      <c r="DR51" s="2">
        <v>2024</v>
      </c>
      <c r="DT51" s="2" t="s">
        <v>601</v>
      </c>
      <c r="DU51" s="2">
        <v>2024</v>
      </c>
      <c r="DV51" s="2">
        <v>0</v>
      </c>
      <c r="DX51" s="3">
        <v>45594</v>
      </c>
      <c r="DZ51" s="2" t="s">
        <v>246</v>
      </c>
      <c r="EA51" t="s">
        <v>257</v>
      </c>
      <c r="EB51" s="2" t="s">
        <v>246</v>
      </c>
      <c r="EC51" t="s">
        <v>257</v>
      </c>
      <c r="ED51" s="2" t="s">
        <v>258</v>
      </c>
      <c r="EE51" s="2" t="s">
        <v>794</v>
      </c>
      <c r="EF51" t="s">
        <v>795</v>
      </c>
      <c r="EG51" s="3">
        <v>45352</v>
      </c>
      <c r="EH51" s="2" t="s">
        <v>259</v>
      </c>
      <c r="EJ51" s="2" t="s">
        <v>345</v>
      </c>
      <c r="EK51" t="s">
        <v>361</v>
      </c>
      <c r="EL51" s="2" t="s">
        <v>261</v>
      </c>
      <c r="EM51" s="2" t="s">
        <v>361</v>
      </c>
      <c r="EP51" s="2" t="s">
        <v>801</v>
      </c>
      <c r="ES51" s="2" t="s">
        <v>263</v>
      </c>
      <c r="EY51" s="2" t="s">
        <v>264</v>
      </c>
      <c r="EZ51" t="s">
        <v>265</v>
      </c>
      <c r="FA51" s="2" t="s">
        <v>266</v>
      </c>
      <c r="FB51" t="s">
        <v>267</v>
      </c>
      <c r="FD51" s="4">
        <v>0</v>
      </c>
      <c r="FG51" s="2" t="s">
        <v>268</v>
      </c>
      <c r="FH51" t="s">
        <v>269</v>
      </c>
      <c r="FI51" s="2" t="s">
        <v>270</v>
      </c>
      <c r="FK51" s="2" t="s">
        <v>246</v>
      </c>
      <c r="FM51" s="2">
        <v>30</v>
      </c>
      <c r="FP51" s="2">
        <v>27</v>
      </c>
      <c r="FR51" s="2">
        <v>0</v>
      </c>
      <c r="FT51" s="2" t="s">
        <v>211</v>
      </c>
      <c r="FU51" s="2" t="s">
        <v>271</v>
      </c>
      <c r="FV51" s="2" t="s">
        <v>603</v>
      </c>
      <c r="FW51" s="2" t="s">
        <v>273</v>
      </c>
      <c r="FX51" s="2">
        <v>1000214854</v>
      </c>
      <c r="FY51" s="2" t="s">
        <v>274</v>
      </c>
      <c r="FZ51" s="2" t="s">
        <v>323</v>
      </c>
      <c r="GA51" s="2" t="s">
        <v>323</v>
      </c>
      <c r="GB51" s="2" t="s">
        <v>231</v>
      </c>
      <c r="GC51" s="2">
        <v>540</v>
      </c>
      <c r="GF51" s="2">
        <v>0</v>
      </c>
      <c r="GG51" s="4">
        <v>4</v>
      </c>
      <c r="GH51" s="2" t="s">
        <v>224</v>
      </c>
      <c r="GI51" s="2" t="s">
        <v>275</v>
      </c>
      <c r="GJ51" s="2" t="s">
        <v>230</v>
      </c>
      <c r="GK51" s="3">
        <v>45594</v>
      </c>
      <c r="GP51" s="2" t="s">
        <v>276</v>
      </c>
      <c r="GR51" s="3">
        <v>45585</v>
      </c>
      <c r="GS51" s="2" t="s">
        <v>244</v>
      </c>
      <c r="GT51" t="s">
        <v>277</v>
      </c>
      <c r="GU51" s="2" t="s">
        <v>278</v>
      </c>
      <c r="GV51" s="2" t="s">
        <v>279</v>
      </c>
      <c r="GW51" s="3">
        <v>45314</v>
      </c>
      <c r="GX51" s="2">
        <v>216479</v>
      </c>
      <c r="GY51" s="2">
        <v>0</v>
      </c>
      <c r="GZ51" s="4">
        <v>0</v>
      </c>
      <c r="HB51" s="2" t="s">
        <v>248</v>
      </c>
      <c r="HC51" s="2" t="s">
        <v>280</v>
      </c>
      <c r="HD51" s="2" t="s">
        <v>281</v>
      </c>
      <c r="HE51" t="s">
        <v>282</v>
      </c>
      <c r="HF51" s="2" t="s">
        <v>283</v>
      </c>
      <c r="HG51" t="s">
        <v>284</v>
      </c>
      <c r="HH51" s="2" t="s">
        <v>285</v>
      </c>
      <c r="HI51" s="3">
        <v>45787</v>
      </c>
      <c r="HJ51" s="3">
        <v>45585</v>
      </c>
      <c r="HK51" s="3">
        <v>45585</v>
      </c>
      <c r="HL51" s="2" t="s">
        <v>364</v>
      </c>
      <c r="HM51" s="2" t="s">
        <v>287</v>
      </c>
      <c r="HN51" t="s">
        <v>288</v>
      </c>
      <c r="HO51" s="2" t="s">
        <v>289</v>
      </c>
    </row>
    <row r="52" spans="1:223" x14ac:dyDescent="0.2">
      <c r="A52" t="str">
        <f t="shared" si="4"/>
        <v>100609046000028620000216479ta028028</v>
      </c>
      <c r="B52" t="str">
        <f t="shared" si="1"/>
        <v>600002862100609042</v>
      </c>
      <c r="C52" t="str">
        <f t="shared" si="2"/>
        <v>10060904</v>
      </c>
      <c r="E52" s="2" t="s">
        <v>211</v>
      </c>
      <c r="F52" s="2" t="s">
        <v>212</v>
      </c>
      <c r="G52" s="3">
        <v>45351</v>
      </c>
      <c r="H52" s="3">
        <v>45580</v>
      </c>
      <c r="I52" s="3">
        <v>45594</v>
      </c>
      <c r="J52" s="3">
        <v>45585</v>
      </c>
      <c r="K52" s="3">
        <v>45787</v>
      </c>
      <c r="L52" s="2" t="s">
        <v>213</v>
      </c>
      <c r="M52" s="2" t="s">
        <v>214</v>
      </c>
      <c r="N52" s="2" t="s">
        <v>345</v>
      </c>
      <c r="O52" s="2" t="s">
        <v>802</v>
      </c>
      <c r="P52" s="2" t="s">
        <v>214</v>
      </c>
      <c r="Q52" t="s">
        <v>217</v>
      </c>
      <c r="R52" s="2" t="s">
        <v>218</v>
      </c>
      <c r="S52" t="s">
        <v>219</v>
      </c>
      <c r="T52" s="2" t="s">
        <v>220</v>
      </c>
      <c r="U52" s="2">
        <v>30</v>
      </c>
      <c r="V52" s="2" t="s">
        <v>604</v>
      </c>
      <c r="W52" s="2" t="s">
        <v>803</v>
      </c>
      <c r="X52" s="2" t="s">
        <v>804</v>
      </c>
      <c r="Y52" s="4">
        <v>2</v>
      </c>
      <c r="Z52" s="4">
        <v>0</v>
      </c>
      <c r="AA52" s="4">
        <v>0</v>
      </c>
      <c r="AB52" s="4">
        <f t="shared" si="3"/>
        <v>2</v>
      </c>
      <c r="AC52" t="s">
        <v>224</v>
      </c>
      <c r="AD52" s="4">
        <v>13</v>
      </c>
      <c r="AE52" s="4">
        <v>8</v>
      </c>
      <c r="AF52" s="4">
        <v>13</v>
      </c>
      <c r="AG52" s="5">
        <v>2</v>
      </c>
      <c r="AH52" t="s">
        <v>224</v>
      </c>
      <c r="AI52" s="2" t="s">
        <v>805</v>
      </c>
      <c r="AJ52" s="2" t="s">
        <v>806</v>
      </c>
      <c r="AK52" s="2" t="s">
        <v>589</v>
      </c>
      <c r="AL52" s="2" t="s">
        <v>228</v>
      </c>
      <c r="AM52" t="s">
        <v>229</v>
      </c>
      <c r="AN52" s="6">
        <v>0</v>
      </c>
      <c r="AO52" s="2" t="s">
        <v>230</v>
      </c>
      <c r="AP52" s="2" t="s">
        <v>231</v>
      </c>
      <c r="AQ52" s="2">
        <v>110</v>
      </c>
      <c r="AS52" s="6">
        <v>14</v>
      </c>
      <c r="AU52" s="2">
        <v>0</v>
      </c>
      <c r="AY52" s="2">
        <v>0</v>
      </c>
      <c r="AZ52" s="4">
        <v>0</v>
      </c>
      <c r="BA52" s="2" t="s">
        <v>224</v>
      </c>
      <c r="BE52" s="2" t="s">
        <v>590</v>
      </c>
      <c r="BF52" s="2" t="s">
        <v>591</v>
      </c>
      <c r="BG52" s="2" t="s">
        <v>234</v>
      </c>
      <c r="BH52" t="s">
        <v>235</v>
      </c>
      <c r="BI52" s="2" t="s">
        <v>236</v>
      </c>
      <c r="BJ52" s="2">
        <v>28</v>
      </c>
      <c r="BK52" s="7">
        <v>0</v>
      </c>
      <c r="BL52" s="2" t="s">
        <v>224</v>
      </c>
      <c r="BM52" s="2" t="s">
        <v>807</v>
      </c>
      <c r="BO52" s="2" t="s">
        <v>593</v>
      </c>
      <c r="BP52" s="2" t="s">
        <v>238</v>
      </c>
      <c r="BR52" s="2" t="s">
        <v>239</v>
      </c>
      <c r="BS52" s="2" t="s">
        <v>594</v>
      </c>
      <c r="BT52" s="2" t="s">
        <v>240</v>
      </c>
      <c r="BU52" s="2" t="s">
        <v>595</v>
      </c>
      <c r="BW52" s="7">
        <v>0</v>
      </c>
      <c r="BY52" s="2">
        <v>0</v>
      </c>
      <c r="BZ52" s="4">
        <v>0</v>
      </c>
      <c r="CD52" s="2" t="s">
        <v>243</v>
      </c>
      <c r="CE52" s="2" t="s">
        <v>244</v>
      </c>
      <c r="CF52" s="3">
        <v>45338</v>
      </c>
      <c r="CG52" s="2" t="s">
        <v>596</v>
      </c>
      <c r="CH52" s="7">
        <v>0</v>
      </c>
      <c r="CI52" s="8">
        <v>17</v>
      </c>
      <c r="CJ52" s="8">
        <v>0</v>
      </c>
      <c r="CK52" s="8">
        <v>0</v>
      </c>
      <c r="CM52" s="3">
        <v>45595</v>
      </c>
      <c r="CN52" s="2" t="s">
        <v>246</v>
      </c>
      <c r="CO52" s="3">
        <v>45586</v>
      </c>
      <c r="CR52" s="3">
        <v>45597</v>
      </c>
      <c r="CU52" s="2" t="s">
        <v>597</v>
      </c>
      <c r="CV52" s="2" t="s">
        <v>248</v>
      </c>
      <c r="CW52" s="3">
        <v>45657</v>
      </c>
      <c r="CX52" s="4">
        <v>2</v>
      </c>
      <c r="CZ52" s="3">
        <v>45393</v>
      </c>
      <c r="DA52" s="2" t="s">
        <v>808</v>
      </c>
      <c r="DB52" s="3">
        <v>45597</v>
      </c>
      <c r="DD52" s="2" t="s">
        <v>809</v>
      </c>
      <c r="DE52" s="6">
        <v>0</v>
      </c>
      <c r="DF52" s="6">
        <v>2</v>
      </c>
      <c r="DG52" s="6">
        <v>0</v>
      </c>
      <c r="DH52" s="2" t="s">
        <v>358</v>
      </c>
      <c r="DI52" s="4">
        <v>2</v>
      </c>
      <c r="DJ52" s="4">
        <v>0</v>
      </c>
      <c r="DK52" s="2" t="s">
        <v>590</v>
      </c>
      <c r="DL52" s="2" t="s">
        <v>252</v>
      </c>
      <c r="DM52" s="7">
        <v>0</v>
      </c>
      <c r="DN52" s="7">
        <v>0</v>
      </c>
      <c r="DO52" s="2" t="s">
        <v>253</v>
      </c>
      <c r="DP52" s="2" t="s">
        <v>254</v>
      </c>
      <c r="DQ52" s="2" t="s">
        <v>600</v>
      </c>
      <c r="DR52" s="2">
        <v>2024</v>
      </c>
      <c r="DT52" s="2" t="s">
        <v>601</v>
      </c>
      <c r="DU52" s="2">
        <v>2024</v>
      </c>
      <c r="DV52" s="2">
        <v>0</v>
      </c>
      <c r="DX52" s="3">
        <v>45594</v>
      </c>
      <c r="DZ52" s="2" t="s">
        <v>246</v>
      </c>
      <c r="EA52" t="s">
        <v>257</v>
      </c>
      <c r="EB52" s="2" t="s">
        <v>246</v>
      </c>
      <c r="EC52" t="s">
        <v>257</v>
      </c>
      <c r="ED52" s="2" t="s">
        <v>258</v>
      </c>
      <c r="EE52" s="2" t="s">
        <v>803</v>
      </c>
      <c r="EF52" t="s">
        <v>804</v>
      </c>
      <c r="EG52" s="3">
        <v>45351</v>
      </c>
      <c r="EH52" s="2" t="s">
        <v>259</v>
      </c>
      <c r="EJ52" s="2" t="s">
        <v>345</v>
      </c>
      <c r="EK52" t="s">
        <v>361</v>
      </c>
      <c r="EL52" s="2" t="s">
        <v>261</v>
      </c>
      <c r="EM52" s="2" t="s">
        <v>361</v>
      </c>
      <c r="EP52" s="2" t="s">
        <v>810</v>
      </c>
      <c r="ES52" s="2" t="s">
        <v>263</v>
      </c>
      <c r="EY52" s="2" t="s">
        <v>264</v>
      </c>
      <c r="EZ52" t="s">
        <v>265</v>
      </c>
      <c r="FA52" s="2" t="s">
        <v>266</v>
      </c>
      <c r="FB52" t="s">
        <v>267</v>
      </c>
      <c r="FD52" s="4">
        <v>0</v>
      </c>
      <c r="FG52" s="2" t="s">
        <v>268</v>
      </c>
      <c r="FH52" t="s">
        <v>269</v>
      </c>
      <c r="FI52" s="2" t="s">
        <v>270</v>
      </c>
      <c r="FK52" s="2" t="s">
        <v>246</v>
      </c>
      <c r="FM52" s="2">
        <v>30</v>
      </c>
      <c r="FP52" s="2">
        <v>28</v>
      </c>
      <c r="FR52" s="2">
        <v>0</v>
      </c>
      <c r="FT52" s="2" t="s">
        <v>211</v>
      </c>
      <c r="FU52" s="2" t="s">
        <v>271</v>
      </c>
      <c r="FV52" s="2" t="s">
        <v>603</v>
      </c>
      <c r="FW52" s="2" t="s">
        <v>273</v>
      </c>
      <c r="FX52" s="2">
        <v>1000214854</v>
      </c>
      <c r="FY52" s="2" t="s">
        <v>274</v>
      </c>
      <c r="FZ52" s="2" t="s">
        <v>323</v>
      </c>
      <c r="GA52" s="2" t="s">
        <v>323</v>
      </c>
      <c r="GB52" s="2" t="s">
        <v>231</v>
      </c>
      <c r="GC52" s="2">
        <v>110</v>
      </c>
      <c r="GF52" s="2">
        <v>0</v>
      </c>
      <c r="GG52" s="4">
        <v>2</v>
      </c>
      <c r="GH52" s="2" t="s">
        <v>224</v>
      </c>
      <c r="GI52" s="2" t="s">
        <v>275</v>
      </c>
      <c r="GJ52" s="2" t="s">
        <v>230</v>
      </c>
      <c r="GK52" s="3">
        <v>45594</v>
      </c>
      <c r="GP52" s="2" t="s">
        <v>276</v>
      </c>
      <c r="GR52" s="3">
        <v>45585</v>
      </c>
      <c r="GS52" s="2" t="s">
        <v>244</v>
      </c>
      <c r="GT52" t="s">
        <v>277</v>
      </c>
      <c r="GU52" s="2" t="s">
        <v>278</v>
      </c>
      <c r="GV52" s="2" t="s">
        <v>279</v>
      </c>
      <c r="GW52" s="3">
        <v>45314</v>
      </c>
      <c r="GX52" s="2">
        <v>216479</v>
      </c>
      <c r="GY52" s="2">
        <v>0</v>
      </c>
      <c r="GZ52" s="4">
        <v>0</v>
      </c>
      <c r="HB52" s="2" t="s">
        <v>248</v>
      </c>
      <c r="HC52" s="2" t="s">
        <v>280</v>
      </c>
      <c r="HD52" s="2" t="s">
        <v>281</v>
      </c>
      <c r="HE52" t="s">
        <v>282</v>
      </c>
      <c r="HF52" s="2" t="s">
        <v>283</v>
      </c>
      <c r="HG52" t="s">
        <v>284</v>
      </c>
      <c r="HH52" s="2" t="s">
        <v>285</v>
      </c>
      <c r="HI52" s="3">
        <v>45787</v>
      </c>
      <c r="HJ52" s="3">
        <v>45585</v>
      </c>
      <c r="HK52" s="3">
        <v>45585</v>
      </c>
      <c r="HL52" s="2" t="s">
        <v>364</v>
      </c>
      <c r="HM52" s="2" t="s">
        <v>287</v>
      </c>
      <c r="HN52" t="s">
        <v>288</v>
      </c>
      <c r="HO52" s="2" t="s">
        <v>289</v>
      </c>
    </row>
    <row r="53" spans="1:223" x14ac:dyDescent="0.2">
      <c r="A53" t="str">
        <f t="shared" si="4"/>
        <v>100609056000028620000216479ta029029</v>
      </c>
      <c r="B53" t="str">
        <f t="shared" si="1"/>
        <v>600002862100609051</v>
      </c>
      <c r="C53" t="str">
        <f t="shared" si="2"/>
        <v>10060905</v>
      </c>
      <c r="E53" s="2" t="s">
        <v>211</v>
      </c>
      <c r="F53" s="2" t="s">
        <v>212</v>
      </c>
      <c r="G53" s="3">
        <v>45351</v>
      </c>
      <c r="H53" s="3">
        <v>45580</v>
      </c>
      <c r="I53" s="3">
        <v>45594</v>
      </c>
      <c r="J53" s="3">
        <v>45585</v>
      </c>
      <c r="K53" s="3">
        <v>45787</v>
      </c>
      <c r="L53" s="2" t="s">
        <v>213</v>
      </c>
      <c r="M53" s="2" t="s">
        <v>214</v>
      </c>
      <c r="N53" s="2" t="s">
        <v>345</v>
      </c>
      <c r="O53" s="2" t="s">
        <v>811</v>
      </c>
      <c r="P53" s="2" t="s">
        <v>214</v>
      </c>
      <c r="Q53" t="s">
        <v>217</v>
      </c>
      <c r="R53" s="2" t="s">
        <v>218</v>
      </c>
      <c r="S53" t="s">
        <v>219</v>
      </c>
      <c r="T53" s="2" t="s">
        <v>220</v>
      </c>
      <c r="U53" s="2">
        <v>30</v>
      </c>
      <c r="V53" s="2" t="s">
        <v>604</v>
      </c>
      <c r="W53" s="2" t="s">
        <v>812</v>
      </c>
      <c r="X53" s="2" t="s">
        <v>813</v>
      </c>
      <c r="Y53" s="4">
        <v>1</v>
      </c>
      <c r="Z53" s="4">
        <v>0</v>
      </c>
      <c r="AA53" s="4">
        <v>0</v>
      </c>
      <c r="AB53" s="4">
        <f t="shared" si="3"/>
        <v>1</v>
      </c>
      <c r="AC53" t="s">
        <v>224</v>
      </c>
      <c r="AD53" s="4">
        <v>3</v>
      </c>
      <c r="AE53" s="4">
        <v>0</v>
      </c>
      <c r="AF53" s="4">
        <v>10</v>
      </c>
      <c r="AG53" s="5">
        <v>1</v>
      </c>
      <c r="AH53" t="s">
        <v>224</v>
      </c>
      <c r="AI53" s="2" t="s">
        <v>587</v>
      </c>
      <c r="AJ53" s="2" t="s">
        <v>814</v>
      </c>
      <c r="AK53" s="2" t="s">
        <v>589</v>
      </c>
      <c r="AL53" s="2" t="s">
        <v>228</v>
      </c>
      <c r="AM53" t="s">
        <v>229</v>
      </c>
      <c r="AN53" s="6">
        <v>0</v>
      </c>
      <c r="AO53" s="2" t="s">
        <v>230</v>
      </c>
      <c r="AP53" s="2" t="s">
        <v>231</v>
      </c>
      <c r="AQ53" s="2">
        <v>120</v>
      </c>
      <c r="AS53" s="6">
        <v>14</v>
      </c>
      <c r="AU53" s="2">
        <v>0</v>
      </c>
      <c r="AY53" s="2">
        <v>0</v>
      </c>
      <c r="AZ53" s="4">
        <v>0</v>
      </c>
      <c r="BA53" s="2" t="s">
        <v>224</v>
      </c>
      <c r="BE53" s="2" t="s">
        <v>590</v>
      </c>
      <c r="BF53" s="2" t="s">
        <v>591</v>
      </c>
      <c r="BG53" s="2" t="s">
        <v>234</v>
      </c>
      <c r="BH53" t="s">
        <v>235</v>
      </c>
      <c r="BI53" s="2" t="s">
        <v>236</v>
      </c>
      <c r="BJ53" s="2">
        <v>29</v>
      </c>
      <c r="BK53" s="7">
        <v>0</v>
      </c>
      <c r="BL53" s="2" t="s">
        <v>224</v>
      </c>
      <c r="BM53" s="2" t="s">
        <v>815</v>
      </c>
      <c r="BO53" s="2" t="s">
        <v>593</v>
      </c>
      <c r="BP53" s="2" t="s">
        <v>238</v>
      </c>
      <c r="BR53" s="2" t="s">
        <v>239</v>
      </c>
      <c r="BS53" s="2" t="s">
        <v>594</v>
      </c>
      <c r="BT53" s="2" t="s">
        <v>240</v>
      </c>
      <c r="BU53" s="2" t="s">
        <v>595</v>
      </c>
      <c r="BW53" s="7">
        <v>0</v>
      </c>
      <c r="BY53" s="2">
        <v>0</v>
      </c>
      <c r="BZ53" s="4">
        <v>0</v>
      </c>
      <c r="CD53" s="2" t="s">
        <v>243</v>
      </c>
      <c r="CE53" s="2" t="s">
        <v>244</v>
      </c>
      <c r="CF53" s="3">
        <v>45338</v>
      </c>
      <c r="CG53" s="2" t="s">
        <v>596</v>
      </c>
      <c r="CH53" s="7">
        <v>0</v>
      </c>
      <c r="CI53" s="8">
        <v>17</v>
      </c>
      <c r="CJ53" s="8">
        <v>0</v>
      </c>
      <c r="CK53" s="8">
        <v>0</v>
      </c>
      <c r="CM53" s="3">
        <v>45595</v>
      </c>
      <c r="CN53" s="2" t="s">
        <v>246</v>
      </c>
      <c r="CO53" s="3">
        <v>45586</v>
      </c>
      <c r="CR53" s="3">
        <v>45597</v>
      </c>
      <c r="CU53" s="2" t="s">
        <v>597</v>
      </c>
      <c r="CV53" s="2" t="s">
        <v>248</v>
      </c>
      <c r="CW53" s="3">
        <v>45657</v>
      </c>
      <c r="CX53" s="4">
        <v>1</v>
      </c>
      <c r="CZ53" s="3">
        <v>45393</v>
      </c>
      <c r="DA53" s="2" t="s">
        <v>816</v>
      </c>
      <c r="DB53" s="3">
        <v>45597</v>
      </c>
      <c r="DD53" s="2" t="s">
        <v>817</v>
      </c>
      <c r="DE53" s="6">
        <v>0</v>
      </c>
      <c r="DF53" s="6">
        <v>2</v>
      </c>
      <c r="DG53" s="6">
        <v>0</v>
      </c>
      <c r="DH53" s="2" t="s">
        <v>358</v>
      </c>
      <c r="DI53" s="4">
        <v>1</v>
      </c>
      <c r="DJ53" s="4">
        <v>0</v>
      </c>
      <c r="DK53" s="2" t="s">
        <v>590</v>
      </c>
      <c r="DL53" s="2" t="s">
        <v>252</v>
      </c>
      <c r="DM53" s="7">
        <v>0</v>
      </c>
      <c r="DN53" s="7">
        <v>0</v>
      </c>
      <c r="DO53" s="2" t="s">
        <v>253</v>
      </c>
      <c r="DP53" s="2" t="s">
        <v>254</v>
      </c>
      <c r="DQ53" s="2" t="s">
        <v>600</v>
      </c>
      <c r="DR53" s="2">
        <v>2024</v>
      </c>
      <c r="DT53" s="2" t="s">
        <v>601</v>
      </c>
      <c r="DU53" s="2">
        <v>2024</v>
      </c>
      <c r="DV53" s="2">
        <v>0</v>
      </c>
      <c r="DX53" s="3">
        <v>45594</v>
      </c>
      <c r="DZ53" s="2" t="s">
        <v>246</v>
      </c>
      <c r="EA53" t="s">
        <v>257</v>
      </c>
      <c r="EB53" s="2" t="s">
        <v>246</v>
      </c>
      <c r="EC53" t="s">
        <v>257</v>
      </c>
      <c r="ED53" s="2" t="s">
        <v>258</v>
      </c>
      <c r="EE53" s="2" t="s">
        <v>812</v>
      </c>
      <c r="EF53" t="s">
        <v>813</v>
      </c>
      <c r="EG53" s="3">
        <v>45351</v>
      </c>
      <c r="EH53" s="2" t="s">
        <v>259</v>
      </c>
      <c r="EJ53" s="2" t="s">
        <v>345</v>
      </c>
      <c r="EK53" t="s">
        <v>361</v>
      </c>
      <c r="EL53" s="2" t="s">
        <v>261</v>
      </c>
      <c r="EM53" s="2" t="s">
        <v>361</v>
      </c>
      <c r="EP53" s="2" t="s">
        <v>818</v>
      </c>
      <c r="ES53" s="2" t="s">
        <v>263</v>
      </c>
      <c r="EY53" s="2" t="s">
        <v>264</v>
      </c>
      <c r="EZ53" t="s">
        <v>265</v>
      </c>
      <c r="FA53" s="2" t="s">
        <v>266</v>
      </c>
      <c r="FB53" t="s">
        <v>267</v>
      </c>
      <c r="FD53" s="4">
        <v>0</v>
      </c>
      <c r="FG53" s="2" t="s">
        <v>268</v>
      </c>
      <c r="FH53" t="s">
        <v>269</v>
      </c>
      <c r="FI53" s="2" t="s">
        <v>270</v>
      </c>
      <c r="FK53" s="2" t="s">
        <v>246</v>
      </c>
      <c r="FM53" s="2">
        <v>30</v>
      </c>
      <c r="FP53" s="2">
        <v>29</v>
      </c>
      <c r="FR53" s="2">
        <v>0</v>
      </c>
      <c r="FT53" s="2" t="s">
        <v>211</v>
      </c>
      <c r="FU53" s="2" t="s">
        <v>271</v>
      </c>
      <c r="FV53" s="2" t="s">
        <v>603</v>
      </c>
      <c r="FW53" s="2" t="s">
        <v>273</v>
      </c>
      <c r="FX53" s="2">
        <v>1000214854</v>
      </c>
      <c r="FY53" s="2" t="s">
        <v>274</v>
      </c>
      <c r="FZ53" s="2" t="s">
        <v>323</v>
      </c>
      <c r="GA53" s="2" t="s">
        <v>323</v>
      </c>
      <c r="GB53" s="2" t="s">
        <v>231</v>
      </c>
      <c r="GC53" s="2">
        <v>120</v>
      </c>
      <c r="GF53" s="2">
        <v>0</v>
      </c>
      <c r="GG53" s="4">
        <v>1</v>
      </c>
      <c r="GH53" s="2" t="s">
        <v>224</v>
      </c>
      <c r="GI53" s="2" t="s">
        <v>275</v>
      </c>
      <c r="GJ53" s="2" t="s">
        <v>230</v>
      </c>
      <c r="GK53" s="3">
        <v>45594</v>
      </c>
      <c r="GP53" s="2" t="s">
        <v>276</v>
      </c>
      <c r="GR53" s="3">
        <v>45585</v>
      </c>
      <c r="GS53" s="2" t="s">
        <v>244</v>
      </c>
      <c r="GT53" t="s">
        <v>277</v>
      </c>
      <c r="GU53" s="2" t="s">
        <v>278</v>
      </c>
      <c r="GV53" s="2" t="s">
        <v>279</v>
      </c>
      <c r="GW53" s="3">
        <v>45314</v>
      </c>
      <c r="GX53" s="2">
        <v>216479</v>
      </c>
      <c r="GY53" s="2">
        <v>0</v>
      </c>
      <c r="GZ53" s="4">
        <v>0</v>
      </c>
      <c r="HB53" s="2" t="s">
        <v>248</v>
      </c>
      <c r="HC53" s="2" t="s">
        <v>280</v>
      </c>
      <c r="HD53" s="2" t="s">
        <v>281</v>
      </c>
      <c r="HE53" t="s">
        <v>282</v>
      </c>
      <c r="HF53" s="2" t="s">
        <v>283</v>
      </c>
      <c r="HG53" t="s">
        <v>284</v>
      </c>
      <c r="HH53" s="2" t="s">
        <v>285</v>
      </c>
      <c r="HI53" s="3">
        <v>45787</v>
      </c>
      <c r="HJ53" s="3">
        <v>45585</v>
      </c>
      <c r="HK53" s="3">
        <v>45585</v>
      </c>
      <c r="HL53" s="2" t="s">
        <v>364</v>
      </c>
      <c r="HM53" s="2" t="s">
        <v>287</v>
      </c>
      <c r="HN53" t="s">
        <v>288</v>
      </c>
      <c r="HO53" s="2" t="s">
        <v>289</v>
      </c>
    </row>
    <row r="54" spans="1:223" x14ac:dyDescent="0.2">
      <c r="A54" t="str">
        <f t="shared" si="4"/>
        <v>100609066000028620000216479ta0900130</v>
      </c>
      <c r="B54" t="str">
        <f t="shared" si="1"/>
        <v>600002862100609064</v>
      </c>
      <c r="C54" t="str">
        <f t="shared" si="2"/>
        <v>10060906</v>
      </c>
      <c r="E54" s="2" t="s">
        <v>211</v>
      </c>
      <c r="F54" s="2" t="s">
        <v>212</v>
      </c>
      <c r="G54" s="3">
        <v>45351</v>
      </c>
      <c r="H54" s="3">
        <v>45580</v>
      </c>
      <c r="I54" s="3">
        <v>45575</v>
      </c>
      <c r="J54" s="3">
        <v>45585</v>
      </c>
      <c r="K54" s="3">
        <v>45787</v>
      </c>
      <c r="L54" s="2" t="s">
        <v>213</v>
      </c>
      <c r="M54" s="2" t="s">
        <v>214</v>
      </c>
      <c r="N54" s="2" t="s">
        <v>345</v>
      </c>
      <c r="O54" s="2" t="s">
        <v>819</v>
      </c>
      <c r="P54" s="2" t="s">
        <v>214</v>
      </c>
      <c r="Q54" t="s">
        <v>217</v>
      </c>
      <c r="R54" s="2" t="s">
        <v>218</v>
      </c>
      <c r="S54" t="s">
        <v>219</v>
      </c>
      <c r="T54" s="2" t="s">
        <v>220</v>
      </c>
      <c r="U54" s="2">
        <v>30</v>
      </c>
      <c r="V54" s="2" t="s">
        <v>820</v>
      </c>
      <c r="W54" s="2" t="s">
        <v>821</v>
      </c>
      <c r="X54" s="2" t="s">
        <v>822</v>
      </c>
      <c r="Y54" s="4">
        <v>4</v>
      </c>
      <c r="Z54" s="4">
        <v>0</v>
      </c>
      <c r="AA54" s="4">
        <v>4</v>
      </c>
      <c r="AB54" s="4">
        <f t="shared" si="3"/>
        <v>0</v>
      </c>
      <c r="AC54" t="s">
        <v>224</v>
      </c>
      <c r="AD54" s="4">
        <v>11</v>
      </c>
      <c r="AE54" s="4">
        <v>0</v>
      </c>
      <c r="AF54" s="4">
        <v>8</v>
      </c>
      <c r="AG54" s="5">
        <v>4</v>
      </c>
      <c r="AH54" t="s">
        <v>224</v>
      </c>
      <c r="AI54" s="2" t="s">
        <v>386</v>
      </c>
      <c r="AJ54" s="2" t="s">
        <v>823</v>
      </c>
      <c r="AK54" s="2" t="s">
        <v>402</v>
      </c>
      <c r="AL54" s="2" t="s">
        <v>228</v>
      </c>
      <c r="AM54" t="s">
        <v>229</v>
      </c>
      <c r="AN54" s="6">
        <v>0</v>
      </c>
      <c r="AO54" s="2" t="s">
        <v>230</v>
      </c>
      <c r="AP54" s="2" t="s">
        <v>231</v>
      </c>
      <c r="AQ54" s="2">
        <v>1210</v>
      </c>
      <c r="AS54" s="6">
        <v>14</v>
      </c>
      <c r="AU54" s="2">
        <v>0</v>
      </c>
      <c r="AY54" s="2">
        <v>0</v>
      </c>
      <c r="AZ54" s="4">
        <v>0</v>
      </c>
      <c r="BA54" s="2" t="s">
        <v>224</v>
      </c>
      <c r="BE54" s="2" t="s">
        <v>824</v>
      </c>
      <c r="BF54" s="2" t="s">
        <v>825</v>
      </c>
      <c r="BG54" s="2" t="s">
        <v>234</v>
      </c>
      <c r="BH54" t="s">
        <v>235</v>
      </c>
      <c r="BI54" s="2" t="s">
        <v>236</v>
      </c>
      <c r="BJ54" s="2">
        <v>130</v>
      </c>
      <c r="BK54" s="7">
        <v>0</v>
      </c>
      <c r="BL54" s="2" t="s">
        <v>224</v>
      </c>
      <c r="BM54" s="2" t="s">
        <v>826</v>
      </c>
      <c r="BO54" s="2" t="s">
        <v>690</v>
      </c>
      <c r="BS54" s="2" t="s">
        <v>691</v>
      </c>
      <c r="BT54" s="2" t="s">
        <v>240</v>
      </c>
      <c r="BU54" s="2" t="s">
        <v>692</v>
      </c>
      <c r="BW54" s="7">
        <v>0</v>
      </c>
      <c r="BY54" s="2">
        <v>0</v>
      </c>
      <c r="BZ54" s="4">
        <v>0</v>
      </c>
      <c r="CD54" s="2" t="s">
        <v>243</v>
      </c>
      <c r="CE54" s="2" t="s">
        <v>244</v>
      </c>
      <c r="CF54" s="3">
        <v>45338</v>
      </c>
      <c r="CH54" s="7">
        <v>0</v>
      </c>
      <c r="CI54" s="8">
        <v>0</v>
      </c>
      <c r="CJ54" s="8">
        <v>0</v>
      </c>
      <c r="CK54" s="8">
        <v>0</v>
      </c>
      <c r="CM54" s="3">
        <v>45578</v>
      </c>
      <c r="CN54" s="2" t="s">
        <v>246</v>
      </c>
      <c r="CO54" s="3">
        <v>45586</v>
      </c>
      <c r="CR54" s="3">
        <v>45580</v>
      </c>
      <c r="CU54" s="2" t="s">
        <v>827</v>
      </c>
      <c r="CV54" s="2" t="s">
        <v>248</v>
      </c>
      <c r="CW54" s="3">
        <v>45657</v>
      </c>
      <c r="CX54" s="4">
        <v>4</v>
      </c>
      <c r="CZ54" s="3">
        <v>45583</v>
      </c>
      <c r="DA54" s="2" t="s">
        <v>828</v>
      </c>
      <c r="DB54" s="3">
        <v>45580</v>
      </c>
      <c r="DD54" s="2" t="s">
        <v>829</v>
      </c>
      <c r="DE54" s="6">
        <v>0</v>
      </c>
      <c r="DF54" s="6">
        <v>2</v>
      </c>
      <c r="DG54" s="6">
        <v>0</v>
      </c>
      <c r="DH54" s="2" t="s">
        <v>825</v>
      </c>
      <c r="DI54" s="4">
        <v>4</v>
      </c>
      <c r="DJ54" s="4">
        <v>0</v>
      </c>
      <c r="DK54" s="2" t="s">
        <v>824</v>
      </c>
      <c r="DL54" s="2" t="s">
        <v>252</v>
      </c>
      <c r="DM54" s="7">
        <v>0</v>
      </c>
      <c r="DN54" s="7">
        <v>0</v>
      </c>
      <c r="DO54" s="2" t="s">
        <v>253</v>
      </c>
      <c r="DP54" s="2" t="s">
        <v>254</v>
      </c>
      <c r="DQ54" s="2" t="s">
        <v>830</v>
      </c>
      <c r="DR54" s="2">
        <v>2024</v>
      </c>
      <c r="DT54" s="2" t="s">
        <v>831</v>
      </c>
      <c r="DU54" s="2">
        <v>2024</v>
      </c>
      <c r="DV54" s="2">
        <v>0</v>
      </c>
      <c r="DX54" s="3">
        <v>45575</v>
      </c>
      <c r="DZ54" s="2" t="s">
        <v>246</v>
      </c>
      <c r="EA54" t="s">
        <v>257</v>
      </c>
      <c r="EB54" s="2" t="s">
        <v>246</v>
      </c>
      <c r="EC54" t="s">
        <v>257</v>
      </c>
      <c r="ED54" s="2" t="s">
        <v>258</v>
      </c>
      <c r="EE54" s="2" t="s">
        <v>821</v>
      </c>
      <c r="EF54" t="s">
        <v>822</v>
      </c>
      <c r="EG54" s="3">
        <v>45569</v>
      </c>
      <c r="EH54" s="2" t="s">
        <v>259</v>
      </c>
      <c r="EJ54" s="2" t="s">
        <v>345</v>
      </c>
      <c r="EK54" t="s">
        <v>361</v>
      </c>
      <c r="EL54" s="2" t="s">
        <v>261</v>
      </c>
      <c r="EM54" s="2" t="s">
        <v>361</v>
      </c>
      <c r="EP54" s="2" t="s">
        <v>832</v>
      </c>
      <c r="ES54" s="2" t="s">
        <v>263</v>
      </c>
      <c r="EY54" s="2" t="s">
        <v>264</v>
      </c>
      <c r="EZ54" t="s">
        <v>265</v>
      </c>
      <c r="FA54" s="2" t="s">
        <v>266</v>
      </c>
      <c r="FB54" t="s">
        <v>267</v>
      </c>
      <c r="FD54" s="4">
        <v>0</v>
      </c>
      <c r="FG54" s="2" t="s">
        <v>268</v>
      </c>
      <c r="FH54" t="s">
        <v>269</v>
      </c>
      <c r="FI54" s="2" t="s">
        <v>270</v>
      </c>
      <c r="FK54" s="2" t="s">
        <v>246</v>
      </c>
      <c r="FM54" s="2">
        <v>30</v>
      </c>
      <c r="FP54" s="2">
        <v>130</v>
      </c>
      <c r="FR54" s="2">
        <v>0</v>
      </c>
      <c r="FT54" s="2" t="s">
        <v>211</v>
      </c>
      <c r="FU54" s="2" t="s">
        <v>271</v>
      </c>
      <c r="FW54" s="2" t="s">
        <v>273</v>
      </c>
      <c r="FX54" s="2">
        <v>1000214854</v>
      </c>
      <c r="FY54" s="2" t="s">
        <v>274</v>
      </c>
      <c r="FZ54" s="2" t="s">
        <v>323</v>
      </c>
      <c r="GA54" s="2" t="s">
        <v>323</v>
      </c>
      <c r="GB54" s="2" t="s">
        <v>231</v>
      </c>
      <c r="GC54" s="2">
        <v>1210</v>
      </c>
      <c r="GF54" s="2">
        <v>0</v>
      </c>
      <c r="GG54" s="4">
        <v>4</v>
      </c>
      <c r="GH54" s="2" t="s">
        <v>224</v>
      </c>
      <c r="GI54" s="2" t="s">
        <v>275</v>
      </c>
      <c r="GJ54" s="2" t="s">
        <v>230</v>
      </c>
      <c r="GK54" s="3">
        <v>45575</v>
      </c>
      <c r="GP54" s="2" t="s">
        <v>276</v>
      </c>
      <c r="GR54" s="3">
        <v>45585</v>
      </c>
      <c r="GS54" s="2" t="s">
        <v>244</v>
      </c>
      <c r="GT54" t="s">
        <v>277</v>
      </c>
      <c r="GU54" s="2" t="s">
        <v>278</v>
      </c>
      <c r="GV54" s="2" t="s">
        <v>279</v>
      </c>
      <c r="GW54" s="3">
        <v>45314</v>
      </c>
      <c r="GX54" s="2">
        <v>216479</v>
      </c>
      <c r="GY54" s="2">
        <v>0</v>
      </c>
      <c r="GZ54" s="4">
        <v>0</v>
      </c>
      <c r="HB54" s="2" t="s">
        <v>248</v>
      </c>
      <c r="HC54" s="2" t="s">
        <v>280</v>
      </c>
      <c r="HD54" s="2" t="s">
        <v>281</v>
      </c>
      <c r="HE54" t="s">
        <v>282</v>
      </c>
      <c r="HF54" s="2" t="s">
        <v>283</v>
      </c>
      <c r="HG54" t="s">
        <v>284</v>
      </c>
      <c r="HH54" s="2" t="s">
        <v>285</v>
      </c>
      <c r="HI54" s="3">
        <v>45787</v>
      </c>
      <c r="HJ54" s="3">
        <v>45585</v>
      </c>
      <c r="HK54" s="3">
        <v>45585</v>
      </c>
      <c r="HL54" s="2" t="s">
        <v>364</v>
      </c>
      <c r="HM54" s="2" t="s">
        <v>287</v>
      </c>
      <c r="HN54" t="s">
        <v>288</v>
      </c>
      <c r="HO54" s="2" t="s">
        <v>289</v>
      </c>
    </row>
    <row r="55" spans="1:223" x14ac:dyDescent="0.2">
      <c r="A55" t="str">
        <f t="shared" si="4"/>
        <v>100609066000028620000216479ta030030</v>
      </c>
      <c r="B55" t="str">
        <f t="shared" si="1"/>
        <v>600002862100609064</v>
      </c>
      <c r="C55" t="str">
        <f t="shared" si="2"/>
        <v>10060906</v>
      </c>
      <c r="E55" s="2" t="s">
        <v>211</v>
      </c>
      <c r="F55" s="2" t="s">
        <v>212</v>
      </c>
      <c r="G55" s="3">
        <v>45351</v>
      </c>
      <c r="H55" s="3">
        <v>45580</v>
      </c>
      <c r="I55" s="3">
        <v>45594</v>
      </c>
      <c r="J55" s="3">
        <v>45585</v>
      </c>
      <c r="K55" s="3">
        <v>45787</v>
      </c>
      <c r="L55" s="2" t="s">
        <v>213</v>
      </c>
      <c r="M55" s="2" t="s">
        <v>214</v>
      </c>
      <c r="N55" s="2" t="s">
        <v>345</v>
      </c>
      <c r="O55" s="2" t="s">
        <v>400</v>
      </c>
      <c r="P55" s="2" t="s">
        <v>214</v>
      </c>
      <c r="Q55" t="s">
        <v>217</v>
      </c>
      <c r="R55" s="2" t="s">
        <v>218</v>
      </c>
      <c r="S55" t="s">
        <v>219</v>
      </c>
      <c r="T55" s="2" t="s">
        <v>220</v>
      </c>
      <c r="U55" s="2">
        <v>30</v>
      </c>
      <c r="V55" s="2" t="s">
        <v>346</v>
      </c>
      <c r="W55" s="2" t="s">
        <v>821</v>
      </c>
      <c r="X55" s="2" t="s">
        <v>822</v>
      </c>
      <c r="Y55" s="4">
        <v>4</v>
      </c>
      <c r="Z55" s="4">
        <v>0</v>
      </c>
      <c r="AA55" s="4">
        <v>0</v>
      </c>
      <c r="AB55" s="4">
        <f t="shared" si="3"/>
        <v>4</v>
      </c>
      <c r="AC55" t="s">
        <v>224</v>
      </c>
      <c r="AD55" s="4">
        <v>11</v>
      </c>
      <c r="AE55" s="4">
        <v>0</v>
      </c>
      <c r="AF55" s="4">
        <v>8</v>
      </c>
      <c r="AG55" s="5">
        <v>4</v>
      </c>
      <c r="AH55" t="s">
        <v>224</v>
      </c>
      <c r="AI55" s="2" t="s">
        <v>833</v>
      </c>
      <c r="AJ55" s="2" t="s">
        <v>834</v>
      </c>
      <c r="AK55" s="2" t="s">
        <v>589</v>
      </c>
      <c r="AL55" s="2" t="s">
        <v>228</v>
      </c>
      <c r="AM55" t="s">
        <v>229</v>
      </c>
      <c r="AN55" s="6">
        <v>0</v>
      </c>
      <c r="AO55" s="2" t="s">
        <v>230</v>
      </c>
      <c r="AP55" s="2" t="s">
        <v>231</v>
      </c>
      <c r="AQ55" s="2">
        <v>130</v>
      </c>
      <c r="AS55" s="6">
        <v>14</v>
      </c>
      <c r="AU55" s="2">
        <v>0</v>
      </c>
      <c r="AY55" s="2">
        <v>0</v>
      </c>
      <c r="AZ55" s="4">
        <v>0</v>
      </c>
      <c r="BA55" s="2" t="s">
        <v>224</v>
      </c>
      <c r="BE55" s="2" t="s">
        <v>590</v>
      </c>
      <c r="BF55" s="2" t="s">
        <v>591</v>
      </c>
      <c r="BG55" s="2" t="s">
        <v>234</v>
      </c>
      <c r="BH55" t="s">
        <v>235</v>
      </c>
      <c r="BI55" s="2" t="s">
        <v>236</v>
      </c>
      <c r="BJ55" s="2">
        <v>30</v>
      </c>
      <c r="BK55" s="7">
        <v>1</v>
      </c>
      <c r="BL55" s="2" t="s">
        <v>224</v>
      </c>
      <c r="BM55" s="2" t="s">
        <v>835</v>
      </c>
      <c r="BO55" s="2" t="s">
        <v>593</v>
      </c>
      <c r="BP55" s="2" t="s">
        <v>238</v>
      </c>
      <c r="BR55" s="2" t="s">
        <v>239</v>
      </c>
      <c r="BS55" s="2" t="s">
        <v>594</v>
      </c>
      <c r="BT55" s="2" t="s">
        <v>240</v>
      </c>
      <c r="BU55" s="2" t="s">
        <v>595</v>
      </c>
      <c r="BW55" s="7">
        <v>0</v>
      </c>
      <c r="BY55" s="2">
        <v>0</v>
      </c>
      <c r="BZ55" s="4">
        <v>0</v>
      </c>
      <c r="CE55" s="2" t="s">
        <v>244</v>
      </c>
      <c r="CF55" s="3">
        <v>45338</v>
      </c>
      <c r="CG55" s="2" t="s">
        <v>596</v>
      </c>
      <c r="CH55" s="7">
        <v>0</v>
      </c>
      <c r="CI55" s="8">
        <v>17</v>
      </c>
      <c r="CJ55" s="8">
        <v>0</v>
      </c>
      <c r="CK55" s="8">
        <v>0</v>
      </c>
      <c r="CM55" s="3">
        <v>45595</v>
      </c>
      <c r="CN55" s="2" t="s">
        <v>246</v>
      </c>
      <c r="CO55" s="3">
        <v>45586</v>
      </c>
      <c r="CR55" s="3">
        <v>45597</v>
      </c>
      <c r="CU55" s="2" t="s">
        <v>597</v>
      </c>
      <c r="CV55" s="2" t="s">
        <v>248</v>
      </c>
      <c r="CW55" s="3">
        <v>45657</v>
      </c>
      <c r="CX55" s="4">
        <v>4</v>
      </c>
      <c r="CZ55" s="3">
        <v>45393</v>
      </c>
      <c r="DA55" s="2" t="s">
        <v>836</v>
      </c>
      <c r="DB55" s="3">
        <v>45597</v>
      </c>
      <c r="DD55" s="2" t="s">
        <v>837</v>
      </c>
      <c r="DE55" s="6">
        <v>0</v>
      </c>
      <c r="DF55" s="6">
        <v>2</v>
      </c>
      <c r="DG55" s="6">
        <v>0</v>
      </c>
      <c r="DH55" s="2" t="s">
        <v>358</v>
      </c>
      <c r="DI55" s="4">
        <v>4</v>
      </c>
      <c r="DJ55" s="4">
        <v>0</v>
      </c>
      <c r="DK55" s="2" t="s">
        <v>590</v>
      </c>
      <c r="DL55" s="2" t="s">
        <v>280</v>
      </c>
      <c r="DM55" s="7">
        <v>0</v>
      </c>
      <c r="DN55" s="7">
        <v>0</v>
      </c>
      <c r="DO55" s="2" t="s">
        <v>253</v>
      </c>
      <c r="DP55" s="2" t="s">
        <v>254</v>
      </c>
      <c r="DQ55" s="2" t="s">
        <v>600</v>
      </c>
      <c r="DR55" s="2">
        <v>2024</v>
      </c>
      <c r="DT55" s="2" t="s">
        <v>601</v>
      </c>
      <c r="DU55" s="2">
        <v>2024</v>
      </c>
      <c r="DV55" s="2">
        <v>0</v>
      </c>
      <c r="DX55" s="3">
        <v>45594</v>
      </c>
      <c r="DZ55" s="2" t="s">
        <v>246</v>
      </c>
      <c r="EA55" t="s">
        <v>257</v>
      </c>
      <c r="EB55" s="2" t="s">
        <v>246</v>
      </c>
      <c r="EC55" t="s">
        <v>257</v>
      </c>
      <c r="ED55" s="2" t="s">
        <v>258</v>
      </c>
      <c r="EE55" s="2" t="s">
        <v>821</v>
      </c>
      <c r="EF55" t="s">
        <v>822</v>
      </c>
      <c r="EG55" s="3">
        <v>45351</v>
      </c>
      <c r="EH55" s="2" t="s">
        <v>259</v>
      </c>
      <c r="EJ55" s="2" t="s">
        <v>345</v>
      </c>
      <c r="EK55" t="s">
        <v>361</v>
      </c>
      <c r="EL55" s="2" t="s">
        <v>261</v>
      </c>
      <c r="EM55" s="2" t="s">
        <v>361</v>
      </c>
      <c r="EP55" s="2" t="s">
        <v>838</v>
      </c>
      <c r="ES55" s="2" t="s">
        <v>263</v>
      </c>
      <c r="EY55" s="2" t="s">
        <v>264</v>
      </c>
      <c r="EZ55" t="s">
        <v>265</v>
      </c>
      <c r="FA55" s="2" t="s">
        <v>266</v>
      </c>
      <c r="FB55" t="s">
        <v>267</v>
      </c>
      <c r="FD55" s="4">
        <v>0</v>
      </c>
      <c r="FG55" s="2" t="s">
        <v>268</v>
      </c>
      <c r="FH55" t="s">
        <v>269</v>
      </c>
      <c r="FI55" s="2" t="s">
        <v>270</v>
      </c>
      <c r="FK55" s="2" t="s">
        <v>246</v>
      </c>
      <c r="FM55" s="2">
        <v>30</v>
      </c>
      <c r="FP55" s="2">
        <v>30</v>
      </c>
      <c r="FR55" s="2">
        <v>0</v>
      </c>
      <c r="FT55" s="2" t="s">
        <v>211</v>
      </c>
      <c r="FU55" s="2" t="s">
        <v>271</v>
      </c>
      <c r="FV55" s="2" t="s">
        <v>603</v>
      </c>
      <c r="FW55" s="2" t="s">
        <v>273</v>
      </c>
      <c r="FX55" s="2">
        <v>1000214854</v>
      </c>
      <c r="FY55" s="2" t="s">
        <v>274</v>
      </c>
      <c r="FZ55" s="2" t="s">
        <v>323</v>
      </c>
      <c r="GA55" s="2" t="s">
        <v>323</v>
      </c>
      <c r="GB55" s="2" t="s">
        <v>231</v>
      </c>
      <c r="GC55" s="2">
        <v>130</v>
      </c>
      <c r="GF55" s="2">
        <v>0</v>
      </c>
      <c r="GG55" s="4">
        <v>4</v>
      </c>
      <c r="GH55" s="2" t="s">
        <v>224</v>
      </c>
      <c r="GI55" s="2" t="s">
        <v>275</v>
      </c>
      <c r="GJ55" s="2" t="s">
        <v>230</v>
      </c>
      <c r="GK55" s="3">
        <v>45594</v>
      </c>
      <c r="GP55" s="2" t="s">
        <v>276</v>
      </c>
      <c r="GR55" s="3">
        <v>45585</v>
      </c>
      <c r="GS55" s="2" t="s">
        <v>244</v>
      </c>
      <c r="GT55" t="s">
        <v>277</v>
      </c>
      <c r="GU55" s="2" t="s">
        <v>278</v>
      </c>
      <c r="GV55" s="2" t="s">
        <v>279</v>
      </c>
      <c r="GW55" s="3">
        <v>45314</v>
      </c>
      <c r="GX55" s="2">
        <v>216479</v>
      </c>
      <c r="GY55" s="2">
        <v>0</v>
      </c>
      <c r="GZ55" s="4">
        <v>0</v>
      </c>
      <c r="HB55" s="2" t="s">
        <v>248</v>
      </c>
      <c r="HC55" s="2" t="s">
        <v>280</v>
      </c>
      <c r="HD55" s="2" t="s">
        <v>281</v>
      </c>
      <c r="HE55" t="s">
        <v>282</v>
      </c>
      <c r="HF55" s="2" t="s">
        <v>283</v>
      </c>
      <c r="HG55" t="s">
        <v>284</v>
      </c>
      <c r="HH55" s="2" t="s">
        <v>285</v>
      </c>
      <c r="HI55" s="3">
        <v>45787</v>
      </c>
      <c r="HJ55" s="3">
        <v>45585</v>
      </c>
      <c r="HK55" s="3">
        <v>45585</v>
      </c>
      <c r="HL55" s="2" t="s">
        <v>364</v>
      </c>
      <c r="HM55" s="2" t="s">
        <v>287</v>
      </c>
      <c r="HN55" t="s">
        <v>288</v>
      </c>
      <c r="HO55" s="2" t="s">
        <v>289</v>
      </c>
    </row>
    <row r="56" spans="1:223" x14ac:dyDescent="0.2">
      <c r="A56" t="str">
        <f t="shared" si="4"/>
        <v>100609076000028620000216479ta031031</v>
      </c>
      <c r="B56" t="str">
        <f t="shared" si="1"/>
        <v>600002862100609078</v>
      </c>
      <c r="C56" t="str">
        <f t="shared" si="2"/>
        <v>10060907</v>
      </c>
      <c r="E56" s="2" t="s">
        <v>211</v>
      </c>
      <c r="F56" s="2" t="s">
        <v>212</v>
      </c>
      <c r="G56" s="3">
        <v>45351</v>
      </c>
      <c r="H56" s="3">
        <v>45580</v>
      </c>
      <c r="I56" s="3">
        <v>45594</v>
      </c>
      <c r="J56" s="3">
        <v>45585</v>
      </c>
      <c r="K56" s="3">
        <v>45787</v>
      </c>
      <c r="L56" s="2" t="s">
        <v>213</v>
      </c>
      <c r="M56" s="2" t="s">
        <v>214</v>
      </c>
      <c r="N56" s="2" t="s">
        <v>345</v>
      </c>
      <c r="O56" s="2" t="s">
        <v>491</v>
      </c>
      <c r="P56" s="2" t="s">
        <v>214</v>
      </c>
      <c r="Q56" t="s">
        <v>217</v>
      </c>
      <c r="R56" s="2" t="s">
        <v>218</v>
      </c>
      <c r="S56" t="s">
        <v>219</v>
      </c>
      <c r="T56" s="2" t="s">
        <v>220</v>
      </c>
      <c r="U56" s="2">
        <v>30</v>
      </c>
      <c r="V56" s="2" t="s">
        <v>604</v>
      </c>
      <c r="W56" s="2" t="s">
        <v>839</v>
      </c>
      <c r="X56" s="2" t="s">
        <v>840</v>
      </c>
      <c r="Y56" s="4">
        <v>8</v>
      </c>
      <c r="Z56" s="4">
        <v>0</v>
      </c>
      <c r="AA56" s="4">
        <v>0</v>
      </c>
      <c r="AB56" s="4">
        <f t="shared" si="3"/>
        <v>8</v>
      </c>
      <c r="AC56" t="s">
        <v>224</v>
      </c>
      <c r="AD56" s="4">
        <v>7</v>
      </c>
      <c r="AE56" s="4">
        <v>0</v>
      </c>
      <c r="AF56" s="4">
        <v>12</v>
      </c>
      <c r="AG56" s="5">
        <v>8</v>
      </c>
      <c r="AH56" t="s">
        <v>224</v>
      </c>
      <c r="AI56" s="2" t="s">
        <v>841</v>
      </c>
      <c r="AJ56" s="2" t="s">
        <v>842</v>
      </c>
      <c r="AK56" s="2" t="s">
        <v>589</v>
      </c>
      <c r="AL56" s="2" t="s">
        <v>228</v>
      </c>
      <c r="AM56" t="s">
        <v>229</v>
      </c>
      <c r="AN56" s="6">
        <v>0</v>
      </c>
      <c r="AO56" s="2" t="s">
        <v>230</v>
      </c>
      <c r="AP56" s="2" t="s">
        <v>231</v>
      </c>
      <c r="AQ56" s="2">
        <v>140</v>
      </c>
      <c r="AS56" s="6">
        <v>14</v>
      </c>
      <c r="AU56" s="2">
        <v>0</v>
      </c>
      <c r="AY56" s="2">
        <v>0</v>
      </c>
      <c r="AZ56" s="4">
        <v>0</v>
      </c>
      <c r="BA56" s="2" t="s">
        <v>224</v>
      </c>
      <c r="BE56" s="2" t="s">
        <v>590</v>
      </c>
      <c r="BF56" s="2" t="s">
        <v>591</v>
      </c>
      <c r="BG56" s="2" t="s">
        <v>234</v>
      </c>
      <c r="BH56" t="s">
        <v>235</v>
      </c>
      <c r="BI56" s="2" t="s">
        <v>236</v>
      </c>
      <c r="BJ56" s="2">
        <v>31</v>
      </c>
      <c r="BK56" s="7">
        <v>0</v>
      </c>
      <c r="BL56" s="2" t="s">
        <v>224</v>
      </c>
      <c r="BM56" s="2" t="s">
        <v>843</v>
      </c>
      <c r="BO56" s="2" t="s">
        <v>593</v>
      </c>
      <c r="BP56" s="2" t="s">
        <v>238</v>
      </c>
      <c r="BR56" s="2" t="s">
        <v>239</v>
      </c>
      <c r="BS56" s="2" t="s">
        <v>594</v>
      </c>
      <c r="BT56" s="2" t="s">
        <v>240</v>
      </c>
      <c r="BU56" s="2" t="s">
        <v>595</v>
      </c>
      <c r="BW56" s="7">
        <v>0</v>
      </c>
      <c r="BY56" s="2">
        <v>0</v>
      </c>
      <c r="BZ56" s="4">
        <v>0</v>
      </c>
      <c r="CD56" s="2" t="s">
        <v>243</v>
      </c>
      <c r="CE56" s="2" t="s">
        <v>244</v>
      </c>
      <c r="CF56" s="3">
        <v>45338</v>
      </c>
      <c r="CG56" s="2" t="s">
        <v>596</v>
      </c>
      <c r="CH56" s="7">
        <v>0</v>
      </c>
      <c r="CI56" s="8">
        <v>17</v>
      </c>
      <c r="CJ56" s="8">
        <v>0</v>
      </c>
      <c r="CK56" s="8">
        <v>0</v>
      </c>
      <c r="CM56" s="3">
        <v>45595</v>
      </c>
      <c r="CN56" s="2" t="s">
        <v>246</v>
      </c>
      <c r="CO56" s="3">
        <v>45586</v>
      </c>
      <c r="CR56" s="3">
        <v>45597</v>
      </c>
      <c r="CU56" s="2" t="s">
        <v>597</v>
      </c>
      <c r="CV56" s="2" t="s">
        <v>248</v>
      </c>
      <c r="CW56" s="3">
        <v>45657</v>
      </c>
      <c r="CX56" s="4">
        <v>8</v>
      </c>
      <c r="CZ56" s="3">
        <v>45393</v>
      </c>
      <c r="DA56" s="2" t="s">
        <v>844</v>
      </c>
      <c r="DB56" s="3">
        <v>45597</v>
      </c>
      <c r="DD56" s="2" t="s">
        <v>845</v>
      </c>
      <c r="DE56" s="6">
        <v>0</v>
      </c>
      <c r="DF56" s="6">
        <v>2</v>
      </c>
      <c r="DG56" s="6">
        <v>0</v>
      </c>
      <c r="DH56" s="2" t="s">
        <v>358</v>
      </c>
      <c r="DI56" s="4">
        <v>8</v>
      </c>
      <c r="DJ56" s="4">
        <v>0</v>
      </c>
      <c r="DK56" s="2" t="s">
        <v>590</v>
      </c>
      <c r="DL56" s="2" t="s">
        <v>252</v>
      </c>
      <c r="DM56" s="7">
        <v>0</v>
      </c>
      <c r="DN56" s="7">
        <v>0</v>
      </c>
      <c r="DO56" s="2" t="s">
        <v>253</v>
      </c>
      <c r="DP56" s="2" t="s">
        <v>254</v>
      </c>
      <c r="DQ56" s="2" t="s">
        <v>600</v>
      </c>
      <c r="DR56" s="2">
        <v>2024</v>
      </c>
      <c r="DT56" s="2" t="s">
        <v>601</v>
      </c>
      <c r="DU56" s="2">
        <v>2024</v>
      </c>
      <c r="DV56" s="2">
        <v>0</v>
      </c>
      <c r="DX56" s="3">
        <v>45594</v>
      </c>
      <c r="DZ56" s="2" t="s">
        <v>246</v>
      </c>
      <c r="EA56" t="s">
        <v>257</v>
      </c>
      <c r="EB56" s="2" t="s">
        <v>246</v>
      </c>
      <c r="EC56" t="s">
        <v>257</v>
      </c>
      <c r="ED56" s="2" t="s">
        <v>258</v>
      </c>
      <c r="EE56" s="2" t="s">
        <v>839</v>
      </c>
      <c r="EF56" t="s">
        <v>840</v>
      </c>
      <c r="EG56" s="3">
        <v>45351</v>
      </c>
      <c r="EH56" s="2" t="s">
        <v>259</v>
      </c>
      <c r="EJ56" s="2" t="s">
        <v>345</v>
      </c>
      <c r="EK56" t="s">
        <v>361</v>
      </c>
      <c r="EL56" s="2" t="s">
        <v>261</v>
      </c>
      <c r="EM56" s="2" t="s">
        <v>361</v>
      </c>
      <c r="EP56" s="2" t="s">
        <v>846</v>
      </c>
      <c r="ES56" s="2" t="s">
        <v>263</v>
      </c>
      <c r="EY56" s="2" t="s">
        <v>264</v>
      </c>
      <c r="EZ56" t="s">
        <v>265</v>
      </c>
      <c r="FA56" s="2" t="s">
        <v>266</v>
      </c>
      <c r="FB56" t="s">
        <v>267</v>
      </c>
      <c r="FD56" s="4">
        <v>0</v>
      </c>
      <c r="FG56" s="2" t="s">
        <v>268</v>
      </c>
      <c r="FH56" t="s">
        <v>269</v>
      </c>
      <c r="FI56" s="2" t="s">
        <v>270</v>
      </c>
      <c r="FK56" s="2" t="s">
        <v>246</v>
      </c>
      <c r="FM56" s="2">
        <v>30</v>
      </c>
      <c r="FP56" s="2">
        <v>31</v>
      </c>
      <c r="FR56" s="2">
        <v>0</v>
      </c>
      <c r="FT56" s="2" t="s">
        <v>211</v>
      </c>
      <c r="FU56" s="2" t="s">
        <v>271</v>
      </c>
      <c r="FV56" s="2" t="s">
        <v>603</v>
      </c>
      <c r="FW56" s="2" t="s">
        <v>273</v>
      </c>
      <c r="FX56" s="2">
        <v>1000214854</v>
      </c>
      <c r="FY56" s="2" t="s">
        <v>274</v>
      </c>
      <c r="FZ56" s="2" t="s">
        <v>323</v>
      </c>
      <c r="GA56" s="2" t="s">
        <v>323</v>
      </c>
      <c r="GB56" s="2" t="s">
        <v>231</v>
      </c>
      <c r="GC56" s="2">
        <v>140</v>
      </c>
      <c r="GF56" s="2">
        <v>0</v>
      </c>
      <c r="GG56" s="4">
        <v>8</v>
      </c>
      <c r="GH56" s="2" t="s">
        <v>224</v>
      </c>
      <c r="GI56" s="2" t="s">
        <v>275</v>
      </c>
      <c r="GJ56" s="2" t="s">
        <v>230</v>
      </c>
      <c r="GK56" s="3">
        <v>45594</v>
      </c>
      <c r="GP56" s="2" t="s">
        <v>276</v>
      </c>
      <c r="GR56" s="3">
        <v>45585</v>
      </c>
      <c r="GS56" s="2" t="s">
        <v>244</v>
      </c>
      <c r="GT56" t="s">
        <v>277</v>
      </c>
      <c r="GU56" s="2" t="s">
        <v>278</v>
      </c>
      <c r="GV56" s="2" t="s">
        <v>279</v>
      </c>
      <c r="GW56" s="3">
        <v>45314</v>
      </c>
      <c r="GX56" s="2">
        <v>216479</v>
      </c>
      <c r="GY56" s="2">
        <v>0</v>
      </c>
      <c r="GZ56" s="4">
        <v>0</v>
      </c>
      <c r="HB56" s="2" t="s">
        <v>248</v>
      </c>
      <c r="HC56" s="2" t="s">
        <v>280</v>
      </c>
      <c r="HD56" s="2" t="s">
        <v>281</v>
      </c>
      <c r="HE56" t="s">
        <v>282</v>
      </c>
      <c r="HF56" s="2" t="s">
        <v>283</v>
      </c>
      <c r="HG56" t="s">
        <v>284</v>
      </c>
      <c r="HH56" s="2" t="s">
        <v>285</v>
      </c>
      <c r="HI56" s="3">
        <v>45787</v>
      </c>
      <c r="HJ56" s="3">
        <v>45585</v>
      </c>
      <c r="HK56" s="3">
        <v>45585</v>
      </c>
      <c r="HL56" s="2" t="s">
        <v>364</v>
      </c>
      <c r="HM56" s="2" t="s">
        <v>287</v>
      </c>
      <c r="HN56" t="s">
        <v>288</v>
      </c>
      <c r="HO56" s="2" t="s">
        <v>289</v>
      </c>
    </row>
    <row r="57" spans="1:223" x14ac:dyDescent="0.2">
      <c r="A57" t="str">
        <f t="shared" si="4"/>
        <v>100609196000028620000216479ta032032</v>
      </c>
      <c r="B57" t="str">
        <f t="shared" si="1"/>
        <v>6000028621006091912</v>
      </c>
      <c r="C57" t="str">
        <f t="shared" si="2"/>
        <v>10060919</v>
      </c>
      <c r="E57" s="2" t="s">
        <v>211</v>
      </c>
      <c r="F57" s="2" t="s">
        <v>212</v>
      </c>
      <c r="G57" s="3">
        <v>45351</v>
      </c>
      <c r="H57" s="3">
        <v>45580</v>
      </c>
      <c r="I57" s="3">
        <v>45594</v>
      </c>
      <c r="J57" s="3">
        <v>45585</v>
      </c>
      <c r="K57" s="3">
        <v>45787</v>
      </c>
      <c r="L57" s="2" t="s">
        <v>213</v>
      </c>
      <c r="M57" s="2" t="s">
        <v>214</v>
      </c>
      <c r="N57" s="2" t="s">
        <v>345</v>
      </c>
      <c r="O57" s="2" t="s">
        <v>382</v>
      </c>
      <c r="P57" s="2" t="s">
        <v>214</v>
      </c>
      <c r="Q57" t="s">
        <v>217</v>
      </c>
      <c r="R57" s="2" t="s">
        <v>218</v>
      </c>
      <c r="S57" t="s">
        <v>219</v>
      </c>
      <c r="T57" s="2" t="s">
        <v>220</v>
      </c>
      <c r="U57" s="2">
        <v>30</v>
      </c>
      <c r="V57" s="2" t="s">
        <v>604</v>
      </c>
      <c r="W57" s="2" t="s">
        <v>847</v>
      </c>
      <c r="X57" s="2" t="s">
        <v>848</v>
      </c>
      <c r="Y57" s="4">
        <v>12</v>
      </c>
      <c r="Z57" s="4">
        <v>0</v>
      </c>
      <c r="AA57" s="4">
        <v>0</v>
      </c>
      <c r="AB57" s="4">
        <f t="shared" si="3"/>
        <v>12</v>
      </c>
      <c r="AC57" t="s">
        <v>224</v>
      </c>
      <c r="AD57" s="4">
        <v>223</v>
      </c>
      <c r="AE57" s="4">
        <v>20</v>
      </c>
      <c r="AF57" s="4">
        <v>534</v>
      </c>
      <c r="AG57" s="5">
        <v>12</v>
      </c>
      <c r="AH57" t="s">
        <v>224</v>
      </c>
      <c r="AI57" s="2" t="s">
        <v>849</v>
      </c>
      <c r="AJ57" s="2" t="s">
        <v>850</v>
      </c>
      <c r="AK57" s="2" t="s">
        <v>589</v>
      </c>
      <c r="AL57" s="2" t="s">
        <v>228</v>
      </c>
      <c r="AM57" t="s">
        <v>229</v>
      </c>
      <c r="AN57" s="6">
        <v>0</v>
      </c>
      <c r="AO57" s="2" t="s">
        <v>230</v>
      </c>
      <c r="AP57" s="2" t="s">
        <v>231</v>
      </c>
      <c r="AQ57" s="2">
        <v>150</v>
      </c>
      <c r="AS57" s="6">
        <v>14</v>
      </c>
      <c r="AU57" s="2">
        <v>0</v>
      </c>
      <c r="AY57" s="2">
        <v>0</v>
      </c>
      <c r="AZ57" s="4">
        <v>0</v>
      </c>
      <c r="BA57" s="2" t="s">
        <v>224</v>
      </c>
      <c r="BE57" s="2" t="s">
        <v>590</v>
      </c>
      <c r="BF57" s="2" t="s">
        <v>591</v>
      </c>
      <c r="BG57" s="2" t="s">
        <v>234</v>
      </c>
      <c r="BH57" t="s">
        <v>235</v>
      </c>
      <c r="BI57" s="2" t="s">
        <v>236</v>
      </c>
      <c r="BJ57" s="2">
        <v>32</v>
      </c>
      <c r="BK57" s="7">
        <v>0</v>
      </c>
      <c r="BL57" s="2" t="s">
        <v>224</v>
      </c>
      <c r="BM57" s="2" t="s">
        <v>609</v>
      </c>
      <c r="BN57" s="2" t="s">
        <v>851</v>
      </c>
      <c r="BO57" s="2" t="s">
        <v>593</v>
      </c>
      <c r="BP57" s="2" t="s">
        <v>238</v>
      </c>
      <c r="BR57" s="2" t="s">
        <v>239</v>
      </c>
      <c r="BS57" s="2" t="s">
        <v>594</v>
      </c>
      <c r="BT57" s="2" t="s">
        <v>240</v>
      </c>
      <c r="BU57" s="2" t="s">
        <v>595</v>
      </c>
      <c r="BW57" s="7">
        <v>0</v>
      </c>
      <c r="BY57" s="2">
        <v>0</v>
      </c>
      <c r="BZ57" s="4">
        <v>0</v>
      </c>
      <c r="CD57" s="2" t="s">
        <v>243</v>
      </c>
      <c r="CE57" s="2" t="s">
        <v>244</v>
      </c>
      <c r="CF57" s="3">
        <v>45338</v>
      </c>
      <c r="CG57" s="2" t="s">
        <v>596</v>
      </c>
      <c r="CH57" s="7">
        <v>0</v>
      </c>
      <c r="CI57" s="8">
        <v>17</v>
      </c>
      <c r="CJ57" s="8">
        <v>0</v>
      </c>
      <c r="CK57" s="8">
        <v>0</v>
      </c>
      <c r="CM57" s="3">
        <v>45595</v>
      </c>
      <c r="CN57" s="2" t="s">
        <v>246</v>
      </c>
      <c r="CO57" s="3">
        <v>45586</v>
      </c>
      <c r="CR57" s="3">
        <v>45597</v>
      </c>
      <c r="CU57" s="2" t="s">
        <v>597</v>
      </c>
      <c r="CV57" s="2" t="s">
        <v>248</v>
      </c>
      <c r="CW57" s="3">
        <v>45657</v>
      </c>
      <c r="CX57" s="4">
        <v>12</v>
      </c>
      <c r="CZ57" s="3">
        <v>45393</v>
      </c>
      <c r="DA57" s="2" t="s">
        <v>852</v>
      </c>
      <c r="DB57" s="3">
        <v>45597</v>
      </c>
      <c r="DD57" s="2" t="s">
        <v>853</v>
      </c>
      <c r="DE57" s="6">
        <v>0</v>
      </c>
      <c r="DF57" s="6">
        <v>2</v>
      </c>
      <c r="DG57" s="6">
        <v>0</v>
      </c>
      <c r="DH57" s="2" t="s">
        <v>358</v>
      </c>
      <c r="DI57" s="4">
        <v>12</v>
      </c>
      <c r="DJ57" s="4">
        <v>0</v>
      </c>
      <c r="DK57" s="2" t="s">
        <v>590</v>
      </c>
      <c r="DL57" s="2" t="s">
        <v>252</v>
      </c>
      <c r="DM57" s="7">
        <v>0</v>
      </c>
      <c r="DN57" s="7">
        <v>0</v>
      </c>
      <c r="DO57" s="2" t="s">
        <v>253</v>
      </c>
      <c r="DP57" s="2" t="s">
        <v>254</v>
      </c>
      <c r="DQ57" s="2" t="s">
        <v>600</v>
      </c>
      <c r="DR57" s="2">
        <v>2024</v>
      </c>
      <c r="DT57" s="2" t="s">
        <v>601</v>
      </c>
      <c r="DU57" s="2">
        <v>2024</v>
      </c>
      <c r="DV57" s="2">
        <v>0</v>
      </c>
      <c r="DX57" s="3">
        <v>45594</v>
      </c>
      <c r="DZ57" s="2" t="s">
        <v>246</v>
      </c>
      <c r="EA57" t="s">
        <v>257</v>
      </c>
      <c r="EB57" s="2" t="s">
        <v>246</v>
      </c>
      <c r="EC57" t="s">
        <v>257</v>
      </c>
      <c r="ED57" s="2" t="s">
        <v>258</v>
      </c>
      <c r="EE57" s="2" t="s">
        <v>847</v>
      </c>
      <c r="EF57" t="s">
        <v>848</v>
      </c>
      <c r="EG57" s="3">
        <v>45351</v>
      </c>
      <c r="EH57" s="2" t="s">
        <v>259</v>
      </c>
      <c r="EJ57" s="2" t="s">
        <v>345</v>
      </c>
      <c r="EK57" t="s">
        <v>361</v>
      </c>
      <c r="EL57" s="2" t="s">
        <v>261</v>
      </c>
      <c r="EM57" s="2" t="s">
        <v>361</v>
      </c>
      <c r="EP57" s="2" t="s">
        <v>854</v>
      </c>
      <c r="ES57" s="2" t="s">
        <v>263</v>
      </c>
      <c r="EY57" s="2" t="s">
        <v>264</v>
      </c>
      <c r="EZ57" t="s">
        <v>265</v>
      </c>
      <c r="FA57" s="2" t="s">
        <v>266</v>
      </c>
      <c r="FB57" t="s">
        <v>267</v>
      </c>
      <c r="FD57" s="4">
        <v>0</v>
      </c>
      <c r="FG57" s="2" t="s">
        <v>268</v>
      </c>
      <c r="FH57" t="s">
        <v>269</v>
      </c>
      <c r="FI57" s="2" t="s">
        <v>270</v>
      </c>
      <c r="FK57" s="2" t="s">
        <v>246</v>
      </c>
      <c r="FM57" s="2">
        <v>30</v>
      </c>
      <c r="FP57" s="2">
        <v>32</v>
      </c>
      <c r="FR57" s="2">
        <v>0</v>
      </c>
      <c r="FT57" s="2" t="s">
        <v>211</v>
      </c>
      <c r="FU57" s="2" t="s">
        <v>271</v>
      </c>
      <c r="FV57" s="2" t="s">
        <v>603</v>
      </c>
      <c r="FW57" s="2" t="s">
        <v>273</v>
      </c>
      <c r="FX57" s="2">
        <v>1000214854</v>
      </c>
      <c r="FY57" s="2" t="s">
        <v>274</v>
      </c>
      <c r="FZ57" s="2" t="s">
        <v>323</v>
      </c>
      <c r="GA57" s="2" t="s">
        <v>323</v>
      </c>
      <c r="GB57" s="2" t="s">
        <v>231</v>
      </c>
      <c r="GC57" s="2">
        <v>150</v>
      </c>
      <c r="GF57" s="2">
        <v>0</v>
      </c>
      <c r="GG57" s="4">
        <v>12</v>
      </c>
      <c r="GH57" s="2" t="s">
        <v>224</v>
      </c>
      <c r="GI57" s="2" t="s">
        <v>275</v>
      </c>
      <c r="GJ57" s="2" t="s">
        <v>230</v>
      </c>
      <c r="GK57" s="3">
        <v>45594</v>
      </c>
      <c r="GP57" s="2" t="s">
        <v>276</v>
      </c>
      <c r="GR57" s="3">
        <v>45585</v>
      </c>
      <c r="GS57" s="2" t="s">
        <v>244</v>
      </c>
      <c r="GT57" t="s">
        <v>277</v>
      </c>
      <c r="GU57" s="2" t="s">
        <v>278</v>
      </c>
      <c r="GV57" s="2" t="s">
        <v>279</v>
      </c>
      <c r="GW57" s="3">
        <v>45314</v>
      </c>
      <c r="GX57" s="2">
        <v>216479</v>
      </c>
      <c r="GY57" s="2">
        <v>0</v>
      </c>
      <c r="GZ57" s="4">
        <v>0</v>
      </c>
      <c r="HB57" s="2" t="s">
        <v>248</v>
      </c>
      <c r="HC57" s="2" t="s">
        <v>280</v>
      </c>
      <c r="HD57" s="2" t="s">
        <v>281</v>
      </c>
      <c r="HE57" t="s">
        <v>282</v>
      </c>
      <c r="HF57" s="2" t="s">
        <v>283</v>
      </c>
      <c r="HG57" t="s">
        <v>284</v>
      </c>
      <c r="HH57" s="2" t="s">
        <v>285</v>
      </c>
      <c r="HI57" s="3">
        <v>45787</v>
      </c>
      <c r="HJ57" s="3">
        <v>45585</v>
      </c>
      <c r="HK57" s="3">
        <v>45585</v>
      </c>
      <c r="HL57" s="2" t="s">
        <v>364</v>
      </c>
      <c r="HM57" s="2" t="s">
        <v>287</v>
      </c>
      <c r="HN57" t="s">
        <v>288</v>
      </c>
      <c r="HO57" s="2" t="s">
        <v>289</v>
      </c>
    </row>
    <row r="58" spans="1:223" x14ac:dyDescent="0.2">
      <c r="A58" t="str">
        <f t="shared" si="4"/>
        <v>100609206000028620000216479ta033033</v>
      </c>
      <c r="B58" t="str">
        <f t="shared" si="1"/>
        <v>600002862100609204</v>
      </c>
      <c r="C58" t="str">
        <f t="shared" si="2"/>
        <v>10060920</v>
      </c>
      <c r="E58" s="2" t="s">
        <v>211</v>
      </c>
      <c r="F58" s="2" t="s">
        <v>212</v>
      </c>
      <c r="G58" s="3">
        <v>45351</v>
      </c>
      <c r="H58" s="3">
        <v>45597</v>
      </c>
      <c r="I58" s="3">
        <v>45594</v>
      </c>
      <c r="J58" s="3">
        <v>45585</v>
      </c>
      <c r="K58" s="3">
        <v>45787</v>
      </c>
      <c r="L58" s="2" t="s">
        <v>213</v>
      </c>
      <c r="M58" s="2" t="s">
        <v>214</v>
      </c>
      <c r="N58" s="2" t="s">
        <v>345</v>
      </c>
      <c r="O58" s="2" t="s">
        <v>855</v>
      </c>
      <c r="P58" s="2" t="s">
        <v>214</v>
      </c>
      <c r="Q58" t="s">
        <v>217</v>
      </c>
      <c r="R58" s="2" t="s">
        <v>218</v>
      </c>
      <c r="S58" t="s">
        <v>219</v>
      </c>
      <c r="T58" s="2" t="s">
        <v>220</v>
      </c>
      <c r="U58" s="2">
        <v>30</v>
      </c>
      <c r="V58" s="2" t="s">
        <v>346</v>
      </c>
      <c r="W58" s="2" t="s">
        <v>856</v>
      </c>
      <c r="X58" s="2" t="s">
        <v>857</v>
      </c>
      <c r="Y58" s="4">
        <v>4</v>
      </c>
      <c r="Z58" s="4">
        <v>0</v>
      </c>
      <c r="AA58" s="4">
        <v>0</v>
      </c>
      <c r="AB58" s="4">
        <f t="shared" si="3"/>
        <v>4</v>
      </c>
      <c r="AC58" t="s">
        <v>224</v>
      </c>
      <c r="AD58" s="4">
        <v>0</v>
      </c>
      <c r="AE58" s="4">
        <v>3</v>
      </c>
      <c r="AF58" s="4">
        <v>8</v>
      </c>
      <c r="AG58" s="5">
        <v>4</v>
      </c>
      <c r="AH58" t="s">
        <v>224</v>
      </c>
      <c r="AI58" s="2" t="s">
        <v>858</v>
      </c>
      <c r="AJ58" s="2" t="s">
        <v>859</v>
      </c>
      <c r="AK58" s="2" t="s">
        <v>589</v>
      </c>
      <c r="AL58" s="2" t="s">
        <v>228</v>
      </c>
      <c r="AM58" t="s">
        <v>229</v>
      </c>
      <c r="AN58" s="6">
        <v>0</v>
      </c>
      <c r="AO58" s="2" t="s">
        <v>230</v>
      </c>
      <c r="AP58" s="2" t="s">
        <v>231</v>
      </c>
      <c r="AQ58" s="2">
        <v>160</v>
      </c>
      <c r="AS58" s="6">
        <v>14</v>
      </c>
      <c r="AU58" s="2">
        <v>0</v>
      </c>
      <c r="AY58" s="2">
        <v>0</v>
      </c>
      <c r="AZ58" s="4">
        <v>0</v>
      </c>
      <c r="BA58" s="2" t="s">
        <v>224</v>
      </c>
      <c r="BE58" s="2" t="s">
        <v>590</v>
      </c>
      <c r="BF58" s="2" t="s">
        <v>591</v>
      </c>
      <c r="BG58" s="2" t="s">
        <v>234</v>
      </c>
      <c r="BH58" t="s">
        <v>235</v>
      </c>
      <c r="BI58" s="2" t="s">
        <v>236</v>
      </c>
      <c r="BJ58" s="2">
        <v>33</v>
      </c>
      <c r="BK58" s="7">
        <v>1</v>
      </c>
      <c r="BL58" s="2" t="s">
        <v>224</v>
      </c>
      <c r="BM58" s="2" t="s">
        <v>609</v>
      </c>
      <c r="BN58" s="2" t="s">
        <v>860</v>
      </c>
      <c r="BO58" s="2" t="s">
        <v>593</v>
      </c>
      <c r="BP58" s="2" t="s">
        <v>238</v>
      </c>
      <c r="BR58" s="2" t="s">
        <v>239</v>
      </c>
      <c r="BS58" s="2" t="s">
        <v>594</v>
      </c>
      <c r="BT58" s="2" t="s">
        <v>240</v>
      </c>
      <c r="BU58" s="2" t="s">
        <v>595</v>
      </c>
      <c r="BW58" s="7">
        <v>0</v>
      </c>
      <c r="BY58" s="2">
        <v>0</v>
      </c>
      <c r="BZ58" s="4">
        <v>0</v>
      </c>
      <c r="CE58" s="2" t="s">
        <v>244</v>
      </c>
      <c r="CF58" s="3">
        <v>45338</v>
      </c>
      <c r="CG58" s="2" t="s">
        <v>596</v>
      </c>
      <c r="CH58" s="7">
        <v>0</v>
      </c>
      <c r="CI58" s="8">
        <v>0</v>
      </c>
      <c r="CJ58" s="8">
        <v>0</v>
      </c>
      <c r="CK58" s="8">
        <v>0</v>
      </c>
      <c r="CM58" s="3">
        <v>45595</v>
      </c>
      <c r="CN58" s="2" t="s">
        <v>246</v>
      </c>
      <c r="CO58" s="3">
        <v>45586</v>
      </c>
      <c r="CR58" s="3">
        <v>45597</v>
      </c>
      <c r="CU58" s="2" t="s">
        <v>597</v>
      </c>
      <c r="CV58" s="2" t="s">
        <v>248</v>
      </c>
      <c r="CW58" s="3">
        <v>45657</v>
      </c>
      <c r="CX58" s="4">
        <v>4</v>
      </c>
      <c r="CZ58" s="3">
        <v>45393</v>
      </c>
      <c r="DA58" s="2" t="s">
        <v>861</v>
      </c>
      <c r="DB58" s="3">
        <v>45597</v>
      </c>
      <c r="DD58" s="2" t="s">
        <v>862</v>
      </c>
      <c r="DE58" s="6">
        <v>0</v>
      </c>
      <c r="DF58" s="6">
        <v>2</v>
      </c>
      <c r="DG58" s="6">
        <v>0</v>
      </c>
      <c r="DH58" s="2" t="s">
        <v>358</v>
      </c>
      <c r="DI58" s="4">
        <v>4</v>
      </c>
      <c r="DJ58" s="4">
        <v>0</v>
      </c>
      <c r="DK58" s="2" t="s">
        <v>590</v>
      </c>
      <c r="DL58" s="2" t="s">
        <v>280</v>
      </c>
      <c r="DM58" s="7">
        <v>0</v>
      </c>
      <c r="DN58" s="7">
        <v>0</v>
      </c>
      <c r="DO58" s="2" t="s">
        <v>253</v>
      </c>
      <c r="DP58" s="2" t="s">
        <v>254</v>
      </c>
      <c r="DQ58" s="2" t="s">
        <v>600</v>
      </c>
      <c r="DR58" s="2">
        <v>2024</v>
      </c>
      <c r="DT58" s="2" t="s">
        <v>601</v>
      </c>
      <c r="DU58" s="2">
        <v>2024</v>
      </c>
      <c r="DV58" s="2">
        <v>0</v>
      </c>
      <c r="DX58" s="3">
        <v>45594</v>
      </c>
      <c r="DZ58" s="2" t="s">
        <v>246</v>
      </c>
      <c r="EA58" t="s">
        <v>257</v>
      </c>
      <c r="EB58" s="2" t="s">
        <v>246</v>
      </c>
      <c r="EC58" t="s">
        <v>257</v>
      </c>
      <c r="ED58" s="2" t="s">
        <v>258</v>
      </c>
      <c r="EE58" s="2" t="s">
        <v>856</v>
      </c>
      <c r="EF58" t="s">
        <v>857</v>
      </c>
      <c r="EG58" s="3">
        <v>45351</v>
      </c>
      <c r="EH58" s="2" t="s">
        <v>259</v>
      </c>
      <c r="EJ58" s="2" t="s">
        <v>345</v>
      </c>
      <c r="EK58" t="s">
        <v>361</v>
      </c>
      <c r="EL58" s="2" t="s">
        <v>261</v>
      </c>
      <c r="EM58" s="2" t="s">
        <v>361</v>
      </c>
      <c r="EP58" s="2" t="s">
        <v>863</v>
      </c>
      <c r="ES58" s="2" t="s">
        <v>263</v>
      </c>
      <c r="EY58" s="2" t="s">
        <v>264</v>
      </c>
      <c r="EZ58" t="s">
        <v>265</v>
      </c>
      <c r="FA58" s="2" t="s">
        <v>266</v>
      </c>
      <c r="FB58" t="s">
        <v>267</v>
      </c>
      <c r="FD58" s="4">
        <v>0</v>
      </c>
      <c r="FG58" s="2" t="s">
        <v>268</v>
      </c>
      <c r="FH58" t="s">
        <v>269</v>
      </c>
      <c r="FI58" s="2" t="s">
        <v>270</v>
      </c>
      <c r="FK58" s="2" t="s">
        <v>246</v>
      </c>
      <c r="FM58" s="2">
        <v>30</v>
      </c>
      <c r="FP58" s="2">
        <v>33</v>
      </c>
      <c r="FR58" s="2">
        <v>0</v>
      </c>
      <c r="FT58" s="2" t="s">
        <v>211</v>
      </c>
      <c r="FU58" s="2" t="s">
        <v>271</v>
      </c>
      <c r="FV58" s="2" t="s">
        <v>603</v>
      </c>
      <c r="FW58" s="2" t="s">
        <v>273</v>
      </c>
      <c r="FX58" s="2">
        <v>1000214854</v>
      </c>
      <c r="FY58" s="2" t="s">
        <v>274</v>
      </c>
      <c r="FZ58" s="2" t="s">
        <v>864</v>
      </c>
      <c r="GA58" s="2" t="s">
        <v>864</v>
      </c>
      <c r="GB58" s="2" t="s">
        <v>231</v>
      </c>
      <c r="GC58" s="2">
        <v>160</v>
      </c>
      <c r="GF58" s="2">
        <v>0</v>
      </c>
      <c r="GG58" s="4">
        <v>4</v>
      </c>
      <c r="GH58" s="2" t="s">
        <v>224</v>
      </c>
      <c r="GI58" s="2" t="s">
        <v>275</v>
      </c>
      <c r="GJ58" s="2" t="s">
        <v>230</v>
      </c>
      <c r="GK58" s="3">
        <v>45594</v>
      </c>
      <c r="GP58" s="2" t="s">
        <v>276</v>
      </c>
      <c r="GR58" s="3">
        <v>45585</v>
      </c>
      <c r="GS58" s="2" t="s">
        <v>244</v>
      </c>
      <c r="GT58" t="s">
        <v>277</v>
      </c>
      <c r="GU58" s="2" t="s">
        <v>278</v>
      </c>
      <c r="GV58" s="2" t="s">
        <v>279</v>
      </c>
      <c r="GW58" s="3">
        <v>45314</v>
      </c>
      <c r="GX58" s="2">
        <v>216479</v>
      </c>
      <c r="GY58" s="2">
        <v>0</v>
      </c>
      <c r="GZ58" s="4">
        <v>0</v>
      </c>
      <c r="HB58" s="2" t="s">
        <v>248</v>
      </c>
      <c r="HC58" s="2" t="s">
        <v>280</v>
      </c>
      <c r="HD58" s="2" t="s">
        <v>281</v>
      </c>
      <c r="HE58" t="s">
        <v>282</v>
      </c>
      <c r="HF58" s="2" t="s">
        <v>283</v>
      </c>
      <c r="HG58" t="s">
        <v>284</v>
      </c>
      <c r="HH58" s="2" t="s">
        <v>285</v>
      </c>
      <c r="HI58" s="3">
        <v>45787</v>
      </c>
      <c r="HJ58" s="3">
        <v>45585</v>
      </c>
      <c r="HK58" s="3">
        <v>45585</v>
      </c>
      <c r="HL58" s="2" t="s">
        <v>364</v>
      </c>
      <c r="HM58" s="2" t="s">
        <v>287</v>
      </c>
      <c r="HN58" t="s">
        <v>288</v>
      </c>
      <c r="HO58" s="2" t="s">
        <v>289</v>
      </c>
    </row>
    <row r="59" spans="1:223" x14ac:dyDescent="0.2">
      <c r="A59" t="str">
        <f t="shared" si="4"/>
        <v>100609326000028620000216479ta034034</v>
      </c>
      <c r="B59" t="str">
        <f t="shared" si="1"/>
        <v>600002862100609324</v>
      </c>
      <c r="C59" t="str">
        <f t="shared" si="2"/>
        <v>10060932</v>
      </c>
      <c r="E59" s="2" t="s">
        <v>211</v>
      </c>
      <c r="F59" s="2" t="s">
        <v>212</v>
      </c>
      <c r="G59" s="3">
        <v>45351</v>
      </c>
      <c r="H59" s="3">
        <v>45580</v>
      </c>
      <c r="I59" s="3">
        <v>45594</v>
      </c>
      <c r="J59" s="3">
        <v>45585</v>
      </c>
      <c r="K59" s="3">
        <v>45787</v>
      </c>
      <c r="L59" s="2" t="s">
        <v>213</v>
      </c>
      <c r="M59" s="2" t="s">
        <v>214</v>
      </c>
      <c r="N59" s="2" t="s">
        <v>345</v>
      </c>
      <c r="O59" s="2" t="s">
        <v>865</v>
      </c>
      <c r="P59" s="2" t="s">
        <v>214</v>
      </c>
      <c r="Q59" t="s">
        <v>217</v>
      </c>
      <c r="R59" s="2" t="s">
        <v>218</v>
      </c>
      <c r="S59" t="s">
        <v>219</v>
      </c>
      <c r="T59" s="2" t="s">
        <v>220</v>
      </c>
      <c r="U59" s="2">
        <v>30</v>
      </c>
      <c r="V59" s="2" t="s">
        <v>604</v>
      </c>
      <c r="W59" s="2" t="s">
        <v>866</v>
      </c>
      <c r="X59" s="2" t="s">
        <v>867</v>
      </c>
      <c r="Y59" s="4">
        <v>4</v>
      </c>
      <c r="Z59" s="4">
        <v>0</v>
      </c>
      <c r="AA59" s="4">
        <v>0</v>
      </c>
      <c r="AB59" s="4">
        <f t="shared" si="3"/>
        <v>4</v>
      </c>
      <c r="AC59" t="s">
        <v>224</v>
      </c>
      <c r="AD59" s="4">
        <v>102</v>
      </c>
      <c r="AE59" s="4">
        <v>0</v>
      </c>
      <c r="AF59" s="4">
        <v>83</v>
      </c>
      <c r="AG59" s="5">
        <v>4</v>
      </c>
      <c r="AH59" t="s">
        <v>224</v>
      </c>
      <c r="AI59" s="2" t="s">
        <v>868</v>
      </c>
      <c r="AJ59" s="2" t="s">
        <v>869</v>
      </c>
      <c r="AK59" s="2" t="s">
        <v>589</v>
      </c>
      <c r="AL59" s="2" t="s">
        <v>228</v>
      </c>
      <c r="AM59" t="s">
        <v>229</v>
      </c>
      <c r="AN59" s="6">
        <v>0</v>
      </c>
      <c r="AO59" s="2" t="s">
        <v>230</v>
      </c>
      <c r="AP59" s="2" t="s">
        <v>231</v>
      </c>
      <c r="AQ59" s="2">
        <v>170</v>
      </c>
      <c r="AS59" s="6">
        <v>14</v>
      </c>
      <c r="AU59" s="2">
        <v>0</v>
      </c>
      <c r="AY59" s="2">
        <v>0</v>
      </c>
      <c r="AZ59" s="4">
        <v>0</v>
      </c>
      <c r="BA59" s="2" t="s">
        <v>224</v>
      </c>
      <c r="BE59" s="2" t="s">
        <v>590</v>
      </c>
      <c r="BF59" s="2" t="s">
        <v>591</v>
      </c>
      <c r="BG59" s="2" t="s">
        <v>234</v>
      </c>
      <c r="BH59" t="s">
        <v>235</v>
      </c>
      <c r="BI59" s="2" t="s">
        <v>236</v>
      </c>
      <c r="BJ59" s="2">
        <v>34</v>
      </c>
      <c r="BK59" s="7">
        <v>0</v>
      </c>
      <c r="BL59" s="2" t="s">
        <v>224</v>
      </c>
      <c r="BM59" s="2" t="s">
        <v>609</v>
      </c>
      <c r="BN59" s="2" t="s">
        <v>870</v>
      </c>
      <c r="BO59" s="2" t="s">
        <v>593</v>
      </c>
      <c r="BP59" s="2" t="s">
        <v>238</v>
      </c>
      <c r="BR59" s="2" t="s">
        <v>239</v>
      </c>
      <c r="BS59" s="2" t="s">
        <v>594</v>
      </c>
      <c r="BT59" s="2" t="s">
        <v>240</v>
      </c>
      <c r="BU59" s="2" t="s">
        <v>595</v>
      </c>
      <c r="BW59" s="7">
        <v>0</v>
      </c>
      <c r="BY59" s="2">
        <v>0</v>
      </c>
      <c r="BZ59" s="4">
        <v>0</v>
      </c>
      <c r="CD59" s="2" t="s">
        <v>243</v>
      </c>
      <c r="CE59" s="2" t="s">
        <v>244</v>
      </c>
      <c r="CF59" s="3">
        <v>45338</v>
      </c>
      <c r="CG59" s="2" t="s">
        <v>596</v>
      </c>
      <c r="CH59" s="7">
        <v>0</v>
      </c>
      <c r="CI59" s="8">
        <v>17</v>
      </c>
      <c r="CJ59" s="8">
        <v>0</v>
      </c>
      <c r="CK59" s="8">
        <v>0</v>
      </c>
      <c r="CM59" s="3">
        <v>45595</v>
      </c>
      <c r="CN59" s="2" t="s">
        <v>246</v>
      </c>
      <c r="CO59" s="3">
        <v>45586</v>
      </c>
      <c r="CR59" s="3">
        <v>45597</v>
      </c>
      <c r="CU59" s="2" t="s">
        <v>597</v>
      </c>
      <c r="CV59" s="2" t="s">
        <v>248</v>
      </c>
      <c r="CW59" s="3">
        <v>45657</v>
      </c>
      <c r="CX59" s="4">
        <v>4</v>
      </c>
      <c r="CZ59" s="3">
        <v>45393</v>
      </c>
      <c r="DA59" s="2" t="s">
        <v>871</v>
      </c>
      <c r="DB59" s="3">
        <v>45597</v>
      </c>
      <c r="DD59" s="2" t="s">
        <v>872</v>
      </c>
      <c r="DE59" s="6">
        <v>0</v>
      </c>
      <c r="DF59" s="6">
        <v>2</v>
      </c>
      <c r="DG59" s="6">
        <v>0</v>
      </c>
      <c r="DH59" s="2" t="s">
        <v>358</v>
      </c>
      <c r="DI59" s="4">
        <v>4</v>
      </c>
      <c r="DJ59" s="4">
        <v>0</v>
      </c>
      <c r="DK59" s="2" t="s">
        <v>590</v>
      </c>
      <c r="DL59" s="2" t="s">
        <v>252</v>
      </c>
      <c r="DM59" s="7">
        <v>0</v>
      </c>
      <c r="DN59" s="7">
        <v>0</v>
      </c>
      <c r="DO59" s="2" t="s">
        <v>253</v>
      </c>
      <c r="DP59" s="2" t="s">
        <v>254</v>
      </c>
      <c r="DQ59" s="2" t="s">
        <v>600</v>
      </c>
      <c r="DR59" s="2">
        <v>2024</v>
      </c>
      <c r="DT59" s="2" t="s">
        <v>601</v>
      </c>
      <c r="DU59" s="2">
        <v>2024</v>
      </c>
      <c r="DV59" s="2">
        <v>0</v>
      </c>
      <c r="DX59" s="3">
        <v>45594</v>
      </c>
      <c r="DZ59" s="2" t="s">
        <v>246</v>
      </c>
      <c r="EA59" t="s">
        <v>257</v>
      </c>
      <c r="EB59" s="2" t="s">
        <v>246</v>
      </c>
      <c r="EC59" t="s">
        <v>257</v>
      </c>
      <c r="ED59" s="2" t="s">
        <v>258</v>
      </c>
      <c r="EE59" s="2" t="s">
        <v>866</v>
      </c>
      <c r="EF59" t="s">
        <v>867</v>
      </c>
      <c r="EG59" s="3">
        <v>45351</v>
      </c>
      <c r="EH59" s="2" t="s">
        <v>259</v>
      </c>
      <c r="EJ59" s="2" t="s">
        <v>345</v>
      </c>
      <c r="EK59" t="s">
        <v>361</v>
      </c>
      <c r="EL59" s="2" t="s">
        <v>261</v>
      </c>
      <c r="EM59" s="2" t="s">
        <v>361</v>
      </c>
      <c r="EP59" s="2" t="s">
        <v>873</v>
      </c>
      <c r="ES59" s="2" t="s">
        <v>263</v>
      </c>
      <c r="EY59" s="2" t="s">
        <v>264</v>
      </c>
      <c r="EZ59" t="s">
        <v>265</v>
      </c>
      <c r="FA59" s="2" t="s">
        <v>266</v>
      </c>
      <c r="FB59" t="s">
        <v>267</v>
      </c>
      <c r="FD59" s="4">
        <v>0</v>
      </c>
      <c r="FG59" s="2" t="s">
        <v>268</v>
      </c>
      <c r="FH59" t="s">
        <v>269</v>
      </c>
      <c r="FI59" s="2" t="s">
        <v>270</v>
      </c>
      <c r="FK59" s="2" t="s">
        <v>246</v>
      </c>
      <c r="FM59" s="2">
        <v>30</v>
      </c>
      <c r="FP59" s="2">
        <v>34</v>
      </c>
      <c r="FR59" s="2">
        <v>0</v>
      </c>
      <c r="FT59" s="2" t="s">
        <v>211</v>
      </c>
      <c r="FU59" s="2" t="s">
        <v>271</v>
      </c>
      <c r="FV59" s="2" t="s">
        <v>603</v>
      </c>
      <c r="FW59" s="2" t="s">
        <v>273</v>
      </c>
      <c r="FX59" s="2">
        <v>1000214854</v>
      </c>
      <c r="FY59" s="2" t="s">
        <v>274</v>
      </c>
      <c r="FZ59" s="2" t="s">
        <v>323</v>
      </c>
      <c r="GA59" s="2" t="s">
        <v>323</v>
      </c>
      <c r="GB59" s="2" t="s">
        <v>231</v>
      </c>
      <c r="GC59" s="2">
        <v>170</v>
      </c>
      <c r="GF59" s="2">
        <v>0</v>
      </c>
      <c r="GG59" s="4">
        <v>4</v>
      </c>
      <c r="GH59" s="2" t="s">
        <v>224</v>
      </c>
      <c r="GI59" s="2" t="s">
        <v>275</v>
      </c>
      <c r="GJ59" s="2" t="s">
        <v>230</v>
      </c>
      <c r="GK59" s="3">
        <v>45594</v>
      </c>
      <c r="GP59" s="2" t="s">
        <v>276</v>
      </c>
      <c r="GR59" s="3">
        <v>45585</v>
      </c>
      <c r="GS59" s="2" t="s">
        <v>244</v>
      </c>
      <c r="GT59" t="s">
        <v>277</v>
      </c>
      <c r="GU59" s="2" t="s">
        <v>278</v>
      </c>
      <c r="GV59" s="2" t="s">
        <v>279</v>
      </c>
      <c r="GW59" s="3">
        <v>45314</v>
      </c>
      <c r="GX59" s="2">
        <v>216479</v>
      </c>
      <c r="GY59" s="2">
        <v>0</v>
      </c>
      <c r="GZ59" s="4">
        <v>0</v>
      </c>
      <c r="HB59" s="2" t="s">
        <v>248</v>
      </c>
      <c r="HC59" s="2" t="s">
        <v>280</v>
      </c>
      <c r="HD59" s="2" t="s">
        <v>281</v>
      </c>
      <c r="HE59" t="s">
        <v>282</v>
      </c>
      <c r="HF59" s="2" t="s">
        <v>283</v>
      </c>
      <c r="HG59" t="s">
        <v>284</v>
      </c>
      <c r="HH59" s="2" t="s">
        <v>285</v>
      </c>
      <c r="HI59" s="3">
        <v>45787</v>
      </c>
      <c r="HJ59" s="3">
        <v>45585</v>
      </c>
      <c r="HK59" s="3">
        <v>45585</v>
      </c>
      <c r="HL59" s="2" t="s">
        <v>364</v>
      </c>
      <c r="HM59" s="2" t="s">
        <v>287</v>
      </c>
      <c r="HN59" t="s">
        <v>288</v>
      </c>
      <c r="HO59" s="2" t="s">
        <v>289</v>
      </c>
    </row>
    <row r="60" spans="1:223" x14ac:dyDescent="0.2">
      <c r="A60" t="str">
        <f t="shared" si="4"/>
        <v>100609326000028620000216479ta0290134</v>
      </c>
      <c r="B60" t="str">
        <f t="shared" si="1"/>
        <v>600002862100609326</v>
      </c>
      <c r="C60" t="str">
        <f t="shared" si="2"/>
        <v>10060932</v>
      </c>
      <c r="E60" s="2" t="s">
        <v>211</v>
      </c>
      <c r="F60" s="2" t="s">
        <v>212</v>
      </c>
      <c r="G60" s="3">
        <v>45351</v>
      </c>
      <c r="H60" s="3">
        <v>45618</v>
      </c>
      <c r="I60" s="3">
        <v>45618</v>
      </c>
      <c r="J60" s="3">
        <v>45585</v>
      </c>
      <c r="K60" s="3">
        <v>45787</v>
      </c>
      <c r="L60" s="2" t="s">
        <v>213</v>
      </c>
      <c r="M60" s="2" t="s">
        <v>214</v>
      </c>
      <c r="N60" s="2" t="s">
        <v>215</v>
      </c>
      <c r="O60" s="2" t="s">
        <v>811</v>
      </c>
      <c r="P60" s="2" t="s">
        <v>214</v>
      </c>
      <c r="Q60" t="s">
        <v>217</v>
      </c>
      <c r="R60" s="2" t="s">
        <v>218</v>
      </c>
      <c r="S60" t="s">
        <v>219</v>
      </c>
      <c r="T60" s="2" t="s">
        <v>220</v>
      </c>
      <c r="U60" s="2">
        <v>30</v>
      </c>
      <c r="V60" s="2" t="s">
        <v>874</v>
      </c>
      <c r="W60" s="2" t="s">
        <v>866</v>
      </c>
      <c r="X60" s="2" t="s">
        <v>867</v>
      </c>
      <c r="Y60" s="4">
        <v>6</v>
      </c>
      <c r="Z60" s="4">
        <v>6</v>
      </c>
      <c r="AA60" s="4">
        <v>0</v>
      </c>
      <c r="AB60" s="4">
        <f t="shared" si="3"/>
        <v>6</v>
      </c>
      <c r="AC60" t="s">
        <v>224</v>
      </c>
      <c r="AD60" s="4">
        <v>102</v>
      </c>
      <c r="AE60" s="4">
        <v>0</v>
      </c>
      <c r="AF60" s="4">
        <v>83</v>
      </c>
      <c r="AG60" s="5">
        <v>0</v>
      </c>
      <c r="AI60" s="2" t="s">
        <v>386</v>
      </c>
      <c r="AJ60" s="2" t="s">
        <v>875</v>
      </c>
      <c r="AK60" s="2" t="s">
        <v>876</v>
      </c>
      <c r="AL60" s="2" t="s">
        <v>228</v>
      </c>
      <c r="AM60" t="s">
        <v>229</v>
      </c>
      <c r="AN60" s="6">
        <v>0</v>
      </c>
      <c r="AO60" s="2" t="s">
        <v>230</v>
      </c>
      <c r="AP60" s="2" t="s">
        <v>231</v>
      </c>
      <c r="AQ60" s="2">
        <v>1240</v>
      </c>
      <c r="AS60" s="6">
        <v>14</v>
      </c>
      <c r="AU60" s="2">
        <v>0</v>
      </c>
      <c r="AY60" s="2">
        <v>0</v>
      </c>
      <c r="AZ60" s="4">
        <v>0</v>
      </c>
      <c r="BA60" s="2" t="s">
        <v>224</v>
      </c>
      <c r="BF60" s="2" t="s">
        <v>877</v>
      </c>
      <c r="BG60" s="2" t="s">
        <v>234</v>
      </c>
      <c r="BH60" t="s">
        <v>235</v>
      </c>
      <c r="BI60" s="2" t="s">
        <v>236</v>
      </c>
      <c r="BJ60" s="2">
        <v>134</v>
      </c>
      <c r="BK60" s="7">
        <v>0</v>
      </c>
      <c r="BT60" s="2" t="s">
        <v>240</v>
      </c>
      <c r="BV60" s="2" t="s">
        <v>878</v>
      </c>
      <c r="BW60" s="7">
        <v>0</v>
      </c>
      <c r="BY60" s="2">
        <v>0</v>
      </c>
      <c r="BZ60" s="4">
        <v>0</v>
      </c>
      <c r="CD60" s="2" t="s">
        <v>243</v>
      </c>
      <c r="CE60" s="2" t="s">
        <v>244</v>
      </c>
      <c r="CF60" s="3">
        <v>45338</v>
      </c>
      <c r="CG60" s="2" t="s">
        <v>879</v>
      </c>
      <c r="CH60" s="7">
        <v>0</v>
      </c>
      <c r="CI60" s="8">
        <v>5</v>
      </c>
      <c r="CJ60" s="8">
        <v>0</v>
      </c>
      <c r="CK60" s="8">
        <v>0</v>
      </c>
      <c r="CM60" s="3">
        <v>45616</v>
      </c>
      <c r="CN60" s="2" t="s">
        <v>246</v>
      </c>
      <c r="CO60" s="3">
        <v>45618</v>
      </c>
      <c r="CR60" s="3">
        <v>45623</v>
      </c>
      <c r="CW60" s="3">
        <v>45657</v>
      </c>
      <c r="CX60" s="4">
        <v>0</v>
      </c>
      <c r="CZ60" s="3">
        <v>45618</v>
      </c>
      <c r="DB60" s="3">
        <v>45623</v>
      </c>
      <c r="DE60" s="6">
        <v>0</v>
      </c>
      <c r="DF60" s="6">
        <v>2</v>
      </c>
      <c r="DG60" s="6">
        <v>0</v>
      </c>
      <c r="DH60" s="2" t="s">
        <v>877</v>
      </c>
      <c r="DI60" s="4">
        <v>0</v>
      </c>
      <c r="DJ60" s="4">
        <v>0</v>
      </c>
      <c r="DL60" s="2" t="s">
        <v>252</v>
      </c>
      <c r="DM60" s="7">
        <v>0</v>
      </c>
      <c r="DN60" s="7">
        <v>0</v>
      </c>
      <c r="DO60" s="2" t="s">
        <v>253</v>
      </c>
      <c r="DP60" s="2" t="s">
        <v>254</v>
      </c>
      <c r="DR60" s="2">
        <v>0</v>
      </c>
      <c r="DU60" s="2">
        <v>0</v>
      </c>
      <c r="DV60" s="2">
        <v>0</v>
      </c>
      <c r="DX60" s="3">
        <v>45618</v>
      </c>
      <c r="DZ60" s="2" t="s">
        <v>246</v>
      </c>
      <c r="EA60" t="s">
        <v>257</v>
      </c>
      <c r="EB60" s="2" t="s">
        <v>246</v>
      </c>
      <c r="EC60" t="s">
        <v>257</v>
      </c>
      <c r="ED60" s="2" t="s">
        <v>258</v>
      </c>
      <c r="EE60" s="2" t="s">
        <v>866</v>
      </c>
      <c r="EF60" t="s">
        <v>867</v>
      </c>
      <c r="EG60" s="3">
        <v>45596</v>
      </c>
      <c r="EH60" s="2" t="s">
        <v>259</v>
      </c>
      <c r="EJ60" s="2" t="s">
        <v>215</v>
      </c>
      <c r="EK60" t="s">
        <v>260</v>
      </c>
      <c r="EL60" s="2" t="s">
        <v>261</v>
      </c>
      <c r="EM60" s="2" t="s">
        <v>260</v>
      </c>
      <c r="EP60" s="2" t="s">
        <v>880</v>
      </c>
      <c r="ES60" s="2" t="s">
        <v>263</v>
      </c>
      <c r="EY60" s="2" t="s">
        <v>264</v>
      </c>
      <c r="EZ60" t="s">
        <v>265</v>
      </c>
      <c r="FA60" s="2" t="s">
        <v>266</v>
      </c>
      <c r="FB60" t="s">
        <v>267</v>
      </c>
      <c r="FD60" s="4">
        <v>0</v>
      </c>
      <c r="FG60" s="2" t="s">
        <v>268</v>
      </c>
      <c r="FH60" t="s">
        <v>269</v>
      </c>
      <c r="FI60" s="2" t="s">
        <v>270</v>
      </c>
      <c r="FK60" s="2" t="s">
        <v>246</v>
      </c>
      <c r="FM60" s="2">
        <v>30</v>
      </c>
      <c r="FP60" s="2">
        <v>134</v>
      </c>
      <c r="FR60" s="2">
        <v>0</v>
      </c>
      <c r="FT60" s="2" t="s">
        <v>211</v>
      </c>
      <c r="FU60" s="2" t="s">
        <v>271</v>
      </c>
      <c r="FW60" s="2" t="s">
        <v>273</v>
      </c>
      <c r="FX60" s="2">
        <v>1000214854</v>
      </c>
      <c r="FY60" s="2" t="s">
        <v>274</v>
      </c>
      <c r="FZ60" s="2" t="s">
        <v>323</v>
      </c>
      <c r="GA60" s="2" t="s">
        <v>323</v>
      </c>
      <c r="GB60" s="2" t="s">
        <v>231</v>
      </c>
      <c r="GC60" s="2">
        <v>1240</v>
      </c>
      <c r="GF60" s="2">
        <v>0</v>
      </c>
      <c r="GG60" s="4">
        <v>6</v>
      </c>
      <c r="GH60" s="2" t="s">
        <v>224</v>
      </c>
      <c r="GI60" s="2" t="s">
        <v>275</v>
      </c>
      <c r="GJ60" s="2" t="s">
        <v>230</v>
      </c>
      <c r="GK60" s="3">
        <v>45618</v>
      </c>
      <c r="GP60" s="2" t="s">
        <v>276</v>
      </c>
      <c r="GR60" s="3">
        <v>45585</v>
      </c>
      <c r="GS60" s="2" t="s">
        <v>244</v>
      </c>
      <c r="GT60" t="s">
        <v>277</v>
      </c>
      <c r="GU60" s="2" t="s">
        <v>278</v>
      </c>
      <c r="GV60" s="2" t="s">
        <v>279</v>
      </c>
      <c r="GW60" s="3">
        <v>45314</v>
      </c>
      <c r="GX60" s="2">
        <v>216479</v>
      </c>
      <c r="GY60" s="2">
        <v>0</v>
      </c>
      <c r="GZ60" s="4">
        <v>0</v>
      </c>
      <c r="HB60" s="2" t="s">
        <v>248</v>
      </c>
      <c r="HC60" s="2" t="s">
        <v>280</v>
      </c>
      <c r="HD60" s="2" t="s">
        <v>281</v>
      </c>
      <c r="HE60" t="s">
        <v>282</v>
      </c>
      <c r="HF60" s="2" t="s">
        <v>283</v>
      </c>
      <c r="HG60" t="s">
        <v>284</v>
      </c>
      <c r="HH60" s="2" t="s">
        <v>285</v>
      </c>
      <c r="HI60" s="3">
        <v>45787</v>
      </c>
      <c r="HJ60" s="3">
        <v>45585</v>
      </c>
      <c r="HK60" s="3">
        <v>45585</v>
      </c>
      <c r="HL60" s="2" t="s">
        <v>286</v>
      </c>
      <c r="HM60" s="2" t="s">
        <v>287</v>
      </c>
      <c r="HN60" t="s">
        <v>288</v>
      </c>
      <c r="HO60" s="2" t="s">
        <v>289</v>
      </c>
    </row>
    <row r="61" spans="1:223" x14ac:dyDescent="0.2">
      <c r="A61" t="str">
        <f t="shared" si="4"/>
        <v>100609346000028620000216479ta035035</v>
      </c>
      <c r="B61" t="str">
        <f t="shared" si="1"/>
        <v>600002862100609342</v>
      </c>
      <c r="C61" t="str">
        <f t="shared" si="2"/>
        <v>10060934</v>
      </c>
      <c r="E61" s="2" t="s">
        <v>211</v>
      </c>
      <c r="F61" s="2" t="s">
        <v>212</v>
      </c>
      <c r="G61" s="3">
        <v>45351</v>
      </c>
      <c r="H61" s="3">
        <v>45580</v>
      </c>
      <c r="I61" s="3">
        <v>45594</v>
      </c>
      <c r="J61" s="3">
        <v>45585</v>
      </c>
      <c r="K61" s="3">
        <v>45787</v>
      </c>
      <c r="L61" s="2" t="s">
        <v>213</v>
      </c>
      <c r="M61" s="2" t="s">
        <v>214</v>
      </c>
      <c r="N61" s="2" t="s">
        <v>345</v>
      </c>
      <c r="O61" s="2" t="s">
        <v>881</v>
      </c>
      <c r="P61" s="2" t="s">
        <v>214</v>
      </c>
      <c r="Q61" t="s">
        <v>217</v>
      </c>
      <c r="R61" s="2" t="s">
        <v>218</v>
      </c>
      <c r="S61" t="s">
        <v>219</v>
      </c>
      <c r="T61" s="2" t="s">
        <v>220</v>
      </c>
      <c r="U61" s="2">
        <v>30</v>
      </c>
      <c r="V61" s="2" t="s">
        <v>604</v>
      </c>
      <c r="W61" s="2" t="s">
        <v>882</v>
      </c>
      <c r="X61" s="2" t="s">
        <v>883</v>
      </c>
      <c r="Y61" s="4">
        <v>2</v>
      </c>
      <c r="Z61" s="4">
        <v>0</v>
      </c>
      <c r="AA61" s="4">
        <v>2</v>
      </c>
      <c r="AB61" s="4">
        <f t="shared" si="3"/>
        <v>0</v>
      </c>
      <c r="AC61" t="s">
        <v>224</v>
      </c>
      <c r="AD61" s="4">
        <v>5</v>
      </c>
      <c r="AE61" s="4">
        <v>8</v>
      </c>
      <c r="AF61" s="4">
        <v>0</v>
      </c>
      <c r="AG61" s="5">
        <v>2</v>
      </c>
      <c r="AH61" t="s">
        <v>224</v>
      </c>
      <c r="AI61" s="2" t="s">
        <v>884</v>
      </c>
      <c r="AJ61" s="2" t="s">
        <v>885</v>
      </c>
      <c r="AK61" s="2" t="s">
        <v>402</v>
      </c>
      <c r="AL61" s="2" t="s">
        <v>228</v>
      </c>
      <c r="AM61" t="s">
        <v>229</v>
      </c>
      <c r="AN61" s="6">
        <v>0</v>
      </c>
      <c r="AO61" s="2" t="s">
        <v>230</v>
      </c>
      <c r="AP61" s="2" t="s">
        <v>231</v>
      </c>
      <c r="AQ61" s="2">
        <v>180</v>
      </c>
      <c r="AS61" s="6">
        <v>14</v>
      </c>
      <c r="AU61" s="2">
        <v>0</v>
      </c>
      <c r="AY61" s="2">
        <v>0</v>
      </c>
      <c r="AZ61" s="4">
        <v>0</v>
      </c>
      <c r="BA61" s="2" t="s">
        <v>224</v>
      </c>
      <c r="BE61" s="2" t="s">
        <v>590</v>
      </c>
      <c r="BF61" s="2" t="s">
        <v>591</v>
      </c>
      <c r="BG61" s="2" t="s">
        <v>234</v>
      </c>
      <c r="BH61" t="s">
        <v>235</v>
      </c>
      <c r="BI61" s="2" t="s">
        <v>236</v>
      </c>
      <c r="BJ61" s="2">
        <v>35</v>
      </c>
      <c r="BK61" s="7">
        <v>0</v>
      </c>
      <c r="BL61" s="2" t="s">
        <v>224</v>
      </c>
      <c r="BM61" s="2" t="s">
        <v>609</v>
      </c>
      <c r="BN61" s="2" t="s">
        <v>886</v>
      </c>
      <c r="BO61" s="2" t="s">
        <v>593</v>
      </c>
      <c r="BP61" s="2" t="s">
        <v>238</v>
      </c>
      <c r="BR61" s="2" t="s">
        <v>239</v>
      </c>
      <c r="BS61" s="2" t="s">
        <v>594</v>
      </c>
      <c r="BT61" s="2" t="s">
        <v>240</v>
      </c>
      <c r="BU61" s="2" t="s">
        <v>595</v>
      </c>
      <c r="BW61" s="7">
        <v>0</v>
      </c>
      <c r="BY61" s="2">
        <v>0</v>
      </c>
      <c r="BZ61" s="4">
        <v>0</v>
      </c>
      <c r="CD61" s="2" t="s">
        <v>243</v>
      </c>
      <c r="CE61" s="2" t="s">
        <v>244</v>
      </c>
      <c r="CF61" s="3">
        <v>45338</v>
      </c>
      <c r="CH61" s="7">
        <v>0</v>
      </c>
      <c r="CI61" s="8">
        <v>17</v>
      </c>
      <c r="CJ61" s="8">
        <v>0</v>
      </c>
      <c r="CK61" s="8">
        <v>0</v>
      </c>
      <c r="CM61" s="3">
        <v>45595</v>
      </c>
      <c r="CN61" s="2" t="s">
        <v>246</v>
      </c>
      <c r="CO61" s="3">
        <v>45586</v>
      </c>
      <c r="CR61" s="3">
        <v>45597</v>
      </c>
      <c r="CU61" s="2" t="s">
        <v>597</v>
      </c>
      <c r="CV61" s="2" t="s">
        <v>248</v>
      </c>
      <c r="CW61" s="3">
        <v>45657</v>
      </c>
      <c r="CX61" s="4">
        <v>2</v>
      </c>
      <c r="CZ61" s="3">
        <v>45393</v>
      </c>
      <c r="DA61" s="2" t="s">
        <v>887</v>
      </c>
      <c r="DB61" s="3">
        <v>45597</v>
      </c>
      <c r="DD61" s="2" t="s">
        <v>888</v>
      </c>
      <c r="DE61" s="6">
        <v>0</v>
      </c>
      <c r="DF61" s="6">
        <v>2</v>
      </c>
      <c r="DG61" s="6">
        <v>0</v>
      </c>
      <c r="DH61" s="2" t="s">
        <v>358</v>
      </c>
      <c r="DI61" s="4">
        <v>2</v>
      </c>
      <c r="DJ61" s="4">
        <v>0</v>
      </c>
      <c r="DK61" s="2" t="s">
        <v>590</v>
      </c>
      <c r="DL61" s="2" t="s">
        <v>252</v>
      </c>
      <c r="DM61" s="7">
        <v>0</v>
      </c>
      <c r="DN61" s="7">
        <v>0</v>
      </c>
      <c r="DO61" s="2" t="s">
        <v>253</v>
      </c>
      <c r="DP61" s="2" t="s">
        <v>254</v>
      </c>
      <c r="DQ61" s="2" t="s">
        <v>600</v>
      </c>
      <c r="DR61" s="2">
        <v>2024</v>
      </c>
      <c r="DT61" s="2" t="s">
        <v>601</v>
      </c>
      <c r="DU61" s="2">
        <v>2024</v>
      </c>
      <c r="DV61" s="2">
        <v>0</v>
      </c>
      <c r="DX61" s="3">
        <v>45594</v>
      </c>
      <c r="DZ61" s="2" t="s">
        <v>246</v>
      </c>
      <c r="EA61" t="s">
        <v>257</v>
      </c>
      <c r="EB61" s="2" t="s">
        <v>246</v>
      </c>
      <c r="EC61" t="s">
        <v>257</v>
      </c>
      <c r="ED61" s="2" t="s">
        <v>258</v>
      </c>
      <c r="EE61" s="2" t="s">
        <v>882</v>
      </c>
      <c r="EF61" t="s">
        <v>883</v>
      </c>
      <c r="EG61" s="3">
        <v>45351</v>
      </c>
      <c r="EH61" s="2" t="s">
        <v>259</v>
      </c>
      <c r="EJ61" s="2" t="s">
        <v>345</v>
      </c>
      <c r="EK61" t="s">
        <v>361</v>
      </c>
      <c r="EL61" s="2" t="s">
        <v>261</v>
      </c>
      <c r="EM61" s="2" t="s">
        <v>361</v>
      </c>
      <c r="EP61" s="2" t="s">
        <v>889</v>
      </c>
      <c r="ES61" s="2" t="s">
        <v>263</v>
      </c>
      <c r="EY61" s="2" t="s">
        <v>264</v>
      </c>
      <c r="EZ61" t="s">
        <v>265</v>
      </c>
      <c r="FA61" s="2" t="s">
        <v>266</v>
      </c>
      <c r="FB61" t="s">
        <v>267</v>
      </c>
      <c r="FD61" s="4">
        <v>0</v>
      </c>
      <c r="FG61" s="2" t="s">
        <v>268</v>
      </c>
      <c r="FH61" t="s">
        <v>269</v>
      </c>
      <c r="FI61" s="2" t="s">
        <v>270</v>
      </c>
      <c r="FK61" s="2" t="s">
        <v>246</v>
      </c>
      <c r="FM61" s="2">
        <v>30</v>
      </c>
      <c r="FP61" s="2">
        <v>35</v>
      </c>
      <c r="FR61" s="2">
        <v>0</v>
      </c>
      <c r="FT61" s="2" t="s">
        <v>211</v>
      </c>
      <c r="FU61" s="2" t="s">
        <v>271</v>
      </c>
      <c r="FV61" s="2" t="s">
        <v>603</v>
      </c>
      <c r="FW61" s="2" t="s">
        <v>273</v>
      </c>
      <c r="FX61" s="2">
        <v>1000214854</v>
      </c>
      <c r="FY61" s="2" t="s">
        <v>274</v>
      </c>
      <c r="GA61" s="2" t="s">
        <v>323</v>
      </c>
      <c r="GB61" s="2" t="s">
        <v>231</v>
      </c>
      <c r="GC61" s="2">
        <v>180</v>
      </c>
      <c r="GF61" s="2">
        <v>0</v>
      </c>
      <c r="GG61" s="4">
        <v>2</v>
      </c>
      <c r="GH61" s="2" t="s">
        <v>224</v>
      </c>
      <c r="GI61" s="2" t="s">
        <v>275</v>
      </c>
      <c r="GJ61" s="2" t="s">
        <v>230</v>
      </c>
      <c r="GK61" s="3">
        <v>45594</v>
      </c>
      <c r="GP61" s="2" t="s">
        <v>276</v>
      </c>
      <c r="GR61" s="3">
        <v>45585</v>
      </c>
      <c r="GS61" s="2" t="s">
        <v>244</v>
      </c>
      <c r="GT61" t="s">
        <v>277</v>
      </c>
      <c r="GU61" s="2" t="s">
        <v>278</v>
      </c>
      <c r="GV61" s="2" t="s">
        <v>279</v>
      </c>
      <c r="GW61" s="3">
        <v>45314</v>
      </c>
      <c r="GX61" s="2">
        <v>216479</v>
      </c>
      <c r="GY61" s="2">
        <v>0</v>
      </c>
      <c r="GZ61" s="4">
        <v>0</v>
      </c>
      <c r="HB61" s="2" t="s">
        <v>248</v>
      </c>
      <c r="HC61" s="2" t="s">
        <v>280</v>
      </c>
      <c r="HD61" s="2" t="s">
        <v>281</v>
      </c>
      <c r="HE61" t="s">
        <v>282</v>
      </c>
      <c r="HF61" s="2" t="s">
        <v>283</v>
      </c>
      <c r="HG61" t="s">
        <v>284</v>
      </c>
      <c r="HH61" s="2" t="s">
        <v>285</v>
      </c>
      <c r="HI61" s="3">
        <v>45787</v>
      </c>
      <c r="HJ61" s="3">
        <v>45585</v>
      </c>
      <c r="HK61" s="3">
        <v>45585</v>
      </c>
      <c r="HL61" s="2" t="s">
        <v>364</v>
      </c>
      <c r="HM61" s="2" t="s">
        <v>287</v>
      </c>
      <c r="HN61" t="s">
        <v>288</v>
      </c>
      <c r="HO61" s="2" t="s">
        <v>289</v>
      </c>
    </row>
    <row r="62" spans="1:223" x14ac:dyDescent="0.2">
      <c r="A62" t="str">
        <f t="shared" si="4"/>
        <v>100609396000028620000216479ta071071</v>
      </c>
      <c r="B62" t="str">
        <f t="shared" si="1"/>
        <v>6000028621006093912</v>
      </c>
      <c r="C62" t="str">
        <f t="shared" si="2"/>
        <v>10060939</v>
      </c>
      <c r="E62" s="2" t="s">
        <v>211</v>
      </c>
      <c r="F62" s="2" t="s">
        <v>212</v>
      </c>
      <c r="G62" s="3">
        <v>45351</v>
      </c>
      <c r="H62" s="3">
        <v>45580</v>
      </c>
      <c r="I62" s="3">
        <v>45594</v>
      </c>
      <c r="J62" s="3">
        <v>45585</v>
      </c>
      <c r="K62" s="3">
        <v>45787</v>
      </c>
      <c r="L62" s="2" t="s">
        <v>213</v>
      </c>
      <c r="M62" s="2" t="s">
        <v>214</v>
      </c>
      <c r="N62" s="2" t="s">
        <v>345</v>
      </c>
      <c r="O62" s="2" t="s">
        <v>890</v>
      </c>
      <c r="P62" s="2" t="s">
        <v>214</v>
      </c>
      <c r="Q62" t="s">
        <v>217</v>
      </c>
      <c r="R62" s="2" t="s">
        <v>218</v>
      </c>
      <c r="S62" t="s">
        <v>219</v>
      </c>
      <c r="T62" s="2" t="s">
        <v>220</v>
      </c>
      <c r="U62" s="2">
        <v>30</v>
      </c>
      <c r="V62" s="2" t="s">
        <v>604</v>
      </c>
      <c r="W62" s="2" t="s">
        <v>891</v>
      </c>
      <c r="X62" s="2" t="s">
        <v>892</v>
      </c>
      <c r="Y62" s="4">
        <v>12</v>
      </c>
      <c r="Z62" s="4">
        <v>0</v>
      </c>
      <c r="AA62" s="4">
        <v>12</v>
      </c>
      <c r="AB62" s="4">
        <f t="shared" si="3"/>
        <v>0</v>
      </c>
      <c r="AC62" t="s">
        <v>224</v>
      </c>
      <c r="AD62" s="4">
        <v>6</v>
      </c>
      <c r="AE62" s="4">
        <v>0</v>
      </c>
      <c r="AF62" s="4">
        <v>0</v>
      </c>
      <c r="AG62" s="5">
        <v>12</v>
      </c>
      <c r="AH62" t="s">
        <v>224</v>
      </c>
      <c r="AI62" s="2" t="s">
        <v>893</v>
      </c>
      <c r="AJ62" s="2" t="s">
        <v>894</v>
      </c>
      <c r="AK62" s="2" t="s">
        <v>402</v>
      </c>
      <c r="AL62" s="2" t="s">
        <v>228</v>
      </c>
      <c r="AM62" t="s">
        <v>229</v>
      </c>
      <c r="AN62" s="6">
        <v>0</v>
      </c>
      <c r="AO62" s="2" t="s">
        <v>230</v>
      </c>
      <c r="AP62" s="2" t="s">
        <v>231</v>
      </c>
      <c r="AQ62" s="2">
        <v>330</v>
      </c>
      <c r="AS62" s="6">
        <v>14</v>
      </c>
      <c r="AU62" s="2">
        <v>0</v>
      </c>
      <c r="AY62" s="2">
        <v>0</v>
      </c>
      <c r="AZ62" s="4">
        <v>0</v>
      </c>
      <c r="BA62" s="2" t="s">
        <v>224</v>
      </c>
      <c r="BE62" s="2" t="s">
        <v>590</v>
      </c>
      <c r="BF62" s="2" t="s">
        <v>591</v>
      </c>
      <c r="BG62" s="2" t="s">
        <v>234</v>
      </c>
      <c r="BH62" t="s">
        <v>235</v>
      </c>
      <c r="BI62" s="2" t="s">
        <v>236</v>
      </c>
      <c r="BJ62" s="2">
        <v>71</v>
      </c>
      <c r="BK62" s="7">
        <v>0</v>
      </c>
      <c r="BL62" s="2" t="s">
        <v>224</v>
      </c>
      <c r="BM62" s="2" t="s">
        <v>895</v>
      </c>
      <c r="BO62" s="2" t="s">
        <v>593</v>
      </c>
      <c r="BP62" s="2" t="s">
        <v>238</v>
      </c>
      <c r="BR62" s="2" t="s">
        <v>239</v>
      </c>
      <c r="BS62" s="2" t="s">
        <v>594</v>
      </c>
      <c r="BT62" s="2" t="s">
        <v>240</v>
      </c>
      <c r="BU62" s="2" t="s">
        <v>595</v>
      </c>
      <c r="BW62" s="7">
        <v>0</v>
      </c>
      <c r="BY62" s="2">
        <v>0</v>
      </c>
      <c r="BZ62" s="4">
        <v>0</v>
      </c>
      <c r="CD62" s="2" t="s">
        <v>243</v>
      </c>
      <c r="CE62" s="2" t="s">
        <v>244</v>
      </c>
      <c r="CF62" s="3">
        <v>45338</v>
      </c>
      <c r="CH62" s="7">
        <v>0</v>
      </c>
      <c r="CI62" s="8">
        <v>17</v>
      </c>
      <c r="CJ62" s="8">
        <v>0</v>
      </c>
      <c r="CK62" s="8">
        <v>0</v>
      </c>
      <c r="CM62" s="3">
        <v>45595</v>
      </c>
      <c r="CN62" s="2" t="s">
        <v>246</v>
      </c>
      <c r="CO62" s="3">
        <v>45586</v>
      </c>
      <c r="CR62" s="3">
        <v>45597</v>
      </c>
      <c r="CU62" s="2" t="s">
        <v>597</v>
      </c>
      <c r="CV62" s="2" t="s">
        <v>248</v>
      </c>
      <c r="CW62" s="3">
        <v>45657</v>
      </c>
      <c r="CX62" s="4">
        <v>12</v>
      </c>
      <c r="CZ62" s="3">
        <v>45393</v>
      </c>
      <c r="DA62" s="2" t="s">
        <v>896</v>
      </c>
      <c r="DB62" s="3">
        <v>45597</v>
      </c>
      <c r="DD62" s="2" t="s">
        <v>897</v>
      </c>
      <c r="DE62" s="6">
        <v>0</v>
      </c>
      <c r="DF62" s="6">
        <v>2</v>
      </c>
      <c r="DG62" s="6">
        <v>0</v>
      </c>
      <c r="DH62" s="2" t="s">
        <v>358</v>
      </c>
      <c r="DI62" s="4">
        <v>12</v>
      </c>
      <c r="DJ62" s="4">
        <v>0</v>
      </c>
      <c r="DK62" s="2" t="s">
        <v>590</v>
      </c>
      <c r="DL62" s="2" t="s">
        <v>252</v>
      </c>
      <c r="DM62" s="7">
        <v>0</v>
      </c>
      <c r="DN62" s="7">
        <v>0</v>
      </c>
      <c r="DO62" s="2" t="s">
        <v>253</v>
      </c>
      <c r="DP62" s="2" t="s">
        <v>254</v>
      </c>
      <c r="DQ62" s="2" t="s">
        <v>600</v>
      </c>
      <c r="DR62" s="2">
        <v>2024</v>
      </c>
      <c r="DT62" s="2" t="s">
        <v>601</v>
      </c>
      <c r="DU62" s="2">
        <v>2024</v>
      </c>
      <c r="DV62" s="2">
        <v>0</v>
      </c>
      <c r="DX62" s="3">
        <v>45594</v>
      </c>
      <c r="DZ62" s="2" t="s">
        <v>246</v>
      </c>
      <c r="EA62" t="s">
        <v>257</v>
      </c>
      <c r="EB62" s="2" t="s">
        <v>246</v>
      </c>
      <c r="EC62" t="s">
        <v>257</v>
      </c>
      <c r="ED62" s="2" t="s">
        <v>258</v>
      </c>
      <c r="EE62" s="2" t="s">
        <v>891</v>
      </c>
      <c r="EF62" t="s">
        <v>892</v>
      </c>
      <c r="EG62" s="3">
        <v>45351</v>
      </c>
      <c r="EH62" s="2" t="s">
        <v>259</v>
      </c>
      <c r="EJ62" s="2" t="s">
        <v>345</v>
      </c>
      <c r="EK62" t="s">
        <v>361</v>
      </c>
      <c r="EL62" s="2" t="s">
        <v>261</v>
      </c>
      <c r="EM62" s="2" t="s">
        <v>361</v>
      </c>
      <c r="EP62" s="2" t="s">
        <v>898</v>
      </c>
      <c r="ES62" s="2" t="s">
        <v>263</v>
      </c>
      <c r="EY62" s="2" t="s">
        <v>264</v>
      </c>
      <c r="EZ62" t="s">
        <v>265</v>
      </c>
      <c r="FA62" s="2" t="s">
        <v>266</v>
      </c>
      <c r="FB62" t="s">
        <v>267</v>
      </c>
      <c r="FD62" s="4">
        <v>0</v>
      </c>
      <c r="FG62" s="2" t="s">
        <v>268</v>
      </c>
      <c r="FH62" t="s">
        <v>269</v>
      </c>
      <c r="FI62" s="2" t="s">
        <v>270</v>
      </c>
      <c r="FK62" s="2" t="s">
        <v>246</v>
      </c>
      <c r="FM62" s="2">
        <v>30</v>
      </c>
      <c r="FP62" s="2">
        <v>71</v>
      </c>
      <c r="FR62" s="2">
        <v>0</v>
      </c>
      <c r="FT62" s="2" t="s">
        <v>211</v>
      </c>
      <c r="FU62" s="2" t="s">
        <v>271</v>
      </c>
      <c r="FV62" s="2" t="s">
        <v>603</v>
      </c>
      <c r="FW62" s="2" t="s">
        <v>273</v>
      </c>
      <c r="FX62" s="2">
        <v>1000214854</v>
      </c>
      <c r="FY62" s="2" t="s">
        <v>274</v>
      </c>
      <c r="FZ62" s="2" t="s">
        <v>323</v>
      </c>
      <c r="GA62" s="2" t="s">
        <v>323</v>
      </c>
      <c r="GB62" s="2" t="s">
        <v>231</v>
      </c>
      <c r="GC62" s="2">
        <v>330</v>
      </c>
      <c r="GF62" s="2">
        <v>0</v>
      </c>
      <c r="GG62" s="4">
        <v>12</v>
      </c>
      <c r="GH62" s="2" t="s">
        <v>224</v>
      </c>
      <c r="GI62" s="2" t="s">
        <v>275</v>
      </c>
      <c r="GJ62" s="2" t="s">
        <v>230</v>
      </c>
      <c r="GK62" s="3">
        <v>45594</v>
      </c>
      <c r="GP62" s="2" t="s">
        <v>276</v>
      </c>
      <c r="GR62" s="3">
        <v>45585</v>
      </c>
      <c r="GS62" s="2" t="s">
        <v>244</v>
      </c>
      <c r="GT62" t="s">
        <v>277</v>
      </c>
      <c r="GU62" s="2" t="s">
        <v>278</v>
      </c>
      <c r="GV62" s="2" t="s">
        <v>279</v>
      </c>
      <c r="GW62" s="3">
        <v>45314</v>
      </c>
      <c r="GX62" s="2">
        <v>216479</v>
      </c>
      <c r="GY62" s="2">
        <v>0</v>
      </c>
      <c r="GZ62" s="4">
        <v>0</v>
      </c>
      <c r="HB62" s="2" t="s">
        <v>248</v>
      </c>
      <c r="HC62" s="2" t="s">
        <v>280</v>
      </c>
      <c r="HD62" s="2" t="s">
        <v>281</v>
      </c>
      <c r="HE62" t="s">
        <v>282</v>
      </c>
      <c r="HF62" s="2" t="s">
        <v>283</v>
      </c>
      <c r="HG62" t="s">
        <v>284</v>
      </c>
      <c r="HH62" s="2" t="s">
        <v>285</v>
      </c>
      <c r="HI62" s="3">
        <v>45787</v>
      </c>
      <c r="HJ62" s="3">
        <v>45585</v>
      </c>
      <c r="HK62" s="3">
        <v>45585</v>
      </c>
      <c r="HL62" s="2" t="s">
        <v>364</v>
      </c>
      <c r="HM62" s="2" t="s">
        <v>287</v>
      </c>
      <c r="HN62" t="s">
        <v>288</v>
      </c>
      <c r="HO62" s="2" t="s">
        <v>289</v>
      </c>
    </row>
    <row r="63" spans="1:223" x14ac:dyDescent="0.2">
      <c r="A63" t="str">
        <f t="shared" si="4"/>
        <v>100609416000028620000216479ta072072</v>
      </c>
      <c r="B63" t="str">
        <f t="shared" si="1"/>
        <v>600002862100609416</v>
      </c>
      <c r="C63" t="str">
        <f t="shared" si="2"/>
        <v>10060941</v>
      </c>
      <c r="E63" s="2" t="s">
        <v>211</v>
      </c>
      <c r="F63" s="2" t="s">
        <v>212</v>
      </c>
      <c r="G63" s="3">
        <v>45351</v>
      </c>
      <c r="H63" s="3">
        <v>45580</v>
      </c>
      <c r="I63" s="3">
        <v>45594</v>
      </c>
      <c r="J63" s="3">
        <v>45585</v>
      </c>
      <c r="K63" s="3">
        <v>45787</v>
      </c>
      <c r="L63" s="2" t="s">
        <v>213</v>
      </c>
      <c r="M63" s="2" t="s">
        <v>214</v>
      </c>
      <c r="N63" s="2" t="s">
        <v>345</v>
      </c>
      <c r="O63" s="2" t="s">
        <v>899</v>
      </c>
      <c r="P63" s="2" t="s">
        <v>214</v>
      </c>
      <c r="Q63" t="s">
        <v>217</v>
      </c>
      <c r="R63" s="2" t="s">
        <v>218</v>
      </c>
      <c r="S63" t="s">
        <v>219</v>
      </c>
      <c r="T63" s="2" t="s">
        <v>220</v>
      </c>
      <c r="U63" s="2">
        <v>30</v>
      </c>
      <c r="V63" s="2" t="s">
        <v>604</v>
      </c>
      <c r="W63" s="2" t="s">
        <v>900</v>
      </c>
      <c r="X63" s="2" t="s">
        <v>901</v>
      </c>
      <c r="Y63" s="4">
        <v>6</v>
      </c>
      <c r="Z63" s="4">
        <v>0</v>
      </c>
      <c r="AA63" s="4">
        <v>0</v>
      </c>
      <c r="AB63" s="4">
        <f t="shared" si="3"/>
        <v>6</v>
      </c>
      <c r="AC63" t="s">
        <v>224</v>
      </c>
      <c r="AD63" s="4">
        <v>29</v>
      </c>
      <c r="AE63" s="4">
        <v>0</v>
      </c>
      <c r="AF63" s="4">
        <v>9</v>
      </c>
      <c r="AG63" s="5">
        <v>6</v>
      </c>
      <c r="AH63" t="s">
        <v>224</v>
      </c>
      <c r="AI63" s="2" t="s">
        <v>587</v>
      </c>
      <c r="AJ63" s="2" t="s">
        <v>902</v>
      </c>
      <c r="AK63" s="2" t="s">
        <v>589</v>
      </c>
      <c r="AL63" s="2" t="s">
        <v>228</v>
      </c>
      <c r="AM63" t="s">
        <v>229</v>
      </c>
      <c r="AN63" s="6">
        <v>0</v>
      </c>
      <c r="AO63" s="2" t="s">
        <v>230</v>
      </c>
      <c r="AP63" s="2" t="s">
        <v>231</v>
      </c>
      <c r="AQ63" s="2">
        <v>340</v>
      </c>
      <c r="AS63" s="6">
        <v>14</v>
      </c>
      <c r="AU63" s="2">
        <v>0</v>
      </c>
      <c r="AY63" s="2">
        <v>0</v>
      </c>
      <c r="AZ63" s="4">
        <v>0</v>
      </c>
      <c r="BA63" s="2" t="s">
        <v>224</v>
      </c>
      <c r="BE63" s="2" t="s">
        <v>590</v>
      </c>
      <c r="BF63" s="2" t="s">
        <v>591</v>
      </c>
      <c r="BG63" s="2" t="s">
        <v>234</v>
      </c>
      <c r="BH63" t="s">
        <v>235</v>
      </c>
      <c r="BI63" s="2" t="s">
        <v>236</v>
      </c>
      <c r="BJ63" s="2">
        <v>72</v>
      </c>
      <c r="BK63" s="7">
        <v>0</v>
      </c>
      <c r="BL63" s="2" t="s">
        <v>224</v>
      </c>
      <c r="BM63" s="2" t="s">
        <v>903</v>
      </c>
      <c r="BO63" s="2" t="s">
        <v>593</v>
      </c>
      <c r="BP63" s="2" t="s">
        <v>238</v>
      </c>
      <c r="BR63" s="2" t="s">
        <v>239</v>
      </c>
      <c r="BS63" s="2" t="s">
        <v>594</v>
      </c>
      <c r="BT63" s="2" t="s">
        <v>240</v>
      </c>
      <c r="BU63" s="2" t="s">
        <v>595</v>
      </c>
      <c r="BW63" s="7">
        <v>0</v>
      </c>
      <c r="BY63" s="2">
        <v>0</v>
      </c>
      <c r="BZ63" s="4">
        <v>0</v>
      </c>
      <c r="CD63" s="2" t="s">
        <v>243</v>
      </c>
      <c r="CE63" s="2" t="s">
        <v>244</v>
      </c>
      <c r="CF63" s="3">
        <v>45338</v>
      </c>
      <c r="CG63" s="2" t="s">
        <v>596</v>
      </c>
      <c r="CH63" s="7">
        <v>0</v>
      </c>
      <c r="CI63" s="8">
        <v>17</v>
      </c>
      <c r="CJ63" s="8">
        <v>0</v>
      </c>
      <c r="CK63" s="8">
        <v>0</v>
      </c>
      <c r="CM63" s="3">
        <v>45595</v>
      </c>
      <c r="CN63" s="2" t="s">
        <v>246</v>
      </c>
      <c r="CO63" s="3">
        <v>45586</v>
      </c>
      <c r="CR63" s="3">
        <v>45597</v>
      </c>
      <c r="CU63" s="2" t="s">
        <v>597</v>
      </c>
      <c r="CV63" s="2" t="s">
        <v>248</v>
      </c>
      <c r="CW63" s="3">
        <v>45657</v>
      </c>
      <c r="CX63" s="4">
        <v>6</v>
      </c>
      <c r="CZ63" s="3">
        <v>45393</v>
      </c>
      <c r="DA63" s="2" t="s">
        <v>904</v>
      </c>
      <c r="DB63" s="3">
        <v>45597</v>
      </c>
      <c r="DD63" s="2" t="s">
        <v>905</v>
      </c>
      <c r="DE63" s="6">
        <v>0</v>
      </c>
      <c r="DF63" s="6">
        <v>2</v>
      </c>
      <c r="DG63" s="6">
        <v>0</v>
      </c>
      <c r="DH63" s="2" t="s">
        <v>358</v>
      </c>
      <c r="DI63" s="4">
        <v>6</v>
      </c>
      <c r="DJ63" s="4">
        <v>0</v>
      </c>
      <c r="DK63" s="2" t="s">
        <v>590</v>
      </c>
      <c r="DL63" s="2" t="s">
        <v>252</v>
      </c>
      <c r="DM63" s="7">
        <v>0</v>
      </c>
      <c r="DN63" s="7">
        <v>0</v>
      </c>
      <c r="DO63" s="2" t="s">
        <v>253</v>
      </c>
      <c r="DP63" s="2" t="s">
        <v>254</v>
      </c>
      <c r="DQ63" s="2" t="s">
        <v>600</v>
      </c>
      <c r="DR63" s="2">
        <v>2024</v>
      </c>
      <c r="DT63" s="2" t="s">
        <v>601</v>
      </c>
      <c r="DU63" s="2">
        <v>2024</v>
      </c>
      <c r="DV63" s="2">
        <v>0</v>
      </c>
      <c r="DX63" s="3">
        <v>45594</v>
      </c>
      <c r="DZ63" s="2" t="s">
        <v>246</v>
      </c>
      <c r="EA63" t="s">
        <v>257</v>
      </c>
      <c r="EB63" s="2" t="s">
        <v>246</v>
      </c>
      <c r="EC63" t="s">
        <v>257</v>
      </c>
      <c r="ED63" s="2" t="s">
        <v>258</v>
      </c>
      <c r="EE63" s="2" t="s">
        <v>900</v>
      </c>
      <c r="EF63" t="s">
        <v>901</v>
      </c>
      <c r="EG63" s="3">
        <v>45351</v>
      </c>
      <c r="EH63" s="2" t="s">
        <v>259</v>
      </c>
      <c r="EJ63" s="2" t="s">
        <v>345</v>
      </c>
      <c r="EK63" t="s">
        <v>361</v>
      </c>
      <c r="EL63" s="2" t="s">
        <v>261</v>
      </c>
      <c r="EM63" s="2" t="s">
        <v>361</v>
      </c>
      <c r="EP63" s="2" t="s">
        <v>906</v>
      </c>
      <c r="ES63" s="2" t="s">
        <v>263</v>
      </c>
      <c r="EY63" s="2" t="s">
        <v>264</v>
      </c>
      <c r="EZ63" t="s">
        <v>265</v>
      </c>
      <c r="FA63" s="2" t="s">
        <v>266</v>
      </c>
      <c r="FB63" t="s">
        <v>267</v>
      </c>
      <c r="FD63" s="4">
        <v>0</v>
      </c>
      <c r="FG63" s="2" t="s">
        <v>268</v>
      </c>
      <c r="FH63" t="s">
        <v>269</v>
      </c>
      <c r="FI63" s="2" t="s">
        <v>270</v>
      </c>
      <c r="FK63" s="2" t="s">
        <v>246</v>
      </c>
      <c r="FM63" s="2">
        <v>30</v>
      </c>
      <c r="FP63" s="2">
        <v>72</v>
      </c>
      <c r="FR63" s="2">
        <v>0</v>
      </c>
      <c r="FT63" s="2" t="s">
        <v>211</v>
      </c>
      <c r="FU63" s="2" t="s">
        <v>271</v>
      </c>
      <c r="FV63" s="2" t="s">
        <v>603</v>
      </c>
      <c r="FW63" s="2" t="s">
        <v>273</v>
      </c>
      <c r="FX63" s="2">
        <v>1000214854</v>
      </c>
      <c r="FY63" s="2" t="s">
        <v>274</v>
      </c>
      <c r="FZ63" s="2" t="s">
        <v>323</v>
      </c>
      <c r="GA63" s="2" t="s">
        <v>323</v>
      </c>
      <c r="GB63" s="2" t="s">
        <v>231</v>
      </c>
      <c r="GC63" s="2">
        <v>340</v>
      </c>
      <c r="GF63" s="2">
        <v>0</v>
      </c>
      <c r="GG63" s="4">
        <v>6</v>
      </c>
      <c r="GH63" s="2" t="s">
        <v>224</v>
      </c>
      <c r="GI63" s="2" t="s">
        <v>275</v>
      </c>
      <c r="GJ63" s="2" t="s">
        <v>230</v>
      </c>
      <c r="GK63" s="3">
        <v>45594</v>
      </c>
      <c r="GP63" s="2" t="s">
        <v>276</v>
      </c>
      <c r="GR63" s="3">
        <v>45585</v>
      </c>
      <c r="GS63" s="2" t="s">
        <v>244</v>
      </c>
      <c r="GT63" t="s">
        <v>277</v>
      </c>
      <c r="GU63" s="2" t="s">
        <v>278</v>
      </c>
      <c r="GV63" s="2" t="s">
        <v>279</v>
      </c>
      <c r="GW63" s="3">
        <v>45314</v>
      </c>
      <c r="GX63" s="2">
        <v>216479</v>
      </c>
      <c r="GY63" s="2">
        <v>0</v>
      </c>
      <c r="GZ63" s="4">
        <v>0</v>
      </c>
      <c r="HB63" s="2" t="s">
        <v>248</v>
      </c>
      <c r="HC63" s="2" t="s">
        <v>280</v>
      </c>
      <c r="HD63" s="2" t="s">
        <v>281</v>
      </c>
      <c r="HE63" t="s">
        <v>282</v>
      </c>
      <c r="HF63" s="2" t="s">
        <v>283</v>
      </c>
      <c r="HG63" t="s">
        <v>284</v>
      </c>
      <c r="HH63" s="2" t="s">
        <v>285</v>
      </c>
      <c r="HI63" s="3">
        <v>45787</v>
      </c>
      <c r="HJ63" s="3">
        <v>45585</v>
      </c>
      <c r="HK63" s="3">
        <v>45585</v>
      </c>
      <c r="HL63" s="2" t="s">
        <v>364</v>
      </c>
      <c r="HM63" s="2" t="s">
        <v>287</v>
      </c>
      <c r="HN63" t="s">
        <v>288</v>
      </c>
      <c r="HO63" s="2" t="s">
        <v>289</v>
      </c>
    </row>
    <row r="64" spans="1:223" x14ac:dyDescent="0.2">
      <c r="A64" t="str">
        <f t="shared" si="4"/>
        <v>100609416000028620000216479ta036036</v>
      </c>
      <c r="B64" t="str">
        <f t="shared" si="1"/>
        <v>600002862100609411</v>
      </c>
      <c r="C64" t="str">
        <f t="shared" si="2"/>
        <v>10060941</v>
      </c>
      <c r="E64" s="2" t="s">
        <v>211</v>
      </c>
      <c r="F64" s="2" t="s">
        <v>212</v>
      </c>
      <c r="G64" s="3">
        <v>45351</v>
      </c>
      <c r="H64" s="3">
        <v>45580</v>
      </c>
      <c r="I64" s="3">
        <v>45594</v>
      </c>
      <c r="J64" s="3">
        <v>45585</v>
      </c>
      <c r="K64" s="3">
        <v>45787</v>
      </c>
      <c r="L64" s="2" t="s">
        <v>213</v>
      </c>
      <c r="M64" s="2" t="s">
        <v>214</v>
      </c>
      <c r="N64" s="2" t="s">
        <v>345</v>
      </c>
      <c r="O64" s="2" t="s">
        <v>907</v>
      </c>
      <c r="P64" s="2" t="s">
        <v>214</v>
      </c>
      <c r="Q64" t="s">
        <v>217</v>
      </c>
      <c r="R64" s="2" t="s">
        <v>218</v>
      </c>
      <c r="S64" t="s">
        <v>219</v>
      </c>
      <c r="T64" s="2" t="s">
        <v>220</v>
      </c>
      <c r="U64" s="2">
        <v>30</v>
      </c>
      <c r="V64" s="2" t="s">
        <v>604</v>
      </c>
      <c r="W64" s="2" t="s">
        <v>900</v>
      </c>
      <c r="X64" s="2" t="s">
        <v>901</v>
      </c>
      <c r="Y64" s="4">
        <v>1</v>
      </c>
      <c r="Z64" s="4">
        <v>0</v>
      </c>
      <c r="AA64" s="4">
        <v>0</v>
      </c>
      <c r="AB64" s="4">
        <f t="shared" si="3"/>
        <v>1</v>
      </c>
      <c r="AC64" t="s">
        <v>224</v>
      </c>
      <c r="AD64" s="4">
        <v>29</v>
      </c>
      <c r="AE64" s="4">
        <v>0</v>
      </c>
      <c r="AF64" s="4">
        <v>9</v>
      </c>
      <c r="AG64" s="5">
        <v>1</v>
      </c>
      <c r="AH64" t="s">
        <v>224</v>
      </c>
      <c r="AI64" s="2" t="s">
        <v>908</v>
      </c>
      <c r="AJ64" s="2" t="s">
        <v>909</v>
      </c>
      <c r="AK64" s="2" t="s">
        <v>589</v>
      </c>
      <c r="AL64" s="2" t="s">
        <v>228</v>
      </c>
      <c r="AM64" t="s">
        <v>229</v>
      </c>
      <c r="AN64" s="6">
        <v>0</v>
      </c>
      <c r="AO64" s="2" t="s">
        <v>230</v>
      </c>
      <c r="AP64" s="2" t="s">
        <v>231</v>
      </c>
      <c r="AQ64" s="2">
        <v>190</v>
      </c>
      <c r="AS64" s="6">
        <v>14</v>
      </c>
      <c r="AU64" s="2">
        <v>0</v>
      </c>
      <c r="AY64" s="2">
        <v>0</v>
      </c>
      <c r="AZ64" s="4">
        <v>0</v>
      </c>
      <c r="BA64" s="2" t="s">
        <v>224</v>
      </c>
      <c r="BE64" s="2" t="s">
        <v>590</v>
      </c>
      <c r="BF64" s="2" t="s">
        <v>591</v>
      </c>
      <c r="BG64" s="2" t="s">
        <v>234</v>
      </c>
      <c r="BH64" t="s">
        <v>235</v>
      </c>
      <c r="BI64" s="2" t="s">
        <v>236</v>
      </c>
      <c r="BJ64" s="2">
        <v>36</v>
      </c>
      <c r="BK64" s="7">
        <v>0</v>
      </c>
      <c r="BL64" s="2" t="s">
        <v>224</v>
      </c>
      <c r="BM64" s="2" t="s">
        <v>910</v>
      </c>
      <c r="BO64" s="2" t="s">
        <v>593</v>
      </c>
      <c r="BP64" s="2" t="s">
        <v>238</v>
      </c>
      <c r="BR64" s="2" t="s">
        <v>239</v>
      </c>
      <c r="BS64" s="2" t="s">
        <v>594</v>
      </c>
      <c r="BT64" s="2" t="s">
        <v>240</v>
      </c>
      <c r="BU64" s="2" t="s">
        <v>595</v>
      </c>
      <c r="BW64" s="7">
        <v>0</v>
      </c>
      <c r="BY64" s="2">
        <v>0</v>
      </c>
      <c r="BZ64" s="4">
        <v>0</v>
      </c>
      <c r="CD64" s="2" t="s">
        <v>243</v>
      </c>
      <c r="CE64" s="2" t="s">
        <v>244</v>
      </c>
      <c r="CF64" s="3">
        <v>45338</v>
      </c>
      <c r="CG64" s="2" t="s">
        <v>596</v>
      </c>
      <c r="CH64" s="7">
        <v>0</v>
      </c>
      <c r="CI64" s="8">
        <v>17</v>
      </c>
      <c r="CJ64" s="8">
        <v>0</v>
      </c>
      <c r="CK64" s="8">
        <v>0</v>
      </c>
      <c r="CM64" s="3">
        <v>45595</v>
      </c>
      <c r="CN64" s="2" t="s">
        <v>246</v>
      </c>
      <c r="CO64" s="3">
        <v>45586</v>
      </c>
      <c r="CR64" s="3">
        <v>45597</v>
      </c>
      <c r="CU64" s="2" t="s">
        <v>597</v>
      </c>
      <c r="CV64" s="2" t="s">
        <v>248</v>
      </c>
      <c r="CW64" s="3">
        <v>45657</v>
      </c>
      <c r="CX64" s="4">
        <v>1</v>
      </c>
      <c r="CZ64" s="3">
        <v>45393</v>
      </c>
      <c r="DA64" s="2" t="s">
        <v>911</v>
      </c>
      <c r="DB64" s="3">
        <v>45597</v>
      </c>
      <c r="DD64" s="2" t="s">
        <v>912</v>
      </c>
      <c r="DE64" s="6">
        <v>0</v>
      </c>
      <c r="DF64" s="6">
        <v>2</v>
      </c>
      <c r="DG64" s="6">
        <v>0</v>
      </c>
      <c r="DH64" s="2" t="s">
        <v>358</v>
      </c>
      <c r="DI64" s="4">
        <v>1</v>
      </c>
      <c r="DJ64" s="4">
        <v>0</v>
      </c>
      <c r="DK64" s="2" t="s">
        <v>590</v>
      </c>
      <c r="DL64" s="2" t="s">
        <v>252</v>
      </c>
      <c r="DM64" s="7">
        <v>0</v>
      </c>
      <c r="DN64" s="7">
        <v>0</v>
      </c>
      <c r="DO64" s="2" t="s">
        <v>253</v>
      </c>
      <c r="DP64" s="2" t="s">
        <v>254</v>
      </c>
      <c r="DQ64" s="2" t="s">
        <v>600</v>
      </c>
      <c r="DR64" s="2">
        <v>2024</v>
      </c>
      <c r="DT64" s="2" t="s">
        <v>601</v>
      </c>
      <c r="DU64" s="2">
        <v>2024</v>
      </c>
      <c r="DV64" s="2">
        <v>0</v>
      </c>
      <c r="DX64" s="3">
        <v>45594</v>
      </c>
      <c r="DZ64" s="2" t="s">
        <v>246</v>
      </c>
      <c r="EA64" t="s">
        <v>257</v>
      </c>
      <c r="EB64" s="2" t="s">
        <v>246</v>
      </c>
      <c r="EC64" t="s">
        <v>257</v>
      </c>
      <c r="ED64" s="2" t="s">
        <v>258</v>
      </c>
      <c r="EE64" s="2" t="s">
        <v>900</v>
      </c>
      <c r="EF64" t="s">
        <v>901</v>
      </c>
      <c r="EG64" s="3">
        <v>45351</v>
      </c>
      <c r="EH64" s="2" t="s">
        <v>259</v>
      </c>
      <c r="EJ64" s="2" t="s">
        <v>345</v>
      </c>
      <c r="EK64" t="s">
        <v>361</v>
      </c>
      <c r="EL64" s="2" t="s">
        <v>261</v>
      </c>
      <c r="EM64" s="2" t="s">
        <v>361</v>
      </c>
      <c r="EP64" s="2" t="s">
        <v>913</v>
      </c>
      <c r="ES64" s="2" t="s">
        <v>263</v>
      </c>
      <c r="EY64" s="2" t="s">
        <v>264</v>
      </c>
      <c r="EZ64" t="s">
        <v>265</v>
      </c>
      <c r="FA64" s="2" t="s">
        <v>266</v>
      </c>
      <c r="FB64" t="s">
        <v>267</v>
      </c>
      <c r="FD64" s="4">
        <v>0</v>
      </c>
      <c r="FG64" s="2" t="s">
        <v>268</v>
      </c>
      <c r="FH64" t="s">
        <v>269</v>
      </c>
      <c r="FI64" s="2" t="s">
        <v>270</v>
      </c>
      <c r="FK64" s="2" t="s">
        <v>246</v>
      </c>
      <c r="FM64" s="2">
        <v>30</v>
      </c>
      <c r="FP64" s="2">
        <v>36</v>
      </c>
      <c r="FR64" s="2">
        <v>0</v>
      </c>
      <c r="FT64" s="2" t="s">
        <v>211</v>
      </c>
      <c r="FU64" s="2" t="s">
        <v>271</v>
      </c>
      <c r="FV64" s="2" t="s">
        <v>603</v>
      </c>
      <c r="FW64" s="2" t="s">
        <v>273</v>
      </c>
      <c r="FX64" s="2">
        <v>1000214854</v>
      </c>
      <c r="FY64" s="2" t="s">
        <v>274</v>
      </c>
      <c r="FZ64" s="2" t="s">
        <v>323</v>
      </c>
      <c r="GA64" s="2" t="s">
        <v>323</v>
      </c>
      <c r="GB64" s="2" t="s">
        <v>231</v>
      </c>
      <c r="GC64" s="2">
        <v>190</v>
      </c>
      <c r="GF64" s="2">
        <v>0</v>
      </c>
      <c r="GG64" s="4">
        <v>1</v>
      </c>
      <c r="GH64" s="2" t="s">
        <v>224</v>
      </c>
      <c r="GI64" s="2" t="s">
        <v>275</v>
      </c>
      <c r="GJ64" s="2" t="s">
        <v>230</v>
      </c>
      <c r="GK64" s="3">
        <v>45594</v>
      </c>
      <c r="GP64" s="2" t="s">
        <v>276</v>
      </c>
      <c r="GR64" s="3">
        <v>45585</v>
      </c>
      <c r="GS64" s="2" t="s">
        <v>244</v>
      </c>
      <c r="GT64" t="s">
        <v>277</v>
      </c>
      <c r="GU64" s="2" t="s">
        <v>278</v>
      </c>
      <c r="GV64" s="2" t="s">
        <v>279</v>
      </c>
      <c r="GW64" s="3">
        <v>45314</v>
      </c>
      <c r="GX64" s="2">
        <v>216479</v>
      </c>
      <c r="GY64" s="2">
        <v>0</v>
      </c>
      <c r="GZ64" s="4">
        <v>0</v>
      </c>
      <c r="HB64" s="2" t="s">
        <v>248</v>
      </c>
      <c r="HC64" s="2" t="s">
        <v>280</v>
      </c>
      <c r="HD64" s="2" t="s">
        <v>281</v>
      </c>
      <c r="HE64" t="s">
        <v>282</v>
      </c>
      <c r="HF64" s="2" t="s">
        <v>283</v>
      </c>
      <c r="HG64" t="s">
        <v>284</v>
      </c>
      <c r="HH64" s="2" t="s">
        <v>285</v>
      </c>
      <c r="HI64" s="3">
        <v>45787</v>
      </c>
      <c r="HJ64" s="3">
        <v>45585</v>
      </c>
      <c r="HK64" s="3">
        <v>45585</v>
      </c>
      <c r="HL64" s="2" t="s">
        <v>364</v>
      </c>
      <c r="HM64" s="2" t="s">
        <v>287</v>
      </c>
      <c r="HN64" t="s">
        <v>288</v>
      </c>
      <c r="HO64" s="2" t="s">
        <v>289</v>
      </c>
    </row>
    <row r="65" spans="1:223" x14ac:dyDescent="0.2">
      <c r="A65" t="str">
        <f t="shared" si="4"/>
        <v>100610036000028620000216479ta037037</v>
      </c>
      <c r="B65" t="str">
        <f t="shared" si="1"/>
        <v>600002862100610032</v>
      </c>
      <c r="C65" t="str">
        <f t="shared" si="2"/>
        <v>10061003</v>
      </c>
      <c r="E65" s="2" t="s">
        <v>211</v>
      </c>
      <c r="F65" s="2" t="s">
        <v>212</v>
      </c>
      <c r="G65" s="3">
        <v>45351</v>
      </c>
      <c r="H65" s="3">
        <v>45580</v>
      </c>
      <c r="I65" s="3">
        <v>45594</v>
      </c>
      <c r="J65" s="3">
        <v>45585</v>
      </c>
      <c r="K65" s="3">
        <v>45787</v>
      </c>
      <c r="L65" s="2" t="s">
        <v>213</v>
      </c>
      <c r="M65" s="2" t="s">
        <v>214</v>
      </c>
      <c r="N65" s="2" t="s">
        <v>345</v>
      </c>
      <c r="O65" s="2" t="s">
        <v>914</v>
      </c>
      <c r="P65" s="2" t="s">
        <v>214</v>
      </c>
      <c r="Q65" t="s">
        <v>217</v>
      </c>
      <c r="R65" s="2" t="s">
        <v>218</v>
      </c>
      <c r="S65" t="s">
        <v>219</v>
      </c>
      <c r="T65" s="2" t="s">
        <v>220</v>
      </c>
      <c r="U65" s="2">
        <v>30</v>
      </c>
      <c r="V65" s="2" t="s">
        <v>604</v>
      </c>
      <c r="W65" s="2" t="s">
        <v>915</v>
      </c>
      <c r="X65" s="2" t="s">
        <v>916</v>
      </c>
      <c r="Y65" s="4">
        <v>2</v>
      </c>
      <c r="Z65" s="4">
        <v>0</v>
      </c>
      <c r="AA65" s="4">
        <v>2</v>
      </c>
      <c r="AB65" s="4">
        <f t="shared" si="3"/>
        <v>0</v>
      </c>
      <c r="AC65" t="s">
        <v>224</v>
      </c>
      <c r="AD65" s="4">
        <v>4</v>
      </c>
      <c r="AE65" s="4">
        <v>0</v>
      </c>
      <c r="AF65" s="4">
        <v>0</v>
      </c>
      <c r="AG65" s="5">
        <v>2</v>
      </c>
      <c r="AH65" t="s">
        <v>224</v>
      </c>
      <c r="AI65" s="2" t="s">
        <v>917</v>
      </c>
      <c r="AJ65" s="2" t="s">
        <v>918</v>
      </c>
      <c r="AK65" s="2" t="s">
        <v>402</v>
      </c>
      <c r="AL65" s="2" t="s">
        <v>228</v>
      </c>
      <c r="AM65" t="s">
        <v>229</v>
      </c>
      <c r="AN65" s="6">
        <v>0</v>
      </c>
      <c r="AO65" s="2" t="s">
        <v>230</v>
      </c>
      <c r="AP65" s="2" t="s">
        <v>231</v>
      </c>
      <c r="AQ65" s="2">
        <v>200</v>
      </c>
      <c r="AS65" s="6">
        <v>14</v>
      </c>
      <c r="AU65" s="2">
        <v>0</v>
      </c>
      <c r="AY65" s="2">
        <v>0</v>
      </c>
      <c r="AZ65" s="4">
        <v>0</v>
      </c>
      <c r="BA65" s="2" t="s">
        <v>224</v>
      </c>
      <c r="BE65" s="2" t="s">
        <v>590</v>
      </c>
      <c r="BF65" s="2" t="s">
        <v>591</v>
      </c>
      <c r="BG65" s="2" t="s">
        <v>234</v>
      </c>
      <c r="BH65" t="s">
        <v>235</v>
      </c>
      <c r="BI65" s="2" t="s">
        <v>236</v>
      </c>
      <c r="BJ65" s="2">
        <v>37</v>
      </c>
      <c r="BK65" s="7">
        <v>0</v>
      </c>
      <c r="BL65" s="2" t="s">
        <v>224</v>
      </c>
      <c r="BO65" s="2" t="s">
        <v>919</v>
      </c>
      <c r="BP65" s="2" t="s">
        <v>238</v>
      </c>
      <c r="BR65" s="2" t="s">
        <v>239</v>
      </c>
      <c r="BT65" s="2" t="s">
        <v>240</v>
      </c>
      <c r="BU65" s="2" t="s">
        <v>437</v>
      </c>
      <c r="BW65" s="7">
        <v>0</v>
      </c>
      <c r="BY65" s="2">
        <v>0</v>
      </c>
      <c r="BZ65" s="4">
        <v>0</v>
      </c>
      <c r="CD65" s="2" t="s">
        <v>243</v>
      </c>
      <c r="CE65" s="2" t="s">
        <v>244</v>
      </c>
      <c r="CF65" s="3">
        <v>45338</v>
      </c>
      <c r="CH65" s="7">
        <v>0</v>
      </c>
      <c r="CI65" s="8">
        <v>17</v>
      </c>
      <c r="CJ65" s="8">
        <v>0</v>
      </c>
      <c r="CK65" s="8">
        <v>0</v>
      </c>
      <c r="CM65" s="3">
        <v>45595</v>
      </c>
      <c r="CN65" s="2" t="s">
        <v>246</v>
      </c>
      <c r="CO65" s="3">
        <v>45586</v>
      </c>
      <c r="CR65" s="3">
        <v>45597</v>
      </c>
      <c r="CU65" s="2" t="s">
        <v>597</v>
      </c>
      <c r="CV65" s="2" t="s">
        <v>248</v>
      </c>
      <c r="CW65" s="3">
        <v>45657</v>
      </c>
      <c r="CX65" s="4">
        <v>2</v>
      </c>
      <c r="CZ65" s="3">
        <v>45393</v>
      </c>
      <c r="DA65" s="2" t="s">
        <v>920</v>
      </c>
      <c r="DB65" s="3">
        <v>45597</v>
      </c>
      <c r="DD65" s="2" t="s">
        <v>921</v>
      </c>
      <c r="DE65" s="6">
        <v>0</v>
      </c>
      <c r="DF65" s="6">
        <v>2</v>
      </c>
      <c r="DG65" s="6">
        <v>0</v>
      </c>
      <c r="DH65" s="2" t="s">
        <v>358</v>
      </c>
      <c r="DI65" s="4">
        <v>2</v>
      </c>
      <c r="DJ65" s="4">
        <v>0</v>
      </c>
      <c r="DK65" s="2" t="s">
        <v>590</v>
      </c>
      <c r="DL65" s="2" t="s">
        <v>252</v>
      </c>
      <c r="DM65" s="7">
        <v>0</v>
      </c>
      <c r="DN65" s="7">
        <v>0</v>
      </c>
      <c r="DO65" s="2" t="s">
        <v>253</v>
      </c>
      <c r="DP65" s="2" t="s">
        <v>254</v>
      </c>
      <c r="DQ65" s="2" t="s">
        <v>600</v>
      </c>
      <c r="DR65" s="2">
        <v>2024</v>
      </c>
      <c r="DT65" s="2" t="s">
        <v>601</v>
      </c>
      <c r="DU65" s="2">
        <v>2024</v>
      </c>
      <c r="DV65" s="2">
        <v>0</v>
      </c>
      <c r="DX65" s="3">
        <v>45594</v>
      </c>
      <c r="DZ65" s="2" t="s">
        <v>246</v>
      </c>
      <c r="EA65" t="s">
        <v>257</v>
      </c>
      <c r="EB65" s="2" t="s">
        <v>246</v>
      </c>
      <c r="EC65" t="s">
        <v>257</v>
      </c>
      <c r="ED65" s="2" t="s">
        <v>258</v>
      </c>
      <c r="EE65" s="2" t="s">
        <v>915</v>
      </c>
      <c r="EF65" t="s">
        <v>916</v>
      </c>
      <c r="EG65" s="3">
        <v>45351</v>
      </c>
      <c r="EH65" s="2" t="s">
        <v>259</v>
      </c>
      <c r="EJ65" s="2" t="s">
        <v>345</v>
      </c>
      <c r="EK65" t="s">
        <v>361</v>
      </c>
      <c r="EL65" s="2" t="s">
        <v>261</v>
      </c>
      <c r="EM65" s="2" t="s">
        <v>361</v>
      </c>
      <c r="EP65" s="2" t="s">
        <v>922</v>
      </c>
      <c r="ES65" s="2" t="s">
        <v>263</v>
      </c>
      <c r="EY65" s="2" t="s">
        <v>264</v>
      </c>
      <c r="EZ65" t="s">
        <v>265</v>
      </c>
      <c r="FA65" s="2" t="s">
        <v>266</v>
      </c>
      <c r="FB65" t="s">
        <v>267</v>
      </c>
      <c r="FD65" s="4">
        <v>0</v>
      </c>
      <c r="FG65" s="2" t="s">
        <v>268</v>
      </c>
      <c r="FH65" t="s">
        <v>269</v>
      </c>
      <c r="FI65" s="2" t="s">
        <v>270</v>
      </c>
      <c r="FK65" s="2" t="s">
        <v>246</v>
      </c>
      <c r="FM65" s="2">
        <v>30</v>
      </c>
      <c r="FP65" s="2">
        <v>37</v>
      </c>
      <c r="FR65" s="2">
        <v>0</v>
      </c>
      <c r="FT65" s="2" t="s">
        <v>211</v>
      </c>
      <c r="FU65" s="2" t="s">
        <v>271</v>
      </c>
      <c r="FV65" s="2" t="s">
        <v>603</v>
      </c>
      <c r="FW65" s="2" t="s">
        <v>273</v>
      </c>
      <c r="FX65" s="2">
        <v>1000214854</v>
      </c>
      <c r="FY65" s="2" t="s">
        <v>274</v>
      </c>
      <c r="GA65" s="2" t="s">
        <v>323</v>
      </c>
      <c r="GB65" s="2" t="s">
        <v>231</v>
      </c>
      <c r="GC65" s="2">
        <v>200</v>
      </c>
      <c r="GF65" s="2">
        <v>0</v>
      </c>
      <c r="GG65" s="4">
        <v>2</v>
      </c>
      <c r="GH65" s="2" t="s">
        <v>224</v>
      </c>
      <c r="GI65" s="2" t="s">
        <v>275</v>
      </c>
      <c r="GJ65" s="2" t="s">
        <v>230</v>
      </c>
      <c r="GK65" s="3">
        <v>45594</v>
      </c>
      <c r="GP65" s="2" t="s">
        <v>276</v>
      </c>
      <c r="GR65" s="3">
        <v>45585</v>
      </c>
      <c r="GS65" s="2" t="s">
        <v>244</v>
      </c>
      <c r="GT65" t="s">
        <v>277</v>
      </c>
      <c r="GU65" s="2" t="s">
        <v>278</v>
      </c>
      <c r="GV65" s="2" t="s">
        <v>279</v>
      </c>
      <c r="GW65" s="3">
        <v>45314</v>
      </c>
      <c r="GX65" s="2">
        <v>216479</v>
      </c>
      <c r="GY65" s="2">
        <v>0</v>
      </c>
      <c r="GZ65" s="4">
        <v>0</v>
      </c>
      <c r="HB65" s="2" t="s">
        <v>248</v>
      </c>
      <c r="HC65" s="2" t="s">
        <v>280</v>
      </c>
      <c r="HD65" s="2" t="s">
        <v>281</v>
      </c>
      <c r="HE65" t="s">
        <v>282</v>
      </c>
      <c r="HF65" s="2" t="s">
        <v>283</v>
      </c>
      <c r="HG65" t="s">
        <v>284</v>
      </c>
      <c r="HH65" s="2" t="s">
        <v>285</v>
      </c>
      <c r="HI65" s="3">
        <v>45787</v>
      </c>
      <c r="HJ65" s="3">
        <v>45585</v>
      </c>
      <c r="HK65" s="3">
        <v>45585</v>
      </c>
      <c r="HL65" s="2" t="s">
        <v>364</v>
      </c>
      <c r="HM65" s="2" t="s">
        <v>287</v>
      </c>
      <c r="HN65" t="s">
        <v>288</v>
      </c>
      <c r="HO65" s="2" t="s">
        <v>289</v>
      </c>
    </row>
    <row r="66" spans="1:223" x14ac:dyDescent="0.2">
      <c r="A66" t="str">
        <f t="shared" ref="A66:A97" si="5">_xlfn.CONCAT(W66,P66,BI66,"ta",O66,FP66)</f>
        <v>100629856000028620000216479taX128</v>
      </c>
      <c r="B66" t="str">
        <f t="shared" si="1"/>
        <v>600002862100629852</v>
      </c>
      <c r="C66" t="str">
        <f t="shared" si="2"/>
        <v>10062985</v>
      </c>
      <c r="E66" s="2" t="s">
        <v>211</v>
      </c>
      <c r="F66" s="2" t="s">
        <v>212</v>
      </c>
      <c r="G66" s="3">
        <v>45351</v>
      </c>
      <c r="H66" s="3">
        <v>45733</v>
      </c>
      <c r="I66" s="3">
        <v>45733</v>
      </c>
      <c r="J66" s="3">
        <v>45585</v>
      </c>
      <c r="K66" s="3">
        <v>45787</v>
      </c>
      <c r="L66" s="2" t="s">
        <v>213</v>
      </c>
      <c r="M66" s="2" t="s">
        <v>214</v>
      </c>
      <c r="N66" s="2" t="s">
        <v>215</v>
      </c>
      <c r="O66" s="2" t="s">
        <v>253</v>
      </c>
      <c r="P66" s="2" t="s">
        <v>214</v>
      </c>
      <c r="Q66" t="s">
        <v>217</v>
      </c>
      <c r="R66" s="2" t="s">
        <v>218</v>
      </c>
      <c r="S66" t="s">
        <v>219</v>
      </c>
      <c r="U66" s="2">
        <v>30</v>
      </c>
      <c r="V66" s="2" t="s">
        <v>923</v>
      </c>
      <c r="W66" s="2" t="s">
        <v>924</v>
      </c>
      <c r="X66" s="2" t="s">
        <v>925</v>
      </c>
      <c r="Y66" s="4">
        <v>2</v>
      </c>
      <c r="Z66" s="4">
        <v>0</v>
      </c>
      <c r="AA66" s="4">
        <v>0</v>
      </c>
      <c r="AB66" s="4">
        <f t="shared" si="3"/>
        <v>2</v>
      </c>
      <c r="AC66" t="s">
        <v>926</v>
      </c>
      <c r="AD66" s="4">
        <v>0</v>
      </c>
      <c r="AE66" s="4">
        <v>0</v>
      </c>
      <c r="AF66" s="4">
        <v>2</v>
      </c>
      <c r="AG66" s="5">
        <v>2</v>
      </c>
      <c r="AH66" t="s">
        <v>926</v>
      </c>
      <c r="AI66" s="2" t="s">
        <v>927</v>
      </c>
      <c r="AJ66" s="2" t="s">
        <v>928</v>
      </c>
      <c r="AK66" s="2" t="s">
        <v>227</v>
      </c>
      <c r="AL66" s="2" t="s">
        <v>484</v>
      </c>
      <c r="AM66" t="s">
        <v>485</v>
      </c>
      <c r="AN66" s="6">
        <v>2</v>
      </c>
      <c r="AO66" s="2" t="s">
        <v>230</v>
      </c>
      <c r="AP66" s="2" t="s">
        <v>231</v>
      </c>
      <c r="AQ66" s="2">
        <v>1190</v>
      </c>
      <c r="AR66" s="2" t="s">
        <v>298</v>
      </c>
      <c r="AS66" s="6">
        <v>14</v>
      </c>
      <c r="AT66" s="2" t="s">
        <v>929</v>
      </c>
      <c r="AU66" s="2">
        <v>128</v>
      </c>
      <c r="AV66" s="2" t="s">
        <v>930</v>
      </c>
      <c r="AW66" t="s">
        <v>931</v>
      </c>
      <c r="AX66" s="2" t="s">
        <v>932</v>
      </c>
      <c r="AY66" s="2">
        <v>10</v>
      </c>
      <c r="AZ66" s="4">
        <v>2</v>
      </c>
      <c r="BA66" s="2" t="s">
        <v>926</v>
      </c>
      <c r="BB66" s="3">
        <v>45583</v>
      </c>
      <c r="BD66" s="2" t="s">
        <v>933</v>
      </c>
      <c r="BE66" s="2" t="s">
        <v>934</v>
      </c>
      <c r="BF66" s="2" t="s">
        <v>935</v>
      </c>
      <c r="BG66" s="2" t="s">
        <v>234</v>
      </c>
      <c r="BH66" t="s">
        <v>235</v>
      </c>
      <c r="BI66" s="2" t="s">
        <v>236</v>
      </c>
      <c r="BJ66" s="2">
        <v>128</v>
      </c>
      <c r="BK66" s="7">
        <v>0</v>
      </c>
      <c r="BL66" s="2" t="s">
        <v>926</v>
      </c>
      <c r="BO66" s="2" t="s">
        <v>936</v>
      </c>
      <c r="BP66" s="2" t="s">
        <v>238</v>
      </c>
      <c r="BR66" s="2" t="s">
        <v>239</v>
      </c>
      <c r="BT66" s="2" t="s">
        <v>240</v>
      </c>
      <c r="BU66" s="2" t="s">
        <v>307</v>
      </c>
      <c r="BV66" s="2" t="s">
        <v>242</v>
      </c>
      <c r="BW66" s="7">
        <v>0</v>
      </c>
      <c r="BY66" s="2">
        <v>0</v>
      </c>
      <c r="BZ66" s="4">
        <v>0</v>
      </c>
      <c r="CD66" s="2" t="s">
        <v>243</v>
      </c>
      <c r="CE66" s="2" t="s">
        <v>244</v>
      </c>
      <c r="CF66" s="3">
        <v>45338</v>
      </c>
      <c r="CG66" s="2" t="s">
        <v>937</v>
      </c>
      <c r="CH66" s="7">
        <v>0</v>
      </c>
      <c r="CI66" s="8">
        <v>5</v>
      </c>
      <c r="CJ66" s="8">
        <v>0</v>
      </c>
      <c r="CK66" s="8">
        <v>0</v>
      </c>
      <c r="CL66" s="3">
        <v>45731</v>
      </c>
      <c r="CM66" s="3">
        <v>45736</v>
      </c>
      <c r="CN66" s="2" t="s">
        <v>246</v>
      </c>
      <c r="CO66" s="3">
        <v>45618</v>
      </c>
      <c r="CR66" s="3">
        <v>45738</v>
      </c>
      <c r="CT66" s="3">
        <v>45733</v>
      </c>
      <c r="CU66" s="2" t="s">
        <v>938</v>
      </c>
      <c r="CV66" s="2" t="s">
        <v>248</v>
      </c>
      <c r="CW66" s="3">
        <v>45657</v>
      </c>
      <c r="CX66" s="4">
        <v>2</v>
      </c>
      <c r="CY66" s="2" t="s">
        <v>939</v>
      </c>
      <c r="CZ66" s="3">
        <v>45584</v>
      </c>
      <c r="DA66" s="2" t="s">
        <v>940</v>
      </c>
      <c r="DB66" s="3">
        <v>45584</v>
      </c>
      <c r="DD66" s="2" t="s">
        <v>941</v>
      </c>
      <c r="DE66" s="6">
        <v>0</v>
      </c>
      <c r="DF66" s="6">
        <v>2</v>
      </c>
      <c r="DG66" s="6">
        <v>2</v>
      </c>
      <c r="DH66" s="2" t="s">
        <v>942</v>
      </c>
      <c r="DI66" s="4">
        <v>2</v>
      </c>
      <c r="DJ66" s="4">
        <v>2</v>
      </c>
      <c r="DK66" s="2" t="s">
        <v>934</v>
      </c>
      <c r="DL66" s="2" t="s">
        <v>252</v>
      </c>
      <c r="DM66" s="7">
        <v>0</v>
      </c>
      <c r="DN66" s="7">
        <v>0</v>
      </c>
      <c r="DO66" s="2" t="s">
        <v>253</v>
      </c>
      <c r="DP66" s="2" t="s">
        <v>254</v>
      </c>
      <c r="DQ66" s="2" t="s">
        <v>943</v>
      </c>
      <c r="DR66" s="2">
        <v>2024</v>
      </c>
      <c r="DS66" s="2" t="s">
        <v>944</v>
      </c>
      <c r="DT66" s="2" t="s">
        <v>945</v>
      </c>
      <c r="DU66" s="2">
        <v>2024</v>
      </c>
      <c r="DV66" s="2">
        <v>2024</v>
      </c>
      <c r="DW66" s="2" t="s">
        <v>946</v>
      </c>
      <c r="DX66" s="3">
        <v>45733</v>
      </c>
      <c r="DZ66" s="2" t="s">
        <v>246</v>
      </c>
      <c r="EA66" t="s">
        <v>257</v>
      </c>
      <c r="EB66" s="2" t="s">
        <v>246</v>
      </c>
      <c r="EC66" t="s">
        <v>257</v>
      </c>
      <c r="ED66" s="2" t="s">
        <v>258</v>
      </c>
      <c r="EE66" s="2" t="s">
        <v>924</v>
      </c>
      <c r="EF66" t="s">
        <v>925</v>
      </c>
      <c r="EG66" s="3">
        <v>45568</v>
      </c>
      <c r="EH66" s="2" t="s">
        <v>259</v>
      </c>
      <c r="EJ66" s="2" t="s">
        <v>215</v>
      </c>
      <c r="EK66" t="s">
        <v>260</v>
      </c>
      <c r="EL66" s="2" t="s">
        <v>261</v>
      </c>
      <c r="EM66" s="2" t="s">
        <v>260</v>
      </c>
      <c r="EP66" s="2" t="s">
        <v>947</v>
      </c>
      <c r="ES66" s="2" t="s">
        <v>263</v>
      </c>
      <c r="EV66" s="2" t="s">
        <v>318</v>
      </c>
      <c r="EW66" t="s">
        <v>319</v>
      </c>
      <c r="EX66" s="2" t="s">
        <v>253</v>
      </c>
      <c r="EY66" s="2" t="s">
        <v>264</v>
      </c>
      <c r="EZ66" t="s">
        <v>265</v>
      </c>
      <c r="FA66" s="2" t="s">
        <v>266</v>
      </c>
      <c r="FB66" t="s">
        <v>267</v>
      </c>
      <c r="FD66" s="4">
        <v>0</v>
      </c>
      <c r="FE66" s="2" t="s">
        <v>320</v>
      </c>
      <c r="FF66" t="s">
        <v>321</v>
      </c>
      <c r="FG66" s="2" t="s">
        <v>268</v>
      </c>
      <c r="FH66" t="s">
        <v>269</v>
      </c>
      <c r="FI66" s="2" t="s">
        <v>270</v>
      </c>
      <c r="FJ66" s="2">
        <v>0</v>
      </c>
      <c r="FK66" s="2" t="s">
        <v>246</v>
      </c>
      <c r="FL66" s="3">
        <v>45696</v>
      </c>
      <c r="FM66" s="2">
        <v>30</v>
      </c>
      <c r="FO66" s="3">
        <v>45733</v>
      </c>
      <c r="FP66" s="2">
        <v>128</v>
      </c>
      <c r="FR66" s="2">
        <v>31522</v>
      </c>
      <c r="FT66" s="2" t="s">
        <v>211</v>
      </c>
      <c r="FU66" s="2" t="s">
        <v>271</v>
      </c>
      <c r="FV66" s="2" t="s">
        <v>948</v>
      </c>
      <c r="FW66" s="2" t="s">
        <v>273</v>
      </c>
      <c r="FX66" s="2">
        <v>1000214854</v>
      </c>
      <c r="FY66" s="2" t="s">
        <v>274</v>
      </c>
      <c r="FZ66" s="2" t="s">
        <v>323</v>
      </c>
      <c r="GA66" s="2" t="s">
        <v>323</v>
      </c>
      <c r="GB66" s="2" t="s">
        <v>231</v>
      </c>
      <c r="GC66" s="2">
        <v>1190</v>
      </c>
      <c r="GF66" s="2">
        <v>0</v>
      </c>
      <c r="GG66" s="4">
        <v>2</v>
      </c>
      <c r="GH66" s="2" t="s">
        <v>926</v>
      </c>
      <c r="GI66" s="2" t="s">
        <v>275</v>
      </c>
      <c r="GJ66" s="2" t="s">
        <v>230</v>
      </c>
      <c r="GK66" s="3">
        <v>45733</v>
      </c>
      <c r="GN66" s="3">
        <v>45589</v>
      </c>
      <c r="GO66" s="2" t="s">
        <v>270</v>
      </c>
      <c r="GP66" s="2" t="s">
        <v>276</v>
      </c>
      <c r="GR66" s="3">
        <v>45585</v>
      </c>
      <c r="GS66" s="2" t="s">
        <v>244</v>
      </c>
      <c r="GT66" t="s">
        <v>277</v>
      </c>
      <c r="GU66" s="2" t="s">
        <v>278</v>
      </c>
      <c r="GV66" s="2" t="s">
        <v>279</v>
      </c>
      <c r="GW66" s="3">
        <v>45314</v>
      </c>
      <c r="GX66" s="2">
        <v>216479</v>
      </c>
      <c r="GY66" s="2">
        <v>0</v>
      </c>
      <c r="GZ66" s="4">
        <v>0</v>
      </c>
      <c r="HB66" s="2" t="s">
        <v>248</v>
      </c>
      <c r="HC66" s="2" t="s">
        <v>280</v>
      </c>
      <c r="HD66" s="2" t="s">
        <v>281</v>
      </c>
      <c r="HE66" t="s">
        <v>282</v>
      </c>
      <c r="HF66" s="2" t="s">
        <v>283</v>
      </c>
      <c r="HG66" t="s">
        <v>284</v>
      </c>
      <c r="HH66" s="2" t="s">
        <v>285</v>
      </c>
      <c r="HI66" s="3">
        <v>45787</v>
      </c>
      <c r="HJ66" s="3">
        <v>45585</v>
      </c>
      <c r="HK66" s="3">
        <v>45585</v>
      </c>
      <c r="HL66" s="2" t="s">
        <v>286</v>
      </c>
      <c r="HM66" s="2" t="s">
        <v>287</v>
      </c>
      <c r="HN66" t="s">
        <v>288</v>
      </c>
      <c r="HO66" s="2" t="s">
        <v>289</v>
      </c>
    </row>
    <row r="67" spans="1:223" x14ac:dyDescent="0.2">
      <c r="A67" t="str">
        <f t="shared" si="5"/>
        <v>102023236000028620000216479ta070070</v>
      </c>
      <c r="B67" t="str">
        <f t="shared" ref="B67:B130" si="6">_xlfn.CONCAT(M67,W67,Y67,BC67)</f>
        <v>600002862102023236</v>
      </c>
      <c r="C67" t="str">
        <f t="shared" ref="C67:C130" si="7">_xlfn.CONCAT(W67,BC67)</f>
        <v>10202323</v>
      </c>
      <c r="E67" s="2" t="s">
        <v>211</v>
      </c>
      <c r="F67" s="2" t="s">
        <v>212</v>
      </c>
      <c r="G67" s="3">
        <v>45351</v>
      </c>
      <c r="H67" s="3">
        <v>45580</v>
      </c>
      <c r="I67" s="3">
        <v>45594</v>
      </c>
      <c r="J67" s="3">
        <v>45585</v>
      </c>
      <c r="K67" s="3">
        <v>45787</v>
      </c>
      <c r="L67" s="2" t="s">
        <v>213</v>
      </c>
      <c r="M67" s="2" t="s">
        <v>214</v>
      </c>
      <c r="N67" s="2" t="s">
        <v>345</v>
      </c>
      <c r="O67" s="2" t="s">
        <v>949</v>
      </c>
      <c r="P67" s="2" t="s">
        <v>214</v>
      </c>
      <c r="Q67" t="s">
        <v>217</v>
      </c>
      <c r="R67" s="2" t="s">
        <v>218</v>
      </c>
      <c r="S67" t="s">
        <v>219</v>
      </c>
      <c r="T67" s="2" t="s">
        <v>220</v>
      </c>
      <c r="U67" s="2">
        <v>30</v>
      </c>
      <c r="V67" s="2" t="s">
        <v>604</v>
      </c>
      <c r="W67" s="2" t="s">
        <v>950</v>
      </c>
      <c r="X67" s="2" t="s">
        <v>951</v>
      </c>
      <c r="Y67" s="4">
        <v>6</v>
      </c>
      <c r="Z67" s="4">
        <v>0</v>
      </c>
      <c r="AA67" s="4">
        <v>0</v>
      </c>
      <c r="AB67" s="4">
        <f t="shared" ref="AB67:AB130" si="8">Y67-AA67</f>
        <v>6</v>
      </c>
      <c r="AC67" t="s">
        <v>952</v>
      </c>
      <c r="AD67" s="4">
        <v>0</v>
      </c>
      <c r="AE67" s="4">
        <v>0</v>
      </c>
      <c r="AF67" s="4">
        <v>24</v>
      </c>
      <c r="AG67" s="5">
        <v>6</v>
      </c>
      <c r="AH67" t="s">
        <v>952</v>
      </c>
      <c r="AI67" s="2" t="s">
        <v>953</v>
      </c>
      <c r="AJ67" s="2" t="s">
        <v>954</v>
      </c>
      <c r="AK67" s="2" t="s">
        <v>227</v>
      </c>
      <c r="AL67" s="2" t="s">
        <v>228</v>
      </c>
      <c r="AM67" t="s">
        <v>229</v>
      </c>
      <c r="AN67" s="6">
        <v>0</v>
      </c>
      <c r="AO67" s="2" t="s">
        <v>230</v>
      </c>
      <c r="AP67" s="2" t="s">
        <v>231</v>
      </c>
      <c r="AQ67" s="2">
        <v>320</v>
      </c>
      <c r="AS67" s="6">
        <v>14</v>
      </c>
      <c r="AU67" s="2">
        <v>0</v>
      </c>
      <c r="AY67" s="2">
        <v>0</v>
      </c>
      <c r="AZ67" s="4">
        <v>0</v>
      </c>
      <c r="BA67" s="2" t="s">
        <v>952</v>
      </c>
      <c r="BE67" s="2" t="s">
        <v>955</v>
      </c>
      <c r="BF67" s="2" t="s">
        <v>956</v>
      </c>
      <c r="BG67" s="2" t="s">
        <v>234</v>
      </c>
      <c r="BH67" t="s">
        <v>235</v>
      </c>
      <c r="BI67" s="2" t="s">
        <v>236</v>
      </c>
      <c r="BJ67" s="2">
        <v>70</v>
      </c>
      <c r="BK67" s="7">
        <v>0</v>
      </c>
      <c r="BL67" s="2" t="s">
        <v>952</v>
      </c>
      <c r="BO67" s="2" t="s">
        <v>957</v>
      </c>
      <c r="BP67" s="2" t="s">
        <v>238</v>
      </c>
      <c r="BR67" s="2" t="s">
        <v>343</v>
      </c>
      <c r="BT67" s="2" t="s">
        <v>240</v>
      </c>
      <c r="BU67" s="2" t="s">
        <v>307</v>
      </c>
      <c r="BW67" s="7">
        <v>0</v>
      </c>
      <c r="BY67" s="2">
        <v>0</v>
      </c>
      <c r="BZ67" s="4">
        <v>0</v>
      </c>
      <c r="CD67" s="2" t="s">
        <v>243</v>
      </c>
      <c r="CE67" s="2" t="s">
        <v>244</v>
      </c>
      <c r="CF67" s="3">
        <v>45338</v>
      </c>
      <c r="CG67" s="2" t="s">
        <v>958</v>
      </c>
      <c r="CH67" s="7">
        <v>0</v>
      </c>
      <c r="CI67" s="8">
        <v>17</v>
      </c>
      <c r="CJ67" s="8">
        <v>0</v>
      </c>
      <c r="CK67" s="8">
        <v>0</v>
      </c>
      <c r="CM67" s="3">
        <v>45595</v>
      </c>
      <c r="CN67" s="2" t="s">
        <v>246</v>
      </c>
      <c r="CO67" s="3">
        <v>45586</v>
      </c>
      <c r="CR67" s="3">
        <v>45597</v>
      </c>
      <c r="CU67" s="2" t="s">
        <v>959</v>
      </c>
      <c r="CV67" s="2" t="s">
        <v>248</v>
      </c>
      <c r="CW67" s="3">
        <v>45657</v>
      </c>
      <c r="CX67" s="4">
        <v>6</v>
      </c>
      <c r="CZ67" s="3">
        <v>45581</v>
      </c>
      <c r="DA67" s="2" t="s">
        <v>960</v>
      </c>
      <c r="DB67" s="3">
        <v>45597</v>
      </c>
      <c r="DD67" s="2" t="s">
        <v>961</v>
      </c>
      <c r="DE67" s="6">
        <v>0</v>
      </c>
      <c r="DF67" s="6">
        <v>2</v>
      </c>
      <c r="DG67" s="6">
        <v>0</v>
      </c>
      <c r="DH67" s="2" t="s">
        <v>358</v>
      </c>
      <c r="DI67" s="4">
        <v>6</v>
      </c>
      <c r="DJ67" s="4">
        <v>0</v>
      </c>
      <c r="DK67" s="2" t="s">
        <v>955</v>
      </c>
      <c r="DL67" s="2" t="s">
        <v>252</v>
      </c>
      <c r="DM67" s="7">
        <v>0</v>
      </c>
      <c r="DN67" s="7">
        <v>0</v>
      </c>
      <c r="DO67" s="2" t="s">
        <v>253</v>
      </c>
      <c r="DP67" s="2" t="s">
        <v>254</v>
      </c>
      <c r="DQ67" s="2" t="s">
        <v>962</v>
      </c>
      <c r="DR67" s="2">
        <v>2024</v>
      </c>
      <c r="DT67" s="2" t="s">
        <v>963</v>
      </c>
      <c r="DU67" s="2">
        <v>2024</v>
      </c>
      <c r="DV67" s="2">
        <v>0</v>
      </c>
      <c r="DX67" s="3">
        <v>45594</v>
      </c>
      <c r="DZ67" s="2" t="s">
        <v>246</v>
      </c>
      <c r="EA67" t="s">
        <v>257</v>
      </c>
      <c r="EB67" s="2" t="s">
        <v>246</v>
      </c>
      <c r="EC67" t="s">
        <v>257</v>
      </c>
      <c r="ED67" s="2" t="s">
        <v>258</v>
      </c>
      <c r="EE67" s="2" t="s">
        <v>950</v>
      </c>
      <c r="EF67" t="s">
        <v>951</v>
      </c>
      <c r="EG67" s="3">
        <v>45351</v>
      </c>
      <c r="EH67" s="2" t="s">
        <v>259</v>
      </c>
      <c r="EJ67" s="2" t="s">
        <v>345</v>
      </c>
      <c r="EK67" t="s">
        <v>361</v>
      </c>
      <c r="EL67" s="2" t="s">
        <v>261</v>
      </c>
      <c r="EM67" s="2" t="s">
        <v>361</v>
      </c>
      <c r="EP67" s="2" t="s">
        <v>964</v>
      </c>
      <c r="ES67" s="2" t="s">
        <v>263</v>
      </c>
      <c r="EY67" s="2" t="s">
        <v>264</v>
      </c>
      <c r="EZ67" t="s">
        <v>265</v>
      </c>
      <c r="FA67" s="2" t="s">
        <v>266</v>
      </c>
      <c r="FB67" t="s">
        <v>267</v>
      </c>
      <c r="FD67" s="4">
        <v>0</v>
      </c>
      <c r="FG67" s="2" t="s">
        <v>268</v>
      </c>
      <c r="FH67" t="s">
        <v>269</v>
      </c>
      <c r="FI67" s="2" t="s">
        <v>270</v>
      </c>
      <c r="FK67" s="2" t="s">
        <v>246</v>
      </c>
      <c r="FM67" s="2">
        <v>30</v>
      </c>
      <c r="FP67" s="2">
        <v>70</v>
      </c>
      <c r="FR67" s="2">
        <v>0</v>
      </c>
      <c r="FT67" s="2" t="s">
        <v>211</v>
      </c>
      <c r="FU67" s="2" t="s">
        <v>271</v>
      </c>
      <c r="FV67" s="2" t="s">
        <v>965</v>
      </c>
      <c r="FW67" s="2" t="s">
        <v>273</v>
      </c>
      <c r="FX67" s="2">
        <v>1000214854</v>
      </c>
      <c r="FY67" s="2" t="s">
        <v>274</v>
      </c>
      <c r="FZ67" s="2" t="s">
        <v>323</v>
      </c>
      <c r="GA67" s="2" t="s">
        <v>323</v>
      </c>
      <c r="GB67" s="2" t="s">
        <v>231</v>
      </c>
      <c r="GC67" s="2">
        <v>320</v>
      </c>
      <c r="GF67" s="2">
        <v>0</v>
      </c>
      <c r="GG67" s="4">
        <v>6</v>
      </c>
      <c r="GH67" s="2" t="s">
        <v>952</v>
      </c>
      <c r="GI67" s="2" t="s">
        <v>275</v>
      </c>
      <c r="GJ67" s="2" t="s">
        <v>230</v>
      </c>
      <c r="GK67" s="3">
        <v>45594</v>
      </c>
      <c r="GN67" s="3">
        <v>45584</v>
      </c>
      <c r="GP67" s="2" t="s">
        <v>276</v>
      </c>
      <c r="GR67" s="3">
        <v>45585</v>
      </c>
      <c r="GS67" s="2" t="s">
        <v>244</v>
      </c>
      <c r="GT67" t="s">
        <v>277</v>
      </c>
      <c r="GU67" s="2" t="s">
        <v>278</v>
      </c>
      <c r="GV67" s="2" t="s">
        <v>279</v>
      </c>
      <c r="GW67" s="3">
        <v>45314</v>
      </c>
      <c r="GX67" s="2">
        <v>216479</v>
      </c>
      <c r="GY67" s="2">
        <v>0</v>
      </c>
      <c r="GZ67" s="4">
        <v>0</v>
      </c>
      <c r="HB67" s="2" t="s">
        <v>248</v>
      </c>
      <c r="HC67" s="2" t="s">
        <v>280</v>
      </c>
      <c r="HD67" s="2" t="s">
        <v>281</v>
      </c>
      <c r="HE67" t="s">
        <v>282</v>
      </c>
      <c r="HF67" s="2" t="s">
        <v>283</v>
      </c>
      <c r="HG67" t="s">
        <v>284</v>
      </c>
      <c r="HH67" s="2" t="s">
        <v>285</v>
      </c>
      <c r="HI67" s="3">
        <v>45787</v>
      </c>
      <c r="HJ67" s="3">
        <v>45585</v>
      </c>
      <c r="HK67" s="3">
        <v>45585</v>
      </c>
      <c r="HL67" s="2" t="s">
        <v>364</v>
      </c>
      <c r="HM67" s="2" t="s">
        <v>287</v>
      </c>
      <c r="HN67" t="s">
        <v>288</v>
      </c>
      <c r="HO67" s="2" t="s">
        <v>289</v>
      </c>
    </row>
    <row r="68" spans="1:223" x14ac:dyDescent="0.2">
      <c r="A68" t="str">
        <f t="shared" si="5"/>
        <v>102023236000028620000216479ta0210120</v>
      </c>
      <c r="B68" t="str">
        <f t="shared" si="6"/>
        <v>600002862102023236</v>
      </c>
      <c r="C68" t="str">
        <f t="shared" si="7"/>
        <v>10202323</v>
      </c>
      <c r="E68" s="2" t="s">
        <v>211</v>
      </c>
      <c r="F68" s="2" t="s">
        <v>212</v>
      </c>
      <c r="G68" s="3">
        <v>45351</v>
      </c>
      <c r="H68" s="3">
        <v>45572</v>
      </c>
      <c r="I68" s="3">
        <v>45567</v>
      </c>
      <c r="J68" s="3">
        <v>45585</v>
      </c>
      <c r="K68" s="3">
        <v>45787</v>
      </c>
      <c r="L68" s="2" t="s">
        <v>213</v>
      </c>
      <c r="M68" s="2" t="s">
        <v>214</v>
      </c>
      <c r="N68" s="2" t="s">
        <v>215</v>
      </c>
      <c r="O68" s="2" t="s">
        <v>732</v>
      </c>
      <c r="P68" s="2" t="s">
        <v>214</v>
      </c>
      <c r="Q68" t="s">
        <v>217</v>
      </c>
      <c r="R68" s="2" t="s">
        <v>218</v>
      </c>
      <c r="S68" t="s">
        <v>219</v>
      </c>
      <c r="T68" s="2" t="s">
        <v>220</v>
      </c>
      <c r="U68" s="2">
        <v>30</v>
      </c>
      <c r="V68" s="2" t="s">
        <v>221</v>
      </c>
      <c r="W68" s="2" t="s">
        <v>950</v>
      </c>
      <c r="X68" s="2" t="s">
        <v>951</v>
      </c>
      <c r="Y68" s="4">
        <v>6</v>
      </c>
      <c r="Z68" s="4">
        <v>0</v>
      </c>
      <c r="AA68" s="4">
        <v>0</v>
      </c>
      <c r="AB68" s="4">
        <f t="shared" si="8"/>
        <v>6</v>
      </c>
      <c r="AC68" t="s">
        <v>952</v>
      </c>
      <c r="AD68" s="4">
        <v>0</v>
      </c>
      <c r="AE68" s="4">
        <v>0</v>
      </c>
      <c r="AF68" s="4">
        <v>24</v>
      </c>
      <c r="AG68" s="5">
        <v>6</v>
      </c>
      <c r="AH68" t="s">
        <v>952</v>
      </c>
      <c r="AI68" s="2" t="s">
        <v>966</v>
      </c>
      <c r="AJ68" s="2" t="s">
        <v>967</v>
      </c>
      <c r="AK68" s="2" t="s">
        <v>227</v>
      </c>
      <c r="AL68" s="2" t="s">
        <v>228</v>
      </c>
      <c r="AM68" t="s">
        <v>229</v>
      </c>
      <c r="AN68" s="6">
        <v>0</v>
      </c>
      <c r="AO68" s="2" t="s">
        <v>230</v>
      </c>
      <c r="AP68" s="2" t="s">
        <v>231</v>
      </c>
      <c r="AQ68" s="2">
        <v>1120</v>
      </c>
      <c r="AS68" s="6">
        <v>14</v>
      </c>
      <c r="AU68" s="2">
        <v>0</v>
      </c>
      <c r="AY68" s="2">
        <v>0</v>
      </c>
      <c r="AZ68" s="4">
        <v>0</v>
      </c>
      <c r="BA68" s="2" t="s">
        <v>952</v>
      </c>
      <c r="BE68" s="2" t="s">
        <v>968</v>
      </c>
      <c r="BF68" s="2" t="s">
        <v>969</v>
      </c>
      <c r="BG68" s="2" t="s">
        <v>234</v>
      </c>
      <c r="BH68" t="s">
        <v>235</v>
      </c>
      <c r="BI68" s="2" t="s">
        <v>236</v>
      </c>
      <c r="BJ68" s="2">
        <v>120</v>
      </c>
      <c r="BK68" s="7">
        <v>0</v>
      </c>
      <c r="BL68" s="2" t="s">
        <v>952</v>
      </c>
      <c r="BO68" s="2" t="s">
        <v>970</v>
      </c>
      <c r="BP68" s="2" t="s">
        <v>238</v>
      </c>
      <c r="BR68" s="2" t="s">
        <v>239</v>
      </c>
      <c r="BT68" s="2" t="s">
        <v>240</v>
      </c>
      <c r="BU68" s="2" t="s">
        <v>307</v>
      </c>
      <c r="BV68" s="2" t="s">
        <v>242</v>
      </c>
      <c r="BW68" s="7">
        <v>0</v>
      </c>
      <c r="BY68" s="2">
        <v>0</v>
      </c>
      <c r="BZ68" s="4">
        <v>0</v>
      </c>
      <c r="CD68" s="2" t="s">
        <v>243</v>
      </c>
      <c r="CE68" s="2" t="s">
        <v>244</v>
      </c>
      <c r="CF68" s="3">
        <v>45338</v>
      </c>
      <c r="CG68" s="2" t="s">
        <v>971</v>
      </c>
      <c r="CH68" s="7">
        <v>0</v>
      </c>
      <c r="CI68" s="8">
        <v>0</v>
      </c>
      <c r="CJ68" s="8">
        <v>0</v>
      </c>
      <c r="CK68" s="8">
        <v>0</v>
      </c>
      <c r="CM68" s="3">
        <v>45570</v>
      </c>
      <c r="CN68" s="2" t="s">
        <v>246</v>
      </c>
      <c r="CO68" s="3">
        <v>45618</v>
      </c>
      <c r="CR68" s="3">
        <v>45572</v>
      </c>
      <c r="CU68" s="2" t="s">
        <v>972</v>
      </c>
      <c r="CV68" s="2" t="s">
        <v>248</v>
      </c>
      <c r="CW68" s="3">
        <v>45657</v>
      </c>
      <c r="CX68" s="4">
        <v>6</v>
      </c>
      <c r="CZ68" s="3">
        <v>45581</v>
      </c>
      <c r="DA68" s="2" t="s">
        <v>973</v>
      </c>
      <c r="DB68" s="3">
        <v>45572</v>
      </c>
      <c r="DD68" s="2" t="s">
        <v>974</v>
      </c>
      <c r="DE68" s="6">
        <v>0</v>
      </c>
      <c r="DF68" s="6">
        <v>2</v>
      </c>
      <c r="DG68" s="6">
        <v>0</v>
      </c>
      <c r="DH68" s="2" t="s">
        <v>251</v>
      </c>
      <c r="DI68" s="4">
        <v>6</v>
      </c>
      <c r="DJ68" s="4">
        <v>0</v>
      </c>
      <c r="DK68" s="2" t="s">
        <v>968</v>
      </c>
      <c r="DL68" s="2" t="s">
        <v>252</v>
      </c>
      <c r="DM68" s="7">
        <v>0</v>
      </c>
      <c r="DN68" s="7">
        <v>0</v>
      </c>
      <c r="DO68" s="2" t="s">
        <v>253</v>
      </c>
      <c r="DP68" s="2" t="s">
        <v>254</v>
      </c>
      <c r="DQ68" s="2" t="s">
        <v>975</v>
      </c>
      <c r="DR68" s="2">
        <v>2024</v>
      </c>
      <c r="DT68" s="2" t="s">
        <v>976</v>
      </c>
      <c r="DU68" s="2">
        <v>2024</v>
      </c>
      <c r="DV68" s="2">
        <v>0</v>
      </c>
      <c r="DX68" s="3">
        <v>45567</v>
      </c>
      <c r="DZ68" s="2" t="s">
        <v>246</v>
      </c>
      <c r="EA68" t="s">
        <v>257</v>
      </c>
      <c r="EB68" s="2" t="s">
        <v>246</v>
      </c>
      <c r="EC68" t="s">
        <v>257</v>
      </c>
      <c r="ED68" s="2" t="s">
        <v>258</v>
      </c>
      <c r="EE68" s="2" t="s">
        <v>950</v>
      </c>
      <c r="EF68" t="s">
        <v>951</v>
      </c>
      <c r="EG68" s="3">
        <v>45555</v>
      </c>
      <c r="EH68" s="2" t="s">
        <v>259</v>
      </c>
      <c r="EJ68" s="2" t="s">
        <v>215</v>
      </c>
      <c r="EK68" t="s">
        <v>260</v>
      </c>
      <c r="EL68" s="2" t="s">
        <v>261</v>
      </c>
      <c r="EM68" s="2" t="s">
        <v>260</v>
      </c>
      <c r="EP68" s="2" t="s">
        <v>977</v>
      </c>
      <c r="ES68" s="2" t="s">
        <v>263</v>
      </c>
      <c r="EY68" s="2" t="s">
        <v>264</v>
      </c>
      <c r="EZ68" t="s">
        <v>265</v>
      </c>
      <c r="FA68" s="2" t="s">
        <v>266</v>
      </c>
      <c r="FB68" t="s">
        <v>267</v>
      </c>
      <c r="FD68" s="4">
        <v>0</v>
      </c>
      <c r="FG68" s="2" t="s">
        <v>268</v>
      </c>
      <c r="FH68" t="s">
        <v>269</v>
      </c>
      <c r="FI68" s="2" t="s">
        <v>270</v>
      </c>
      <c r="FK68" s="2" t="s">
        <v>246</v>
      </c>
      <c r="FM68" s="2">
        <v>30</v>
      </c>
      <c r="FP68" s="2">
        <v>120</v>
      </c>
      <c r="FR68" s="2">
        <v>0</v>
      </c>
      <c r="FT68" s="2" t="s">
        <v>211</v>
      </c>
      <c r="FU68" s="2" t="s">
        <v>271</v>
      </c>
      <c r="FV68" s="2" t="s">
        <v>978</v>
      </c>
      <c r="FW68" s="2" t="s">
        <v>273</v>
      </c>
      <c r="FX68" s="2">
        <v>1000214854</v>
      </c>
      <c r="FY68" s="2" t="s">
        <v>274</v>
      </c>
      <c r="FZ68" s="2" t="s">
        <v>323</v>
      </c>
      <c r="GA68" s="2" t="s">
        <v>323</v>
      </c>
      <c r="GB68" s="2" t="s">
        <v>231</v>
      </c>
      <c r="GC68" s="2">
        <v>1120</v>
      </c>
      <c r="GF68" s="2">
        <v>0</v>
      </c>
      <c r="GG68" s="4">
        <v>6</v>
      </c>
      <c r="GH68" s="2" t="s">
        <v>952</v>
      </c>
      <c r="GI68" s="2" t="s">
        <v>275</v>
      </c>
      <c r="GJ68" s="2" t="s">
        <v>230</v>
      </c>
      <c r="GK68" s="3">
        <v>45567</v>
      </c>
      <c r="GN68" s="3">
        <v>45584</v>
      </c>
      <c r="GP68" s="2" t="s">
        <v>276</v>
      </c>
      <c r="GR68" s="3">
        <v>45585</v>
      </c>
      <c r="GS68" s="2" t="s">
        <v>244</v>
      </c>
      <c r="GT68" t="s">
        <v>277</v>
      </c>
      <c r="GU68" s="2" t="s">
        <v>278</v>
      </c>
      <c r="GV68" s="2" t="s">
        <v>279</v>
      </c>
      <c r="GW68" s="3">
        <v>45314</v>
      </c>
      <c r="GX68" s="2">
        <v>216479</v>
      </c>
      <c r="GY68" s="2">
        <v>0</v>
      </c>
      <c r="GZ68" s="4">
        <v>0</v>
      </c>
      <c r="HB68" s="2" t="s">
        <v>248</v>
      </c>
      <c r="HC68" s="2" t="s">
        <v>280</v>
      </c>
      <c r="HD68" s="2" t="s">
        <v>281</v>
      </c>
      <c r="HE68" t="s">
        <v>282</v>
      </c>
      <c r="HF68" s="2" t="s">
        <v>283</v>
      </c>
      <c r="HG68" t="s">
        <v>284</v>
      </c>
      <c r="HH68" s="2" t="s">
        <v>285</v>
      </c>
      <c r="HI68" s="3">
        <v>45787</v>
      </c>
      <c r="HJ68" s="3">
        <v>45585</v>
      </c>
      <c r="HK68" s="3">
        <v>45585</v>
      </c>
      <c r="HL68" s="2" t="s">
        <v>286</v>
      </c>
      <c r="HM68" s="2" t="s">
        <v>287</v>
      </c>
      <c r="HN68" t="s">
        <v>288</v>
      </c>
      <c r="HO68" s="2" t="s">
        <v>289</v>
      </c>
    </row>
    <row r="69" spans="1:223" x14ac:dyDescent="0.2">
      <c r="A69" t="str">
        <f t="shared" si="5"/>
        <v>102023296000028620000216479ta0330139</v>
      </c>
      <c r="B69" t="str">
        <f t="shared" si="6"/>
        <v>6000028621020232910</v>
      </c>
      <c r="C69" t="str">
        <f t="shared" si="7"/>
        <v>10202329</v>
      </c>
      <c r="E69" s="2" t="s">
        <v>211</v>
      </c>
      <c r="F69" s="2" t="s">
        <v>212</v>
      </c>
      <c r="G69" s="3">
        <v>45351</v>
      </c>
      <c r="H69" s="3">
        <v>45618</v>
      </c>
      <c r="I69" s="3">
        <v>45615</v>
      </c>
      <c r="J69" s="3">
        <v>45585</v>
      </c>
      <c r="K69" s="3">
        <v>45787</v>
      </c>
      <c r="L69" s="2" t="s">
        <v>213</v>
      </c>
      <c r="M69" s="2" t="s">
        <v>214</v>
      </c>
      <c r="N69" s="2" t="s">
        <v>215</v>
      </c>
      <c r="O69" s="2" t="s">
        <v>855</v>
      </c>
      <c r="P69" s="2" t="s">
        <v>214</v>
      </c>
      <c r="Q69" t="s">
        <v>217</v>
      </c>
      <c r="R69" s="2" t="s">
        <v>218</v>
      </c>
      <c r="S69" t="s">
        <v>219</v>
      </c>
      <c r="T69" s="2" t="s">
        <v>220</v>
      </c>
      <c r="U69" s="2">
        <v>30</v>
      </c>
      <c r="V69" s="2" t="s">
        <v>383</v>
      </c>
      <c r="W69" s="2" t="s">
        <v>979</v>
      </c>
      <c r="X69" s="2" t="s">
        <v>980</v>
      </c>
      <c r="Y69" s="4">
        <v>10</v>
      </c>
      <c r="Z69" s="4">
        <v>0</v>
      </c>
      <c r="AA69" s="4">
        <v>0</v>
      </c>
      <c r="AB69" s="4">
        <f t="shared" si="8"/>
        <v>10</v>
      </c>
      <c r="AC69" t="s">
        <v>224</v>
      </c>
      <c r="AD69" s="4">
        <v>0</v>
      </c>
      <c r="AE69" s="4">
        <v>0</v>
      </c>
      <c r="AF69" s="4">
        <v>11</v>
      </c>
      <c r="AG69" s="5">
        <v>2</v>
      </c>
      <c r="AH69" t="s">
        <v>224</v>
      </c>
      <c r="AI69" s="2" t="s">
        <v>386</v>
      </c>
      <c r="AJ69" s="2" t="s">
        <v>981</v>
      </c>
      <c r="AK69" s="2" t="s">
        <v>227</v>
      </c>
      <c r="AL69" s="2" t="s">
        <v>228</v>
      </c>
      <c r="AM69" t="s">
        <v>229</v>
      </c>
      <c r="AN69" s="6">
        <v>0</v>
      </c>
      <c r="AO69" s="2" t="s">
        <v>230</v>
      </c>
      <c r="AP69" s="2" t="s">
        <v>231</v>
      </c>
      <c r="AQ69" s="2">
        <v>1290</v>
      </c>
      <c r="AS69" s="6">
        <v>14</v>
      </c>
      <c r="AU69" s="2">
        <v>0</v>
      </c>
      <c r="AY69" s="2">
        <v>0</v>
      </c>
      <c r="AZ69" s="4">
        <v>0</v>
      </c>
      <c r="BA69" s="2" t="s">
        <v>224</v>
      </c>
      <c r="BE69" s="2" t="s">
        <v>982</v>
      </c>
      <c r="BF69" s="2" t="s">
        <v>983</v>
      </c>
      <c r="BG69" s="2" t="s">
        <v>234</v>
      </c>
      <c r="BH69" t="s">
        <v>235</v>
      </c>
      <c r="BI69" s="2" t="s">
        <v>236</v>
      </c>
      <c r="BJ69" s="2">
        <v>139</v>
      </c>
      <c r="BK69" s="7">
        <v>0</v>
      </c>
      <c r="BL69" s="2" t="s">
        <v>224</v>
      </c>
      <c r="BO69" s="2" t="s">
        <v>984</v>
      </c>
      <c r="BP69" s="2" t="s">
        <v>985</v>
      </c>
      <c r="BR69" s="2" t="s">
        <v>986</v>
      </c>
      <c r="BT69" s="2" t="s">
        <v>240</v>
      </c>
      <c r="BU69" s="2" t="s">
        <v>987</v>
      </c>
      <c r="BV69" s="2" t="s">
        <v>242</v>
      </c>
      <c r="BW69" s="7">
        <v>0</v>
      </c>
      <c r="BY69" s="2">
        <v>0</v>
      </c>
      <c r="BZ69" s="4">
        <v>0</v>
      </c>
      <c r="CB69" s="3">
        <v>45617</v>
      </c>
      <c r="CC69" s="3">
        <v>45617</v>
      </c>
      <c r="CD69" s="2" t="s">
        <v>243</v>
      </c>
      <c r="CE69" s="2" t="s">
        <v>244</v>
      </c>
      <c r="CF69" s="3">
        <v>45338</v>
      </c>
      <c r="CG69" s="2" t="s">
        <v>988</v>
      </c>
      <c r="CH69" s="7">
        <v>0</v>
      </c>
      <c r="CI69" s="8">
        <v>2</v>
      </c>
      <c r="CJ69" s="8">
        <v>0</v>
      </c>
      <c r="CK69" s="8">
        <v>0</v>
      </c>
      <c r="CM69" s="3">
        <v>45616</v>
      </c>
      <c r="CN69" s="2" t="s">
        <v>246</v>
      </c>
      <c r="CO69" s="3">
        <v>45618</v>
      </c>
      <c r="CR69" s="3">
        <v>45620</v>
      </c>
      <c r="CU69" s="2" t="s">
        <v>989</v>
      </c>
      <c r="CV69" s="2" t="s">
        <v>248</v>
      </c>
      <c r="CW69" s="3">
        <v>45657</v>
      </c>
      <c r="CX69" s="4">
        <v>10</v>
      </c>
      <c r="CZ69" s="3">
        <v>45617</v>
      </c>
      <c r="DA69" s="2" t="s">
        <v>990</v>
      </c>
      <c r="DB69" s="3">
        <v>45620</v>
      </c>
      <c r="DD69" s="2" t="s">
        <v>991</v>
      </c>
      <c r="DE69" s="6">
        <v>0</v>
      </c>
      <c r="DF69" s="6">
        <v>2</v>
      </c>
      <c r="DG69" s="6">
        <v>0</v>
      </c>
      <c r="DH69" s="2" t="s">
        <v>395</v>
      </c>
      <c r="DI69" s="4">
        <v>10</v>
      </c>
      <c r="DJ69" s="4">
        <v>0</v>
      </c>
      <c r="DK69" s="2" t="s">
        <v>992</v>
      </c>
      <c r="DL69" s="2" t="s">
        <v>252</v>
      </c>
      <c r="DM69" s="7">
        <v>0</v>
      </c>
      <c r="DN69" s="7">
        <v>0</v>
      </c>
      <c r="DP69" s="2" t="s">
        <v>254</v>
      </c>
      <c r="DQ69" s="2" t="s">
        <v>993</v>
      </c>
      <c r="DR69" s="2">
        <v>2024</v>
      </c>
      <c r="DT69" s="2" t="s">
        <v>994</v>
      </c>
      <c r="DU69" s="2">
        <v>2024</v>
      </c>
      <c r="DV69" s="2">
        <v>0</v>
      </c>
      <c r="DX69" s="3">
        <v>45615</v>
      </c>
      <c r="DZ69" s="2" t="s">
        <v>246</v>
      </c>
      <c r="EA69" t="s">
        <v>257</v>
      </c>
      <c r="EB69" s="2" t="s">
        <v>246</v>
      </c>
      <c r="EC69" t="s">
        <v>257</v>
      </c>
      <c r="ED69" s="2" t="s">
        <v>258</v>
      </c>
      <c r="EE69" s="2" t="s">
        <v>979</v>
      </c>
      <c r="EF69" t="s">
        <v>980</v>
      </c>
      <c r="EG69" s="3">
        <v>45615</v>
      </c>
      <c r="EH69" s="2" t="s">
        <v>259</v>
      </c>
      <c r="EJ69" s="2" t="s">
        <v>215</v>
      </c>
      <c r="EK69" t="s">
        <v>260</v>
      </c>
      <c r="EL69" s="2" t="s">
        <v>261</v>
      </c>
      <c r="EM69" s="2" t="s">
        <v>260</v>
      </c>
      <c r="EP69" s="2" t="s">
        <v>995</v>
      </c>
      <c r="ES69" s="2" t="s">
        <v>263</v>
      </c>
      <c r="EY69" s="2" t="s">
        <v>264</v>
      </c>
      <c r="EZ69" t="s">
        <v>265</v>
      </c>
      <c r="FA69" s="2" t="s">
        <v>266</v>
      </c>
      <c r="FB69" t="s">
        <v>267</v>
      </c>
      <c r="FD69" s="4">
        <v>0</v>
      </c>
      <c r="FG69" s="2" t="s">
        <v>268</v>
      </c>
      <c r="FH69" t="s">
        <v>269</v>
      </c>
      <c r="FI69" s="2" t="s">
        <v>270</v>
      </c>
      <c r="FK69" s="2" t="s">
        <v>246</v>
      </c>
      <c r="FM69" s="2">
        <v>30</v>
      </c>
      <c r="FP69" s="2">
        <v>139</v>
      </c>
      <c r="FR69" s="2">
        <v>0</v>
      </c>
      <c r="FT69" s="2" t="s">
        <v>211</v>
      </c>
      <c r="FU69" s="2" t="s">
        <v>271</v>
      </c>
      <c r="FV69" s="2" t="s">
        <v>996</v>
      </c>
      <c r="FW69" s="2" t="s">
        <v>273</v>
      </c>
      <c r="FX69" s="2">
        <v>1000214854</v>
      </c>
      <c r="FY69" s="2" t="s">
        <v>274</v>
      </c>
      <c r="FZ69" s="2" t="s">
        <v>323</v>
      </c>
      <c r="GA69" s="2" t="s">
        <v>323</v>
      </c>
      <c r="GB69" s="2" t="s">
        <v>231</v>
      </c>
      <c r="GC69" s="2">
        <v>1290</v>
      </c>
      <c r="GF69" s="2">
        <v>0</v>
      </c>
      <c r="GG69" s="4">
        <v>10</v>
      </c>
      <c r="GH69" s="2" t="s">
        <v>224</v>
      </c>
      <c r="GI69" s="2" t="s">
        <v>275</v>
      </c>
      <c r="GJ69" s="2" t="s">
        <v>230</v>
      </c>
      <c r="GK69" s="3">
        <v>45615</v>
      </c>
      <c r="GN69" s="3">
        <v>45616</v>
      </c>
      <c r="GP69" s="2" t="s">
        <v>276</v>
      </c>
      <c r="GR69" s="3">
        <v>45585</v>
      </c>
      <c r="GS69" s="2" t="s">
        <v>244</v>
      </c>
      <c r="GT69" t="s">
        <v>277</v>
      </c>
      <c r="GU69" s="2" t="s">
        <v>278</v>
      </c>
      <c r="GV69" s="2" t="s">
        <v>279</v>
      </c>
      <c r="GW69" s="3">
        <v>45314</v>
      </c>
      <c r="GX69" s="2">
        <v>216479</v>
      </c>
      <c r="GY69" s="2">
        <v>0</v>
      </c>
      <c r="GZ69" s="4">
        <v>0</v>
      </c>
      <c r="HB69" s="2" t="s">
        <v>248</v>
      </c>
      <c r="HC69" s="2" t="s">
        <v>280</v>
      </c>
      <c r="HD69" s="2" t="s">
        <v>281</v>
      </c>
      <c r="HE69" t="s">
        <v>282</v>
      </c>
      <c r="HF69" s="2" t="s">
        <v>283</v>
      </c>
      <c r="HG69" t="s">
        <v>284</v>
      </c>
      <c r="HH69" s="2" t="s">
        <v>285</v>
      </c>
      <c r="HI69" s="3">
        <v>45787</v>
      </c>
      <c r="HJ69" s="3">
        <v>45585</v>
      </c>
      <c r="HK69" s="3">
        <v>45585</v>
      </c>
      <c r="HL69" s="2" t="s">
        <v>286</v>
      </c>
      <c r="HM69" s="2" t="s">
        <v>287</v>
      </c>
      <c r="HN69" t="s">
        <v>288</v>
      </c>
      <c r="HO69" s="2" t="s">
        <v>289</v>
      </c>
    </row>
    <row r="70" spans="1:223" x14ac:dyDescent="0.2">
      <c r="A70" t="str">
        <f t="shared" si="5"/>
        <v>102023296000028620000216479ta0330139</v>
      </c>
      <c r="B70" t="str">
        <f t="shared" si="6"/>
        <v>6000028621020232910</v>
      </c>
      <c r="C70" t="str">
        <f t="shared" si="7"/>
        <v>10202329</v>
      </c>
      <c r="E70" s="2" t="s">
        <v>211</v>
      </c>
      <c r="F70" s="2" t="s">
        <v>212</v>
      </c>
      <c r="G70" s="3">
        <v>45351</v>
      </c>
      <c r="H70" s="3">
        <v>45618</v>
      </c>
      <c r="I70" s="3">
        <v>45615</v>
      </c>
      <c r="J70" s="3">
        <v>45585</v>
      </c>
      <c r="K70" s="3">
        <v>45787</v>
      </c>
      <c r="L70" s="2" t="s">
        <v>213</v>
      </c>
      <c r="M70" s="2" t="s">
        <v>214</v>
      </c>
      <c r="N70" s="2" t="s">
        <v>215</v>
      </c>
      <c r="O70" s="2" t="s">
        <v>855</v>
      </c>
      <c r="P70" s="2" t="s">
        <v>214</v>
      </c>
      <c r="Q70" t="s">
        <v>217</v>
      </c>
      <c r="R70" s="2" t="s">
        <v>218</v>
      </c>
      <c r="S70" t="s">
        <v>219</v>
      </c>
      <c r="T70" s="2" t="s">
        <v>220</v>
      </c>
      <c r="U70" s="2">
        <v>30</v>
      </c>
      <c r="V70" s="2" t="s">
        <v>383</v>
      </c>
      <c r="W70" s="2" t="s">
        <v>979</v>
      </c>
      <c r="X70" s="2" t="s">
        <v>980</v>
      </c>
      <c r="Y70" s="4">
        <v>10</v>
      </c>
      <c r="Z70" s="4">
        <v>0</v>
      </c>
      <c r="AA70" s="4">
        <v>0</v>
      </c>
      <c r="AB70" s="4">
        <f t="shared" si="8"/>
        <v>10</v>
      </c>
      <c r="AC70" t="s">
        <v>224</v>
      </c>
      <c r="AD70" s="4">
        <v>0</v>
      </c>
      <c r="AE70" s="4">
        <v>0</v>
      </c>
      <c r="AF70" s="4">
        <v>11</v>
      </c>
      <c r="AG70" s="5">
        <v>2</v>
      </c>
      <c r="AH70" t="s">
        <v>224</v>
      </c>
      <c r="AI70" s="2" t="s">
        <v>386</v>
      </c>
      <c r="AJ70" s="2" t="s">
        <v>981</v>
      </c>
      <c r="AK70" s="2" t="s">
        <v>227</v>
      </c>
      <c r="AL70" s="2" t="s">
        <v>228</v>
      </c>
      <c r="AM70" t="s">
        <v>229</v>
      </c>
      <c r="AN70" s="6">
        <v>0</v>
      </c>
      <c r="AO70" s="2" t="s">
        <v>230</v>
      </c>
      <c r="AP70" s="2" t="s">
        <v>231</v>
      </c>
      <c r="AQ70" s="2">
        <v>1290</v>
      </c>
      <c r="AS70" s="6">
        <v>14</v>
      </c>
      <c r="AU70" s="2">
        <v>0</v>
      </c>
      <c r="AY70" s="2">
        <v>0</v>
      </c>
      <c r="AZ70" s="4">
        <v>0</v>
      </c>
      <c r="BA70" s="2" t="s">
        <v>224</v>
      </c>
      <c r="BE70" s="2" t="s">
        <v>982</v>
      </c>
      <c r="BF70" s="2" t="s">
        <v>983</v>
      </c>
      <c r="BG70" s="2" t="s">
        <v>234</v>
      </c>
      <c r="BH70" t="s">
        <v>235</v>
      </c>
      <c r="BI70" s="2" t="s">
        <v>236</v>
      </c>
      <c r="BJ70" s="2">
        <v>139</v>
      </c>
      <c r="BK70" s="7">
        <v>0</v>
      </c>
      <c r="BL70" s="2" t="s">
        <v>224</v>
      </c>
      <c r="BO70" s="2" t="s">
        <v>997</v>
      </c>
      <c r="BP70" s="2" t="s">
        <v>985</v>
      </c>
      <c r="BR70" s="2" t="s">
        <v>986</v>
      </c>
      <c r="BT70" s="2" t="s">
        <v>240</v>
      </c>
      <c r="BU70" s="2" t="s">
        <v>987</v>
      </c>
      <c r="BV70" s="2" t="s">
        <v>242</v>
      </c>
      <c r="BW70" s="7">
        <v>0</v>
      </c>
      <c r="BY70" s="2">
        <v>0</v>
      </c>
      <c r="BZ70" s="4">
        <v>0</v>
      </c>
      <c r="CB70" s="3">
        <v>45617</v>
      </c>
      <c r="CC70" s="3">
        <v>45617</v>
      </c>
      <c r="CD70" s="2" t="s">
        <v>243</v>
      </c>
      <c r="CE70" s="2" t="s">
        <v>244</v>
      </c>
      <c r="CF70" s="3">
        <v>45338</v>
      </c>
      <c r="CG70" s="2" t="s">
        <v>988</v>
      </c>
      <c r="CH70" s="7">
        <v>0</v>
      </c>
      <c r="CI70" s="8">
        <v>2</v>
      </c>
      <c r="CJ70" s="8">
        <v>0</v>
      </c>
      <c r="CK70" s="8">
        <v>0</v>
      </c>
      <c r="CM70" s="3">
        <v>45616</v>
      </c>
      <c r="CN70" s="2" t="s">
        <v>246</v>
      </c>
      <c r="CO70" s="3">
        <v>45618</v>
      </c>
      <c r="CR70" s="3">
        <v>45620</v>
      </c>
      <c r="CU70" s="2" t="s">
        <v>989</v>
      </c>
      <c r="CV70" s="2" t="s">
        <v>248</v>
      </c>
      <c r="CW70" s="3">
        <v>45657</v>
      </c>
      <c r="CX70" s="4">
        <v>10</v>
      </c>
      <c r="CZ70" s="3">
        <v>45617</v>
      </c>
      <c r="DA70" s="2" t="s">
        <v>990</v>
      </c>
      <c r="DB70" s="3">
        <v>45620</v>
      </c>
      <c r="DD70" s="2" t="s">
        <v>991</v>
      </c>
      <c r="DE70" s="6">
        <v>0</v>
      </c>
      <c r="DF70" s="6">
        <v>2</v>
      </c>
      <c r="DG70" s="6">
        <v>0</v>
      </c>
      <c r="DH70" s="2" t="s">
        <v>395</v>
      </c>
      <c r="DI70" s="4">
        <v>10</v>
      </c>
      <c r="DJ70" s="4">
        <v>0</v>
      </c>
      <c r="DK70" s="2" t="s">
        <v>992</v>
      </c>
      <c r="DL70" s="2" t="s">
        <v>252</v>
      </c>
      <c r="DM70" s="7">
        <v>0</v>
      </c>
      <c r="DN70" s="7">
        <v>0</v>
      </c>
      <c r="DP70" s="2" t="s">
        <v>254</v>
      </c>
      <c r="DQ70" s="2" t="s">
        <v>993</v>
      </c>
      <c r="DR70" s="2">
        <v>2024</v>
      </c>
      <c r="DT70" s="2" t="s">
        <v>994</v>
      </c>
      <c r="DU70" s="2">
        <v>2024</v>
      </c>
      <c r="DV70" s="2">
        <v>0</v>
      </c>
      <c r="DX70" s="3">
        <v>45615</v>
      </c>
      <c r="DZ70" s="2" t="s">
        <v>246</v>
      </c>
      <c r="EA70" t="s">
        <v>257</v>
      </c>
      <c r="EB70" s="2" t="s">
        <v>246</v>
      </c>
      <c r="EC70" t="s">
        <v>257</v>
      </c>
      <c r="ED70" s="2" t="s">
        <v>258</v>
      </c>
      <c r="EE70" s="2" t="s">
        <v>979</v>
      </c>
      <c r="EF70" t="s">
        <v>980</v>
      </c>
      <c r="EG70" s="3">
        <v>45615</v>
      </c>
      <c r="EH70" s="2" t="s">
        <v>259</v>
      </c>
      <c r="EJ70" s="2" t="s">
        <v>215</v>
      </c>
      <c r="EK70" t="s">
        <v>260</v>
      </c>
      <c r="EL70" s="2" t="s">
        <v>261</v>
      </c>
      <c r="EM70" s="2" t="s">
        <v>260</v>
      </c>
      <c r="EP70" s="2" t="s">
        <v>995</v>
      </c>
      <c r="ES70" s="2" t="s">
        <v>263</v>
      </c>
      <c r="EY70" s="2" t="s">
        <v>264</v>
      </c>
      <c r="EZ70" t="s">
        <v>265</v>
      </c>
      <c r="FA70" s="2" t="s">
        <v>266</v>
      </c>
      <c r="FB70" t="s">
        <v>267</v>
      </c>
      <c r="FD70" s="4">
        <v>0</v>
      </c>
      <c r="FG70" s="2" t="s">
        <v>268</v>
      </c>
      <c r="FH70" t="s">
        <v>269</v>
      </c>
      <c r="FI70" s="2" t="s">
        <v>270</v>
      </c>
      <c r="FK70" s="2" t="s">
        <v>246</v>
      </c>
      <c r="FM70" s="2">
        <v>30</v>
      </c>
      <c r="FP70" s="2">
        <v>139</v>
      </c>
      <c r="FR70" s="2">
        <v>0</v>
      </c>
      <c r="FT70" s="2" t="s">
        <v>211</v>
      </c>
      <c r="FU70" s="2" t="s">
        <v>271</v>
      </c>
      <c r="FV70" s="2" t="s">
        <v>996</v>
      </c>
      <c r="FW70" s="2" t="s">
        <v>273</v>
      </c>
      <c r="FX70" s="2">
        <v>1000214854</v>
      </c>
      <c r="FY70" s="2" t="s">
        <v>274</v>
      </c>
      <c r="FZ70" s="2" t="s">
        <v>323</v>
      </c>
      <c r="GA70" s="2" t="s">
        <v>323</v>
      </c>
      <c r="GB70" s="2" t="s">
        <v>231</v>
      </c>
      <c r="GC70" s="2">
        <v>1290</v>
      </c>
      <c r="GF70" s="2">
        <v>0</v>
      </c>
      <c r="GG70" s="4">
        <v>10</v>
      </c>
      <c r="GH70" s="2" t="s">
        <v>224</v>
      </c>
      <c r="GI70" s="2" t="s">
        <v>275</v>
      </c>
      <c r="GJ70" s="2" t="s">
        <v>230</v>
      </c>
      <c r="GK70" s="3">
        <v>45615</v>
      </c>
      <c r="GN70" s="3">
        <v>45616</v>
      </c>
      <c r="GP70" s="2" t="s">
        <v>276</v>
      </c>
      <c r="GR70" s="3">
        <v>45585</v>
      </c>
      <c r="GS70" s="2" t="s">
        <v>244</v>
      </c>
      <c r="GT70" t="s">
        <v>277</v>
      </c>
      <c r="GU70" s="2" t="s">
        <v>278</v>
      </c>
      <c r="GV70" s="2" t="s">
        <v>279</v>
      </c>
      <c r="GW70" s="3">
        <v>45314</v>
      </c>
      <c r="GX70" s="2">
        <v>216479</v>
      </c>
      <c r="GY70" s="2">
        <v>0</v>
      </c>
      <c r="GZ70" s="4">
        <v>0</v>
      </c>
      <c r="HB70" s="2" t="s">
        <v>248</v>
      </c>
      <c r="HC70" s="2" t="s">
        <v>280</v>
      </c>
      <c r="HD70" s="2" t="s">
        <v>281</v>
      </c>
      <c r="HE70" t="s">
        <v>282</v>
      </c>
      <c r="HF70" s="2" t="s">
        <v>283</v>
      </c>
      <c r="HG70" t="s">
        <v>284</v>
      </c>
      <c r="HH70" s="2" t="s">
        <v>285</v>
      </c>
      <c r="HI70" s="3">
        <v>45787</v>
      </c>
      <c r="HJ70" s="3">
        <v>45585</v>
      </c>
      <c r="HK70" s="3">
        <v>45585</v>
      </c>
      <c r="HL70" s="2" t="s">
        <v>286</v>
      </c>
      <c r="HM70" s="2" t="s">
        <v>287</v>
      </c>
      <c r="HN70" t="s">
        <v>288</v>
      </c>
      <c r="HO70" s="2" t="s">
        <v>289</v>
      </c>
    </row>
    <row r="71" spans="1:223" x14ac:dyDescent="0.2">
      <c r="A71" t="str">
        <f t="shared" si="5"/>
        <v>102023296000028620000216479ta0330139</v>
      </c>
      <c r="B71" t="str">
        <f t="shared" si="6"/>
        <v>6000028621020232910</v>
      </c>
      <c r="C71" t="str">
        <f t="shared" si="7"/>
        <v>10202329</v>
      </c>
      <c r="E71" s="2" t="s">
        <v>211</v>
      </c>
      <c r="F71" s="2" t="s">
        <v>212</v>
      </c>
      <c r="G71" s="3">
        <v>45351</v>
      </c>
      <c r="H71" s="3">
        <v>45618</v>
      </c>
      <c r="I71" s="3">
        <v>45615</v>
      </c>
      <c r="J71" s="3">
        <v>45585</v>
      </c>
      <c r="K71" s="3">
        <v>45787</v>
      </c>
      <c r="L71" s="2" t="s">
        <v>213</v>
      </c>
      <c r="M71" s="2" t="s">
        <v>214</v>
      </c>
      <c r="N71" s="2" t="s">
        <v>215</v>
      </c>
      <c r="O71" s="2" t="s">
        <v>855</v>
      </c>
      <c r="P71" s="2" t="s">
        <v>214</v>
      </c>
      <c r="Q71" t="s">
        <v>217</v>
      </c>
      <c r="R71" s="2" t="s">
        <v>218</v>
      </c>
      <c r="S71" t="s">
        <v>219</v>
      </c>
      <c r="T71" s="2" t="s">
        <v>220</v>
      </c>
      <c r="U71" s="2">
        <v>30</v>
      </c>
      <c r="V71" s="2" t="s">
        <v>383</v>
      </c>
      <c r="W71" s="2" t="s">
        <v>979</v>
      </c>
      <c r="X71" s="2" t="s">
        <v>980</v>
      </c>
      <c r="Y71" s="4">
        <v>10</v>
      </c>
      <c r="Z71" s="4">
        <v>0</v>
      </c>
      <c r="AA71" s="4">
        <v>0</v>
      </c>
      <c r="AB71" s="4">
        <f t="shared" si="8"/>
        <v>10</v>
      </c>
      <c r="AC71" t="s">
        <v>224</v>
      </c>
      <c r="AD71" s="4">
        <v>0</v>
      </c>
      <c r="AE71" s="4">
        <v>0</v>
      </c>
      <c r="AF71" s="4">
        <v>11</v>
      </c>
      <c r="AG71" s="5">
        <v>1</v>
      </c>
      <c r="AH71" t="s">
        <v>224</v>
      </c>
      <c r="AI71" s="2" t="s">
        <v>386</v>
      </c>
      <c r="AJ71" s="2" t="s">
        <v>981</v>
      </c>
      <c r="AK71" s="2" t="s">
        <v>227</v>
      </c>
      <c r="AL71" s="2" t="s">
        <v>228</v>
      </c>
      <c r="AM71" t="s">
        <v>229</v>
      </c>
      <c r="AN71" s="6">
        <v>0</v>
      </c>
      <c r="AO71" s="2" t="s">
        <v>230</v>
      </c>
      <c r="AP71" s="2" t="s">
        <v>231</v>
      </c>
      <c r="AQ71" s="2">
        <v>1290</v>
      </c>
      <c r="AS71" s="6">
        <v>14</v>
      </c>
      <c r="AU71" s="2">
        <v>0</v>
      </c>
      <c r="AY71" s="2">
        <v>0</v>
      </c>
      <c r="AZ71" s="4">
        <v>0</v>
      </c>
      <c r="BA71" s="2" t="s">
        <v>224</v>
      </c>
      <c r="BE71" s="2" t="s">
        <v>982</v>
      </c>
      <c r="BF71" s="2" t="s">
        <v>983</v>
      </c>
      <c r="BG71" s="2" t="s">
        <v>234</v>
      </c>
      <c r="BH71" t="s">
        <v>235</v>
      </c>
      <c r="BI71" s="2" t="s">
        <v>236</v>
      </c>
      <c r="BJ71" s="2">
        <v>139</v>
      </c>
      <c r="BK71" s="7">
        <v>0</v>
      </c>
      <c r="BL71" s="2" t="s">
        <v>224</v>
      </c>
      <c r="BO71" s="2" t="s">
        <v>998</v>
      </c>
      <c r="BP71" s="2" t="s">
        <v>985</v>
      </c>
      <c r="BR71" s="2" t="s">
        <v>986</v>
      </c>
      <c r="BT71" s="2" t="s">
        <v>240</v>
      </c>
      <c r="BU71" s="2" t="s">
        <v>987</v>
      </c>
      <c r="BV71" s="2" t="s">
        <v>242</v>
      </c>
      <c r="BW71" s="7">
        <v>0</v>
      </c>
      <c r="BY71" s="2">
        <v>0</v>
      </c>
      <c r="BZ71" s="4">
        <v>0</v>
      </c>
      <c r="CB71" s="3">
        <v>45617</v>
      </c>
      <c r="CC71" s="3">
        <v>45617</v>
      </c>
      <c r="CD71" s="2" t="s">
        <v>243</v>
      </c>
      <c r="CE71" s="2" t="s">
        <v>244</v>
      </c>
      <c r="CF71" s="3">
        <v>45338</v>
      </c>
      <c r="CG71" s="2" t="s">
        <v>988</v>
      </c>
      <c r="CH71" s="7">
        <v>0</v>
      </c>
      <c r="CI71" s="8">
        <v>2</v>
      </c>
      <c r="CJ71" s="8">
        <v>0</v>
      </c>
      <c r="CK71" s="8">
        <v>0</v>
      </c>
      <c r="CM71" s="3">
        <v>45616</v>
      </c>
      <c r="CN71" s="2" t="s">
        <v>246</v>
      </c>
      <c r="CO71" s="3">
        <v>45618</v>
      </c>
      <c r="CR71" s="3">
        <v>45620</v>
      </c>
      <c r="CU71" s="2" t="s">
        <v>989</v>
      </c>
      <c r="CV71" s="2" t="s">
        <v>248</v>
      </c>
      <c r="CW71" s="3">
        <v>45657</v>
      </c>
      <c r="CX71" s="4">
        <v>10</v>
      </c>
      <c r="CZ71" s="3">
        <v>45617</v>
      </c>
      <c r="DA71" s="2" t="s">
        <v>990</v>
      </c>
      <c r="DB71" s="3">
        <v>45620</v>
      </c>
      <c r="DD71" s="2" t="s">
        <v>991</v>
      </c>
      <c r="DE71" s="6">
        <v>0</v>
      </c>
      <c r="DF71" s="6">
        <v>2</v>
      </c>
      <c r="DG71" s="6">
        <v>0</v>
      </c>
      <c r="DH71" s="2" t="s">
        <v>395</v>
      </c>
      <c r="DI71" s="4">
        <v>10</v>
      </c>
      <c r="DJ71" s="4">
        <v>0</v>
      </c>
      <c r="DK71" s="2" t="s">
        <v>992</v>
      </c>
      <c r="DL71" s="2" t="s">
        <v>252</v>
      </c>
      <c r="DM71" s="7">
        <v>0</v>
      </c>
      <c r="DN71" s="7">
        <v>0</v>
      </c>
      <c r="DP71" s="2" t="s">
        <v>254</v>
      </c>
      <c r="DQ71" s="2" t="s">
        <v>993</v>
      </c>
      <c r="DR71" s="2">
        <v>2024</v>
      </c>
      <c r="DT71" s="2" t="s">
        <v>994</v>
      </c>
      <c r="DU71" s="2">
        <v>2024</v>
      </c>
      <c r="DV71" s="2">
        <v>0</v>
      </c>
      <c r="DX71" s="3">
        <v>45615</v>
      </c>
      <c r="DZ71" s="2" t="s">
        <v>246</v>
      </c>
      <c r="EA71" t="s">
        <v>257</v>
      </c>
      <c r="EB71" s="2" t="s">
        <v>246</v>
      </c>
      <c r="EC71" t="s">
        <v>257</v>
      </c>
      <c r="ED71" s="2" t="s">
        <v>258</v>
      </c>
      <c r="EE71" s="2" t="s">
        <v>979</v>
      </c>
      <c r="EF71" t="s">
        <v>980</v>
      </c>
      <c r="EG71" s="3">
        <v>45615</v>
      </c>
      <c r="EH71" s="2" t="s">
        <v>259</v>
      </c>
      <c r="EJ71" s="2" t="s">
        <v>215</v>
      </c>
      <c r="EK71" t="s">
        <v>260</v>
      </c>
      <c r="EL71" s="2" t="s">
        <v>261</v>
      </c>
      <c r="EM71" s="2" t="s">
        <v>260</v>
      </c>
      <c r="EP71" s="2" t="s">
        <v>995</v>
      </c>
      <c r="ES71" s="2" t="s">
        <v>263</v>
      </c>
      <c r="EY71" s="2" t="s">
        <v>264</v>
      </c>
      <c r="EZ71" t="s">
        <v>265</v>
      </c>
      <c r="FA71" s="2" t="s">
        <v>266</v>
      </c>
      <c r="FB71" t="s">
        <v>267</v>
      </c>
      <c r="FD71" s="4">
        <v>0</v>
      </c>
      <c r="FG71" s="2" t="s">
        <v>268</v>
      </c>
      <c r="FH71" t="s">
        <v>269</v>
      </c>
      <c r="FI71" s="2" t="s">
        <v>270</v>
      </c>
      <c r="FK71" s="2" t="s">
        <v>246</v>
      </c>
      <c r="FM71" s="2">
        <v>30</v>
      </c>
      <c r="FP71" s="2">
        <v>139</v>
      </c>
      <c r="FR71" s="2">
        <v>0</v>
      </c>
      <c r="FT71" s="2" t="s">
        <v>211</v>
      </c>
      <c r="FU71" s="2" t="s">
        <v>271</v>
      </c>
      <c r="FV71" s="2" t="s">
        <v>996</v>
      </c>
      <c r="FW71" s="2" t="s">
        <v>273</v>
      </c>
      <c r="FX71" s="2">
        <v>1000214854</v>
      </c>
      <c r="FY71" s="2" t="s">
        <v>274</v>
      </c>
      <c r="FZ71" s="2" t="s">
        <v>323</v>
      </c>
      <c r="GA71" s="2" t="s">
        <v>323</v>
      </c>
      <c r="GB71" s="2" t="s">
        <v>231</v>
      </c>
      <c r="GC71" s="2">
        <v>1290</v>
      </c>
      <c r="GF71" s="2">
        <v>0</v>
      </c>
      <c r="GG71" s="4">
        <v>10</v>
      </c>
      <c r="GH71" s="2" t="s">
        <v>224</v>
      </c>
      <c r="GI71" s="2" t="s">
        <v>275</v>
      </c>
      <c r="GJ71" s="2" t="s">
        <v>230</v>
      </c>
      <c r="GK71" s="3">
        <v>45615</v>
      </c>
      <c r="GN71" s="3">
        <v>45616</v>
      </c>
      <c r="GP71" s="2" t="s">
        <v>276</v>
      </c>
      <c r="GR71" s="3">
        <v>45585</v>
      </c>
      <c r="GS71" s="2" t="s">
        <v>244</v>
      </c>
      <c r="GT71" t="s">
        <v>277</v>
      </c>
      <c r="GU71" s="2" t="s">
        <v>278</v>
      </c>
      <c r="GV71" s="2" t="s">
        <v>279</v>
      </c>
      <c r="GW71" s="3">
        <v>45314</v>
      </c>
      <c r="GX71" s="2">
        <v>216479</v>
      </c>
      <c r="GY71" s="2">
        <v>0</v>
      </c>
      <c r="GZ71" s="4">
        <v>0</v>
      </c>
      <c r="HB71" s="2" t="s">
        <v>248</v>
      </c>
      <c r="HC71" s="2" t="s">
        <v>280</v>
      </c>
      <c r="HD71" s="2" t="s">
        <v>281</v>
      </c>
      <c r="HE71" t="s">
        <v>282</v>
      </c>
      <c r="HF71" s="2" t="s">
        <v>283</v>
      </c>
      <c r="HG71" t="s">
        <v>284</v>
      </c>
      <c r="HH71" s="2" t="s">
        <v>285</v>
      </c>
      <c r="HI71" s="3">
        <v>45787</v>
      </c>
      <c r="HJ71" s="3">
        <v>45585</v>
      </c>
      <c r="HK71" s="3">
        <v>45585</v>
      </c>
      <c r="HL71" s="2" t="s">
        <v>286</v>
      </c>
      <c r="HM71" s="2" t="s">
        <v>287</v>
      </c>
      <c r="HN71" t="s">
        <v>288</v>
      </c>
      <c r="HO71" s="2" t="s">
        <v>289</v>
      </c>
    </row>
    <row r="72" spans="1:223" x14ac:dyDescent="0.2">
      <c r="A72" t="str">
        <f t="shared" si="5"/>
        <v>102023296000028620000216479ta0330139</v>
      </c>
      <c r="B72" t="str">
        <f t="shared" si="6"/>
        <v>6000028621020232910</v>
      </c>
      <c r="C72" t="str">
        <f t="shared" si="7"/>
        <v>10202329</v>
      </c>
      <c r="E72" s="2" t="s">
        <v>211</v>
      </c>
      <c r="F72" s="2" t="s">
        <v>212</v>
      </c>
      <c r="G72" s="3">
        <v>45351</v>
      </c>
      <c r="H72" s="3">
        <v>45618</v>
      </c>
      <c r="I72" s="3">
        <v>45615</v>
      </c>
      <c r="J72" s="3">
        <v>45585</v>
      </c>
      <c r="K72" s="3">
        <v>45787</v>
      </c>
      <c r="L72" s="2" t="s">
        <v>213</v>
      </c>
      <c r="M72" s="2" t="s">
        <v>214</v>
      </c>
      <c r="N72" s="2" t="s">
        <v>215</v>
      </c>
      <c r="O72" s="2" t="s">
        <v>855</v>
      </c>
      <c r="P72" s="2" t="s">
        <v>214</v>
      </c>
      <c r="Q72" t="s">
        <v>217</v>
      </c>
      <c r="R72" s="2" t="s">
        <v>218</v>
      </c>
      <c r="S72" t="s">
        <v>219</v>
      </c>
      <c r="T72" s="2" t="s">
        <v>220</v>
      </c>
      <c r="U72" s="2">
        <v>30</v>
      </c>
      <c r="V72" s="2" t="s">
        <v>383</v>
      </c>
      <c r="W72" s="2" t="s">
        <v>979</v>
      </c>
      <c r="X72" s="2" t="s">
        <v>980</v>
      </c>
      <c r="Y72" s="4">
        <v>10</v>
      </c>
      <c r="Z72" s="4">
        <v>0</v>
      </c>
      <c r="AA72" s="4">
        <v>0</v>
      </c>
      <c r="AB72" s="4">
        <f t="shared" si="8"/>
        <v>10</v>
      </c>
      <c r="AC72" t="s">
        <v>224</v>
      </c>
      <c r="AD72" s="4">
        <v>0</v>
      </c>
      <c r="AE72" s="4">
        <v>0</v>
      </c>
      <c r="AF72" s="4">
        <v>11</v>
      </c>
      <c r="AG72" s="5">
        <v>2</v>
      </c>
      <c r="AH72" t="s">
        <v>224</v>
      </c>
      <c r="AI72" s="2" t="s">
        <v>386</v>
      </c>
      <c r="AJ72" s="2" t="s">
        <v>981</v>
      </c>
      <c r="AK72" s="2" t="s">
        <v>227</v>
      </c>
      <c r="AL72" s="2" t="s">
        <v>228</v>
      </c>
      <c r="AM72" t="s">
        <v>229</v>
      </c>
      <c r="AN72" s="6">
        <v>0</v>
      </c>
      <c r="AO72" s="2" t="s">
        <v>230</v>
      </c>
      <c r="AP72" s="2" t="s">
        <v>231</v>
      </c>
      <c r="AQ72" s="2">
        <v>1290</v>
      </c>
      <c r="AS72" s="6">
        <v>14</v>
      </c>
      <c r="AU72" s="2">
        <v>0</v>
      </c>
      <c r="AY72" s="2">
        <v>0</v>
      </c>
      <c r="AZ72" s="4">
        <v>0</v>
      </c>
      <c r="BA72" s="2" t="s">
        <v>224</v>
      </c>
      <c r="BE72" s="2" t="s">
        <v>982</v>
      </c>
      <c r="BF72" s="2" t="s">
        <v>983</v>
      </c>
      <c r="BG72" s="2" t="s">
        <v>234</v>
      </c>
      <c r="BH72" t="s">
        <v>235</v>
      </c>
      <c r="BI72" s="2" t="s">
        <v>236</v>
      </c>
      <c r="BJ72" s="2">
        <v>139</v>
      </c>
      <c r="BK72" s="7">
        <v>0</v>
      </c>
      <c r="BL72" s="2" t="s">
        <v>224</v>
      </c>
      <c r="BO72" s="2" t="s">
        <v>999</v>
      </c>
      <c r="BP72" s="2" t="s">
        <v>985</v>
      </c>
      <c r="BR72" s="2" t="s">
        <v>986</v>
      </c>
      <c r="BT72" s="2" t="s">
        <v>240</v>
      </c>
      <c r="BU72" s="2" t="s">
        <v>987</v>
      </c>
      <c r="BV72" s="2" t="s">
        <v>242</v>
      </c>
      <c r="BW72" s="7">
        <v>0</v>
      </c>
      <c r="BY72" s="2">
        <v>0</v>
      </c>
      <c r="BZ72" s="4">
        <v>0</v>
      </c>
      <c r="CB72" s="3">
        <v>45617</v>
      </c>
      <c r="CC72" s="3">
        <v>45617</v>
      </c>
      <c r="CD72" s="2" t="s">
        <v>243</v>
      </c>
      <c r="CE72" s="2" t="s">
        <v>244</v>
      </c>
      <c r="CF72" s="3">
        <v>45338</v>
      </c>
      <c r="CG72" s="2" t="s">
        <v>988</v>
      </c>
      <c r="CH72" s="7">
        <v>0</v>
      </c>
      <c r="CI72" s="8">
        <v>2</v>
      </c>
      <c r="CJ72" s="8">
        <v>0</v>
      </c>
      <c r="CK72" s="8">
        <v>0</v>
      </c>
      <c r="CM72" s="3">
        <v>45616</v>
      </c>
      <c r="CN72" s="2" t="s">
        <v>246</v>
      </c>
      <c r="CO72" s="3">
        <v>45618</v>
      </c>
      <c r="CR72" s="3">
        <v>45620</v>
      </c>
      <c r="CU72" s="2" t="s">
        <v>989</v>
      </c>
      <c r="CV72" s="2" t="s">
        <v>248</v>
      </c>
      <c r="CW72" s="3">
        <v>45657</v>
      </c>
      <c r="CX72" s="4">
        <v>10</v>
      </c>
      <c r="CZ72" s="3">
        <v>45617</v>
      </c>
      <c r="DA72" s="2" t="s">
        <v>990</v>
      </c>
      <c r="DB72" s="3">
        <v>45620</v>
      </c>
      <c r="DD72" s="2" t="s">
        <v>991</v>
      </c>
      <c r="DE72" s="6">
        <v>0</v>
      </c>
      <c r="DF72" s="6">
        <v>2</v>
      </c>
      <c r="DG72" s="6">
        <v>0</v>
      </c>
      <c r="DH72" s="2" t="s">
        <v>395</v>
      </c>
      <c r="DI72" s="4">
        <v>10</v>
      </c>
      <c r="DJ72" s="4">
        <v>0</v>
      </c>
      <c r="DK72" s="2" t="s">
        <v>992</v>
      </c>
      <c r="DL72" s="2" t="s">
        <v>252</v>
      </c>
      <c r="DM72" s="7">
        <v>0</v>
      </c>
      <c r="DN72" s="7">
        <v>0</v>
      </c>
      <c r="DP72" s="2" t="s">
        <v>254</v>
      </c>
      <c r="DQ72" s="2" t="s">
        <v>993</v>
      </c>
      <c r="DR72" s="2">
        <v>2024</v>
      </c>
      <c r="DT72" s="2" t="s">
        <v>994</v>
      </c>
      <c r="DU72" s="2">
        <v>2024</v>
      </c>
      <c r="DV72" s="2">
        <v>0</v>
      </c>
      <c r="DX72" s="3">
        <v>45615</v>
      </c>
      <c r="DZ72" s="2" t="s">
        <v>246</v>
      </c>
      <c r="EA72" t="s">
        <v>257</v>
      </c>
      <c r="EB72" s="2" t="s">
        <v>246</v>
      </c>
      <c r="EC72" t="s">
        <v>257</v>
      </c>
      <c r="ED72" s="2" t="s">
        <v>258</v>
      </c>
      <c r="EE72" s="2" t="s">
        <v>979</v>
      </c>
      <c r="EF72" t="s">
        <v>980</v>
      </c>
      <c r="EG72" s="3">
        <v>45615</v>
      </c>
      <c r="EH72" s="2" t="s">
        <v>259</v>
      </c>
      <c r="EJ72" s="2" t="s">
        <v>215</v>
      </c>
      <c r="EK72" t="s">
        <v>260</v>
      </c>
      <c r="EL72" s="2" t="s">
        <v>261</v>
      </c>
      <c r="EM72" s="2" t="s">
        <v>260</v>
      </c>
      <c r="EP72" s="2" t="s">
        <v>995</v>
      </c>
      <c r="ES72" s="2" t="s">
        <v>263</v>
      </c>
      <c r="EY72" s="2" t="s">
        <v>264</v>
      </c>
      <c r="EZ72" t="s">
        <v>265</v>
      </c>
      <c r="FA72" s="2" t="s">
        <v>266</v>
      </c>
      <c r="FB72" t="s">
        <v>267</v>
      </c>
      <c r="FD72" s="4">
        <v>0</v>
      </c>
      <c r="FG72" s="2" t="s">
        <v>268</v>
      </c>
      <c r="FH72" t="s">
        <v>269</v>
      </c>
      <c r="FI72" s="2" t="s">
        <v>270</v>
      </c>
      <c r="FK72" s="2" t="s">
        <v>246</v>
      </c>
      <c r="FM72" s="2">
        <v>30</v>
      </c>
      <c r="FP72" s="2">
        <v>139</v>
      </c>
      <c r="FR72" s="2">
        <v>0</v>
      </c>
      <c r="FT72" s="2" t="s">
        <v>211</v>
      </c>
      <c r="FU72" s="2" t="s">
        <v>271</v>
      </c>
      <c r="FV72" s="2" t="s">
        <v>996</v>
      </c>
      <c r="FW72" s="2" t="s">
        <v>273</v>
      </c>
      <c r="FX72" s="2">
        <v>1000214854</v>
      </c>
      <c r="FY72" s="2" t="s">
        <v>274</v>
      </c>
      <c r="FZ72" s="2" t="s">
        <v>323</v>
      </c>
      <c r="GA72" s="2" t="s">
        <v>323</v>
      </c>
      <c r="GB72" s="2" t="s">
        <v>231</v>
      </c>
      <c r="GC72" s="2">
        <v>1290</v>
      </c>
      <c r="GF72" s="2">
        <v>0</v>
      </c>
      <c r="GG72" s="4">
        <v>10</v>
      </c>
      <c r="GH72" s="2" t="s">
        <v>224</v>
      </c>
      <c r="GI72" s="2" t="s">
        <v>275</v>
      </c>
      <c r="GJ72" s="2" t="s">
        <v>230</v>
      </c>
      <c r="GK72" s="3">
        <v>45615</v>
      </c>
      <c r="GN72" s="3">
        <v>45616</v>
      </c>
      <c r="GP72" s="2" t="s">
        <v>276</v>
      </c>
      <c r="GR72" s="3">
        <v>45585</v>
      </c>
      <c r="GS72" s="2" t="s">
        <v>244</v>
      </c>
      <c r="GT72" t="s">
        <v>277</v>
      </c>
      <c r="GU72" s="2" t="s">
        <v>278</v>
      </c>
      <c r="GV72" s="2" t="s">
        <v>279</v>
      </c>
      <c r="GW72" s="3">
        <v>45314</v>
      </c>
      <c r="GX72" s="2">
        <v>216479</v>
      </c>
      <c r="GY72" s="2">
        <v>0</v>
      </c>
      <c r="GZ72" s="4">
        <v>0</v>
      </c>
      <c r="HB72" s="2" t="s">
        <v>248</v>
      </c>
      <c r="HC72" s="2" t="s">
        <v>280</v>
      </c>
      <c r="HD72" s="2" t="s">
        <v>281</v>
      </c>
      <c r="HE72" t="s">
        <v>282</v>
      </c>
      <c r="HF72" s="2" t="s">
        <v>283</v>
      </c>
      <c r="HG72" t="s">
        <v>284</v>
      </c>
      <c r="HH72" s="2" t="s">
        <v>285</v>
      </c>
      <c r="HI72" s="3">
        <v>45787</v>
      </c>
      <c r="HJ72" s="3">
        <v>45585</v>
      </c>
      <c r="HK72" s="3">
        <v>45585</v>
      </c>
      <c r="HL72" s="2" t="s">
        <v>286</v>
      </c>
      <c r="HM72" s="2" t="s">
        <v>287</v>
      </c>
      <c r="HN72" t="s">
        <v>288</v>
      </c>
      <c r="HO72" s="2" t="s">
        <v>289</v>
      </c>
    </row>
    <row r="73" spans="1:223" x14ac:dyDescent="0.2">
      <c r="A73" t="str">
        <f t="shared" si="5"/>
        <v>102023296000028620000216479ta0330139</v>
      </c>
      <c r="B73" t="str">
        <f t="shared" si="6"/>
        <v>6000028621020232910</v>
      </c>
      <c r="C73" t="str">
        <f t="shared" si="7"/>
        <v>10202329</v>
      </c>
      <c r="E73" s="2" t="s">
        <v>211</v>
      </c>
      <c r="F73" s="2" t="s">
        <v>212</v>
      </c>
      <c r="G73" s="3">
        <v>45351</v>
      </c>
      <c r="H73" s="3">
        <v>45618</v>
      </c>
      <c r="I73" s="3">
        <v>45615</v>
      </c>
      <c r="J73" s="3">
        <v>45585</v>
      </c>
      <c r="K73" s="3">
        <v>45787</v>
      </c>
      <c r="L73" s="2" t="s">
        <v>213</v>
      </c>
      <c r="M73" s="2" t="s">
        <v>214</v>
      </c>
      <c r="N73" s="2" t="s">
        <v>215</v>
      </c>
      <c r="O73" s="2" t="s">
        <v>855</v>
      </c>
      <c r="P73" s="2" t="s">
        <v>214</v>
      </c>
      <c r="Q73" t="s">
        <v>217</v>
      </c>
      <c r="R73" s="2" t="s">
        <v>218</v>
      </c>
      <c r="S73" t="s">
        <v>219</v>
      </c>
      <c r="T73" s="2" t="s">
        <v>220</v>
      </c>
      <c r="U73" s="2">
        <v>30</v>
      </c>
      <c r="V73" s="2" t="s">
        <v>383</v>
      </c>
      <c r="W73" s="2" t="s">
        <v>979</v>
      </c>
      <c r="X73" s="2" t="s">
        <v>980</v>
      </c>
      <c r="Y73" s="4">
        <v>10</v>
      </c>
      <c r="Z73" s="4">
        <v>0</v>
      </c>
      <c r="AA73" s="4">
        <v>0</v>
      </c>
      <c r="AB73" s="4">
        <f t="shared" si="8"/>
        <v>10</v>
      </c>
      <c r="AC73" t="s">
        <v>224</v>
      </c>
      <c r="AD73" s="4">
        <v>0</v>
      </c>
      <c r="AE73" s="4">
        <v>0</v>
      </c>
      <c r="AF73" s="4">
        <v>11</v>
      </c>
      <c r="AG73" s="5">
        <v>1</v>
      </c>
      <c r="AH73" t="s">
        <v>224</v>
      </c>
      <c r="AI73" s="2" t="s">
        <v>386</v>
      </c>
      <c r="AJ73" s="2" t="s">
        <v>981</v>
      </c>
      <c r="AK73" s="2" t="s">
        <v>227</v>
      </c>
      <c r="AL73" s="2" t="s">
        <v>228</v>
      </c>
      <c r="AM73" t="s">
        <v>229</v>
      </c>
      <c r="AN73" s="6">
        <v>0</v>
      </c>
      <c r="AO73" s="2" t="s">
        <v>230</v>
      </c>
      <c r="AP73" s="2" t="s">
        <v>231</v>
      </c>
      <c r="AQ73" s="2">
        <v>1290</v>
      </c>
      <c r="AS73" s="6">
        <v>14</v>
      </c>
      <c r="AU73" s="2">
        <v>0</v>
      </c>
      <c r="AY73" s="2">
        <v>0</v>
      </c>
      <c r="AZ73" s="4">
        <v>0</v>
      </c>
      <c r="BA73" s="2" t="s">
        <v>224</v>
      </c>
      <c r="BE73" s="2" t="s">
        <v>982</v>
      </c>
      <c r="BF73" s="2" t="s">
        <v>983</v>
      </c>
      <c r="BG73" s="2" t="s">
        <v>234</v>
      </c>
      <c r="BH73" t="s">
        <v>235</v>
      </c>
      <c r="BI73" s="2" t="s">
        <v>236</v>
      </c>
      <c r="BJ73" s="2">
        <v>139</v>
      </c>
      <c r="BK73" s="7">
        <v>0</v>
      </c>
      <c r="BL73" s="2" t="s">
        <v>224</v>
      </c>
      <c r="BO73" s="2" t="s">
        <v>1000</v>
      </c>
      <c r="BP73" s="2" t="s">
        <v>985</v>
      </c>
      <c r="BR73" s="2" t="s">
        <v>986</v>
      </c>
      <c r="BT73" s="2" t="s">
        <v>240</v>
      </c>
      <c r="BU73" s="2" t="s">
        <v>987</v>
      </c>
      <c r="BV73" s="2" t="s">
        <v>242</v>
      </c>
      <c r="BW73" s="7">
        <v>0</v>
      </c>
      <c r="BY73" s="2">
        <v>0</v>
      </c>
      <c r="BZ73" s="4">
        <v>0</v>
      </c>
      <c r="CB73" s="3">
        <v>45617</v>
      </c>
      <c r="CC73" s="3">
        <v>45617</v>
      </c>
      <c r="CD73" s="2" t="s">
        <v>243</v>
      </c>
      <c r="CE73" s="2" t="s">
        <v>244</v>
      </c>
      <c r="CF73" s="3">
        <v>45338</v>
      </c>
      <c r="CG73" s="2" t="s">
        <v>988</v>
      </c>
      <c r="CH73" s="7">
        <v>0</v>
      </c>
      <c r="CI73" s="8">
        <v>2</v>
      </c>
      <c r="CJ73" s="8">
        <v>0</v>
      </c>
      <c r="CK73" s="8">
        <v>0</v>
      </c>
      <c r="CM73" s="3">
        <v>45616</v>
      </c>
      <c r="CN73" s="2" t="s">
        <v>246</v>
      </c>
      <c r="CO73" s="3">
        <v>45618</v>
      </c>
      <c r="CR73" s="3">
        <v>45620</v>
      </c>
      <c r="CU73" s="2" t="s">
        <v>989</v>
      </c>
      <c r="CV73" s="2" t="s">
        <v>248</v>
      </c>
      <c r="CW73" s="3">
        <v>45657</v>
      </c>
      <c r="CX73" s="4">
        <v>10</v>
      </c>
      <c r="CZ73" s="3">
        <v>45617</v>
      </c>
      <c r="DA73" s="2" t="s">
        <v>990</v>
      </c>
      <c r="DB73" s="3">
        <v>45620</v>
      </c>
      <c r="DD73" s="2" t="s">
        <v>991</v>
      </c>
      <c r="DE73" s="6">
        <v>0</v>
      </c>
      <c r="DF73" s="6">
        <v>2</v>
      </c>
      <c r="DG73" s="6">
        <v>0</v>
      </c>
      <c r="DH73" s="2" t="s">
        <v>395</v>
      </c>
      <c r="DI73" s="4">
        <v>10</v>
      </c>
      <c r="DJ73" s="4">
        <v>0</v>
      </c>
      <c r="DK73" s="2" t="s">
        <v>992</v>
      </c>
      <c r="DL73" s="2" t="s">
        <v>252</v>
      </c>
      <c r="DM73" s="7">
        <v>0</v>
      </c>
      <c r="DN73" s="7">
        <v>0</v>
      </c>
      <c r="DP73" s="2" t="s">
        <v>254</v>
      </c>
      <c r="DQ73" s="2" t="s">
        <v>993</v>
      </c>
      <c r="DR73" s="2">
        <v>2024</v>
      </c>
      <c r="DT73" s="2" t="s">
        <v>994</v>
      </c>
      <c r="DU73" s="2">
        <v>2024</v>
      </c>
      <c r="DV73" s="2">
        <v>0</v>
      </c>
      <c r="DX73" s="3">
        <v>45615</v>
      </c>
      <c r="DZ73" s="2" t="s">
        <v>246</v>
      </c>
      <c r="EA73" t="s">
        <v>257</v>
      </c>
      <c r="EB73" s="2" t="s">
        <v>246</v>
      </c>
      <c r="EC73" t="s">
        <v>257</v>
      </c>
      <c r="ED73" s="2" t="s">
        <v>258</v>
      </c>
      <c r="EE73" s="2" t="s">
        <v>979</v>
      </c>
      <c r="EF73" t="s">
        <v>980</v>
      </c>
      <c r="EG73" s="3">
        <v>45615</v>
      </c>
      <c r="EH73" s="2" t="s">
        <v>259</v>
      </c>
      <c r="EJ73" s="2" t="s">
        <v>215</v>
      </c>
      <c r="EK73" t="s">
        <v>260</v>
      </c>
      <c r="EL73" s="2" t="s">
        <v>261</v>
      </c>
      <c r="EM73" s="2" t="s">
        <v>260</v>
      </c>
      <c r="EP73" s="2" t="s">
        <v>995</v>
      </c>
      <c r="ES73" s="2" t="s">
        <v>263</v>
      </c>
      <c r="EY73" s="2" t="s">
        <v>264</v>
      </c>
      <c r="EZ73" t="s">
        <v>265</v>
      </c>
      <c r="FA73" s="2" t="s">
        <v>266</v>
      </c>
      <c r="FB73" t="s">
        <v>267</v>
      </c>
      <c r="FD73" s="4">
        <v>0</v>
      </c>
      <c r="FG73" s="2" t="s">
        <v>268</v>
      </c>
      <c r="FH73" t="s">
        <v>269</v>
      </c>
      <c r="FI73" s="2" t="s">
        <v>270</v>
      </c>
      <c r="FK73" s="2" t="s">
        <v>246</v>
      </c>
      <c r="FM73" s="2">
        <v>30</v>
      </c>
      <c r="FP73" s="2">
        <v>139</v>
      </c>
      <c r="FR73" s="2">
        <v>0</v>
      </c>
      <c r="FT73" s="2" t="s">
        <v>211</v>
      </c>
      <c r="FU73" s="2" t="s">
        <v>271</v>
      </c>
      <c r="FV73" s="2" t="s">
        <v>996</v>
      </c>
      <c r="FW73" s="2" t="s">
        <v>273</v>
      </c>
      <c r="FX73" s="2">
        <v>1000214854</v>
      </c>
      <c r="FY73" s="2" t="s">
        <v>274</v>
      </c>
      <c r="FZ73" s="2" t="s">
        <v>323</v>
      </c>
      <c r="GA73" s="2" t="s">
        <v>323</v>
      </c>
      <c r="GB73" s="2" t="s">
        <v>231</v>
      </c>
      <c r="GC73" s="2">
        <v>1290</v>
      </c>
      <c r="GF73" s="2">
        <v>0</v>
      </c>
      <c r="GG73" s="4">
        <v>10</v>
      </c>
      <c r="GH73" s="2" t="s">
        <v>224</v>
      </c>
      <c r="GI73" s="2" t="s">
        <v>275</v>
      </c>
      <c r="GJ73" s="2" t="s">
        <v>230</v>
      </c>
      <c r="GK73" s="3">
        <v>45615</v>
      </c>
      <c r="GN73" s="3">
        <v>45616</v>
      </c>
      <c r="GP73" s="2" t="s">
        <v>276</v>
      </c>
      <c r="GR73" s="3">
        <v>45585</v>
      </c>
      <c r="GS73" s="2" t="s">
        <v>244</v>
      </c>
      <c r="GT73" t="s">
        <v>277</v>
      </c>
      <c r="GU73" s="2" t="s">
        <v>278</v>
      </c>
      <c r="GV73" s="2" t="s">
        <v>279</v>
      </c>
      <c r="GW73" s="3">
        <v>45314</v>
      </c>
      <c r="GX73" s="2">
        <v>216479</v>
      </c>
      <c r="GY73" s="2">
        <v>0</v>
      </c>
      <c r="GZ73" s="4">
        <v>0</v>
      </c>
      <c r="HB73" s="2" t="s">
        <v>248</v>
      </c>
      <c r="HC73" s="2" t="s">
        <v>280</v>
      </c>
      <c r="HD73" s="2" t="s">
        <v>281</v>
      </c>
      <c r="HE73" t="s">
        <v>282</v>
      </c>
      <c r="HF73" s="2" t="s">
        <v>283</v>
      </c>
      <c r="HG73" t="s">
        <v>284</v>
      </c>
      <c r="HH73" s="2" t="s">
        <v>285</v>
      </c>
      <c r="HI73" s="3">
        <v>45787</v>
      </c>
      <c r="HJ73" s="3">
        <v>45585</v>
      </c>
      <c r="HK73" s="3">
        <v>45585</v>
      </c>
      <c r="HL73" s="2" t="s">
        <v>286</v>
      </c>
      <c r="HM73" s="2" t="s">
        <v>287</v>
      </c>
      <c r="HN73" t="s">
        <v>288</v>
      </c>
      <c r="HO73" s="2" t="s">
        <v>289</v>
      </c>
    </row>
    <row r="74" spans="1:223" x14ac:dyDescent="0.2">
      <c r="A74" t="str">
        <f t="shared" si="5"/>
        <v>102023296000028620000216479ta0330139</v>
      </c>
      <c r="B74" t="str">
        <f t="shared" si="6"/>
        <v>6000028621020232910</v>
      </c>
      <c r="C74" t="str">
        <f t="shared" si="7"/>
        <v>10202329</v>
      </c>
      <c r="E74" s="2" t="s">
        <v>211</v>
      </c>
      <c r="F74" s="2" t="s">
        <v>212</v>
      </c>
      <c r="G74" s="3">
        <v>45351</v>
      </c>
      <c r="H74" s="3">
        <v>45618</v>
      </c>
      <c r="I74" s="3">
        <v>45615</v>
      </c>
      <c r="J74" s="3">
        <v>45585</v>
      </c>
      <c r="K74" s="3">
        <v>45787</v>
      </c>
      <c r="L74" s="2" t="s">
        <v>213</v>
      </c>
      <c r="M74" s="2" t="s">
        <v>214</v>
      </c>
      <c r="N74" s="2" t="s">
        <v>215</v>
      </c>
      <c r="O74" s="2" t="s">
        <v>855</v>
      </c>
      <c r="P74" s="2" t="s">
        <v>214</v>
      </c>
      <c r="Q74" t="s">
        <v>217</v>
      </c>
      <c r="R74" s="2" t="s">
        <v>218</v>
      </c>
      <c r="S74" t="s">
        <v>219</v>
      </c>
      <c r="T74" s="2" t="s">
        <v>220</v>
      </c>
      <c r="U74" s="2">
        <v>30</v>
      </c>
      <c r="V74" s="2" t="s">
        <v>383</v>
      </c>
      <c r="W74" s="2" t="s">
        <v>979</v>
      </c>
      <c r="X74" s="2" t="s">
        <v>980</v>
      </c>
      <c r="Y74" s="4">
        <v>10</v>
      </c>
      <c r="Z74" s="4">
        <v>0</v>
      </c>
      <c r="AA74" s="4">
        <v>0</v>
      </c>
      <c r="AB74" s="4">
        <f t="shared" si="8"/>
        <v>10</v>
      </c>
      <c r="AC74" t="s">
        <v>224</v>
      </c>
      <c r="AD74" s="4">
        <v>0</v>
      </c>
      <c r="AE74" s="4">
        <v>0</v>
      </c>
      <c r="AF74" s="4">
        <v>11</v>
      </c>
      <c r="AG74" s="5">
        <v>2</v>
      </c>
      <c r="AH74" t="s">
        <v>224</v>
      </c>
      <c r="AI74" s="2" t="s">
        <v>386</v>
      </c>
      <c r="AJ74" s="2" t="s">
        <v>981</v>
      </c>
      <c r="AK74" s="2" t="s">
        <v>227</v>
      </c>
      <c r="AL74" s="2" t="s">
        <v>228</v>
      </c>
      <c r="AM74" t="s">
        <v>229</v>
      </c>
      <c r="AN74" s="6">
        <v>0</v>
      </c>
      <c r="AO74" s="2" t="s">
        <v>230</v>
      </c>
      <c r="AP74" s="2" t="s">
        <v>231</v>
      </c>
      <c r="AQ74" s="2">
        <v>1290</v>
      </c>
      <c r="AS74" s="6">
        <v>14</v>
      </c>
      <c r="AU74" s="2">
        <v>0</v>
      </c>
      <c r="AY74" s="2">
        <v>0</v>
      </c>
      <c r="AZ74" s="4">
        <v>0</v>
      </c>
      <c r="BA74" s="2" t="s">
        <v>224</v>
      </c>
      <c r="BE74" s="2" t="s">
        <v>982</v>
      </c>
      <c r="BF74" s="2" t="s">
        <v>983</v>
      </c>
      <c r="BG74" s="2" t="s">
        <v>234</v>
      </c>
      <c r="BH74" t="s">
        <v>235</v>
      </c>
      <c r="BI74" s="2" t="s">
        <v>236</v>
      </c>
      <c r="BJ74" s="2">
        <v>139</v>
      </c>
      <c r="BK74" s="7">
        <v>0</v>
      </c>
      <c r="BL74" s="2" t="s">
        <v>224</v>
      </c>
      <c r="BO74" s="2" t="s">
        <v>1001</v>
      </c>
      <c r="BP74" s="2" t="s">
        <v>985</v>
      </c>
      <c r="BR74" s="2" t="s">
        <v>986</v>
      </c>
      <c r="BT74" s="2" t="s">
        <v>240</v>
      </c>
      <c r="BU74" s="2" t="s">
        <v>987</v>
      </c>
      <c r="BV74" s="2" t="s">
        <v>242</v>
      </c>
      <c r="BW74" s="7">
        <v>0</v>
      </c>
      <c r="BY74" s="2">
        <v>0</v>
      </c>
      <c r="BZ74" s="4">
        <v>0</v>
      </c>
      <c r="CB74" s="3">
        <v>45617</v>
      </c>
      <c r="CC74" s="3">
        <v>45617</v>
      </c>
      <c r="CD74" s="2" t="s">
        <v>243</v>
      </c>
      <c r="CE74" s="2" t="s">
        <v>244</v>
      </c>
      <c r="CF74" s="3">
        <v>45338</v>
      </c>
      <c r="CG74" s="2" t="s">
        <v>988</v>
      </c>
      <c r="CH74" s="7">
        <v>0</v>
      </c>
      <c r="CI74" s="8">
        <v>2</v>
      </c>
      <c r="CJ74" s="8">
        <v>0</v>
      </c>
      <c r="CK74" s="8">
        <v>0</v>
      </c>
      <c r="CM74" s="3">
        <v>45616</v>
      </c>
      <c r="CN74" s="2" t="s">
        <v>246</v>
      </c>
      <c r="CO74" s="3">
        <v>45618</v>
      </c>
      <c r="CR74" s="3">
        <v>45620</v>
      </c>
      <c r="CU74" s="2" t="s">
        <v>989</v>
      </c>
      <c r="CV74" s="2" t="s">
        <v>248</v>
      </c>
      <c r="CW74" s="3">
        <v>45657</v>
      </c>
      <c r="CX74" s="4">
        <v>10</v>
      </c>
      <c r="CZ74" s="3">
        <v>45617</v>
      </c>
      <c r="DA74" s="2" t="s">
        <v>990</v>
      </c>
      <c r="DB74" s="3">
        <v>45620</v>
      </c>
      <c r="DD74" s="2" t="s">
        <v>991</v>
      </c>
      <c r="DE74" s="6">
        <v>0</v>
      </c>
      <c r="DF74" s="6">
        <v>2</v>
      </c>
      <c r="DG74" s="6">
        <v>0</v>
      </c>
      <c r="DH74" s="2" t="s">
        <v>395</v>
      </c>
      <c r="DI74" s="4">
        <v>10</v>
      </c>
      <c r="DJ74" s="4">
        <v>0</v>
      </c>
      <c r="DK74" s="2" t="s">
        <v>992</v>
      </c>
      <c r="DL74" s="2" t="s">
        <v>252</v>
      </c>
      <c r="DM74" s="7">
        <v>0</v>
      </c>
      <c r="DN74" s="7">
        <v>0</v>
      </c>
      <c r="DP74" s="2" t="s">
        <v>254</v>
      </c>
      <c r="DQ74" s="2" t="s">
        <v>993</v>
      </c>
      <c r="DR74" s="2">
        <v>2024</v>
      </c>
      <c r="DT74" s="2" t="s">
        <v>994</v>
      </c>
      <c r="DU74" s="2">
        <v>2024</v>
      </c>
      <c r="DV74" s="2">
        <v>0</v>
      </c>
      <c r="DX74" s="3">
        <v>45615</v>
      </c>
      <c r="DZ74" s="2" t="s">
        <v>246</v>
      </c>
      <c r="EA74" t="s">
        <v>257</v>
      </c>
      <c r="EB74" s="2" t="s">
        <v>246</v>
      </c>
      <c r="EC74" t="s">
        <v>257</v>
      </c>
      <c r="ED74" s="2" t="s">
        <v>258</v>
      </c>
      <c r="EE74" s="2" t="s">
        <v>979</v>
      </c>
      <c r="EF74" t="s">
        <v>980</v>
      </c>
      <c r="EG74" s="3">
        <v>45615</v>
      </c>
      <c r="EH74" s="2" t="s">
        <v>259</v>
      </c>
      <c r="EJ74" s="2" t="s">
        <v>215</v>
      </c>
      <c r="EK74" t="s">
        <v>260</v>
      </c>
      <c r="EL74" s="2" t="s">
        <v>261</v>
      </c>
      <c r="EM74" s="2" t="s">
        <v>260</v>
      </c>
      <c r="EP74" s="2" t="s">
        <v>995</v>
      </c>
      <c r="ES74" s="2" t="s">
        <v>263</v>
      </c>
      <c r="EY74" s="2" t="s">
        <v>264</v>
      </c>
      <c r="EZ74" t="s">
        <v>265</v>
      </c>
      <c r="FA74" s="2" t="s">
        <v>266</v>
      </c>
      <c r="FB74" t="s">
        <v>267</v>
      </c>
      <c r="FD74" s="4">
        <v>0</v>
      </c>
      <c r="FG74" s="2" t="s">
        <v>268</v>
      </c>
      <c r="FH74" t="s">
        <v>269</v>
      </c>
      <c r="FI74" s="2" t="s">
        <v>270</v>
      </c>
      <c r="FK74" s="2" t="s">
        <v>246</v>
      </c>
      <c r="FM74" s="2">
        <v>30</v>
      </c>
      <c r="FP74" s="2">
        <v>139</v>
      </c>
      <c r="FR74" s="2">
        <v>0</v>
      </c>
      <c r="FT74" s="2" t="s">
        <v>211</v>
      </c>
      <c r="FU74" s="2" t="s">
        <v>271</v>
      </c>
      <c r="FV74" s="2" t="s">
        <v>996</v>
      </c>
      <c r="FW74" s="2" t="s">
        <v>273</v>
      </c>
      <c r="FX74" s="2">
        <v>1000214854</v>
      </c>
      <c r="FY74" s="2" t="s">
        <v>274</v>
      </c>
      <c r="FZ74" s="2" t="s">
        <v>323</v>
      </c>
      <c r="GA74" s="2" t="s">
        <v>323</v>
      </c>
      <c r="GB74" s="2" t="s">
        <v>231</v>
      </c>
      <c r="GC74" s="2">
        <v>1290</v>
      </c>
      <c r="GF74" s="2">
        <v>0</v>
      </c>
      <c r="GG74" s="4">
        <v>10</v>
      </c>
      <c r="GH74" s="2" t="s">
        <v>224</v>
      </c>
      <c r="GI74" s="2" t="s">
        <v>275</v>
      </c>
      <c r="GJ74" s="2" t="s">
        <v>230</v>
      </c>
      <c r="GK74" s="3">
        <v>45615</v>
      </c>
      <c r="GN74" s="3">
        <v>45616</v>
      </c>
      <c r="GP74" s="2" t="s">
        <v>276</v>
      </c>
      <c r="GR74" s="3">
        <v>45585</v>
      </c>
      <c r="GS74" s="2" t="s">
        <v>244</v>
      </c>
      <c r="GT74" t="s">
        <v>277</v>
      </c>
      <c r="GU74" s="2" t="s">
        <v>278</v>
      </c>
      <c r="GV74" s="2" t="s">
        <v>279</v>
      </c>
      <c r="GW74" s="3">
        <v>45314</v>
      </c>
      <c r="GX74" s="2">
        <v>216479</v>
      </c>
      <c r="GY74" s="2">
        <v>0</v>
      </c>
      <c r="GZ74" s="4">
        <v>0</v>
      </c>
      <c r="HB74" s="2" t="s">
        <v>248</v>
      </c>
      <c r="HC74" s="2" t="s">
        <v>280</v>
      </c>
      <c r="HD74" s="2" t="s">
        <v>281</v>
      </c>
      <c r="HE74" t="s">
        <v>282</v>
      </c>
      <c r="HF74" s="2" t="s">
        <v>283</v>
      </c>
      <c r="HG74" t="s">
        <v>284</v>
      </c>
      <c r="HH74" s="2" t="s">
        <v>285</v>
      </c>
      <c r="HI74" s="3">
        <v>45787</v>
      </c>
      <c r="HJ74" s="3">
        <v>45585</v>
      </c>
      <c r="HK74" s="3">
        <v>45585</v>
      </c>
      <c r="HL74" s="2" t="s">
        <v>286</v>
      </c>
      <c r="HM74" s="2" t="s">
        <v>287</v>
      </c>
      <c r="HN74" t="s">
        <v>288</v>
      </c>
      <c r="HO74" s="2" t="s">
        <v>289</v>
      </c>
    </row>
    <row r="75" spans="1:223" x14ac:dyDescent="0.2">
      <c r="A75" t="str">
        <f t="shared" si="5"/>
        <v>102023346000028620000216479ta0120111</v>
      </c>
      <c r="B75" t="str">
        <f t="shared" si="6"/>
        <v>600002862102023341</v>
      </c>
      <c r="C75" t="str">
        <f t="shared" si="7"/>
        <v>10202334</v>
      </c>
      <c r="E75" s="2" t="s">
        <v>211</v>
      </c>
      <c r="F75" s="2" t="s">
        <v>212</v>
      </c>
      <c r="G75" s="3">
        <v>45351</v>
      </c>
      <c r="H75" s="3">
        <v>45580</v>
      </c>
      <c r="I75" s="3">
        <v>45575</v>
      </c>
      <c r="J75" s="3">
        <v>45585</v>
      </c>
      <c r="K75" s="3">
        <v>45787</v>
      </c>
      <c r="L75" s="2" t="s">
        <v>213</v>
      </c>
      <c r="M75" s="2" t="s">
        <v>214</v>
      </c>
      <c r="N75" s="2" t="s">
        <v>215</v>
      </c>
      <c r="O75" s="2" t="s">
        <v>623</v>
      </c>
      <c r="P75" s="2" t="s">
        <v>214</v>
      </c>
      <c r="Q75" t="s">
        <v>217</v>
      </c>
      <c r="R75" s="2" t="s">
        <v>218</v>
      </c>
      <c r="S75" t="s">
        <v>219</v>
      </c>
      <c r="T75" s="2" t="s">
        <v>220</v>
      </c>
      <c r="U75" s="2">
        <v>30</v>
      </c>
      <c r="V75" s="2" t="s">
        <v>291</v>
      </c>
      <c r="W75" s="2" t="s">
        <v>1002</v>
      </c>
      <c r="X75" s="2" t="s">
        <v>1003</v>
      </c>
      <c r="Y75" s="4">
        <v>1</v>
      </c>
      <c r="Z75" s="4">
        <v>0</v>
      </c>
      <c r="AA75" s="4">
        <v>0</v>
      </c>
      <c r="AB75" s="4">
        <f t="shared" si="8"/>
        <v>1</v>
      </c>
      <c r="AC75" t="s">
        <v>224</v>
      </c>
      <c r="AD75" s="4">
        <v>0</v>
      </c>
      <c r="AE75" s="4">
        <v>0</v>
      </c>
      <c r="AF75" s="4">
        <v>1</v>
      </c>
      <c r="AG75" s="5">
        <v>1</v>
      </c>
      <c r="AH75" t="s">
        <v>224</v>
      </c>
      <c r="AI75" s="2" t="s">
        <v>1004</v>
      </c>
      <c r="AJ75" s="2" t="s">
        <v>1005</v>
      </c>
      <c r="AK75" s="2" t="s">
        <v>227</v>
      </c>
      <c r="AL75" s="2" t="s">
        <v>228</v>
      </c>
      <c r="AM75" t="s">
        <v>229</v>
      </c>
      <c r="AN75" s="6">
        <v>0</v>
      </c>
      <c r="AO75" s="2" t="s">
        <v>230</v>
      </c>
      <c r="AP75" s="2" t="s">
        <v>231</v>
      </c>
      <c r="AQ75" s="2">
        <v>1030</v>
      </c>
      <c r="AS75" s="6">
        <v>14</v>
      </c>
      <c r="AU75" s="2">
        <v>0</v>
      </c>
      <c r="AY75" s="2">
        <v>0</v>
      </c>
      <c r="AZ75" s="4">
        <v>0</v>
      </c>
      <c r="BA75" s="2" t="s">
        <v>224</v>
      </c>
      <c r="BE75" s="2" t="s">
        <v>1006</v>
      </c>
      <c r="BF75" s="2" t="s">
        <v>1007</v>
      </c>
      <c r="BG75" s="2" t="s">
        <v>234</v>
      </c>
      <c r="BH75" t="s">
        <v>235</v>
      </c>
      <c r="BI75" s="2" t="s">
        <v>236</v>
      </c>
      <c r="BJ75" s="2">
        <v>111</v>
      </c>
      <c r="BK75" s="7">
        <v>0</v>
      </c>
      <c r="BL75" s="2" t="s">
        <v>224</v>
      </c>
      <c r="BM75" s="2" t="s">
        <v>1008</v>
      </c>
      <c r="BO75" s="2" t="s">
        <v>1009</v>
      </c>
      <c r="BS75" s="2" t="s">
        <v>1010</v>
      </c>
      <c r="BT75" s="2" t="s">
        <v>240</v>
      </c>
      <c r="BU75" s="2" t="s">
        <v>1010</v>
      </c>
      <c r="BV75" s="2" t="s">
        <v>242</v>
      </c>
      <c r="BW75" s="7">
        <v>0</v>
      </c>
      <c r="BY75" s="2">
        <v>0</v>
      </c>
      <c r="BZ75" s="4">
        <v>0</v>
      </c>
      <c r="CD75" s="2" t="s">
        <v>243</v>
      </c>
      <c r="CE75" s="2" t="s">
        <v>244</v>
      </c>
      <c r="CF75" s="3">
        <v>45338</v>
      </c>
      <c r="CG75" s="2" t="s">
        <v>1011</v>
      </c>
      <c r="CH75" s="7">
        <v>0</v>
      </c>
      <c r="CI75" s="8">
        <v>0</v>
      </c>
      <c r="CJ75" s="8">
        <v>0</v>
      </c>
      <c r="CK75" s="8">
        <v>0</v>
      </c>
      <c r="CM75" s="3">
        <v>45578</v>
      </c>
      <c r="CN75" s="2" t="s">
        <v>246</v>
      </c>
      <c r="CO75" s="3">
        <v>45618</v>
      </c>
      <c r="CR75" s="3">
        <v>45580</v>
      </c>
      <c r="CU75" s="2" t="s">
        <v>1012</v>
      </c>
      <c r="CV75" s="2" t="s">
        <v>248</v>
      </c>
      <c r="CW75" s="3">
        <v>45657</v>
      </c>
      <c r="CX75" s="4">
        <v>1</v>
      </c>
      <c r="CZ75" s="3">
        <v>45572</v>
      </c>
      <c r="DA75" s="2" t="s">
        <v>1013</v>
      </c>
      <c r="DB75" s="3">
        <v>45580</v>
      </c>
      <c r="DD75" s="2" t="s">
        <v>1014</v>
      </c>
      <c r="DE75" s="6">
        <v>0</v>
      </c>
      <c r="DF75" s="6">
        <v>2</v>
      </c>
      <c r="DG75" s="6">
        <v>0</v>
      </c>
      <c r="DH75" s="2" t="s">
        <v>515</v>
      </c>
      <c r="DI75" s="4">
        <v>1</v>
      </c>
      <c r="DJ75" s="4">
        <v>0</v>
      </c>
      <c r="DK75" s="2" t="s">
        <v>1006</v>
      </c>
      <c r="DL75" s="2" t="s">
        <v>252</v>
      </c>
      <c r="DM75" s="7">
        <v>0</v>
      </c>
      <c r="DN75" s="7">
        <v>0</v>
      </c>
      <c r="DO75" s="2" t="s">
        <v>253</v>
      </c>
      <c r="DP75" s="2" t="s">
        <v>254</v>
      </c>
      <c r="DQ75" s="2" t="s">
        <v>1015</v>
      </c>
      <c r="DR75" s="2">
        <v>2024</v>
      </c>
      <c r="DT75" s="2" t="s">
        <v>1016</v>
      </c>
      <c r="DU75" s="2">
        <v>2024</v>
      </c>
      <c r="DV75" s="2">
        <v>0</v>
      </c>
      <c r="DX75" s="3">
        <v>45575</v>
      </c>
      <c r="DZ75" s="2" t="s">
        <v>246</v>
      </c>
      <c r="EA75" t="s">
        <v>257</v>
      </c>
      <c r="EB75" s="2" t="s">
        <v>246</v>
      </c>
      <c r="EC75" t="s">
        <v>257</v>
      </c>
      <c r="ED75" s="2" t="s">
        <v>258</v>
      </c>
      <c r="EE75" s="2" t="s">
        <v>1002</v>
      </c>
      <c r="EF75" t="s">
        <v>1003</v>
      </c>
      <c r="EG75" s="3">
        <v>45535</v>
      </c>
      <c r="EH75" s="2" t="s">
        <v>259</v>
      </c>
      <c r="EJ75" s="2" t="s">
        <v>215</v>
      </c>
      <c r="EK75" t="s">
        <v>260</v>
      </c>
      <c r="EL75" s="2" t="s">
        <v>261</v>
      </c>
      <c r="EM75" s="2" t="s">
        <v>260</v>
      </c>
      <c r="EP75" s="2" t="s">
        <v>1017</v>
      </c>
      <c r="ES75" s="2" t="s">
        <v>263</v>
      </c>
      <c r="EY75" s="2" t="s">
        <v>264</v>
      </c>
      <c r="EZ75" t="s">
        <v>265</v>
      </c>
      <c r="FA75" s="2" t="s">
        <v>266</v>
      </c>
      <c r="FB75" t="s">
        <v>267</v>
      </c>
      <c r="FD75" s="4">
        <v>0</v>
      </c>
      <c r="FG75" s="2" t="s">
        <v>268</v>
      </c>
      <c r="FH75" t="s">
        <v>269</v>
      </c>
      <c r="FI75" s="2" t="s">
        <v>270</v>
      </c>
      <c r="FK75" s="2" t="s">
        <v>246</v>
      </c>
      <c r="FM75" s="2">
        <v>30</v>
      </c>
      <c r="FP75" s="2">
        <v>111</v>
      </c>
      <c r="FR75" s="2">
        <v>0</v>
      </c>
      <c r="FT75" s="2" t="s">
        <v>211</v>
      </c>
      <c r="FU75" s="2" t="s">
        <v>271</v>
      </c>
      <c r="FW75" s="2" t="s">
        <v>273</v>
      </c>
      <c r="FX75" s="2">
        <v>1000214854</v>
      </c>
      <c r="FY75" s="2" t="s">
        <v>274</v>
      </c>
      <c r="GA75" s="2" t="s">
        <v>323</v>
      </c>
      <c r="GB75" s="2" t="s">
        <v>231</v>
      </c>
      <c r="GC75" s="2">
        <v>1030</v>
      </c>
      <c r="GF75" s="2">
        <v>0</v>
      </c>
      <c r="GG75" s="4">
        <v>1</v>
      </c>
      <c r="GH75" s="2" t="s">
        <v>224</v>
      </c>
      <c r="GI75" s="2" t="s">
        <v>275</v>
      </c>
      <c r="GJ75" s="2" t="s">
        <v>230</v>
      </c>
      <c r="GK75" s="3">
        <v>45575</v>
      </c>
      <c r="GP75" s="2" t="s">
        <v>276</v>
      </c>
      <c r="GR75" s="3">
        <v>45585</v>
      </c>
      <c r="GS75" s="2" t="s">
        <v>244</v>
      </c>
      <c r="GT75" t="s">
        <v>277</v>
      </c>
      <c r="GU75" s="2" t="s">
        <v>278</v>
      </c>
      <c r="GV75" s="2" t="s">
        <v>279</v>
      </c>
      <c r="GW75" s="3">
        <v>45314</v>
      </c>
      <c r="GX75" s="2">
        <v>216479</v>
      </c>
      <c r="GY75" s="2">
        <v>0</v>
      </c>
      <c r="GZ75" s="4">
        <v>0</v>
      </c>
      <c r="HB75" s="2" t="s">
        <v>248</v>
      </c>
      <c r="HC75" s="2" t="s">
        <v>280</v>
      </c>
      <c r="HD75" s="2" t="s">
        <v>281</v>
      </c>
      <c r="HE75" t="s">
        <v>282</v>
      </c>
      <c r="HF75" s="2" t="s">
        <v>283</v>
      </c>
      <c r="HG75" t="s">
        <v>284</v>
      </c>
      <c r="HH75" s="2" t="s">
        <v>285</v>
      </c>
      <c r="HI75" s="3">
        <v>45787</v>
      </c>
      <c r="HJ75" s="3">
        <v>45585</v>
      </c>
      <c r="HK75" s="3">
        <v>45585</v>
      </c>
      <c r="HL75" s="2" t="s">
        <v>286</v>
      </c>
      <c r="HM75" s="2" t="s">
        <v>287</v>
      </c>
      <c r="HN75" t="s">
        <v>288</v>
      </c>
      <c r="HO75" s="2" t="s">
        <v>289</v>
      </c>
    </row>
    <row r="76" spans="1:223" x14ac:dyDescent="0.2">
      <c r="A76" t="str">
        <f t="shared" si="5"/>
        <v>102023436000028620000216479ta0180117</v>
      </c>
      <c r="B76" t="str">
        <f t="shared" si="6"/>
        <v>600002862102023434</v>
      </c>
      <c r="C76" t="str">
        <f t="shared" si="7"/>
        <v>10202343</v>
      </c>
      <c r="E76" s="2" t="s">
        <v>211</v>
      </c>
      <c r="F76" s="2" t="s">
        <v>212</v>
      </c>
      <c r="G76" s="3">
        <v>45351</v>
      </c>
      <c r="H76" s="3">
        <v>45572</v>
      </c>
      <c r="I76" s="3">
        <v>45567</v>
      </c>
      <c r="J76" s="3">
        <v>45585</v>
      </c>
      <c r="K76" s="3">
        <v>45787</v>
      </c>
      <c r="L76" s="2" t="s">
        <v>213</v>
      </c>
      <c r="M76" s="2" t="s">
        <v>214</v>
      </c>
      <c r="N76" s="2" t="s">
        <v>215</v>
      </c>
      <c r="O76" s="2" t="s">
        <v>708</v>
      </c>
      <c r="P76" s="2" t="s">
        <v>214</v>
      </c>
      <c r="Q76" t="s">
        <v>217</v>
      </c>
      <c r="R76" s="2" t="s">
        <v>218</v>
      </c>
      <c r="S76" t="s">
        <v>219</v>
      </c>
      <c r="T76" s="2" t="s">
        <v>220</v>
      </c>
      <c r="U76" s="2">
        <v>30</v>
      </c>
      <c r="V76" s="2" t="s">
        <v>221</v>
      </c>
      <c r="W76" s="2" t="s">
        <v>1018</v>
      </c>
      <c r="X76" s="2" t="s">
        <v>1019</v>
      </c>
      <c r="Y76" s="4">
        <v>4</v>
      </c>
      <c r="Z76" s="4">
        <v>0</v>
      </c>
      <c r="AA76" s="4">
        <v>0</v>
      </c>
      <c r="AB76" s="4">
        <f t="shared" si="8"/>
        <v>4</v>
      </c>
      <c r="AC76" t="s">
        <v>224</v>
      </c>
      <c r="AD76" s="4">
        <v>0</v>
      </c>
      <c r="AE76" s="4">
        <v>0</v>
      </c>
      <c r="AF76" s="4">
        <v>8</v>
      </c>
      <c r="AG76" s="5">
        <v>4</v>
      </c>
      <c r="AH76" t="s">
        <v>224</v>
      </c>
      <c r="AI76" s="2" t="s">
        <v>1020</v>
      </c>
      <c r="AJ76" s="2" t="s">
        <v>1021</v>
      </c>
      <c r="AK76" s="2" t="s">
        <v>227</v>
      </c>
      <c r="AL76" s="2" t="s">
        <v>228</v>
      </c>
      <c r="AM76" t="s">
        <v>229</v>
      </c>
      <c r="AN76" s="6">
        <v>0</v>
      </c>
      <c r="AO76" s="2" t="s">
        <v>230</v>
      </c>
      <c r="AP76" s="2" t="s">
        <v>231</v>
      </c>
      <c r="AQ76" s="2">
        <v>1090</v>
      </c>
      <c r="AS76" s="6">
        <v>14</v>
      </c>
      <c r="AU76" s="2">
        <v>0</v>
      </c>
      <c r="AY76" s="2">
        <v>0</v>
      </c>
      <c r="AZ76" s="4">
        <v>0</v>
      </c>
      <c r="BA76" s="2" t="s">
        <v>224</v>
      </c>
      <c r="BE76" s="2" t="s">
        <v>331</v>
      </c>
      <c r="BF76" s="2" t="s">
        <v>332</v>
      </c>
      <c r="BG76" s="2" t="s">
        <v>234</v>
      </c>
      <c r="BH76" t="s">
        <v>235</v>
      </c>
      <c r="BI76" s="2" t="s">
        <v>236</v>
      </c>
      <c r="BJ76" s="2">
        <v>117</v>
      </c>
      <c r="BK76" s="7">
        <v>0</v>
      </c>
      <c r="BL76" s="2" t="s">
        <v>224</v>
      </c>
      <c r="BM76" s="2" t="s">
        <v>1022</v>
      </c>
      <c r="BO76" s="2" t="s">
        <v>1023</v>
      </c>
      <c r="BP76" s="2" t="s">
        <v>238</v>
      </c>
      <c r="BR76" s="2" t="s">
        <v>239</v>
      </c>
      <c r="BT76" s="2" t="s">
        <v>240</v>
      </c>
      <c r="BU76" s="2" t="s">
        <v>241</v>
      </c>
      <c r="BV76" s="2" t="s">
        <v>242</v>
      </c>
      <c r="BW76" s="7">
        <v>0</v>
      </c>
      <c r="BY76" s="2">
        <v>0</v>
      </c>
      <c r="BZ76" s="4">
        <v>0</v>
      </c>
      <c r="CD76" s="2" t="s">
        <v>243</v>
      </c>
      <c r="CE76" s="2" t="s">
        <v>244</v>
      </c>
      <c r="CF76" s="3">
        <v>45338</v>
      </c>
      <c r="CG76" s="2" t="s">
        <v>334</v>
      </c>
      <c r="CH76" s="7">
        <v>0</v>
      </c>
      <c r="CI76" s="8">
        <v>0</v>
      </c>
      <c r="CJ76" s="8">
        <v>0</v>
      </c>
      <c r="CK76" s="8">
        <v>0</v>
      </c>
      <c r="CM76" s="3">
        <v>45570</v>
      </c>
      <c r="CN76" s="2" t="s">
        <v>246</v>
      </c>
      <c r="CO76" s="3">
        <v>45618</v>
      </c>
      <c r="CR76" s="3">
        <v>45572</v>
      </c>
      <c r="CU76" s="2" t="s">
        <v>335</v>
      </c>
      <c r="CV76" s="2" t="s">
        <v>248</v>
      </c>
      <c r="CW76" s="3">
        <v>45657</v>
      </c>
      <c r="CX76" s="4">
        <v>4</v>
      </c>
      <c r="CZ76" s="3">
        <v>45589</v>
      </c>
      <c r="DA76" s="2" t="s">
        <v>1024</v>
      </c>
      <c r="DB76" s="3">
        <v>45572</v>
      </c>
      <c r="DD76" s="2" t="s">
        <v>1025</v>
      </c>
      <c r="DE76" s="6">
        <v>0</v>
      </c>
      <c r="DF76" s="6">
        <v>2</v>
      </c>
      <c r="DG76" s="6">
        <v>0</v>
      </c>
      <c r="DH76" s="2" t="s">
        <v>251</v>
      </c>
      <c r="DI76" s="4">
        <v>4</v>
      </c>
      <c r="DJ76" s="4">
        <v>0</v>
      </c>
      <c r="DK76" s="2" t="s">
        <v>331</v>
      </c>
      <c r="DL76" s="2" t="s">
        <v>252</v>
      </c>
      <c r="DM76" s="7">
        <v>0</v>
      </c>
      <c r="DN76" s="7">
        <v>0</v>
      </c>
      <c r="DO76" s="2" t="s">
        <v>253</v>
      </c>
      <c r="DP76" s="2" t="s">
        <v>254</v>
      </c>
      <c r="DQ76" s="2" t="s">
        <v>339</v>
      </c>
      <c r="DR76" s="2">
        <v>2024</v>
      </c>
      <c r="DT76" s="2" t="s">
        <v>340</v>
      </c>
      <c r="DU76" s="2">
        <v>2024</v>
      </c>
      <c r="DV76" s="2">
        <v>0</v>
      </c>
      <c r="DX76" s="3">
        <v>45567</v>
      </c>
      <c r="DZ76" s="2" t="s">
        <v>246</v>
      </c>
      <c r="EA76" t="s">
        <v>257</v>
      </c>
      <c r="EB76" s="2" t="s">
        <v>246</v>
      </c>
      <c r="EC76" t="s">
        <v>257</v>
      </c>
      <c r="ED76" s="2" t="s">
        <v>258</v>
      </c>
      <c r="EE76" s="2" t="s">
        <v>1018</v>
      </c>
      <c r="EF76" t="s">
        <v>1019</v>
      </c>
      <c r="EG76" s="3">
        <v>45555</v>
      </c>
      <c r="EH76" s="2" t="s">
        <v>259</v>
      </c>
      <c r="EJ76" s="2" t="s">
        <v>215</v>
      </c>
      <c r="EK76" t="s">
        <v>260</v>
      </c>
      <c r="EL76" s="2" t="s">
        <v>261</v>
      </c>
      <c r="EM76" s="2" t="s">
        <v>260</v>
      </c>
      <c r="EP76" s="2" t="s">
        <v>1026</v>
      </c>
      <c r="ES76" s="2" t="s">
        <v>263</v>
      </c>
      <c r="EY76" s="2" t="s">
        <v>264</v>
      </c>
      <c r="EZ76" t="s">
        <v>265</v>
      </c>
      <c r="FA76" s="2" t="s">
        <v>266</v>
      </c>
      <c r="FB76" t="s">
        <v>267</v>
      </c>
      <c r="FD76" s="4">
        <v>0</v>
      </c>
      <c r="FG76" s="2" t="s">
        <v>268</v>
      </c>
      <c r="FH76" t="s">
        <v>269</v>
      </c>
      <c r="FI76" s="2" t="s">
        <v>270</v>
      </c>
      <c r="FK76" s="2" t="s">
        <v>246</v>
      </c>
      <c r="FM76" s="2">
        <v>30</v>
      </c>
      <c r="FP76" s="2">
        <v>117</v>
      </c>
      <c r="FR76" s="2">
        <v>0</v>
      </c>
      <c r="FT76" s="2" t="s">
        <v>211</v>
      </c>
      <c r="FU76" s="2" t="s">
        <v>271</v>
      </c>
      <c r="FV76" s="2" t="s">
        <v>272</v>
      </c>
      <c r="FW76" s="2" t="s">
        <v>273</v>
      </c>
      <c r="FX76" s="2">
        <v>1000214854</v>
      </c>
      <c r="FY76" s="2" t="s">
        <v>274</v>
      </c>
      <c r="FZ76" s="2" t="s">
        <v>323</v>
      </c>
      <c r="GA76" s="2" t="s">
        <v>323</v>
      </c>
      <c r="GB76" s="2" t="s">
        <v>231</v>
      </c>
      <c r="GC76" s="2">
        <v>1090</v>
      </c>
      <c r="GF76" s="2">
        <v>0</v>
      </c>
      <c r="GG76" s="4">
        <v>4</v>
      </c>
      <c r="GH76" s="2" t="s">
        <v>224</v>
      </c>
      <c r="GI76" s="2" t="s">
        <v>275</v>
      </c>
      <c r="GJ76" s="2" t="s">
        <v>230</v>
      </c>
      <c r="GK76" s="3">
        <v>45567</v>
      </c>
      <c r="GN76" s="3">
        <v>45590</v>
      </c>
      <c r="GP76" s="2" t="s">
        <v>276</v>
      </c>
      <c r="GR76" s="3">
        <v>45585</v>
      </c>
      <c r="GS76" s="2" t="s">
        <v>244</v>
      </c>
      <c r="GT76" t="s">
        <v>277</v>
      </c>
      <c r="GU76" s="2" t="s">
        <v>278</v>
      </c>
      <c r="GV76" s="2" t="s">
        <v>279</v>
      </c>
      <c r="GW76" s="3">
        <v>45314</v>
      </c>
      <c r="GX76" s="2">
        <v>216479</v>
      </c>
      <c r="GY76" s="2">
        <v>0</v>
      </c>
      <c r="GZ76" s="4">
        <v>0</v>
      </c>
      <c r="HB76" s="2" t="s">
        <v>248</v>
      </c>
      <c r="HC76" s="2" t="s">
        <v>280</v>
      </c>
      <c r="HD76" s="2" t="s">
        <v>281</v>
      </c>
      <c r="HE76" t="s">
        <v>282</v>
      </c>
      <c r="HF76" s="2" t="s">
        <v>283</v>
      </c>
      <c r="HG76" t="s">
        <v>284</v>
      </c>
      <c r="HH76" s="2" t="s">
        <v>285</v>
      </c>
      <c r="HI76" s="3">
        <v>45787</v>
      </c>
      <c r="HJ76" s="3">
        <v>45585</v>
      </c>
      <c r="HK76" s="3">
        <v>45585</v>
      </c>
      <c r="HL76" s="2" t="s">
        <v>286</v>
      </c>
      <c r="HM76" s="2" t="s">
        <v>287</v>
      </c>
      <c r="HN76" t="s">
        <v>288</v>
      </c>
      <c r="HO76" s="2" t="s">
        <v>289</v>
      </c>
    </row>
    <row r="77" spans="1:223" x14ac:dyDescent="0.2">
      <c r="A77" t="str">
        <f t="shared" si="5"/>
        <v>102023436000028620000216479ta068068</v>
      </c>
      <c r="B77" t="str">
        <f t="shared" si="6"/>
        <v>600002862102023434</v>
      </c>
      <c r="C77" t="str">
        <f t="shared" si="7"/>
        <v>10202343</v>
      </c>
      <c r="E77" s="2" t="s">
        <v>211</v>
      </c>
      <c r="F77" s="2" t="s">
        <v>212</v>
      </c>
      <c r="G77" s="3">
        <v>45351</v>
      </c>
      <c r="H77" s="3">
        <v>45580</v>
      </c>
      <c r="I77" s="3">
        <v>45594</v>
      </c>
      <c r="J77" s="3">
        <v>45585</v>
      </c>
      <c r="K77" s="3">
        <v>45787</v>
      </c>
      <c r="L77" s="2" t="s">
        <v>213</v>
      </c>
      <c r="M77" s="2" t="s">
        <v>214</v>
      </c>
      <c r="N77" s="2" t="s">
        <v>345</v>
      </c>
      <c r="O77" s="2" t="s">
        <v>1027</v>
      </c>
      <c r="P77" s="2" t="s">
        <v>214</v>
      </c>
      <c r="Q77" t="s">
        <v>217</v>
      </c>
      <c r="R77" s="2" t="s">
        <v>218</v>
      </c>
      <c r="S77" t="s">
        <v>219</v>
      </c>
      <c r="T77" s="2" t="s">
        <v>220</v>
      </c>
      <c r="U77" s="2">
        <v>30</v>
      </c>
      <c r="V77" s="2" t="s">
        <v>604</v>
      </c>
      <c r="W77" s="2" t="s">
        <v>1018</v>
      </c>
      <c r="X77" s="2" t="s">
        <v>1019</v>
      </c>
      <c r="Y77" s="4">
        <v>4</v>
      </c>
      <c r="Z77" s="4">
        <v>0</v>
      </c>
      <c r="AA77" s="4">
        <v>0</v>
      </c>
      <c r="AB77" s="4">
        <f t="shared" si="8"/>
        <v>4</v>
      </c>
      <c r="AC77" t="s">
        <v>224</v>
      </c>
      <c r="AD77" s="4">
        <v>0</v>
      </c>
      <c r="AE77" s="4">
        <v>0</v>
      </c>
      <c r="AF77" s="4">
        <v>8</v>
      </c>
      <c r="AG77" s="5">
        <v>4</v>
      </c>
      <c r="AH77" t="s">
        <v>224</v>
      </c>
      <c r="AI77" s="2" t="s">
        <v>417</v>
      </c>
      <c r="AJ77" s="2" t="s">
        <v>1028</v>
      </c>
      <c r="AK77" s="2" t="s">
        <v>227</v>
      </c>
      <c r="AL77" s="2" t="s">
        <v>228</v>
      </c>
      <c r="AM77" t="s">
        <v>229</v>
      </c>
      <c r="AN77" s="6">
        <v>0</v>
      </c>
      <c r="AO77" s="2" t="s">
        <v>230</v>
      </c>
      <c r="AP77" s="2" t="s">
        <v>231</v>
      </c>
      <c r="AQ77" s="2">
        <v>350</v>
      </c>
      <c r="AS77" s="6">
        <v>14</v>
      </c>
      <c r="AU77" s="2">
        <v>0</v>
      </c>
      <c r="AY77" s="2">
        <v>0</v>
      </c>
      <c r="AZ77" s="4">
        <v>0</v>
      </c>
      <c r="BA77" s="2" t="s">
        <v>224</v>
      </c>
      <c r="BE77" s="2" t="s">
        <v>419</v>
      </c>
      <c r="BF77" s="2" t="s">
        <v>420</v>
      </c>
      <c r="BG77" s="2" t="s">
        <v>234</v>
      </c>
      <c r="BH77" t="s">
        <v>235</v>
      </c>
      <c r="BI77" s="2" t="s">
        <v>236</v>
      </c>
      <c r="BJ77" s="2">
        <v>68</v>
      </c>
      <c r="BK77" s="7">
        <v>0</v>
      </c>
      <c r="BL77" s="2" t="s">
        <v>224</v>
      </c>
      <c r="BM77" s="2" t="s">
        <v>1029</v>
      </c>
      <c r="BO77" s="2" t="s">
        <v>422</v>
      </c>
      <c r="BP77" s="2" t="s">
        <v>238</v>
      </c>
      <c r="BR77" s="2" t="s">
        <v>239</v>
      </c>
      <c r="BT77" s="2" t="s">
        <v>240</v>
      </c>
      <c r="BU77" s="2" t="s">
        <v>307</v>
      </c>
      <c r="BW77" s="7">
        <v>0</v>
      </c>
      <c r="BY77" s="2">
        <v>0</v>
      </c>
      <c r="BZ77" s="4">
        <v>0</v>
      </c>
      <c r="CD77" s="2" t="s">
        <v>243</v>
      </c>
      <c r="CE77" s="2" t="s">
        <v>244</v>
      </c>
      <c r="CF77" s="3">
        <v>45338</v>
      </c>
      <c r="CG77" s="2" t="s">
        <v>423</v>
      </c>
      <c r="CH77" s="7">
        <v>0</v>
      </c>
      <c r="CI77" s="8">
        <v>17</v>
      </c>
      <c r="CJ77" s="8">
        <v>0</v>
      </c>
      <c r="CK77" s="8">
        <v>0</v>
      </c>
      <c r="CM77" s="3">
        <v>45595</v>
      </c>
      <c r="CN77" s="2" t="s">
        <v>246</v>
      </c>
      <c r="CO77" s="3">
        <v>45586</v>
      </c>
      <c r="CR77" s="3">
        <v>45597</v>
      </c>
      <c r="CU77" s="2" t="s">
        <v>424</v>
      </c>
      <c r="CV77" s="2" t="s">
        <v>248</v>
      </c>
      <c r="CW77" s="3">
        <v>45657</v>
      </c>
      <c r="CX77" s="4">
        <v>4</v>
      </c>
      <c r="CZ77" s="3">
        <v>45583</v>
      </c>
      <c r="DA77" s="2" t="s">
        <v>1030</v>
      </c>
      <c r="DB77" s="3">
        <v>45597</v>
      </c>
      <c r="DD77" s="2" t="s">
        <v>1031</v>
      </c>
      <c r="DE77" s="6">
        <v>0</v>
      </c>
      <c r="DF77" s="6">
        <v>2</v>
      </c>
      <c r="DG77" s="6">
        <v>0</v>
      </c>
      <c r="DH77" s="2" t="s">
        <v>358</v>
      </c>
      <c r="DI77" s="4">
        <v>4</v>
      </c>
      <c r="DJ77" s="4">
        <v>0</v>
      </c>
      <c r="DK77" s="2" t="s">
        <v>419</v>
      </c>
      <c r="DL77" s="2" t="s">
        <v>252</v>
      </c>
      <c r="DM77" s="7">
        <v>0</v>
      </c>
      <c r="DN77" s="7">
        <v>0</v>
      </c>
      <c r="DO77" s="2" t="s">
        <v>253</v>
      </c>
      <c r="DP77" s="2" t="s">
        <v>254</v>
      </c>
      <c r="DQ77" s="2" t="s">
        <v>427</v>
      </c>
      <c r="DR77" s="2">
        <v>2024</v>
      </c>
      <c r="DT77" s="2" t="s">
        <v>428</v>
      </c>
      <c r="DU77" s="2">
        <v>2024</v>
      </c>
      <c r="DV77" s="2">
        <v>0</v>
      </c>
      <c r="DX77" s="3">
        <v>45594</v>
      </c>
      <c r="DZ77" s="2" t="s">
        <v>246</v>
      </c>
      <c r="EA77" t="s">
        <v>257</v>
      </c>
      <c r="EB77" s="2" t="s">
        <v>246</v>
      </c>
      <c r="EC77" t="s">
        <v>257</v>
      </c>
      <c r="ED77" s="2" t="s">
        <v>258</v>
      </c>
      <c r="EE77" s="2" t="s">
        <v>1018</v>
      </c>
      <c r="EF77" t="s">
        <v>1019</v>
      </c>
      <c r="EG77" s="3">
        <v>45351</v>
      </c>
      <c r="EH77" s="2" t="s">
        <v>259</v>
      </c>
      <c r="EJ77" s="2" t="s">
        <v>345</v>
      </c>
      <c r="EK77" t="s">
        <v>361</v>
      </c>
      <c r="EL77" s="2" t="s">
        <v>261</v>
      </c>
      <c r="EM77" s="2" t="s">
        <v>361</v>
      </c>
      <c r="EP77" s="2" t="s">
        <v>1032</v>
      </c>
      <c r="ES77" s="2" t="s">
        <v>263</v>
      </c>
      <c r="EY77" s="2" t="s">
        <v>264</v>
      </c>
      <c r="EZ77" t="s">
        <v>265</v>
      </c>
      <c r="FA77" s="2" t="s">
        <v>266</v>
      </c>
      <c r="FB77" t="s">
        <v>267</v>
      </c>
      <c r="FD77" s="4">
        <v>0</v>
      </c>
      <c r="FG77" s="2" t="s">
        <v>268</v>
      </c>
      <c r="FH77" t="s">
        <v>269</v>
      </c>
      <c r="FI77" s="2" t="s">
        <v>270</v>
      </c>
      <c r="FK77" s="2" t="s">
        <v>246</v>
      </c>
      <c r="FM77" s="2">
        <v>30</v>
      </c>
      <c r="FP77" s="2">
        <v>68</v>
      </c>
      <c r="FR77" s="2">
        <v>0</v>
      </c>
      <c r="FT77" s="2" t="s">
        <v>211</v>
      </c>
      <c r="FU77" s="2" t="s">
        <v>271</v>
      </c>
      <c r="FV77" s="2" t="s">
        <v>430</v>
      </c>
      <c r="FW77" s="2" t="s">
        <v>273</v>
      </c>
      <c r="FX77" s="2">
        <v>1000214854</v>
      </c>
      <c r="FY77" s="2" t="s">
        <v>274</v>
      </c>
      <c r="FZ77" s="2" t="s">
        <v>323</v>
      </c>
      <c r="GA77" s="2" t="s">
        <v>323</v>
      </c>
      <c r="GB77" s="2" t="s">
        <v>231</v>
      </c>
      <c r="GC77" s="2">
        <v>350</v>
      </c>
      <c r="GF77" s="2">
        <v>0</v>
      </c>
      <c r="GG77" s="4">
        <v>4</v>
      </c>
      <c r="GH77" s="2" t="s">
        <v>224</v>
      </c>
      <c r="GI77" s="2" t="s">
        <v>275</v>
      </c>
      <c r="GJ77" s="2" t="s">
        <v>230</v>
      </c>
      <c r="GK77" s="3">
        <v>45594</v>
      </c>
      <c r="GN77" s="3">
        <v>45583</v>
      </c>
      <c r="GP77" s="2" t="s">
        <v>276</v>
      </c>
      <c r="GR77" s="3">
        <v>45585</v>
      </c>
      <c r="GS77" s="2" t="s">
        <v>244</v>
      </c>
      <c r="GT77" t="s">
        <v>277</v>
      </c>
      <c r="GU77" s="2" t="s">
        <v>278</v>
      </c>
      <c r="GV77" s="2" t="s">
        <v>279</v>
      </c>
      <c r="GW77" s="3">
        <v>45314</v>
      </c>
      <c r="GX77" s="2">
        <v>216479</v>
      </c>
      <c r="GY77" s="2">
        <v>0</v>
      </c>
      <c r="GZ77" s="4">
        <v>0</v>
      </c>
      <c r="HB77" s="2" t="s">
        <v>248</v>
      </c>
      <c r="HC77" s="2" t="s">
        <v>280</v>
      </c>
      <c r="HD77" s="2" t="s">
        <v>281</v>
      </c>
      <c r="HE77" t="s">
        <v>282</v>
      </c>
      <c r="HF77" s="2" t="s">
        <v>283</v>
      </c>
      <c r="HG77" t="s">
        <v>284</v>
      </c>
      <c r="HH77" s="2" t="s">
        <v>285</v>
      </c>
      <c r="HI77" s="3">
        <v>45787</v>
      </c>
      <c r="HJ77" s="3">
        <v>45585</v>
      </c>
      <c r="HK77" s="3">
        <v>45585</v>
      </c>
      <c r="HL77" s="2" t="s">
        <v>364</v>
      </c>
      <c r="HM77" s="2" t="s">
        <v>287</v>
      </c>
      <c r="HN77" t="s">
        <v>288</v>
      </c>
      <c r="HO77" s="2" t="s">
        <v>289</v>
      </c>
    </row>
    <row r="78" spans="1:223" x14ac:dyDescent="0.2">
      <c r="A78" t="str">
        <f t="shared" si="5"/>
        <v>102023526000028620000216479ta076076</v>
      </c>
      <c r="B78" t="str">
        <f t="shared" si="6"/>
        <v>600002862102023521</v>
      </c>
      <c r="C78" t="str">
        <f t="shared" si="7"/>
        <v>10202352</v>
      </c>
      <c r="E78" s="2" t="s">
        <v>211</v>
      </c>
      <c r="F78" s="2" t="s">
        <v>212</v>
      </c>
      <c r="G78" s="3">
        <v>45351</v>
      </c>
      <c r="H78" s="3">
        <v>45580</v>
      </c>
      <c r="I78" s="3">
        <v>45594</v>
      </c>
      <c r="J78" s="3">
        <v>45585</v>
      </c>
      <c r="K78" s="3">
        <v>45787</v>
      </c>
      <c r="L78" s="2" t="s">
        <v>213</v>
      </c>
      <c r="M78" s="2" t="s">
        <v>214</v>
      </c>
      <c r="N78" s="2" t="s">
        <v>345</v>
      </c>
      <c r="O78" s="2" t="s">
        <v>1033</v>
      </c>
      <c r="P78" s="2" t="s">
        <v>214</v>
      </c>
      <c r="Q78" t="s">
        <v>217</v>
      </c>
      <c r="R78" s="2" t="s">
        <v>218</v>
      </c>
      <c r="S78" t="s">
        <v>219</v>
      </c>
      <c r="T78" s="2" t="s">
        <v>220</v>
      </c>
      <c r="U78" s="2">
        <v>30</v>
      </c>
      <c r="V78" s="2" t="s">
        <v>366</v>
      </c>
      <c r="W78" s="2" t="s">
        <v>1034</v>
      </c>
      <c r="X78" s="2" t="s">
        <v>1035</v>
      </c>
      <c r="Y78" s="4">
        <v>1</v>
      </c>
      <c r="Z78" s="4">
        <v>1</v>
      </c>
      <c r="AA78" s="4">
        <v>0</v>
      </c>
      <c r="AB78" s="4">
        <f t="shared" si="8"/>
        <v>1</v>
      </c>
      <c r="AC78" t="s">
        <v>224</v>
      </c>
      <c r="AD78" s="4">
        <v>0</v>
      </c>
      <c r="AE78" s="4">
        <v>0</v>
      </c>
      <c r="AF78" s="4">
        <v>0</v>
      </c>
      <c r="AG78" s="5">
        <v>0</v>
      </c>
      <c r="AI78" s="2" t="s">
        <v>1036</v>
      </c>
      <c r="AJ78" s="2" t="s">
        <v>1037</v>
      </c>
      <c r="AK78" s="2" t="s">
        <v>514</v>
      </c>
      <c r="AL78" s="2" t="s">
        <v>228</v>
      </c>
      <c r="AM78" t="s">
        <v>229</v>
      </c>
      <c r="AN78" s="6">
        <v>0</v>
      </c>
      <c r="AO78" s="2" t="s">
        <v>230</v>
      </c>
      <c r="AP78" s="2" t="s">
        <v>231</v>
      </c>
      <c r="AQ78" s="2">
        <v>770</v>
      </c>
      <c r="AS78" s="6">
        <v>14</v>
      </c>
      <c r="AU78" s="2">
        <v>0</v>
      </c>
      <c r="AY78" s="2">
        <v>0</v>
      </c>
      <c r="AZ78" s="4">
        <v>0</v>
      </c>
      <c r="BA78" s="2" t="s">
        <v>224</v>
      </c>
      <c r="BF78" s="2" t="s">
        <v>358</v>
      </c>
      <c r="BG78" s="2" t="s">
        <v>234</v>
      </c>
      <c r="BH78" t="s">
        <v>235</v>
      </c>
      <c r="BI78" s="2" t="s">
        <v>236</v>
      </c>
      <c r="BJ78" s="2">
        <v>76</v>
      </c>
      <c r="BK78" s="7">
        <v>0</v>
      </c>
      <c r="BT78" s="2" t="s">
        <v>240</v>
      </c>
      <c r="BW78" s="7">
        <v>0</v>
      </c>
      <c r="BY78" s="2">
        <v>0</v>
      </c>
      <c r="BZ78" s="4">
        <v>0</v>
      </c>
      <c r="CD78" s="2" t="s">
        <v>243</v>
      </c>
      <c r="CE78" s="2" t="s">
        <v>244</v>
      </c>
      <c r="CF78" s="3">
        <v>45338</v>
      </c>
      <c r="CG78" s="2" t="s">
        <v>1038</v>
      </c>
      <c r="CH78" s="7">
        <v>0</v>
      </c>
      <c r="CI78" s="8">
        <v>17</v>
      </c>
      <c r="CJ78" s="8">
        <v>0</v>
      </c>
      <c r="CK78" s="8">
        <v>0</v>
      </c>
      <c r="CM78" s="3">
        <v>45595</v>
      </c>
      <c r="CN78" s="2" t="s">
        <v>246</v>
      </c>
      <c r="CO78" s="3">
        <v>45586</v>
      </c>
      <c r="CR78" s="3">
        <v>45597</v>
      </c>
      <c r="CW78" s="3">
        <v>45657</v>
      </c>
      <c r="CX78" s="4">
        <v>0</v>
      </c>
      <c r="CZ78" s="3">
        <v>45594</v>
      </c>
      <c r="DB78" s="3">
        <v>45597</v>
      </c>
      <c r="DE78" s="6">
        <v>0</v>
      </c>
      <c r="DF78" s="6">
        <v>2</v>
      </c>
      <c r="DG78" s="6">
        <v>0</v>
      </c>
      <c r="DH78" s="2" t="s">
        <v>358</v>
      </c>
      <c r="DI78" s="4">
        <v>0</v>
      </c>
      <c r="DJ78" s="4">
        <v>0</v>
      </c>
      <c r="DL78" s="2" t="s">
        <v>252</v>
      </c>
      <c r="DM78" s="7">
        <v>0</v>
      </c>
      <c r="DN78" s="7">
        <v>0</v>
      </c>
      <c r="DO78" s="2" t="s">
        <v>253</v>
      </c>
      <c r="DP78" s="2" t="s">
        <v>254</v>
      </c>
      <c r="DR78" s="2">
        <v>0</v>
      </c>
      <c r="DU78" s="2">
        <v>0</v>
      </c>
      <c r="DV78" s="2">
        <v>0</v>
      </c>
      <c r="DX78" s="3">
        <v>45594</v>
      </c>
      <c r="DZ78" s="2" t="s">
        <v>246</v>
      </c>
      <c r="EA78" t="s">
        <v>257</v>
      </c>
      <c r="EB78" s="2" t="s">
        <v>246</v>
      </c>
      <c r="EC78" t="s">
        <v>257</v>
      </c>
      <c r="ED78" s="2" t="s">
        <v>258</v>
      </c>
      <c r="EE78" s="2" t="s">
        <v>1034</v>
      </c>
      <c r="EF78" t="s">
        <v>1035</v>
      </c>
      <c r="EG78" s="3">
        <v>45352</v>
      </c>
      <c r="EH78" s="2" t="s">
        <v>259</v>
      </c>
      <c r="EJ78" s="2" t="s">
        <v>345</v>
      </c>
      <c r="EK78" t="s">
        <v>361</v>
      </c>
      <c r="EL78" s="2" t="s">
        <v>261</v>
      </c>
      <c r="EM78" s="2" t="s">
        <v>361</v>
      </c>
      <c r="EP78" s="2" t="s">
        <v>1039</v>
      </c>
      <c r="ES78" s="2" t="s">
        <v>263</v>
      </c>
      <c r="EY78" s="2" t="s">
        <v>264</v>
      </c>
      <c r="EZ78" t="s">
        <v>265</v>
      </c>
      <c r="FA78" s="2" t="s">
        <v>266</v>
      </c>
      <c r="FB78" t="s">
        <v>267</v>
      </c>
      <c r="FD78" s="4">
        <v>0</v>
      </c>
      <c r="FG78" s="2" t="s">
        <v>268</v>
      </c>
      <c r="FH78" t="s">
        <v>269</v>
      </c>
      <c r="FI78" s="2" t="s">
        <v>270</v>
      </c>
      <c r="FK78" s="2" t="s">
        <v>246</v>
      </c>
      <c r="FM78" s="2">
        <v>30</v>
      </c>
      <c r="FP78" s="2">
        <v>76</v>
      </c>
      <c r="FR78" s="2">
        <v>0</v>
      </c>
      <c r="FT78" s="2" t="s">
        <v>211</v>
      </c>
      <c r="FU78" s="2" t="s">
        <v>271</v>
      </c>
      <c r="FW78" s="2" t="s">
        <v>273</v>
      </c>
      <c r="FX78" s="2">
        <v>1000214854</v>
      </c>
      <c r="FY78" s="2" t="s">
        <v>274</v>
      </c>
      <c r="GA78" s="2" t="s">
        <v>323</v>
      </c>
      <c r="GB78" s="2" t="s">
        <v>231</v>
      </c>
      <c r="GC78" s="2">
        <v>770</v>
      </c>
      <c r="GF78" s="2">
        <v>0</v>
      </c>
      <c r="GG78" s="4">
        <v>1</v>
      </c>
      <c r="GH78" s="2" t="s">
        <v>224</v>
      </c>
      <c r="GI78" s="2" t="s">
        <v>275</v>
      </c>
      <c r="GJ78" s="2" t="s">
        <v>230</v>
      </c>
      <c r="GK78" s="3">
        <v>45594</v>
      </c>
      <c r="GP78" s="2" t="s">
        <v>276</v>
      </c>
      <c r="GR78" s="3">
        <v>45585</v>
      </c>
      <c r="GS78" s="2" t="s">
        <v>244</v>
      </c>
      <c r="GT78" t="s">
        <v>277</v>
      </c>
      <c r="GU78" s="2" t="s">
        <v>278</v>
      </c>
      <c r="GV78" s="2" t="s">
        <v>279</v>
      </c>
      <c r="GW78" s="3">
        <v>45314</v>
      </c>
      <c r="GX78" s="2">
        <v>216479</v>
      </c>
      <c r="GY78" s="2">
        <v>0</v>
      </c>
      <c r="GZ78" s="4">
        <v>0</v>
      </c>
      <c r="HB78" s="2" t="s">
        <v>248</v>
      </c>
      <c r="HC78" s="2" t="s">
        <v>280</v>
      </c>
      <c r="HD78" s="2" t="s">
        <v>281</v>
      </c>
      <c r="HE78" t="s">
        <v>282</v>
      </c>
      <c r="HF78" s="2" t="s">
        <v>283</v>
      </c>
      <c r="HG78" t="s">
        <v>284</v>
      </c>
      <c r="HH78" s="2" t="s">
        <v>285</v>
      </c>
      <c r="HI78" s="3">
        <v>45787</v>
      </c>
      <c r="HJ78" s="3">
        <v>45585</v>
      </c>
      <c r="HK78" s="3">
        <v>45585</v>
      </c>
      <c r="HL78" s="2" t="s">
        <v>364</v>
      </c>
      <c r="HM78" s="2" t="s">
        <v>287</v>
      </c>
      <c r="HN78" t="s">
        <v>288</v>
      </c>
      <c r="HO78" s="2" t="s">
        <v>289</v>
      </c>
    </row>
    <row r="79" spans="1:223" x14ac:dyDescent="0.2">
      <c r="A79" t="str">
        <f t="shared" si="5"/>
        <v>102023526000028620000216479ta0090108</v>
      </c>
      <c r="B79" t="str">
        <f t="shared" si="6"/>
        <v>600002862102023521</v>
      </c>
      <c r="C79" t="str">
        <f t="shared" si="7"/>
        <v>10202352</v>
      </c>
      <c r="E79" s="2" t="s">
        <v>211</v>
      </c>
      <c r="F79" s="2" t="s">
        <v>212</v>
      </c>
      <c r="G79" s="3">
        <v>45351</v>
      </c>
      <c r="H79" s="3">
        <v>45580</v>
      </c>
      <c r="I79" s="3">
        <v>45575</v>
      </c>
      <c r="J79" s="3">
        <v>45585</v>
      </c>
      <c r="K79" s="3">
        <v>45787</v>
      </c>
      <c r="L79" s="2" t="s">
        <v>213</v>
      </c>
      <c r="M79" s="2" t="s">
        <v>214</v>
      </c>
      <c r="N79" s="2" t="s">
        <v>215</v>
      </c>
      <c r="O79" s="2" t="s">
        <v>584</v>
      </c>
      <c r="P79" s="2" t="s">
        <v>214</v>
      </c>
      <c r="Q79" t="s">
        <v>217</v>
      </c>
      <c r="R79" s="2" t="s">
        <v>218</v>
      </c>
      <c r="S79" t="s">
        <v>219</v>
      </c>
      <c r="T79" s="2" t="s">
        <v>220</v>
      </c>
      <c r="U79" s="2">
        <v>30</v>
      </c>
      <c r="V79" s="2" t="s">
        <v>291</v>
      </c>
      <c r="W79" s="2" t="s">
        <v>1034</v>
      </c>
      <c r="X79" s="2" t="s">
        <v>1035</v>
      </c>
      <c r="Y79" s="4">
        <v>1</v>
      </c>
      <c r="Z79" s="4">
        <v>0</v>
      </c>
      <c r="AA79" s="4">
        <v>1</v>
      </c>
      <c r="AB79" s="4">
        <f t="shared" si="8"/>
        <v>0</v>
      </c>
      <c r="AC79" t="s">
        <v>224</v>
      </c>
      <c r="AD79" s="4">
        <v>0</v>
      </c>
      <c r="AE79" s="4">
        <v>0</v>
      </c>
      <c r="AF79" s="4">
        <v>0</v>
      </c>
      <c r="AG79" s="5">
        <v>1</v>
      </c>
      <c r="AH79" t="s">
        <v>224</v>
      </c>
      <c r="AI79" s="2" t="s">
        <v>512</v>
      </c>
      <c r="AJ79" s="2" t="s">
        <v>1040</v>
      </c>
      <c r="AK79" s="2" t="s">
        <v>402</v>
      </c>
      <c r="AL79" s="2" t="s">
        <v>228</v>
      </c>
      <c r="AM79" t="s">
        <v>229</v>
      </c>
      <c r="AN79" s="6">
        <v>0</v>
      </c>
      <c r="AO79" s="2" t="s">
        <v>230</v>
      </c>
      <c r="AP79" s="2" t="s">
        <v>231</v>
      </c>
      <c r="AQ79" s="2">
        <v>1000</v>
      </c>
      <c r="AS79" s="6">
        <v>14</v>
      </c>
      <c r="AU79" s="2">
        <v>0</v>
      </c>
      <c r="AY79" s="2">
        <v>0</v>
      </c>
      <c r="AZ79" s="4">
        <v>0</v>
      </c>
      <c r="BA79" s="2" t="s">
        <v>224</v>
      </c>
      <c r="BE79" s="2" t="s">
        <v>1041</v>
      </c>
      <c r="BF79" s="2" t="s">
        <v>1042</v>
      </c>
      <c r="BG79" s="2" t="s">
        <v>234</v>
      </c>
      <c r="BH79" t="s">
        <v>235</v>
      </c>
      <c r="BI79" s="2" t="s">
        <v>236</v>
      </c>
      <c r="BJ79" s="2">
        <v>108</v>
      </c>
      <c r="BK79" s="7">
        <v>0</v>
      </c>
      <c r="BL79" s="2" t="s">
        <v>224</v>
      </c>
      <c r="BO79" s="2" t="s">
        <v>1043</v>
      </c>
      <c r="BP79" s="2" t="s">
        <v>238</v>
      </c>
      <c r="BR79" s="2" t="s">
        <v>239</v>
      </c>
      <c r="BT79" s="2" t="s">
        <v>240</v>
      </c>
      <c r="BU79" s="2" t="s">
        <v>437</v>
      </c>
      <c r="BV79" s="2" t="s">
        <v>242</v>
      </c>
      <c r="BW79" s="7">
        <v>0</v>
      </c>
      <c r="BY79" s="2">
        <v>0</v>
      </c>
      <c r="BZ79" s="4">
        <v>0</v>
      </c>
      <c r="CD79" s="2" t="s">
        <v>243</v>
      </c>
      <c r="CE79" s="2" t="s">
        <v>244</v>
      </c>
      <c r="CF79" s="3">
        <v>45338</v>
      </c>
      <c r="CH79" s="7">
        <v>0</v>
      </c>
      <c r="CI79" s="8">
        <v>0</v>
      </c>
      <c r="CJ79" s="8">
        <v>0</v>
      </c>
      <c r="CK79" s="8">
        <v>0</v>
      </c>
      <c r="CM79" s="3">
        <v>45578</v>
      </c>
      <c r="CN79" s="2" t="s">
        <v>246</v>
      </c>
      <c r="CO79" s="3">
        <v>45618</v>
      </c>
      <c r="CR79" s="3">
        <v>45580</v>
      </c>
      <c r="CU79" s="2" t="s">
        <v>1044</v>
      </c>
      <c r="CV79" s="2" t="s">
        <v>248</v>
      </c>
      <c r="CW79" s="3">
        <v>45657</v>
      </c>
      <c r="CX79" s="4">
        <v>1</v>
      </c>
      <c r="CZ79" s="3">
        <v>45571</v>
      </c>
      <c r="DA79" s="2" t="s">
        <v>1045</v>
      </c>
      <c r="DB79" s="3">
        <v>45580</v>
      </c>
      <c r="DD79" s="2" t="s">
        <v>1046</v>
      </c>
      <c r="DE79" s="6">
        <v>0</v>
      </c>
      <c r="DF79" s="6">
        <v>2</v>
      </c>
      <c r="DG79" s="6">
        <v>0</v>
      </c>
      <c r="DH79" s="2" t="s">
        <v>515</v>
      </c>
      <c r="DI79" s="4">
        <v>1</v>
      </c>
      <c r="DJ79" s="4">
        <v>0</v>
      </c>
      <c r="DK79" s="2" t="s">
        <v>1041</v>
      </c>
      <c r="DL79" s="2" t="s">
        <v>252</v>
      </c>
      <c r="DM79" s="7">
        <v>0</v>
      </c>
      <c r="DN79" s="7">
        <v>0</v>
      </c>
      <c r="DO79" s="2" t="s">
        <v>253</v>
      </c>
      <c r="DP79" s="2" t="s">
        <v>254</v>
      </c>
      <c r="DQ79" s="2" t="s">
        <v>1047</v>
      </c>
      <c r="DR79" s="2">
        <v>2024</v>
      </c>
      <c r="DT79" s="2" t="s">
        <v>1048</v>
      </c>
      <c r="DU79" s="2">
        <v>2024</v>
      </c>
      <c r="DV79" s="2">
        <v>0</v>
      </c>
      <c r="DX79" s="3">
        <v>45575</v>
      </c>
      <c r="DZ79" s="2" t="s">
        <v>246</v>
      </c>
      <c r="EA79" t="s">
        <v>257</v>
      </c>
      <c r="EB79" s="2" t="s">
        <v>246</v>
      </c>
      <c r="EC79" t="s">
        <v>257</v>
      </c>
      <c r="ED79" s="2" t="s">
        <v>258</v>
      </c>
      <c r="EE79" s="2" t="s">
        <v>1034</v>
      </c>
      <c r="EF79" t="s">
        <v>1035</v>
      </c>
      <c r="EG79" s="3">
        <v>45535</v>
      </c>
      <c r="EH79" s="2" t="s">
        <v>259</v>
      </c>
      <c r="EJ79" s="2" t="s">
        <v>215</v>
      </c>
      <c r="EK79" t="s">
        <v>260</v>
      </c>
      <c r="EL79" s="2" t="s">
        <v>261</v>
      </c>
      <c r="EM79" s="2" t="s">
        <v>260</v>
      </c>
      <c r="EP79" s="2" t="s">
        <v>1049</v>
      </c>
      <c r="ES79" s="2" t="s">
        <v>263</v>
      </c>
      <c r="EY79" s="2" t="s">
        <v>264</v>
      </c>
      <c r="EZ79" t="s">
        <v>265</v>
      </c>
      <c r="FA79" s="2" t="s">
        <v>266</v>
      </c>
      <c r="FB79" t="s">
        <v>267</v>
      </c>
      <c r="FD79" s="4">
        <v>0</v>
      </c>
      <c r="FG79" s="2" t="s">
        <v>268</v>
      </c>
      <c r="FH79" t="s">
        <v>269</v>
      </c>
      <c r="FI79" s="2" t="s">
        <v>270</v>
      </c>
      <c r="FK79" s="2" t="s">
        <v>246</v>
      </c>
      <c r="FM79" s="2">
        <v>30</v>
      </c>
      <c r="FP79" s="2">
        <v>108</v>
      </c>
      <c r="FR79" s="2">
        <v>0</v>
      </c>
      <c r="FT79" s="2" t="s">
        <v>211</v>
      </c>
      <c r="FU79" s="2" t="s">
        <v>271</v>
      </c>
      <c r="FV79" s="2" t="s">
        <v>441</v>
      </c>
      <c r="FW79" s="2" t="s">
        <v>273</v>
      </c>
      <c r="FX79" s="2">
        <v>1000214854</v>
      </c>
      <c r="FY79" s="2" t="s">
        <v>274</v>
      </c>
      <c r="GA79" s="2" t="s">
        <v>323</v>
      </c>
      <c r="GB79" s="2" t="s">
        <v>231</v>
      </c>
      <c r="GC79" s="2">
        <v>1000</v>
      </c>
      <c r="GF79" s="2">
        <v>0</v>
      </c>
      <c r="GG79" s="4">
        <v>1</v>
      </c>
      <c r="GH79" s="2" t="s">
        <v>224</v>
      </c>
      <c r="GI79" s="2" t="s">
        <v>275</v>
      </c>
      <c r="GJ79" s="2" t="s">
        <v>230</v>
      </c>
      <c r="GK79" s="3">
        <v>45575</v>
      </c>
      <c r="GN79" s="3">
        <v>45575</v>
      </c>
      <c r="GP79" s="2" t="s">
        <v>276</v>
      </c>
      <c r="GR79" s="3">
        <v>45585</v>
      </c>
      <c r="GS79" s="2" t="s">
        <v>244</v>
      </c>
      <c r="GT79" t="s">
        <v>277</v>
      </c>
      <c r="GU79" s="2" t="s">
        <v>278</v>
      </c>
      <c r="GV79" s="2" t="s">
        <v>279</v>
      </c>
      <c r="GW79" s="3">
        <v>45314</v>
      </c>
      <c r="GX79" s="2">
        <v>216479</v>
      </c>
      <c r="GY79" s="2">
        <v>0</v>
      </c>
      <c r="GZ79" s="4">
        <v>0</v>
      </c>
      <c r="HB79" s="2" t="s">
        <v>248</v>
      </c>
      <c r="HC79" s="2" t="s">
        <v>280</v>
      </c>
      <c r="HD79" s="2" t="s">
        <v>281</v>
      </c>
      <c r="HE79" t="s">
        <v>282</v>
      </c>
      <c r="HF79" s="2" t="s">
        <v>283</v>
      </c>
      <c r="HG79" t="s">
        <v>284</v>
      </c>
      <c r="HH79" s="2" t="s">
        <v>285</v>
      </c>
      <c r="HI79" s="3">
        <v>45787</v>
      </c>
      <c r="HJ79" s="3">
        <v>45585</v>
      </c>
      <c r="HK79" s="3">
        <v>45585</v>
      </c>
      <c r="HL79" s="2" t="s">
        <v>286</v>
      </c>
      <c r="HM79" s="2" t="s">
        <v>287</v>
      </c>
      <c r="HN79" t="s">
        <v>288</v>
      </c>
      <c r="HO79" s="2" t="s">
        <v>289</v>
      </c>
    </row>
    <row r="80" spans="1:223" x14ac:dyDescent="0.2">
      <c r="A80" t="str">
        <f t="shared" si="5"/>
        <v>102186136000028620000216479ta038038</v>
      </c>
      <c r="B80" t="str">
        <f t="shared" si="6"/>
        <v>6000028621021861312</v>
      </c>
      <c r="C80" t="str">
        <f t="shared" si="7"/>
        <v>10218613</v>
      </c>
      <c r="E80" s="2" t="s">
        <v>211</v>
      </c>
      <c r="F80" s="2" t="s">
        <v>212</v>
      </c>
      <c r="G80" s="3">
        <v>45351</v>
      </c>
      <c r="H80" s="3">
        <v>45580</v>
      </c>
      <c r="I80" s="3">
        <v>45594</v>
      </c>
      <c r="J80" s="3">
        <v>45585</v>
      </c>
      <c r="K80" s="3">
        <v>45787</v>
      </c>
      <c r="L80" s="2" t="s">
        <v>213</v>
      </c>
      <c r="M80" s="2" t="s">
        <v>214</v>
      </c>
      <c r="N80" s="2" t="s">
        <v>345</v>
      </c>
      <c r="O80" s="2" t="s">
        <v>1050</v>
      </c>
      <c r="P80" s="2" t="s">
        <v>214</v>
      </c>
      <c r="Q80" t="s">
        <v>217</v>
      </c>
      <c r="R80" s="2" t="s">
        <v>218</v>
      </c>
      <c r="S80" t="s">
        <v>219</v>
      </c>
      <c r="T80" s="2" t="s">
        <v>220</v>
      </c>
      <c r="U80" s="2">
        <v>30</v>
      </c>
      <c r="V80" s="2" t="s">
        <v>604</v>
      </c>
      <c r="W80" s="2" t="s">
        <v>1051</v>
      </c>
      <c r="X80" s="2" t="s">
        <v>1052</v>
      </c>
      <c r="Y80" s="4">
        <v>12</v>
      </c>
      <c r="Z80" s="4">
        <v>0</v>
      </c>
      <c r="AA80" s="4">
        <v>0</v>
      </c>
      <c r="AB80" s="4">
        <f t="shared" si="8"/>
        <v>12</v>
      </c>
      <c r="AC80" t="s">
        <v>224</v>
      </c>
      <c r="AD80" s="4">
        <v>44</v>
      </c>
      <c r="AE80" s="4">
        <v>0</v>
      </c>
      <c r="AF80" s="4">
        <v>21</v>
      </c>
      <c r="AG80" s="5">
        <v>12</v>
      </c>
      <c r="AH80" t="s">
        <v>224</v>
      </c>
      <c r="AI80" s="2" t="s">
        <v>1053</v>
      </c>
      <c r="AJ80" s="2" t="s">
        <v>1054</v>
      </c>
      <c r="AK80" s="2" t="s">
        <v>589</v>
      </c>
      <c r="AL80" s="2" t="s">
        <v>228</v>
      </c>
      <c r="AM80" t="s">
        <v>229</v>
      </c>
      <c r="AN80" s="6">
        <v>0</v>
      </c>
      <c r="AO80" s="2" t="s">
        <v>230</v>
      </c>
      <c r="AP80" s="2" t="s">
        <v>231</v>
      </c>
      <c r="AQ80" s="2">
        <v>210</v>
      </c>
      <c r="AS80" s="6">
        <v>14</v>
      </c>
      <c r="AU80" s="2">
        <v>0</v>
      </c>
      <c r="AY80" s="2">
        <v>0</v>
      </c>
      <c r="AZ80" s="4">
        <v>0</v>
      </c>
      <c r="BA80" s="2" t="s">
        <v>224</v>
      </c>
      <c r="BE80" s="2" t="s">
        <v>590</v>
      </c>
      <c r="BF80" s="2" t="s">
        <v>591</v>
      </c>
      <c r="BG80" s="2" t="s">
        <v>234</v>
      </c>
      <c r="BH80" t="s">
        <v>235</v>
      </c>
      <c r="BI80" s="2" t="s">
        <v>236</v>
      </c>
      <c r="BJ80" s="2">
        <v>38</v>
      </c>
      <c r="BK80" s="7">
        <v>0</v>
      </c>
      <c r="BL80" s="2" t="s">
        <v>224</v>
      </c>
      <c r="BM80" s="2" t="s">
        <v>1055</v>
      </c>
      <c r="BO80" s="2" t="s">
        <v>593</v>
      </c>
      <c r="BP80" s="2" t="s">
        <v>238</v>
      </c>
      <c r="BR80" s="2" t="s">
        <v>239</v>
      </c>
      <c r="BS80" s="2" t="s">
        <v>594</v>
      </c>
      <c r="BT80" s="2" t="s">
        <v>240</v>
      </c>
      <c r="BU80" s="2" t="s">
        <v>595</v>
      </c>
      <c r="BW80" s="7">
        <v>0</v>
      </c>
      <c r="BY80" s="2">
        <v>0</v>
      </c>
      <c r="BZ80" s="4">
        <v>0</v>
      </c>
      <c r="CD80" s="2" t="s">
        <v>243</v>
      </c>
      <c r="CE80" s="2" t="s">
        <v>244</v>
      </c>
      <c r="CF80" s="3">
        <v>45338</v>
      </c>
      <c r="CG80" s="2" t="s">
        <v>596</v>
      </c>
      <c r="CH80" s="7">
        <v>0</v>
      </c>
      <c r="CI80" s="8">
        <v>17</v>
      </c>
      <c r="CJ80" s="8">
        <v>0</v>
      </c>
      <c r="CK80" s="8">
        <v>0</v>
      </c>
      <c r="CM80" s="3">
        <v>45595</v>
      </c>
      <c r="CN80" s="2" t="s">
        <v>246</v>
      </c>
      <c r="CO80" s="3">
        <v>45586</v>
      </c>
      <c r="CR80" s="3">
        <v>45597</v>
      </c>
      <c r="CU80" s="2" t="s">
        <v>597</v>
      </c>
      <c r="CV80" s="2" t="s">
        <v>248</v>
      </c>
      <c r="CW80" s="3">
        <v>45657</v>
      </c>
      <c r="CX80" s="4">
        <v>12</v>
      </c>
      <c r="CZ80" s="3">
        <v>45393</v>
      </c>
      <c r="DA80" s="2" t="s">
        <v>1056</v>
      </c>
      <c r="DB80" s="3">
        <v>45597</v>
      </c>
      <c r="DD80" s="2" t="s">
        <v>1057</v>
      </c>
      <c r="DE80" s="6">
        <v>0</v>
      </c>
      <c r="DF80" s="6">
        <v>2</v>
      </c>
      <c r="DG80" s="6">
        <v>0</v>
      </c>
      <c r="DH80" s="2" t="s">
        <v>358</v>
      </c>
      <c r="DI80" s="4">
        <v>12</v>
      </c>
      <c r="DJ80" s="4">
        <v>0</v>
      </c>
      <c r="DK80" s="2" t="s">
        <v>590</v>
      </c>
      <c r="DL80" s="2" t="s">
        <v>252</v>
      </c>
      <c r="DM80" s="7">
        <v>0</v>
      </c>
      <c r="DN80" s="7">
        <v>0</v>
      </c>
      <c r="DO80" s="2" t="s">
        <v>253</v>
      </c>
      <c r="DP80" s="2" t="s">
        <v>254</v>
      </c>
      <c r="DQ80" s="2" t="s">
        <v>600</v>
      </c>
      <c r="DR80" s="2">
        <v>2024</v>
      </c>
      <c r="DT80" s="2" t="s">
        <v>601</v>
      </c>
      <c r="DU80" s="2">
        <v>2024</v>
      </c>
      <c r="DV80" s="2">
        <v>0</v>
      </c>
      <c r="DX80" s="3">
        <v>45594</v>
      </c>
      <c r="DZ80" s="2" t="s">
        <v>246</v>
      </c>
      <c r="EA80" t="s">
        <v>257</v>
      </c>
      <c r="EB80" s="2" t="s">
        <v>246</v>
      </c>
      <c r="EC80" t="s">
        <v>257</v>
      </c>
      <c r="ED80" s="2" t="s">
        <v>258</v>
      </c>
      <c r="EE80" s="2" t="s">
        <v>1051</v>
      </c>
      <c r="EF80" t="s">
        <v>1052</v>
      </c>
      <c r="EG80" s="3">
        <v>45351</v>
      </c>
      <c r="EH80" s="2" t="s">
        <v>259</v>
      </c>
      <c r="EJ80" s="2" t="s">
        <v>345</v>
      </c>
      <c r="EK80" t="s">
        <v>361</v>
      </c>
      <c r="EL80" s="2" t="s">
        <v>261</v>
      </c>
      <c r="EM80" s="2" t="s">
        <v>361</v>
      </c>
      <c r="EP80" s="2" t="s">
        <v>1058</v>
      </c>
      <c r="ES80" s="2" t="s">
        <v>263</v>
      </c>
      <c r="EY80" s="2" t="s">
        <v>264</v>
      </c>
      <c r="EZ80" t="s">
        <v>265</v>
      </c>
      <c r="FA80" s="2" t="s">
        <v>266</v>
      </c>
      <c r="FB80" t="s">
        <v>267</v>
      </c>
      <c r="FD80" s="4">
        <v>0</v>
      </c>
      <c r="FG80" s="2" t="s">
        <v>268</v>
      </c>
      <c r="FH80" t="s">
        <v>269</v>
      </c>
      <c r="FI80" s="2" t="s">
        <v>270</v>
      </c>
      <c r="FK80" s="2" t="s">
        <v>246</v>
      </c>
      <c r="FM80" s="2">
        <v>30</v>
      </c>
      <c r="FP80" s="2">
        <v>38</v>
      </c>
      <c r="FR80" s="2">
        <v>0</v>
      </c>
      <c r="FT80" s="2" t="s">
        <v>211</v>
      </c>
      <c r="FU80" s="2" t="s">
        <v>271</v>
      </c>
      <c r="FV80" s="2" t="s">
        <v>603</v>
      </c>
      <c r="FW80" s="2" t="s">
        <v>273</v>
      </c>
      <c r="FX80" s="2">
        <v>1000214854</v>
      </c>
      <c r="FY80" s="2" t="s">
        <v>274</v>
      </c>
      <c r="FZ80" s="2" t="s">
        <v>323</v>
      </c>
      <c r="GA80" s="2" t="s">
        <v>323</v>
      </c>
      <c r="GB80" s="2" t="s">
        <v>231</v>
      </c>
      <c r="GC80" s="2">
        <v>210</v>
      </c>
      <c r="GF80" s="2">
        <v>0</v>
      </c>
      <c r="GG80" s="4">
        <v>12</v>
      </c>
      <c r="GH80" s="2" t="s">
        <v>224</v>
      </c>
      <c r="GI80" s="2" t="s">
        <v>275</v>
      </c>
      <c r="GJ80" s="2" t="s">
        <v>230</v>
      </c>
      <c r="GK80" s="3">
        <v>45594</v>
      </c>
      <c r="GP80" s="2" t="s">
        <v>276</v>
      </c>
      <c r="GR80" s="3">
        <v>45585</v>
      </c>
      <c r="GS80" s="2" t="s">
        <v>244</v>
      </c>
      <c r="GT80" t="s">
        <v>277</v>
      </c>
      <c r="GU80" s="2" t="s">
        <v>278</v>
      </c>
      <c r="GV80" s="2" t="s">
        <v>279</v>
      </c>
      <c r="GW80" s="3">
        <v>45314</v>
      </c>
      <c r="GX80" s="2">
        <v>216479</v>
      </c>
      <c r="GY80" s="2">
        <v>0</v>
      </c>
      <c r="GZ80" s="4">
        <v>0</v>
      </c>
      <c r="HB80" s="2" t="s">
        <v>248</v>
      </c>
      <c r="HC80" s="2" t="s">
        <v>280</v>
      </c>
      <c r="HD80" s="2" t="s">
        <v>281</v>
      </c>
      <c r="HE80" t="s">
        <v>282</v>
      </c>
      <c r="HF80" s="2" t="s">
        <v>283</v>
      </c>
      <c r="HG80" t="s">
        <v>284</v>
      </c>
      <c r="HH80" s="2" t="s">
        <v>285</v>
      </c>
      <c r="HI80" s="3">
        <v>45787</v>
      </c>
      <c r="HJ80" s="3">
        <v>45585</v>
      </c>
      <c r="HK80" s="3">
        <v>45585</v>
      </c>
      <c r="HL80" s="2" t="s">
        <v>364</v>
      </c>
      <c r="HM80" s="2" t="s">
        <v>287</v>
      </c>
      <c r="HN80" t="s">
        <v>288</v>
      </c>
      <c r="HO80" s="2" t="s">
        <v>289</v>
      </c>
    </row>
    <row r="81" spans="1:223" x14ac:dyDescent="0.2">
      <c r="A81" t="str">
        <f t="shared" si="5"/>
        <v>102186176000028620000216479ta039039</v>
      </c>
      <c r="B81" t="str">
        <f t="shared" si="6"/>
        <v>6000028621021861748</v>
      </c>
      <c r="C81" t="str">
        <f t="shared" si="7"/>
        <v>10218617</v>
      </c>
      <c r="E81" s="2" t="s">
        <v>211</v>
      </c>
      <c r="F81" s="2" t="s">
        <v>212</v>
      </c>
      <c r="G81" s="3">
        <v>45351</v>
      </c>
      <c r="H81" s="3">
        <v>45580</v>
      </c>
      <c r="I81" s="3">
        <v>45594</v>
      </c>
      <c r="J81" s="3">
        <v>45585</v>
      </c>
      <c r="K81" s="3">
        <v>45787</v>
      </c>
      <c r="L81" s="2" t="s">
        <v>213</v>
      </c>
      <c r="M81" s="2" t="s">
        <v>214</v>
      </c>
      <c r="N81" s="2" t="s">
        <v>345</v>
      </c>
      <c r="O81" s="2" t="s">
        <v>1059</v>
      </c>
      <c r="P81" s="2" t="s">
        <v>214</v>
      </c>
      <c r="Q81" t="s">
        <v>217</v>
      </c>
      <c r="R81" s="2" t="s">
        <v>218</v>
      </c>
      <c r="S81" t="s">
        <v>219</v>
      </c>
      <c r="T81" s="2" t="s">
        <v>220</v>
      </c>
      <c r="U81" s="2">
        <v>30</v>
      </c>
      <c r="V81" s="2" t="s">
        <v>604</v>
      </c>
      <c r="W81" s="2" t="s">
        <v>1060</v>
      </c>
      <c r="X81" s="2" t="s">
        <v>1061</v>
      </c>
      <c r="Y81" s="4">
        <v>48</v>
      </c>
      <c r="Z81" s="4">
        <v>0</v>
      </c>
      <c r="AA81" s="4">
        <v>48</v>
      </c>
      <c r="AB81" s="4">
        <f t="shared" si="8"/>
        <v>0</v>
      </c>
      <c r="AC81" t="s">
        <v>224</v>
      </c>
      <c r="AD81" s="4">
        <v>4</v>
      </c>
      <c r="AE81" s="4">
        <v>0</v>
      </c>
      <c r="AF81" s="4">
        <v>40</v>
      </c>
      <c r="AG81" s="5">
        <v>48</v>
      </c>
      <c r="AH81" t="s">
        <v>224</v>
      </c>
      <c r="AI81" s="2" t="s">
        <v>1062</v>
      </c>
      <c r="AJ81" s="2" t="s">
        <v>1063</v>
      </c>
      <c r="AK81" s="2" t="s">
        <v>402</v>
      </c>
      <c r="AL81" s="2" t="s">
        <v>228</v>
      </c>
      <c r="AM81" t="s">
        <v>229</v>
      </c>
      <c r="AN81" s="6">
        <v>0</v>
      </c>
      <c r="AO81" s="2" t="s">
        <v>230</v>
      </c>
      <c r="AP81" s="2" t="s">
        <v>231</v>
      </c>
      <c r="AQ81" s="2">
        <v>220</v>
      </c>
      <c r="AS81" s="6">
        <v>14</v>
      </c>
      <c r="AU81" s="2">
        <v>0</v>
      </c>
      <c r="AY81" s="2">
        <v>0</v>
      </c>
      <c r="AZ81" s="4">
        <v>0</v>
      </c>
      <c r="BA81" s="2" t="s">
        <v>224</v>
      </c>
      <c r="BE81" s="2" t="s">
        <v>590</v>
      </c>
      <c r="BF81" s="2" t="s">
        <v>591</v>
      </c>
      <c r="BG81" s="2" t="s">
        <v>234</v>
      </c>
      <c r="BH81" t="s">
        <v>235</v>
      </c>
      <c r="BI81" s="2" t="s">
        <v>236</v>
      </c>
      <c r="BJ81" s="2">
        <v>39</v>
      </c>
      <c r="BK81" s="7">
        <v>0</v>
      </c>
      <c r="BL81" s="2" t="s">
        <v>224</v>
      </c>
      <c r="BM81" s="2" t="s">
        <v>1064</v>
      </c>
      <c r="BO81" s="2" t="s">
        <v>593</v>
      </c>
      <c r="BP81" s="2" t="s">
        <v>238</v>
      </c>
      <c r="BR81" s="2" t="s">
        <v>239</v>
      </c>
      <c r="BS81" s="2" t="s">
        <v>594</v>
      </c>
      <c r="BT81" s="2" t="s">
        <v>240</v>
      </c>
      <c r="BU81" s="2" t="s">
        <v>595</v>
      </c>
      <c r="BW81" s="7">
        <v>0</v>
      </c>
      <c r="BY81" s="2">
        <v>0</v>
      </c>
      <c r="BZ81" s="4">
        <v>0</v>
      </c>
      <c r="CD81" s="2" t="s">
        <v>243</v>
      </c>
      <c r="CE81" s="2" t="s">
        <v>244</v>
      </c>
      <c r="CF81" s="3">
        <v>45338</v>
      </c>
      <c r="CH81" s="7">
        <v>0</v>
      </c>
      <c r="CI81" s="8">
        <v>17</v>
      </c>
      <c r="CJ81" s="8">
        <v>0</v>
      </c>
      <c r="CK81" s="8">
        <v>0</v>
      </c>
      <c r="CM81" s="3">
        <v>45595</v>
      </c>
      <c r="CN81" s="2" t="s">
        <v>246</v>
      </c>
      <c r="CO81" s="3">
        <v>45586</v>
      </c>
      <c r="CR81" s="3">
        <v>45597</v>
      </c>
      <c r="CU81" s="2" t="s">
        <v>597</v>
      </c>
      <c r="CV81" s="2" t="s">
        <v>248</v>
      </c>
      <c r="CW81" s="3">
        <v>45657</v>
      </c>
      <c r="CX81" s="4">
        <v>48</v>
      </c>
      <c r="CZ81" s="3">
        <v>45393</v>
      </c>
      <c r="DA81" s="2" t="s">
        <v>1065</v>
      </c>
      <c r="DB81" s="3">
        <v>45597</v>
      </c>
      <c r="DD81" s="2" t="s">
        <v>1066</v>
      </c>
      <c r="DE81" s="6">
        <v>0</v>
      </c>
      <c r="DF81" s="6">
        <v>2</v>
      </c>
      <c r="DG81" s="6">
        <v>0</v>
      </c>
      <c r="DH81" s="2" t="s">
        <v>358</v>
      </c>
      <c r="DI81" s="4">
        <v>48</v>
      </c>
      <c r="DJ81" s="4">
        <v>0</v>
      </c>
      <c r="DK81" s="2" t="s">
        <v>590</v>
      </c>
      <c r="DL81" s="2" t="s">
        <v>252</v>
      </c>
      <c r="DM81" s="7">
        <v>0</v>
      </c>
      <c r="DN81" s="7">
        <v>0</v>
      </c>
      <c r="DO81" s="2" t="s">
        <v>253</v>
      </c>
      <c r="DP81" s="2" t="s">
        <v>254</v>
      </c>
      <c r="DQ81" s="2" t="s">
        <v>600</v>
      </c>
      <c r="DR81" s="2">
        <v>2024</v>
      </c>
      <c r="DT81" s="2" t="s">
        <v>601</v>
      </c>
      <c r="DU81" s="2">
        <v>2024</v>
      </c>
      <c r="DV81" s="2">
        <v>0</v>
      </c>
      <c r="DX81" s="3">
        <v>45594</v>
      </c>
      <c r="DZ81" s="2" t="s">
        <v>246</v>
      </c>
      <c r="EA81" t="s">
        <v>257</v>
      </c>
      <c r="EB81" s="2" t="s">
        <v>246</v>
      </c>
      <c r="EC81" t="s">
        <v>257</v>
      </c>
      <c r="ED81" s="2" t="s">
        <v>258</v>
      </c>
      <c r="EE81" s="2" t="s">
        <v>1060</v>
      </c>
      <c r="EF81" t="s">
        <v>1061</v>
      </c>
      <c r="EG81" s="3">
        <v>45351</v>
      </c>
      <c r="EH81" s="2" t="s">
        <v>259</v>
      </c>
      <c r="EJ81" s="2" t="s">
        <v>345</v>
      </c>
      <c r="EK81" t="s">
        <v>361</v>
      </c>
      <c r="EL81" s="2" t="s">
        <v>261</v>
      </c>
      <c r="EM81" s="2" t="s">
        <v>361</v>
      </c>
      <c r="EP81" s="2" t="s">
        <v>1067</v>
      </c>
      <c r="ES81" s="2" t="s">
        <v>263</v>
      </c>
      <c r="EY81" s="2" t="s">
        <v>264</v>
      </c>
      <c r="EZ81" t="s">
        <v>265</v>
      </c>
      <c r="FA81" s="2" t="s">
        <v>266</v>
      </c>
      <c r="FB81" t="s">
        <v>267</v>
      </c>
      <c r="FD81" s="4">
        <v>0</v>
      </c>
      <c r="FG81" s="2" t="s">
        <v>268</v>
      </c>
      <c r="FH81" t="s">
        <v>269</v>
      </c>
      <c r="FI81" s="2" t="s">
        <v>270</v>
      </c>
      <c r="FK81" s="2" t="s">
        <v>246</v>
      </c>
      <c r="FM81" s="2">
        <v>30</v>
      </c>
      <c r="FP81" s="2">
        <v>39</v>
      </c>
      <c r="FR81" s="2">
        <v>0</v>
      </c>
      <c r="FT81" s="2" t="s">
        <v>211</v>
      </c>
      <c r="FU81" s="2" t="s">
        <v>271</v>
      </c>
      <c r="FV81" s="2" t="s">
        <v>603</v>
      </c>
      <c r="FW81" s="2" t="s">
        <v>273</v>
      </c>
      <c r="FX81" s="2">
        <v>1000214854</v>
      </c>
      <c r="FY81" s="2" t="s">
        <v>274</v>
      </c>
      <c r="FZ81" s="2" t="s">
        <v>323</v>
      </c>
      <c r="GA81" s="2" t="s">
        <v>323</v>
      </c>
      <c r="GB81" s="2" t="s">
        <v>231</v>
      </c>
      <c r="GC81" s="2">
        <v>220</v>
      </c>
      <c r="GF81" s="2">
        <v>0</v>
      </c>
      <c r="GG81" s="4">
        <v>48</v>
      </c>
      <c r="GH81" s="2" t="s">
        <v>224</v>
      </c>
      <c r="GI81" s="2" t="s">
        <v>275</v>
      </c>
      <c r="GJ81" s="2" t="s">
        <v>230</v>
      </c>
      <c r="GK81" s="3">
        <v>45594</v>
      </c>
      <c r="GP81" s="2" t="s">
        <v>276</v>
      </c>
      <c r="GR81" s="3">
        <v>45585</v>
      </c>
      <c r="GS81" s="2" t="s">
        <v>244</v>
      </c>
      <c r="GT81" t="s">
        <v>277</v>
      </c>
      <c r="GU81" s="2" t="s">
        <v>278</v>
      </c>
      <c r="GV81" s="2" t="s">
        <v>279</v>
      </c>
      <c r="GW81" s="3">
        <v>45314</v>
      </c>
      <c r="GX81" s="2">
        <v>216479</v>
      </c>
      <c r="GY81" s="2">
        <v>0</v>
      </c>
      <c r="GZ81" s="4">
        <v>0</v>
      </c>
      <c r="HB81" s="2" t="s">
        <v>248</v>
      </c>
      <c r="HC81" s="2" t="s">
        <v>280</v>
      </c>
      <c r="HD81" s="2" t="s">
        <v>281</v>
      </c>
      <c r="HE81" t="s">
        <v>282</v>
      </c>
      <c r="HF81" s="2" t="s">
        <v>283</v>
      </c>
      <c r="HG81" t="s">
        <v>284</v>
      </c>
      <c r="HH81" s="2" t="s">
        <v>285</v>
      </c>
      <c r="HI81" s="3">
        <v>45787</v>
      </c>
      <c r="HJ81" s="3">
        <v>45585</v>
      </c>
      <c r="HK81" s="3">
        <v>45585</v>
      </c>
      <c r="HL81" s="2" t="s">
        <v>364</v>
      </c>
      <c r="HM81" s="2" t="s">
        <v>287</v>
      </c>
      <c r="HN81" t="s">
        <v>288</v>
      </c>
      <c r="HO81" s="2" t="s">
        <v>289</v>
      </c>
    </row>
    <row r="82" spans="1:223" x14ac:dyDescent="0.2">
      <c r="A82" t="str">
        <f t="shared" si="5"/>
        <v>102186256000028620000216479ta040040</v>
      </c>
      <c r="B82" t="str">
        <f t="shared" si="6"/>
        <v>600002862102186258</v>
      </c>
      <c r="C82" t="str">
        <f t="shared" si="7"/>
        <v>10218625</v>
      </c>
      <c r="E82" s="2" t="s">
        <v>211</v>
      </c>
      <c r="F82" s="2" t="s">
        <v>212</v>
      </c>
      <c r="G82" s="3">
        <v>45351</v>
      </c>
      <c r="H82" s="3">
        <v>45580</v>
      </c>
      <c r="I82" s="3">
        <v>45594</v>
      </c>
      <c r="J82" s="3">
        <v>45585</v>
      </c>
      <c r="K82" s="3">
        <v>45787</v>
      </c>
      <c r="L82" s="2" t="s">
        <v>213</v>
      </c>
      <c r="M82" s="2" t="s">
        <v>214</v>
      </c>
      <c r="N82" s="2" t="s">
        <v>345</v>
      </c>
      <c r="O82" s="2" t="s">
        <v>1068</v>
      </c>
      <c r="P82" s="2" t="s">
        <v>214</v>
      </c>
      <c r="Q82" t="s">
        <v>217</v>
      </c>
      <c r="R82" s="2" t="s">
        <v>218</v>
      </c>
      <c r="S82" t="s">
        <v>219</v>
      </c>
      <c r="T82" s="2" t="s">
        <v>220</v>
      </c>
      <c r="U82" s="2">
        <v>30</v>
      </c>
      <c r="V82" s="2" t="s">
        <v>604</v>
      </c>
      <c r="W82" s="2" t="s">
        <v>1069</v>
      </c>
      <c r="X82" s="2" t="s">
        <v>1070</v>
      </c>
      <c r="Y82" s="4">
        <v>8</v>
      </c>
      <c r="Z82" s="4">
        <v>0</v>
      </c>
      <c r="AA82" s="4">
        <v>0</v>
      </c>
      <c r="AB82" s="4">
        <f t="shared" si="8"/>
        <v>8</v>
      </c>
      <c r="AC82" t="s">
        <v>224</v>
      </c>
      <c r="AD82" s="4">
        <v>72</v>
      </c>
      <c r="AE82" s="4">
        <v>8</v>
      </c>
      <c r="AF82" s="4">
        <v>8</v>
      </c>
      <c r="AG82" s="5">
        <v>8</v>
      </c>
      <c r="AH82" t="s">
        <v>224</v>
      </c>
      <c r="AI82" s="2" t="s">
        <v>1071</v>
      </c>
      <c r="AJ82" s="2" t="s">
        <v>1072</v>
      </c>
      <c r="AK82" s="2" t="s">
        <v>589</v>
      </c>
      <c r="AL82" s="2" t="s">
        <v>228</v>
      </c>
      <c r="AM82" t="s">
        <v>229</v>
      </c>
      <c r="AN82" s="6">
        <v>0</v>
      </c>
      <c r="AO82" s="2" t="s">
        <v>230</v>
      </c>
      <c r="AP82" s="2" t="s">
        <v>231</v>
      </c>
      <c r="AQ82" s="2">
        <v>230</v>
      </c>
      <c r="AS82" s="6">
        <v>14</v>
      </c>
      <c r="AU82" s="2">
        <v>0</v>
      </c>
      <c r="AY82" s="2">
        <v>0</v>
      </c>
      <c r="AZ82" s="4">
        <v>0</v>
      </c>
      <c r="BA82" s="2" t="s">
        <v>224</v>
      </c>
      <c r="BE82" s="2" t="s">
        <v>590</v>
      </c>
      <c r="BF82" s="2" t="s">
        <v>591</v>
      </c>
      <c r="BG82" s="2" t="s">
        <v>234</v>
      </c>
      <c r="BH82" t="s">
        <v>235</v>
      </c>
      <c r="BI82" s="2" t="s">
        <v>236</v>
      </c>
      <c r="BJ82" s="2">
        <v>40</v>
      </c>
      <c r="BK82" s="7">
        <v>0</v>
      </c>
      <c r="BL82" s="2" t="s">
        <v>224</v>
      </c>
      <c r="BM82" s="2" t="s">
        <v>1073</v>
      </c>
      <c r="BO82" s="2" t="s">
        <v>593</v>
      </c>
      <c r="BP82" s="2" t="s">
        <v>238</v>
      </c>
      <c r="BR82" s="2" t="s">
        <v>239</v>
      </c>
      <c r="BS82" s="2" t="s">
        <v>594</v>
      </c>
      <c r="BT82" s="2" t="s">
        <v>240</v>
      </c>
      <c r="BU82" s="2" t="s">
        <v>595</v>
      </c>
      <c r="BW82" s="7">
        <v>0</v>
      </c>
      <c r="BY82" s="2">
        <v>0</v>
      </c>
      <c r="BZ82" s="4">
        <v>0</v>
      </c>
      <c r="CD82" s="2" t="s">
        <v>243</v>
      </c>
      <c r="CE82" s="2" t="s">
        <v>244</v>
      </c>
      <c r="CF82" s="3">
        <v>45338</v>
      </c>
      <c r="CG82" s="2" t="s">
        <v>596</v>
      </c>
      <c r="CH82" s="7">
        <v>0</v>
      </c>
      <c r="CI82" s="8">
        <v>17</v>
      </c>
      <c r="CJ82" s="8">
        <v>0</v>
      </c>
      <c r="CK82" s="8">
        <v>0</v>
      </c>
      <c r="CM82" s="3">
        <v>45595</v>
      </c>
      <c r="CN82" s="2" t="s">
        <v>246</v>
      </c>
      <c r="CO82" s="3">
        <v>45586</v>
      </c>
      <c r="CR82" s="3">
        <v>45597</v>
      </c>
      <c r="CU82" s="2" t="s">
        <v>597</v>
      </c>
      <c r="CV82" s="2" t="s">
        <v>248</v>
      </c>
      <c r="CW82" s="3">
        <v>45657</v>
      </c>
      <c r="CX82" s="4">
        <v>8</v>
      </c>
      <c r="CZ82" s="3">
        <v>45393</v>
      </c>
      <c r="DA82" s="2" t="s">
        <v>1074</v>
      </c>
      <c r="DB82" s="3">
        <v>45597</v>
      </c>
      <c r="DD82" s="2" t="s">
        <v>1075</v>
      </c>
      <c r="DE82" s="6">
        <v>0</v>
      </c>
      <c r="DF82" s="6">
        <v>2</v>
      </c>
      <c r="DG82" s="6">
        <v>0</v>
      </c>
      <c r="DH82" s="2" t="s">
        <v>358</v>
      </c>
      <c r="DI82" s="4">
        <v>8</v>
      </c>
      <c r="DJ82" s="4">
        <v>0</v>
      </c>
      <c r="DK82" s="2" t="s">
        <v>590</v>
      </c>
      <c r="DL82" s="2" t="s">
        <v>252</v>
      </c>
      <c r="DM82" s="7">
        <v>0</v>
      </c>
      <c r="DN82" s="7">
        <v>0</v>
      </c>
      <c r="DO82" s="2" t="s">
        <v>253</v>
      </c>
      <c r="DP82" s="2" t="s">
        <v>254</v>
      </c>
      <c r="DQ82" s="2" t="s">
        <v>600</v>
      </c>
      <c r="DR82" s="2">
        <v>2024</v>
      </c>
      <c r="DT82" s="2" t="s">
        <v>601</v>
      </c>
      <c r="DU82" s="2">
        <v>2024</v>
      </c>
      <c r="DV82" s="2">
        <v>0</v>
      </c>
      <c r="DX82" s="3">
        <v>45594</v>
      </c>
      <c r="DZ82" s="2" t="s">
        <v>246</v>
      </c>
      <c r="EA82" t="s">
        <v>257</v>
      </c>
      <c r="EB82" s="2" t="s">
        <v>246</v>
      </c>
      <c r="EC82" t="s">
        <v>257</v>
      </c>
      <c r="ED82" s="2" t="s">
        <v>258</v>
      </c>
      <c r="EE82" s="2" t="s">
        <v>1069</v>
      </c>
      <c r="EF82" t="s">
        <v>1070</v>
      </c>
      <c r="EG82" s="3">
        <v>45351</v>
      </c>
      <c r="EH82" s="2" t="s">
        <v>259</v>
      </c>
      <c r="EJ82" s="2" t="s">
        <v>345</v>
      </c>
      <c r="EK82" t="s">
        <v>361</v>
      </c>
      <c r="EL82" s="2" t="s">
        <v>261</v>
      </c>
      <c r="EM82" s="2" t="s">
        <v>361</v>
      </c>
      <c r="EP82" s="2" t="s">
        <v>1076</v>
      </c>
      <c r="ES82" s="2" t="s">
        <v>263</v>
      </c>
      <c r="EY82" s="2" t="s">
        <v>264</v>
      </c>
      <c r="EZ82" t="s">
        <v>265</v>
      </c>
      <c r="FA82" s="2" t="s">
        <v>266</v>
      </c>
      <c r="FB82" t="s">
        <v>267</v>
      </c>
      <c r="FD82" s="4">
        <v>0</v>
      </c>
      <c r="FG82" s="2" t="s">
        <v>268</v>
      </c>
      <c r="FH82" t="s">
        <v>269</v>
      </c>
      <c r="FI82" s="2" t="s">
        <v>270</v>
      </c>
      <c r="FK82" s="2" t="s">
        <v>246</v>
      </c>
      <c r="FM82" s="2">
        <v>30</v>
      </c>
      <c r="FP82" s="2">
        <v>40</v>
      </c>
      <c r="FR82" s="2">
        <v>0</v>
      </c>
      <c r="FT82" s="2" t="s">
        <v>211</v>
      </c>
      <c r="FU82" s="2" t="s">
        <v>271</v>
      </c>
      <c r="FV82" s="2" t="s">
        <v>603</v>
      </c>
      <c r="FW82" s="2" t="s">
        <v>273</v>
      </c>
      <c r="FX82" s="2">
        <v>1000214854</v>
      </c>
      <c r="FY82" s="2" t="s">
        <v>274</v>
      </c>
      <c r="FZ82" s="2" t="s">
        <v>323</v>
      </c>
      <c r="GA82" s="2" t="s">
        <v>323</v>
      </c>
      <c r="GB82" s="2" t="s">
        <v>231</v>
      </c>
      <c r="GC82" s="2">
        <v>230</v>
      </c>
      <c r="GF82" s="2">
        <v>0</v>
      </c>
      <c r="GG82" s="4">
        <v>8</v>
      </c>
      <c r="GH82" s="2" t="s">
        <v>224</v>
      </c>
      <c r="GI82" s="2" t="s">
        <v>275</v>
      </c>
      <c r="GJ82" s="2" t="s">
        <v>230</v>
      </c>
      <c r="GK82" s="3">
        <v>45594</v>
      </c>
      <c r="GP82" s="2" t="s">
        <v>276</v>
      </c>
      <c r="GR82" s="3">
        <v>45585</v>
      </c>
      <c r="GS82" s="2" t="s">
        <v>244</v>
      </c>
      <c r="GT82" t="s">
        <v>277</v>
      </c>
      <c r="GU82" s="2" t="s">
        <v>278</v>
      </c>
      <c r="GV82" s="2" t="s">
        <v>279</v>
      </c>
      <c r="GW82" s="3">
        <v>45314</v>
      </c>
      <c r="GX82" s="2">
        <v>216479</v>
      </c>
      <c r="GY82" s="2">
        <v>0</v>
      </c>
      <c r="GZ82" s="4">
        <v>0</v>
      </c>
      <c r="HB82" s="2" t="s">
        <v>248</v>
      </c>
      <c r="HC82" s="2" t="s">
        <v>280</v>
      </c>
      <c r="HD82" s="2" t="s">
        <v>281</v>
      </c>
      <c r="HE82" t="s">
        <v>282</v>
      </c>
      <c r="HF82" s="2" t="s">
        <v>283</v>
      </c>
      <c r="HG82" t="s">
        <v>284</v>
      </c>
      <c r="HH82" s="2" t="s">
        <v>285</v>
      </c>
      <c r="HI82" s="3">
        <v>45787</v>
      </c>
      <c r="HJ82" s="3">
        <v>45585</v>
      </c>
      <c r="HK82" s="3">
        <v>45585</v>
      </c>
      <c r="HL82" s="2" t="s">
        <v>364</v>
      </c>
      <c r="HM82" s="2" t="s">
        <v>287</v>
      </c>
      <c r="HN82" t="s">
        <v>288</v>
      </c>
      <c r="HO82" s="2" t="s">
        <v>289</v>
      </c>
    </row>
    <row r="83" spans="1:223" x14ac:dyDescent="0.2">
      <c r="A83" t="str">
        <f t="shared" si="5"/>
        <v>102186266000028620000216479ta041041</v>
      </c>
      <c r="B83" t="str">
        <f t="shared" si="6"/>
        <v>6000028621021862648</v>
      </c>
      <c r="C83" t="str">
        <f t="shared" si="7"/>
        <v>10218626</v>
      </c>
      <c r="E83" s="2" t="s">
        <v>211</v>
      </c>
      <c r="F83" s="2" t="s">
        <v>212</v>
      </c>
      <c r="G83" s="3">
        <v>45351</v>
      </c>
      <c r="H83" s="3">
        <v>45580</v>
      </c>
      <c r="I83" s="3">
        <v>45594</v>
      </c>
      <c r="J83" s="3">
        <v>45585</v>
      </c>
      <c r="K83" s="3">
        <v>45787</v>
      </c>
      <c r="L83" s="2" t="s">
        <v>213</v>
      </c>
      <c r="M83" s="2" t="s">
        <v>214</v>
      </c>
      <c r="N83" s="2" t="s">
        <v>345</v>
      </c>
      <c r="O83" s="2" t="s">
        <v>1077</v>
      </c>
      <c r="P83" s="2" t="s">
        <v>214</v>
      </c>
      <c r="Q83" t="s">
        <v>217</v>
      </c>
      <c r="R83" s="2" t="s">
        <v>218</v>
      </c>
      <c r="S83" t="s">
        <v>219</v>
      </c>
      <c r="T83" s="2" t="s">
        <v>220</v>
      </c>
      <c r="U83" s="2">
        <v>30</v>
      </c>
      <c r="V83" s="2" t="s">
        <v>604</v>
      </c>
      <c r="W83" s="2" t="s">
        <v>1078</v>
      </c>
      <c r="X83" s="2" t="s">
        <v>1079</v>
      </c>
      <c r="Y83" s="4">
        <v>48</v>
      </c>
      <c r="Z83" s="4">
        <v>0</v>
      </c>
      <c r="AA83" s="4">
        <v>0</v>
      </c>
      <c r="AB83" s="4">
        <f t="shared" si="8"/>
        <v>48</v>
      </c>
      <c r="AC83" t="s">
        <v>224</v>
      </c>
      <c r="AD83" s="4">
        <v>100</v>
      </c>
      <c r="AE83" s="4">
        <v>12</v>
      </c>
      <c r="AF83" s="4">
        <v>20</v>
      </c>
      <c r="AG83" s="5">
        <v>48</v>
      </c>
      <c r="AH83" t="s">
        <v>224</v>
      </c>
      <c r="AI83" s="2" t="s">
        <v>1080</v>
      </c>
      <c r="AJ83" s="2" t="s">
        <v>1081</v>
      </c>
      <c r="AK83" s="2" t="s">
        <v>589</v>
      </c>
      <c r="AL83" s="2" t="s">
        <v>228</v>
      </c>
      <c r="AM83" t="s">
        <v>229</v>
      </c>
      <c r="AN83" s="6">
        <v>0</v>
      </c>
      <c r="AO83" s="2" t="s">
        <v>230</v>
      </c>
      <c r="AP83" s="2" t="s">
        <v>231</v>
      </c>
      <c r="AQ83" s="2">
        <v>240</v>
      </c>
      <c r="AS83" s="6">
        <v>14</v>
      </c>
      <c r="AU83" s="2">
        <v>0</v>
      </c>
      <c r="AY83" s="2">
        <v>0</v>
      </c>
      <c r="AZ83" s="4">
        <v>0</v>
      </c>
      <c r="BA83" s="2" t="s">
        <v>224</v>
      </c>
      <c r="BE83" s="2" t="s">
        <v>590</v>
      </c>
      <c r="BF83" s="2" t="s">
        <v>591</v>
      </c>
      <c r="BG83" s="2" t="s">
        <v>234</v>
      </c>
      <c r="BH83" t="s">
        <v>235</v>
      </c>
      <c r="BI83" s="2" t="s">
        <v>236</v>
      </c>
      <c r="BJ83" s="2">
        <v>41</v>
      </c>
      <c r="BK83" s="7">
        <v>0</v>
      </c>
      <c r="BL83" s="2" t="s">
        <v>224</v>
      </c>
      <c r="BM83" s="2" t="s">
        <v>1082</v>
      </c>
      <c r="BO83" s="2" t="s">
        <v>593</v>
      </c>
      <c r="BP83" s="2" t="s">
        <v>238</v>
      </c>
      <c r="BR83" s="2" t="s">
        <v>239</v>
      </c>
      <c r="BS83" s="2" t="s">
        <v>594</v>
      </c>
      <c r="BT83" s="2" t="s">
        <v>240</v>
      </c>
      <c r="BU83" s="2" t="s">
        <v>595</v>
      </c>
      <c r="BW83" s="7">
        <v>0</v>
      </c>
      <c r="BY83" s="2">
        <v>0</v>
      </c>
      <c r="BZ83" s="4">
        <v>0</v>
      </c>
      <c r="CD83" s="2" t="s">
        <v>243</v>
      </c>
      <c r="CE83" s="2" t="s">
        <v>244</v>
      </c>
      <c r="CF83" s="3">
        <v>45338</v>
      </c>
      <c r="CG83" s="2" t="s">
        <v>596</v>
      </c>
      <c r="CH83" s="7">
        <v>0</v>
      </c>
      <c r="CI83" s="8">
        <v>17</v>
      </c>
      <c r="CJ83" s="8">
        <v>0</v>
      </c>
      <c r="CK83" s="8">
        <v>0</v>
      </c>
      <c r="CM83" s="3">
        <v>45595</v>
      </c>
      <c r="CN83" s="2" t="s">
        <v>246</v>
      </c>
      <c r="CO83" s="3">
        <v>45586</v>
      </c>
      <c r="CR83" s="3">
        <v>45597</v>
      </c>
      <c r="CU83" s="2" t="s">
        <v>597</v>
      </c>
      <c r="CV83" s="2" t="s">
        <v>248</v>
      </c>
      <c r="CW83" s="3">
        <v>45657</v>
      </c>
      <c r="CX83" s="4">
        <v>48</v>
      </c>
      <c r="CZ83" s="3">
        <v>45393</v>
      </c>
      <c r="DA83" s="2" t="s">
        <v>1083</v>
      </c>
      <c r="DB83" s="3">
        <v>45597</v>
      </c>
      <c r="DD83" s="2" t="s">
        <v>1084</v>
      </c>
      <c r="DE83" s="6">
        <v>0</v>
      </c>
      <c r="DF83" s="6">
        <v>2</v>
      </c>
      <c r="DG83" s="6">
        <v>0</v>
      </c>
      <c r="DH83" s="2" t="s">
        <v>358</v>
      </c>
      <c r="DI83" s="4">
        <v>48</v>
      </c>
      <c r="DJ83" s="4">
        <v>0</v>
      </c>
      <c r="DK83" s="2" t="s">
        <v>590</v>
      </c>
      <c r="DL83" s="2" t="s">
        <v>252</v>
      </c>
      <c r="DM83" s="7">
        <v>0</v>
      </c>
      <c r="DN83" s="7">
        <v>0</v>
      </c>
      <c r="DO83" s="2" t="s">
        <v>253</v>
      </c>
      <c r="DP83" s="2" t="s">
        <v>254</v>
      </c>
      <c r="DQ83" s="2" t="s">
        <v>600</v>
      </c>
      <c r="DR83" s="2">
        <v>2024</v>
      </c>
      <c r="DT83" s="2" t="s">
        <v>601</v>
      </c>
      <c r="DU83" s="2">
        <v>2024</v>
      </c>
      <c r="DV83" s="2">
        <v>0</v>
      </c>
      <c r="DX83" s="3">
        <v>45594</v>
      </c>
      <c r="DZ83" s="2" t="s">
        <v>246</v>
      </c>
      <c r="EA83" t="s">
        <v>257</v>
      </c>
      <c r="EB83" s="2" t="s">
        <v>246</v>
      </c>
      <c r="EC83" t="s">
        <v>257</v>
      </c>
      <c r="ED83" s="2" t="s">
        <v>258</v>
      </c>
      <c r="EE83" s="2" t="s">
        <v>1078</v>
      </c>
      <c r="EF83" t="s">
        <v>1079</v>
      </c>
      <c r="EG83" s="3">
        <v>45351</v>
      </c>
      <c r="EH83" s="2" t="s">
        <v>259</v>
      </c>
      <c r="EJ83" s="2" t="s">
        <v>345</v>
      </c>
      <c r="EK83" t="s">
        <v>361</v>
      </c>
      <c r="EL83" s="2" t="s">
        <v>261</v>
      </c>
      <c r="EM83" s="2" t="s">
        <v>361</v>
      </c>
      <c r="EP83" s="2" t="s">
        <v>1085</v>
      </c>
      <c r="ES83" s="2" t="s">
        <v>263</v>
      </c>
      <c r="EY83" s="2" t="s">
        <v>264</v>
      </c>
      <c r="EZ83" t="s">
        <v>265</v>
      </c>
      <c r="FA83" s="2" t="s">
        <v>266</v>
      </c>
      <c r="FB83" t="s">
        <v>267</v>
      </c>
      <c r="FD83" s="4">
        <v>0</v>
      </c>
      <c r="FG83" s="2" t="s">
        <v>268</v>
      </c>
      <c r="FH83" t="s">
        <v>269</v>
      </c>
      <c r="FI83" s="2" t="s">
        <v>270</v>
      </c>
      <c r="FK83" s="2" t="s">
        <v>246</v>
      </c>
      <c r="FM83" s="2">
        <v>30</v>
      </c>
      <c r="FP83" s="2">
        <v>41</v>
      </c>
      <c r="FR83" s="2">
        <v>0</v>
      </c>
      <c r="FT83" s="2" t="s">
        <v>211</v>
      </c>
      <c r="FU83" s="2" t="s">
        <v>271</v>
      </c>
      <c r="FV83" s="2" t="s">
        <v>603</v>
      </c>
      <c r="FW83" s="2" t="s">
        <v>273</v>
      </c>
      <c r="FX83" s="2">
        <v>1000214854</v>
      </c>
      <c r="FY83" s="2" t="s">
        <v>274</v>
      </c>
      <c r="FZ83" s="2" t="s">
        <v>323</v>
      </c>
      <c r="GA83" s="2" t="s">
        <v>323</v>
      </c>
      <c r="GB83" s="2" t="s">
        <v>231</v>
      </c>
      <c r="GC83" s="2">
        <v>240</v>
      </c>
      <c r="GF83" s="2">
        <v>0</v>
      </c>
      <c r="GG83" s="4">
        <v>48</v>
      </c>
      <c r="GH83" s="2" t="s">
        <v>224</v>
      </c>
      <c r="GI83" s="2" t="s">
        <v>275</v>
      </c>
      <c r="GJ83" s="2" t="s">
        <v>230</v>
      </c>
      <c r="GK83" s="3">
        <v>45594</v>
      </c>
      <c r="GP83" s="2" t="s">
        <v>276</v>
      </c>
      <c r="GR83" s="3">
        <v>45585</v>
      </c>
      <c r="GS83" s="2" t="s">
        <v>244</v>
      </c>
      <c r="GT83" t="s">
        <v>277</v>
      </c>
      <c r="GU83" s="2" t="s">
        <v>278</v>
      </c>
      <c r="GV83" s="2" t="s">
        <v>279</v>
      </c>
      <c r="GW83" s="3">
        <v>45314</v>
      </c>
      <c r="GX83" s="2">
        <v>216479</v>
      </c>
      <c r="GY83" s="2">
        <v>0</v>
      </c>
      <c r="GZ83" s="4">
        <v>0</v>
      </c>
      <c r="HB83" s="2" t="s">
        <v>248</v>
      </c>
      <c r="HC83" s="2" t="s">
        <v>280</v>
      </c>
      <c r="HD83" s="2" t="s">
        <v>281</v>
      </c>
      <c r="HE83" t="s">
        <v>282</v>
      </c>
      <c r="HF83" s="2" t="s">
        <v>283</v>
      </c>
      <c r="HG83" t="s">
        <v>284</v>
      </c>
      <c r="HH83" s="2" t="s">
        <v>285</v>
      </c>
      <c r="HI83" s="3">
        <v>45787</v>
      </c>
      <c r="HJ83" s="3">
        <v>45585</v>
      </c>
      <c r="HK83" s="3">
        <v>45585</v>
      </c>
      <c r="HL83" s="2" t="s">
        <v>364</v>
      </c>
      <c r="HM83" s="2" t="s">
        <v>287</v>
      </c>
      <c r="HN83" t="s">
        <v>288</v>
      </c>
      <c r="HO83" s="2" t="s">
        <v>289</v>
      </c>
    </row>
    <row r="84" spans="1:223" x14ac:dyDescent="0.2">
      <c r="A84" t="str">
        <f t="shared" si="5"/>
        <v>102186276000028620000216479ta042042</v>
      </c>
      <c r="B84" t="str">
        <f t="shared" si="6"/>
        <v>6000028621021862732</v>
      </c>
      <c r="C84" t="str">
        <f t="shared" si="7"/>
        <v>10218627</v>
      </c>
      <c r="E84" s="2" t="s">
        <v>211</v>
      </c>
      <c r="F84" s="2" t="s">
        <v>212</v>
      </c>
      <c r="G84" s="3">
        <v>45351</v>
      </c>
      <c r="H84" s="3">
        <v>45580</v>
      </c>
      <c r="I84" s="3">
        <v>45594</v>
      </c>
      <c r="J84" s="3">
        <v>45585</v>
      </c>
      <c r="K84" s="3">
        <v>45787</v>
      </c>
      <c r="L84" s="2" t="s">
        <v>213</v>
      </c>
      <c r="M84" s="2" t="s">
        <v>214</v>
      </c>
      <c r="N84" s="2" t="s">
        <v>345</v>
      </c>
      <c r="O84" s="2" t="s">
        <v>1086</v>
      </c>
      <c r="P84" s="2" t="s">
        <v>214</v>
      </c>
      <c r="Q84" t="s">
        <v>217</v>
      </c>
      <c r="R84" s="2" t="s">
        <v>218</v>
      </c>
      <c r="S84" t="s">
        <v>219</v>
      </c>
      <c r="T84" s="2" t="s">
        <v>220</v>
      </c>
      <c r="U84" s="2">
        <v>30</v>
      </c>
      <c r="V84" s="2" t="s">
        <v>604</v>
      </c>
      <c r="W84" s="2" t="s">
        <v>1087</v>
      </c>
      <c r="X84" s="2" t="s">
        <v>1088</v>
      </c>
      <c r="Y84" s="4">
        <v>32</v>
      </c>
      <c r="Z84" s="4">
        <v>0</v>
      </c>
      <c r="AA84" s="4">
        <v>0</v>
      </c>
      <c r="AB84" s="4">
        <f t="shared" si="8"/>
        <v>32</v>
      </c>
      <c r="AC84" t="s">
        <v>224</v>
      </c>
      <c r="AD84" s="4">
        <v>0</v>
      </c>
      <c r="AE84" s="4">
        <v>0</v>
      </c>
      <c r="AF84" s="4">
        <v>96</v>
      </c>
      <c r="AG84" s="5">
        <v>32</v>
      </c>
      <c r="AH84" t="s">
        <v>224</v>
      </c>
      <c r="AI84" s="2" t="s">
        <v>1089</v>
      </c>
      <c r="AJ84" s="2" t="s">
        <v>1090</v>
      </c>
      <c r="AK84" s="2" t="s">
        <v>589</v>
      </c>
      <c r="AL84" s="2" t="s">
        <v>228</v>
      </c>
      <c r="AM84" t="s">
        <v>229</v>
      </c>
      <c r="AN84" s="6">
        <v>0</v>
      </c>
      <c r="AO84" s="2" t="s">
        <v>230</v>
      </c>
      <c r="AP84" s="2" t="s">
        <v>231</v>
      </c>
      <c r="AQ84" s="2">
        <v>250</v>
      </c>
      <c r="AS84" s="6">
        <v>14</v>
      </c>
      <c r="AU84" s="2">
        <v>0</v>
      </c>
      <c r="AY84" s="2">
        <v>0</v>
      </c>
      <c r="AZ84" s="4">
        <v>0</v>
      </c>
      <c r="BA84" s="2" t="s">
        <v>224</v>
      </c>
      <c r="BE84" s="2" t="s">
        <v>590</v>
      </c>
      <c r="BF84" s="2" t="s">
        <v>591</v>
      </c>
      <c r="BG84" s="2" t="s">
        <v>234</v>
      </c>
      <c r="BH84" t="s">
        <v>235</v>
      </c>
      <c r="BI84" s="2" t="s">
        <v>236</v>
      </c>
      <c r="BJ84" s="2">
        <v>42</v>
      </c>
      <c r="BK84" s="7">
        <v>0</v>
      </c>
      <c r="BL84" s="2" t="s">
        <v>224</v>
      </c>
      <c r="BM84" s="2" t="s">
        <v>1091</v>
      </c>
      <c r="BO84" s="2" t="s">
        <v>593</v>
      </c>
      <c r="BP84" s="2" t="s">
        <v>238</v>
      </c>
      <c r="BR84" s="2" t="s">
        <v>239</v>
      </c>
      <c r="BS84" s="2" t="s">
        <v>594</v>
      </c>
      <c r="BT84" s="2" t="s">
        <v>240</v>
      </c>
      <c r="BU84" s="2" t="s">
        <v>595</v>
      </c>
      <c r="BW84" s="7">
        <v>0</v>
      </c>
      <c r="BY84" s="2">
        <v>0</v>
      </c>
      <c r="BZ84" s="4">
        <v>0</v>
      </c>
      <c r="CD84" s="2" t="s">
        <v>243</v>
      </c>
      <c r="CE84" s="2" t="s">
        <v>244</v>
      </c>
      <c r="CF84" s="3">
        <v>45338</v>
      </c>
      <c r="CG84" s="2" t="s">
        <v>596</v>
      </c>
      <c r="CH84" s="7">
        <v>0</v>
      </c>
      <c r="CI84" s="8">
        <v>17</v>
      </c>
      <c r="CJ84" s="8">
        <v>0</v>
      </c>
      <c r="CK84" s="8">
        <v>0</v>
      </c>
      <c r="CM84" s="3">
        <v>45595</v>
      </c>
      <c r="CN84" s="2" t="s">
        <v>246</v>
      </c>
      <c r="CO84" s="3">
        <v>45586</v>
      </c>
      <c r="CR84" s="3">
        <v>45597</v>
      </c>
      <c r="CU84" s="2" t="s">
        <v>597</v>
      </c>
      <c r="CV84" s="2" t="s">
        <v>248</v>
      </c>
      <c r="CW84" s="3">
        <v>45657</v>
      </c>
      <c r="CX84" s="4">
        <v>32</v>
      </c>
      <c r="CZ84" s="3">
        <v>45393</v>
      </c>
      <c r="DA84" s="2" t="s">
        <v>1092</v>
      </c>
      <c r="DB84" s="3">
        <v>45597</v>
      </c>
      <c r="DD84" s="2" t="s">
        <v>1093</v>
      </c>
      <c r="DE84" s="6">
        <v>0</v>
      </c>
      <c r="DF84" s="6">
        <v>2</v>
      </c>
      <c r="DG84" s="6">
        <v>0</v>
      </c>
      <c r="DH84" s="2" t="s">
        <v>358</v>
      </c>
      <c r="DI84" s="4">
        <v>32</v>
      </c>
      <c r="DJ84" s="4">
        <v>0</v>
      </c>
      <c r="DK84" s="2" t="s">
        <v>590</v>
      </c>
      <c r="DL84" s="2" t="s">
        <v>252</v>
      </c>
      <c r="DM84" s="7">
        <v>0</v>
      </c>
      <c r="DN84" s="7">
        <v>0</v>
      </c>
      <c r="DO84" s="2" t="s">
        <v>253</v>
      </c>
      <c r="DP84" s="2" t="s">
        <v>254</v>
      </c>
      <c r="DQ84" s="2" t="s">
        <v>600</v>
      </c>
      <c r="DR84" s="2">
        <v>2024</v>
      </c>
      <c r="DT84" s="2" t="s">
        <v>601</v>
      </c>
      <c r="DU84" s="2">
        <v>2024</v>
      </c>
      <c r="DV84" s="2">
        <v>0</v>
      </c>
      <c r="DX84" s="3">
        <v>45594</v>
      </c>
      <c r="DZ84" s="2" t="s">
        <v>246</v>
      </c>
      <c r="EA84" t="s">
        <v>257</v>
      </c>
      <c r="EB84" s="2" t="s">
        <v>246</v>
      </c>
      <c r="EC84" t="s">
        <v>257</v>
      </c>
      <c r="ED84" s="2" t="s">
        <v>258</v>
      </c>
      <c r="EE84" s="2" t="s">
        <v>1087</v>
      </c>
      <c r="EF84" t="s">
        <v>1088</v>
      </c>
      <c r="EG84" s="3">
        <v>45351</v>
      </c>
      <c r="EH84" s="2" t="s">
        <v>259</v>
      </c>
      <c r="EJ84" s="2" t="s">
        <v>345</v>
      </c>
      <c r="EK84" t="s">
        <v>361</v>
      </c>
      <c r="EL84" s="2" t="s">
        <v>261</v>
      </c>
      <c r="EM84" s="2" t="s">
        <v>361</v>
      </c>
      <c r="EP84" s="2" t="s">
        <v>1094</v>
      </c>
      <c r="ES84" s="2" t="s">
        <v>263</v>
      </c>
      <c r="EY84" s="2" t="s">
        <v>264</v>
      </c>
      <c r="EZ84" t="s">
        <v>265</v>
      </c>
      <c r="FA84" s="2" t="s">
        <v>266</v>
      </c>
      <c r="FB84" t="s">
        <v>267</v>
      </c>
      <c r="FD84" s="4">
        <v>0</v>
      </c>
      <c r="FG84" s="2" t="s">
        <v>268</v>
      </c>
      <c r="FH84" t="s">
        <v>269</v>
      </c>
      <c r="FI84" s="2" t="s">
        <v>270</v>
      </c>
      <c r="FK84" s="2" t="s">
        <v>246</v>
      </c>
      <c r="FM84" s="2">
        <v>30</v>
      </c>
      <c r="FP84" s="2">
        <v>42</v>
      </c>
      <c r="FR84" s="2">
        <v>0</v>
      </c>
      <c r="FT84" s="2" t="s">
        <v>211</v>
      </c>
      <c r="FU84" s="2" t="s">
        <v>271</v>
      </c>
      <c r="FV84" s="2" t="s">
        <v>603</v>
      </c>
      <c r="FW84" s="2" t="s">
        <v>273</v>
      </c>
      <c r="FX84" s="2">
        <v>1000214854</v>
      </c>
      <c r="FY84" s="2" t="s">
        <v>274</v>
      </c>
      <c r="FZ84" s="2" t="s">
        <v>323</v>
      </c>
      <c r="GA84" s="2" t="s">
        <v>323</v>
      </c>
      <c r="GB84" s="2" t="s">
        <v>231</v>
      </c>
      <c r="GC84" s="2">
        <v>250</v>
      </c>
      <c r="GF84" s="2">
        <v>0</v>
      </c>
      <c r="GG84" s="4">
        <v>32</v>
      </c>
      <c r="GH84" s="2" t="s">
        <v>224</v>
      </c>
      <c r="GI84" s="2" t="s">
        <v>275</v>
      </c>
      <c r="GJ84" s="2" t="s">
        <v>230</v>
      </c>
      <c r="GK84" s="3">
        <v>45594</v>
      </c>
      <c r="GP84" s="2" t="s">
        <v>276</v>
      </c>
      <c r="GR84" s="3">
        <v>45585</v>
      </c>
      <c r="GS84" s="2" t="s">
        <v>244</v>
      </c>
      <c r="GT84" t="s">
        <v>277</v>
      </c>
      <c r="GU84" s="2" t="s">
        <v>278</v>
      </c>
      <c r="GV84" s="2" t="s">
        <v>279</v>
      </c>
      <c r="GW84" s="3">
        <v>45314</v>
      </c>
      <c r="GX84" s="2">
        <v>216479</v>
      </c>
      <c r="GY84" s="2">
        <v>0</v>
      </c>
      <c r="GZ84" s="4">
        <v>0</v>
      </c>
      <c r="HB84" s="2" t="s">
        <v>248</v>
      </c>
      <c r="HC84" s="2" t="s">
        <v>280</v>
      </c>
      <c r="HD84" s="2" t="s">
        <v>281</v>
      </c>
      <c r="HE84" t="s">
        <v>282</v>
      </c>
      <c r="HF84" s="2" t="s">
        <v>283</v>
      </c>
      <c r="HG84" t="s">
        <v>284</v>
      </c>
      <c r="HH84" s="2" t="s">
        <v>285</v>
      </c>
      <c r="HI84" s="3">
        <v>45787</v>
      </c>
      <c r="HJ84" s="3">
        <v>45585</v>
      </c>
      <c r="HK84" s="3">
        <v>45585</v>
      </c>
      <c r="HL84" s="2" t="s">
        <v>364</v>
      </c>
      <c r="HM84" s="2" t="s">
        <v>287</v>
      </c>
      <c r="HN84" t="s">
        <v>288</v>
      </c>
      <c r="HO84" s="2" t="s">
        <v>289</v>
      </c>
    </row>
    <row r="85" spans="1:223" x14ac:dyDescent="0.2">
      <c r="A85" t="str">
        <f t="shared" si="5"/>
        <v>102186286000028620000216479ta043043</v>
      </c>
      <c r="B85" t="str">
        <f t="shared" si="6"/>
        <v>6000028621021862820</v>
      </c>
      <c r="C85" t="str">
        <f t="shared" si="7"/>
        <v>10218628</v>
      </c>
      <c r="E85" s="2" t="s">
        <v>211</v>
      </c>
      <c r="F85" s="2" t="s">
        <v>212</v>
      </c>
      <c r="G85" s="3">
        <v>45351</v>
      </c>
      <c r="H85" s="3">
        <v>45580</v>
      </c>
      <c r="I85" s="3">
        <v>45594</v>
      </c>
      <c r="J85" s="3">
        <v>45585</v>
      </c>
      <c r="K85" s="3">
        <v>45787</v>
      </c>
      <c r="L85" s="2" t="s">
        <v>213</v>
      </c>
      <c r="M85" s="2" t="s">
        <v>214</v>
      </c>
      <c r="N85" s="2" t="s">
        <v>345</v>
      </c>
      <c r="O85" s="2" t="s">
        <v>1095</v>
      </c>
      <c r="P85" s="2" t="s">
        <v>214</v>
      </c>
      <c r="Q85" t="s">
        <v>217</v>
      </c>
      <c r="R85" s="2" t="s">
        <v>218</v>
      </c>
      <c r="S85" t="s">
        <v>219</v>
      </c>
      <c r="T85" s="2" t="s">
        <v>220</v>
      </c>
      <c r="U85" s="2">
        <v>30</v>
      </c>
      <c r="V85" s="2" t="s">
        <v>604</v>
      </c>
      <c r="W85" s="2" t="s">
        <v>1096</v>
      </c>
      <c r="X85" s="2" t="s">
        <v>1097</v>
      </c>
      <c r="Y85" s="4">
        <v>20</v>
      </c>
      <c r="Z85" s="4">
        <v>0</v>
      </c>
      <c r="AA85" s="4">
        <v>0</v>
      </c>
      <c r="AB85" s="4">
        <f t="shared" si="8"/>
        <v>20</v>
      </c>
      <c r="AC85" t="s">
        <v>224</v>
      </c>
      <c r="AD85" s="4">
        <v>20</v>
      </c>
      <c r="AE85" s="4">
        <v>24</v>
      </c>
      <c r="AF85" s="4">
        <v>32</v>
      </c>
      <c r="AG85" s="5">
        <v>20</v>
      </c>
      <c r="AH85" t="s">
        <v>224</v>
      </c>
      <c r="AI85" s="2" t="s">
        <v>1098</v>
      </c>
      <c r="AJ85" s="2" t="s">
        <v>1099</v>
      </c>
      <c r="AK85" s="2" t="s">
        <v>589</v>
      </c>
      <c r="AL85" s="2" t="s">
        <v>228</v>
      </c>
      <c r="AM85" t="s">
        <v>229</v>
      </c>
      <c r="AN85" s="6">
        <v>0</v>
      </c>
      <c r="AO85" s="2" t="s">
        <v>230</v>
      </c>
      <c r="AP85" s="2" t="s">
        <v>231</v>
      </c>
      <c r="AQ85" s="2">
        <v>260</v>
      </c>
      <c r="AS85" s="6">
        <v>14</v>
      </c>
      <c r="AU85" s="2">
        <v>0</v>
      </c>
      <c r="AY85" s="2">
        <v>0</v>
      </c>
      <c r="AZ85" s="4">
        <v>0</v>
      </c>
      <c r="BA85" s="2" t="s">
        <v>224</v>
      </c>
      <c r="BE85" s="2" t="s">
        <v>590</v>
      </c>
      <c r="BF85" s="2" t="s">
        <v>591</v>
      </c>
      <c r="BG85" s="2" t="s">
        <v>234</v>
      </c>
      <c r="BH85" t="s">
        <v>235</v>
      </c>
      <c r="BI85" s="2" t="s">
        <v>236</v>
      </c>
      <c r="BJ85" s="2">
        <v>43</v>
      </c>
      <c r="BK85" s="7">
        <v>0</v>
      </c>
      <c r="BL85" s="2" t="s">
        <v>224</v>
      </c>
      <c r="BM85" s="2" t="s">
        <v>1100</v>
      </c>
      <c r="BO85" s="2" t="s">
        <v>593</v>
      </c>
      <c r="BP85" s="2" t="s">
        <v>238</v>
      </c>
      <c r="BR85" s="2" t="s">
        <v>239</v>
      </c>
      <c r="BS85" s="2" t="s">
        <v>594</v>
      </c>
      <c r="BT85" s="2" t="s">
        <v>240</v>
      </c>
      <c r="BU85" s="2" t="s">
        <v>595</v>
      </c>
      <c r="BW85" s="7">
        <v>0</v>
      </c>
      <c r="BY85" s="2">
        <v>0</v>
      </c>
      <c r="BZ85" s="4">
        <v>0</v>
      </c>
      <c r="CD85" s="2" t="s">
        <v>243</v>
      </c>
      <c r="CE85" s="2" t="s">
        <v>244</v>
      </c>
      <c r="CF85" s="3">
        <v>45338</v>
      </c>
      <c r="CG85" s="2" t="s">
        <v>596</v>
      </c>
      <c r="CH85" s="7">
        <v>0</v>
      </c>
      <c r="CI85" s="8">
        <v>17</v>
      </c>
      <c r="CJ85" s="8">
        <v>0</v>
      </c>
      <c r="CK85" s="8">
        <v>0</v>
      </c>
      <c r="CM85" s="3">
        <v>45595</v>
      </c>
      <c r="CN85" s="2" t="s">
        <v>246</v>
      </c>
      <c r="CO85" s="3">
        <v>45586</v>
      </c>
      <c r="CR85" s="3">
        <v>45597</v>
      </c>
      <c r="CU85" s="2" t="s">
        <v>597</v>
      </c>
      <c r="CV85" s="2" t="s">
        <v>248</v>
      </c>
      <c r="CW85" s="3">
        <v>45657</v>
      </c>
      <c r="CX85" s="4">
        <v>20</v>
      </c>
      <c r="CZ85" s="3">
        <v>45393</v>
      </c>
      <c r="DA85" s="2" t="s">
        <v>1101</v>
      </c>
      <c r="DB85" s="3">
        <v>45597</v>
      </c>
      <c r="DD85" s="2" t="s">
        <v>1102</v>
      </c>
      <c r="DE85" s="6">
        <v>0</v>
      </c>
      <c r="DF85" s="6">
        <v>2</v>
      </c>
      <c r="DG85" s="6">
        <v>0</v>
      </c>
      <c r="DH85" s="2" t="s">
        <v>358</v>
      </c>
      <c r="DI85" s="4">
        <v>20</v>
      </c>
      <c r="DJ85" s="4">
        <v>0</v>
      </c>
      <c r="DK85" s="2" t="s">
        <v>590</v>
      </c>
      <c r="DL85" s="2" t="s">
        <v>252</v>
      </c>
      <c r="DM85" s="7">
        <v>0</v>
      </c>
      <c r="DN85" s="7">
        <v>0</v>
      </c>
      <c r="DO85" s="2" t="s">
        <v>253</v>
      </c>
      <c r="DP85" s="2" t="s">
        <v>254</v>
      </c>
      <c r="DQ85" s="2" t="s">
        <v>600</v>
      </c>
      <c r="DR85" s="2">
        <v>2024</v>
      </c>
      <c r="DT85" s="2" t="s">
        <v>601</v>
      </c>
      <c r="DU85" s="2">
        <v>2024</v>
      </c>
      <c r="DV85" s="2">
        <v>0</v>
      </c>
      <c r="DX85" s="3">
        <v>45594</v>
      </c>
      <c r="DZ85" s="2" t="s">
        <v>246</v>
      </c>
      <c r="EA85" t="s">
        <v>257</v>
      </c>
      <c r="EB85" s="2" t="s">
        <v>246</v>
      </c>
      <c r="EC85" t="s">
        <v>257</v>
      </c>
      <c r="ED85" s="2" t="s">
        <v>258</v>
      </c>
      <c r="EE85" s="2" t="s">
        <v>1096</v>
      </c>
      <c r="EF85" t="s">
        <v>1097</v>
      </c>
      <c r="EG85" s="3">
        <v>45351</v>
      </c>
      <c r="EH85" s="2" t="s">
        <v>259</v>
      </c>
      <c r="EJ85" s="2" t="s">
        <v>345</v>
      </c>
      <c r="EK85" t="s">
        <v>361</v>
      </c>
      <c r="EL85" s="2" t="s">
        <v>261</v>
      </c>
      <c r="EM85" s="2" t="s">
        <v>361</v>
      </c>
      <c r="EP85" s="2" t="s">
        <v>1103</v>
      </c>
      <c r="ES85" s="2" t="s">
        <v>263</v>
      </c>
      <c r="EY85" s="2" t="s">
        <v>264</v>
      </c>
      <c r="EZ85" t="s">
        <v>265</v>
      </c>
      <c r="FA85" s="2" t="s">
        <v>266</v>
      </c>
      <c r="FB85" t="s">
        <v>267</v>
      </c>
      <c r="FD85" s="4">
        <v>0</v>
      </c>
      <c r="FG85" s="2" t="s">
        <v>268</v>
      </c>
      <c r="FH85" t="s">
        <v>269</v>
      </c>
      <c r="FI85" s="2" t="s">
        <v>270</v>
      </c>
      <c r="FK85" s="2" t="s">
        <v>246</v>
      </c>
      <c r="FM85" s="2">
        <v>30</v>
      </c>
      <c r="FP85" s="2">
        <v>43</v>
      </c>
      <c r="FR85" s="2">
        <v>0</v>
      </c>
      <c r="FT85" s="2" t="s">
        <v>211</v>
      </c>
      <c r="FU85" s="2" t="s">
        <v>271</v>
      </c>
      <c r="FV85" s="2" t="s">
        <v>603</v>
      </c>
      <c r="FW85" s="2" t="s">
        <v>273</v>
      </c>
      <c r="FX85" s="2">
        <v>1000214854</v>
      </c>
      <c r="FY85" s="2" t="s">
        <v>274</v>
      </c>
      <c r="FZ85" s="2" t="s">
        <v>323</v>
      </c>
      <c r="GA85" s="2" t="s">
        <v>323</v>
      </c>
      <c r="GB85" s="2" t="s">
        <v>231</v>
      </c>
      <c r="GC85" s="2">
        <v>260</v>
      </c>
      <c r="GF85" s="2">
        <v>0</v>
      </c>
      <c r="GG85" s="4">
        <v>20</v>
      </c>
      <c r="GH85" s="2" t="s">
        <v>224</v>
      </c>
      <c r="GI85" s="2" t="s">
        <v>275</v>
      </c>
      <c r="GJ85" s="2" t="s">
        <v>230</v>
      </c>
      <c r="GK85" s="3">
        <v>45594</v>
      </c>
      <c r="GP85" s="2" t="s">
        <v>276</v>
      </c>
      <c r="GR85" s="3">
        <v>45585</v>
      </c>
      <c r="GS85" s="2" t="s">
        <v>244</v>
      </c>
      <c r="GT85" t="s">
        <v>277</v>
      </c>
      <c r="GU85" s="2" t="s">
        <v>278</v>
      </c>
      <c r="GV85" s="2" t="s">
        <v>279</v>
      </c>
      <c r="GW85" s="3">
        <v>45314</v>
      </c>
      <c r="GX85" s="2">
        <v>216479</v>
      </c>
      <c r="GY85" s="2">
        <v>0</v>
      </c>
      <c r="GZ85" s="4">
        <v>0</v>
      </c>
      <c r="HB85" s="2" t="s">
        <v>248</v>
      </c>
      <c r="HC85" s="2" t="s">
        <v>280</v>
      </c>
      <c r="HD85" s="2" t="s">
        <v>281</v>
      </c>
      <c r="HE85" t="s">
        <v>282</v>
      </c>
      <c r="HF85" s="2" t="s">
        <v>283</v>
      </c>
      <c r="HG85" t="s">
        <v>284</v>
      </c>
      <c r="HH85" s="2" t="s">
        <v>285</v>
      </c>
      <c r="HI85" s="3">
        <v>45787</v>
      </c>
      <c r="HJ85" s="3">
        <v>45585</v>
      </c>
      <c r="HK85" s="3">
        <v>45585</v>
      </c>
      <c r="HL85" s="2" t="s">
        <v>364</v>
      </c>
      <c r="HM85" s="2" t="s">
        <v>287</v>
      </c>
      <c r="HN85" t="s">
        <v>288</v>
      </c>
      <c r="HO85" s="2" t="s">
        <v>289</v>
      </c>
    </row>
    <row r="86" spans="1:223" x14ac:dyDescent="0.2">
      <c r="A86" t="str">
        <f t="shared" si="5"/>
        <v>102186326000028620000216479ta044044</v>
      </c>
      <c r="B86" t="str">
        <f t="shared" si="6"/>
        <v>6000028621021863260</v>
      </c>
      <c r="C86" t="str">
        <f t="shared" si="7"/>
        <v>10218632</v>
      </c>
      <c r="E86" s="2" t="s">
        <v>211</v>
      </c>
      <c r="F86" s="2" t="s">
        <v>212</v>
      </c>
      <c r="G86" s="3">
        <v>45351</v>
      </c>
      <c r="H86" s="3">
        <v>45580</v>
      </c>
      <c r="I86" s="3">
        <v>45594</v>
      </c>
      <c r="J86" s="3">
        <v>45585</v>
      </c>
      <c r="K86" s="3">
        <v>45787</v>
      </c>
      <c r="L86" s="2" t="s">
        <v>213</v>
      </c>
      <c r="M86" s="2" t="s">
        <v>214</v>
      </c>
      <c r="N86" s="2" t="s">
        <v>345</v>
      </c>
      <c r="O86" s="2" t="s">
        <v>1104</v>
      </c>
      <c r="P86" s="2" t="s">
        <v>214</v>
      </c>
      <c r="Q86" t="s">
        <v>217</v>
      </c>
      <c r="R86" s="2" t="s">
        <v>218</v>
      </c>
      <c r="S86" t="s">
        <v>219</v>
      </c>
      <c r="T86" s="2" t="s">
        <v>220</v>
      </c>
      <c r="U86" s="2">
        <v>30</v>
      </c>
      <c r="V86" s="2" t="s">
        <v>366</v>
      </c>
      <c r="W86" s="2" t="s">
        <v>1105</v>
      </c>
      <c r="X86" s="2" t="s">
        <v>1106</v>
      </c>
      <c r="Y86" s="4">
        <v>60</v>
      </c>
      <c r="Z86" s="4">
        <v>0</v>
      </c>
      <c r="AA86" s="4">
        <v>0</v>
      </c>
      <c r="AB86" s="4">
        <f t="shared" si="8"/>
        <v>60</v>
      </c>
      <c r="AC86" t="s">
        <v>224</v>
      </c>
      <c r="AD86" s="4">
        <v>60</v>
      </c>
      <c r="AE86" s="4">
        <v>0</v>
      </c>
      <c r="AF86" s="4">
        <v>48</v>
      </c>
      <c r="AG86" s="5">
        <v>12</v>
      </c>
      <c r="AH86" t="s">
        <v>224</v>
      </c>
      <c r="AI86" s="2" t="s">
        <v>1107</v>
      </c>
      <c r="AJ86" s="2" t="s">
        <v>1108</v>
      </c>
      <c r="AK86" s="2" t="s">
        <v>589</v>
      </c>
      <c r="AL86" s="2" t="s">
        <v>228</v>
      </c>
      <c r="AM86" t="s">
        <v>229</v>
      </c>
      <c r="AN86" s="6">
        <v>0</v>
      </c>
      <c r="AO86" s="2" t="s">
        <v>230</v>
      </c>
      <c r="AP86" s="2" t="s">
        <v>231</v>
      </c>
      <c r="AQ86" s="2">
        <v>550</v>
      </c>
      <c r="AS86" s="6">
        <v>14</v>
      </c>
      <c r="AU86" s="2">
        <v>0</v>
      </c>
      <c r="AY86" s="2">
        <v>0</v>
      </c>
      <c r="AZ86" s="4">
        <v>0</v>
      </c>
      <c r="BA86" s="2" t="s">
        <v>224</v>
      </c>
      <c r="BE86" s="2" t="s">
        <v>419</v>
      </c>
      <c r="BF86" s="2" t="s">
        <v>420</v>
      </c>
      <c r="BG86" s="2" t="s">
        <v>234</v>
      </c>
      <c r="BH86" t="s">
        <v>235</v>
      </c>
      <c r="BI86" s="2" t="s">
        <v>236</v>
      </c>
      <c r="BJ86" s="2">
        <v>44</v>
      </c>
      <c r="BK86" s="7">
        <v>0</v>
      </c>
      <c r="BL86" s="2" t="s">
        <v>224</v>
      </c>
      <c r="BM86" s="2" t="s">
        <v>1109</v>
      </c>
      <c r="BO86" s="2" t="s">
        <v>593</v>
      </c>
      <c r="BP86" s="2" t="s">
        <v>238</v>
      </c>
      <c r="BR86" s="2" t="s">
        <v>239</v>
      </c>
      <c r="BS86" s="2" t="s">
        <v>594</v>
      </c>
      <c r="BT86" s="2" t="s">
        <v>240</v>
      </c>
      <c r="BU86" s="2" t="s">
        <v>595</v>
      </c>
      <c r="BW86" s="7">
        <v>0</v>
      </c>
      <c r="BY86" s="2">
        <v>0</v>
      </c>
      <c r="BZ86" s="4">
        <v>0</v>
      </c>
      <c r="CD86" s="2" t="s">
        <v>243</v>
      </c>
      <c r="CE86" s="2" t="s">
        <v>244</v>
      </c>
      <c r="CF86" s="3">
        <v>45338</v>
      </c>
      <c r="CG86" s="2" t="s">
        <v>423</v>
      </c>
      <c r="CH86" s="7">
        <v>0</v>
      </c>
      <c r="CI86" s="8">
        <v>17</v>
      </c>
      <c r="CJ86" s="8">
        <v>0</v>
      </c>
      <c r="CK86" s="8">
        <v>0</v>
      </c>
      <c r="CM86" s="3">
        <v>45595</v>
      </c>
      <c r="CN86" s="2" t="s">
        <v>246</v>
      </c>
      <c r="CO86" s="3">
        <v>45586</v>
      </c>
      <c r="CR86" s="3">
        <v>45597</v>
      </c>
      <c r="CU86" s="2" t="s">
        <v>424</v>
      </c>
      <c r="CV86" s="2" t="s">
        <v>248</v>
      </c>
      <c r="CW86" s="3">
        <v>45657</v>
      </c>
      <c r="CX86" s="4">
        <v>60</v>
      </c>
      <c r="CZ86" s="3">
        <v>45583</v>
      </c>
      <c r="DA86" s="2" t="s">
        <v>1110</v>
      </c>
      <c r="DB86" s="3">
        <v>45597</v>
      </c>
      <c r="DD86" s="2" t="s">
        <v>1111</v>
      </c>
      <c r="DE86" s="6">
        <v>0</v>
      </c>
      <c r="DF86" s="6">
        <v>2</v>
      </c>
      <c r="DG86" s="6">
        <v>0</v>
      </c>
      <c r="DH86" s="2" t="s">
        <v>358</v>
      </c>
      <c r="DI86" s="4">
        <v>60</v>
      </c>
      <c r="DJ86" s="4">
        <v>0</v>
      </c>
      <c r="DK86" s="2" t="s">
        <v>1112</v>
      </c>
      <c r="DL86" s="2" t="s">
        <v>252</v>
      </c>
      <c r="DM86" s="7">
        <v>0</v>
      </c>
      <c r="DN86" s="7">
        <v>0</v>
      </c>
      <c r="DO86" s="2" t="s">
        <v>253</v>
      </c>
      <c r="DP86" s="2" t="s">
        <v>254</v>
      </c>
      <c r="DQ86" s="2" t="s">
        <v>427</v>
      </c>
      <c r="DR86" s="2">
        <v>2024</v>
      </c>
      <c r="DT86" s="2" t="s">
        <v>428</v>
      </c>
      <c r="DU86" s="2">
        <v>2024</v>
      </c>
      <c r="DV86" s="2">
        <v>0</v>
      </c>
      <c r="DX86" s="3">
        <v>45594</v>
      </c>
      <c r="DZ86" s="2" t="s">
        <v>246</v>
      </c>
      <c r="EA86" t="s">
        <v>257</v>
      </c>
      <c r="EB86" s="2" t="s">
        <v>246</v>
      </c>
      <c r="EC86" t="s">
        <v>257</v>
      </c>
      <c r="ED86" s="2" t="s">
        <v>258</v>
      </c>
      <c r="EE86" s="2" t="s">
        <v>1105</v>
      </c>
      <c r="EF86" t="s">
        <v>1106</v>
      </c>
      <c r="EG86" s="3">
        <v>45352</v>
      </c>
      <c r="EH86" s="2" t="s">
        <v>259</v>
      </c>
      <c r="EJ86" s="2" t="s">
        <v>345</v>
      </c>
      <c r="EK86" t="s">
        <v>361</v>
      </c>
      <c r="EL86" s="2" t="s">
        <v>261</v>
      </c>
      <c r="EM86" s="2" t="s">
        <v>361</v>
      </c>
      <c r="EP86" s="2" t="s">
        <v>1113</v>
      </c>
      <c r="ES86" s="2" t="s">
        <v>263</v>
      </c>
      <c r="EY86" s="2" t="s">
        <v>264</v>
      </c>
      <c r="EZ86" t="s">
        <v>265</v>
      </c>
      <c r="FA86" s="2" t="s">
        <v>266</v>
      </c>
      <c r="FB86" t="s">
        <v>267</v>
      </c>
      <c r="FD86" s="4">
        <v>0</v>
      </c>
      <c r="FG86" s="2" t="s">
        <v>268</v>
      </c>
      <c r="FH86" t="s">
        <v>269</v>
      </c>
      <c r="FI86" s="2" t="s">
        <v>270</v>
      </c>
      <c r="FK86" s="2" t="s">
        <v>246</v>
      </c>
      <c r="FM86" s="2">
        <v>30</v>
      </c>
      <c r="FP86" s="2">
        <v>44</v>
      </c>
      <c r="FR86" s="2">
        <v>0</v>
      </c>
      <c r="FT86" s="2" t="s">
        <v>211</v>
      </c>
      <c r="FU86" s="2" t="s">
        <v>271</v>
      </c>
      <c r="FV86" s="2" t="s">
        <v>603</v>
      </c>
      <c r="FW86" s="2" t="s">
        <v>273</v>
      </c>
      <c r="FX86" s="2">
        <v>1000214854</v>
      </c>
      <c r="FY86" s="2" t="s">
        <v>274</v>
      </c>
      <c r="FZ86" s="2" t="s">
        <v>323</v>
      </c>
      <c r="GA86" s="2" t="s">
        <v>323</v>
      </c>
      <c r="GB86" s="2" t="s">
        <v>231</v>
      </c>
      <c r="GC86" s="2">
        <v>550</v>
      </c>
      <c r="GF86" s="2">
        <v>0</v>
      </c>
      <c r="GG86" s="4">
        <v>60</v>
      </c>
      <c r="GH86" s="2" t="s">
        <v>224</v>
      </c>
      <c r="GI86" s="2" t="s">
        <v>275</v>
      </c>
      <c r="GJ86" s="2" t="s">
        <v>230</v>
      </c>
      <c r="GK86" s="3">
        <v>45594</v>
      </c>
      <c r="GP86" s="2" t="s">
        <v>276</v>
      </c>
      <c r="GR86" s="3">
        <v>45585</v>
      </c>
      <c r="GS86" s="2" t="s">
        <v>244</v>
      </c>
      <c r="GT86" t="s">
        <v>277</v>
      </c>
      <c r="GU86" s="2" t="s">
        <v>278</v>
      </c>
      <c r="GV86" s="2" t="s">
        <v>279</v>
      </c>
      <c r="GW86" s="3">
        <v>45314</v>
      </c>
      <c r="GX86" s="2">
        <v>216479</v>
      </c>
      <c r="GY86" s="2">
        <v>0</v>
      </c>
      <c r="GZ86" s="4">
        <v>0</v>
      </c>
      <c r="HB86" s="2" t="s">
        <v>248</v>
      </c>
      <c r="HC86" s="2" t="s">
        <v>280</v>
      </c>
      <c r="HD86" s="2" t="s">
        <v>281</v>
      </c>
      <c r="HE86" t="s">
        <v>282</v>
      </c>
      <c r="HF86" s="2" t="s">
        <v>283</v>
      </c>
      <c r="HG86" t="s">
        <v>284</v>
      </c>
      <c r="HH86" s="2" t="s">
        <v>285</v>
      </c>
      <c r="HI86" s="3">
        <v>45787</v>
      </c>
      <c r="HJ86" s="3">
        <v>45585</v>
      </c>
      <c r="HK86" s="3">
        <v>45585</v>
      </c>
      <c r="HL86" s="2" t="s">
        <v>364</v>
      </c>
      <c r="HM86" s="2" t="s">
        <v>287</v>
      </c>
      <c r="HN86" t="s">
        <v>288</v>
      </c>
      <c r="HO86" s="2" t="s">
        <v>289</v>
      </c>
    </row>
    <row r="87" spans="1:223" x14ac:dyDescent="0.2">
      <c r="A87" t="str">
        <f t="shared" si="5"/>
        <v>102186326000028620000216479ta044044</v>
      </c>
      <c r="B87" t="str">
        <f t="shared" si="6"/>
        <v>6000028621021863260</v>
      </c>
      <c r="C87" t="str">
        <f t="shared" si="7"/>
        <v>10218632</v>
      </c>
      <c r="E87" s="2" t="s">
        <v>211</v>
      </c>
      <c r="F87" s="2" t="s">
        <v>212</v>
      </c>
      <c r="G87" s="3">
        <v>45351</v>
      </c>
      <c r="H87" s="3">
        <v>45580</v>
      </c>
      <c r="I87" s="3">
        <v>45594</v>
      </c>
      <c r="J87" s="3">
        <v>45585</v>
      </c>
      <c r="K87" s="3">
        <v>45787</v>
      </c>
      <c r="L87" s="2" t="s">
        <v>213</v>
      </c>
      <c r="M87" s="2" t="s">
        <v>214</v>
      </c>
      <c r="N87" s="2" t="s">
        <v>345</v>
      </c>
      <c r="O87" s="2" t="s">
        <v>1104</v>
      </c>
      <c r="P87" s="2" t="s">
        <v>214</v>
      </c>
      <c r="Q87" t="s">
        <v>217</v>
      </c>
      <c r="R87" s="2" t="s">
        <v>218</v>
      </c>
      <c r="S87" t="s">
        <v>219</v>
      </c>
      <c r="T87" s="2" t="s">
        <v>220</v>
      </c>
      <c r="U87" s="2">
        <v>30</v>
      </c>
      <c r="V87" s="2" t="s">
        <v>366</v>
      </c>
      <c r="W87" s="2" t="s">
        <v>1105</v>
      </c>
      <c r="X87" s="2" t="s">
        <v>1106</v>
      </c>
      <c r="Y87" s="4">
        <v>60</v>
      </c>
      <c r="Z87" s="4">
        <v>0</v>
      </c>
      <c r="AA87" s="4">
        <v>0</v>
      </c>
      <c r="AB87" s="4">
        <f t="shared" si="8"/>
        <v>60</v>
      </c>
      <c r="AC87" t="s">
        <v>224</v>
      </c>
      <c r="AD87" s="4">
        <v>60</v>
      </c>
      <c r="AE87" s="4">
        <v>0</v>
      </c>
      <c r="AF87" s="4">
        <v>48</v>
      </c>
      <c r="AG87" s="5">
        <v>24</v>
      </c>
      <c r="AH87" t="s">
        <v>224</v>
      </c>
      <c r="AI87" s="2" t="s">
        <v>1107</v>
      </c>
      <c r="AJ87" s="2" t="s">
        <v>1108</v>
      </c>
      <c r="AK87" s="2" t="s">
        <v>227</v>
      </c>
      <c r="AL87" s="2" t="s">
        <v>228</v>
      </c>
      <c r="AM87" t="s">
        <v>229</v>
      </c>
      <c r="AN87" s="6">
        <v>0</v>
      </c>
      <c r="AO87" s="2" t="s">
        <v>230</v>
      </c>
      <c r="AP87" s="2" t="s">
        <v>231</v>
      </c>
      <c r="AQ87" s="2">
        <v>550</v>
      </c>
      <c r="AS87" s="6">
        <v>14</v>
      </c>
      <c r="AU87" s="2">
        <v>0</v>
      </c>
      <c r="AY87" s="2">
        <v>0</v>
      </c>
      <c r="AZ87" s="4">
        <v>0</v>
      </c>
      <c r="BA87" s="2" t="s">
        <v>224</v>
      </c>
      <c r="BE87" s="2" t="s">
        <v>419</v>
      </c>
      <c r="BF87" s="2" t="s">
        <v>420</v>
      </c>
      <c r="BG87" s="2" t="s">
        <v>234</v>
      </c>
      <c r="BH87" t="s">
        <v>235</v>
      </c>
      <c r="BI87" s="2" t="s">
        <v>236</v>
      </c>
      <c r="BJ87" s="2">
        <v>44</v>
      </c>
      <c r="BK87" s="7">
        <v>0</v>
      </c>
      <c r="BL87" s="2" t="s">
        <v>224</v>
      </c>
      <c r="BO87" s="2" t="s">
        <v>1114</v>
      </c>
      <c r="BP87" s="2" t="s">
        <v>238</v>
      </c>
      <c r="BR87" s="2" t="s">
        <v>239</v>
      </c>
      <c r="BT87" s="2" t="s">
        <v>240</v>
      </c>
      <c r="BU87" s="2" t="s">
        <v>241</v>
      </c>
      <c r="BW87" s="7">
        <v>0</v>
      </c>
      <c r="BY87" s="2">
        <v>0</v>
      </c>
      <c r="BZ87" s="4">
        <v>0</v>
      </c>
      <c r="CD87" s="2" t="s">
        <v>243</v>
      </c>
      <c r="CE87" s="2" t="s">
        <v>244</v>
      </c>
      <c r="CF87" s="3">
        <v>45338</v>
      </c>
      <c r="CG87" s="2" t="s">
        <v>423</v>
      </c>
      <c r="CH87" s="7">
        <v>0</v>
      </c>
      <c r="CI87" s="8">
        <v>17</v>
      </c>
      <c r="CJ87" s="8">
        <v>0</v>
      </c>
      <c r="CK87" s="8">
        <v>0</v>
      </c>
      <c r="CM87" s="3">
        <v>45595</v>
      </c>
      <c r="CN87" s="2" t="s">
        <v>246</v>
      </c>
      <c r="CO87" s="3">
        <v>45586</v>
      </c>
      <c r="CR87" s="3">
        <v>45597</v>
      </c>
      <c r="CU87" s="2" t="s">
        <v>424</v>
      </c>
      <c r="CV87" s="2" t="s">
        <v>248</v>
      </c>
      <c r="CW87" s="3">
        <v>45657</v>
      </c>
      <c r="CX87" s="4">
        <v>60</v>
      </c>
      <c r="CZ87" s="3">
        <v>45583</v>
      </c>
      <c r="DA87" s="2" t="s">
        <v>1110</v>
      </c>
      <c r="DB87" s="3">
        <v>45597</v>
      </c>
      <c r="DD87" s="2" t="s">
        <v>1111</v>
      </c>
      <c r="DE87" s="6">
        <v>0</v>
      </c>
      <c r="DF87" s="6">
        <v>2</v>
      </c>
      <c r="DG87" s="6">
        <v>0</v>
      </c>
      <c r="DH87" s="2" t="s">
        <v>358</v>
      </c>
      <c r="DI87" s="4">
        <v>60</v>
      </c>
      <c r="DJ87" s="4">
        <v>0</v>
      </c>
      <c r="DK87" s="2" t="s">
        <v>1112</v>
      </c>
      <c r="DL87" s="2" t="s">
        <v>252</v>
      </c>
      <c r="DM87" s="7">
        <v>0</v>
      </c>
      <c r="DN87" s="7">
        <v>0</v>
      </c>
      <c r="DO87" s="2" t="s">
        <v>253</v>
      </c>
      <c r="DP87" s="2" t="s">
        <v>254</v>
      </c>
      <c r="DQ87" s="2" t="s">
        <v>427</v>
      </c>
      <c r="DR87" s="2">
        <v>2024</v>
      </c>
      <c r="DT87" s="2" t="s">
        <v>428</v>
      </c>
      <c r="DU87" s="2">
        <v>2024</v>
      </c>
      <c r="DV87" s="2">
        <v>0</v>
      </c>
      <c r="DX87" s="3">
        <v>45594</v>
      </c>
      <c r="DZ87" s="2" t="s">
        <v>246</v>
      </c>
      <c r="EA87" t="s">
        <v>257</v>
      </c>
      <c r="EB87" s="2" t="s">
        <v>246</v>
      </c>
      <c r="EC87" t="s">
        <v>257</v>
      </c>
      <c r="ED87" s="2" t="s">
        <v>258</v>
      </c>
      <c r="EE87" s="2" t="s">
        <v>1105</v>
      </c>
      <c r="EF87" t="s">
        <v>1106</v>
      </c>
      <c r="EG87" s="3">
        <v>45352</v>
      </c>
      <c r="EH87" s="2" t="s">
        <v>259</v>
      </c>
      <c r="EJ87" s="2" t="s">
        <v>345</v>
      </c>
      <c r="EK87" t="s">
        <v>361</v>
      </c>
      <c r="EL87" s="2" t="s">
        <v>261</v>
      </c>
      <c r="EM87" s="2" t="s">
        <v>361</v>
      </c>
      <c r="EP87" s="2" t="s">
        <v>1113</v>
      </c>
      <c r="ES87" s="2" t="s">
        <v>263</v>
      </c>
      <c r="EY87" s="2" t="s">
        <v>264</v>
      </c>
      <c r="EZ87" t="s">
        <v>265</v>
      </c>
      <c r="FA87" s="2" t="s">
        <v>266</v>
      </c>
      <c r="FB87" t="s">
        <v>267</v>
      </c>
      <c r="FD87" s="4">
        <v>0</v>
      </c>
      <c r="FG87" s="2" t="s">
        <v>268</v>
      </c>
      <c r="FH87" t="s">
        <v>269</v>
      </c>
      <c r="FI87" s="2" t="s">
        <v>270</v>
      </c>
      <c r="FK87" s="2" t="s">
        <v>246</v>
      </c>
      <c r="FM87" s="2">
        <v>30</v>
      </c>
      <c r="FP87" s="2">
        <v>44</v>
      </c>
      <c r="FR87" s="2">
        <v>0</v>
      </c>
      <c r="FT87" s="2" t="s">
        <v>211</v>
      </c>
      <c r="FU87" s="2" t="s">
        <v>271</v>
      </c>
      <c r="FV87" s="2" t="s">
        <v>1115</v>
      </c>
      <c r="FW87" s="2" t="s">
        <v>273</v>
      </c>
      <c r="FX87" s="2">
        <v>1000214854</v>
      </c>
      <c r="FY87" s="2" t="s">
        <v>274</v>
      </c>
      <c r="FZ87" s="2" t="s">
        <v>323</v>
      </c>
      <c r="GA87" s="2" t="s">
        <v>323</v>
      </c>
      <c r="GB87" s="2" t="s">
        <v>231</v>
      </c>
      <c r="GC87" s="2">
        <v>550</v>
      </c>
      <c r="GF87" s="2">
        <v>0</v>
      </c>
      <c r="GG87" s="4">
        <v>60</v>
      </c>
      <c r="GH87" s="2" t="s">
        <v>224</v>
      </c>
      <c r="GI87" s="2" t="s">
        <v>275</v>
      </c>
      <c r="GJ87" s="2" t="s">
        <v>230</v>
      </c>
      <c r="GK87" s="3">
        <v>45594</v>
      </c>
      <c r="GP87" s="2" t="s">
        <v>276</v>
      </c>
      <c r="GR87" s="3">
        <v>45585</v>
      </c>
      <c r="GS87" s="2" t="s">
        <v>244</v>
      </c>
      <c r="GT87" t="s">
        <v>277</v>
      </c>
      <c r="GU87" s="2" t="s">
        <v>278</v>
      </c>
      <c r="GV87" s="2" t="s">
        <v>279</v>
      </c>
      <c r="GW87" s="3">
        <v>45314</v>
      </c>
      <c r="GX87" s="2">
        <v>216479</v>
      </c>
      <c r="GY87" s="2">
        <v>0</v>
      </c>
      <c r="GZ87" s="4">
        <v>0</v>
      </c>
      <c r="HB87" s="2" t="s">
        <v>248</v>
      </c>
      <c r="HC87" s="2" t="s">
        <v>280</v>
      </c>
      <c r="HD87" s="2" t="s">
        <v>281</v>
      </c>
      <c r="HE87" t="s">
        <v>282</v>
      </c>
      <c r="HF87" s="2" t="s">
        <v>283</v>
      </c>
      <c r="HG87" t="s">
        <v>284</v>
      </c>
      <c r="HH87" s="2" t="s">
        <v>285</v>
      </c>
      <c r="HI87" s="3">
        <v>45787</v>
      </c>
      <c r="HJ87" s="3">
        <v>45585</v>
      </c>
      <c r="HK87" s="3">
        <v>45585</v>
      </c>
      <c r="HL87" s="2" t="s">
        <v>364</v>
      </c>
      <c r="HM87" s="2" t="s">
        <v>287</v>
      </c>
      <c r="HN87" t="s">
        <v>288</v>
      </c>
      <c r="HO87" s="2" t="s">
        <v>289</v>
      </c>
    </row>
    <row r="88" spans="1:223" x14ac:dyDescent="0.2">
      <c r="A88" t="str">
        <f t="shared" si="5"/>
        <v>102186326000028620000216479ta044044</v>
      </c>
      <c r="B88" t="str">
        <f t="shared" si="6"/>
        <v>6000028621021863260</v>
      </c>
      <c r="C88" t="str">
        <f t="shared" si="7"/>
        <v>10218632</v>
      </c>
      <c r="E88" s="2" t="s">
        <v>211</v>
      </c>
      <c r="F88" s="2" t="s">
        <v>212</v>
      </c>
      <c r="G88" s="3">
        <v>45351</v>
      </c>
      <c r="H88" s="3">
        <v>45580</v>
      </c>
      <c r="I88" s="3">
        <v>45594</v>
      </c>
      <c r="J88" s="3">
        <v>45585</v>
      </c>
      <c r="K88" s="3">
        <v>45787</v>
      </c>
      <c r="L88" s="2" t="s">
        <v>213</v>
      </c>
      <c r="M88" s="2" t="s">
        <v>214</v>
      </c>
      <c r="N88" s="2" t="s">
        <v>345</v>
      </c>
      <c r="O88" s="2" t="s">
        <v>1104</v>
      </c>
      <c r="P88" s="2" t="s">
        <v>214</v>
      </c>
      <c r="Q88" t="s">
        <v>217</v>
      </c>
      <c r="R88" s="2" t="s">
        <v>218</v>
      </c>
      <c r="S88" t="s">
        <v>219</v>
      </c>
      <c r="T88" s="2" t="s">
        <v>220</v>
      </c>
      <c r="U88" s="2">
        <v>30</v>
      </c>
      <c r="V88" s="2" t="s">
        <v>366</v>
      </c>
      <c r="W88" s="2" t="s">
        <v>1105</v>
      </c>
      <c r="X88" s="2" t="s">
        <v>1106</v>
      </c>
      <c r="Y88" s="4">
        <v>60</v>
      </c>
      <c r="Z88" s="4">
        <v>0</v>
      </c>
      <c r="AA88" s="4">
        <v>0</v>
      </c>
      <c r="AB88" s="4">
        <f t="shared" si="8"/>
        <v>60</v>
      </c>
      <c r="AC88" t="s">
        <v>224</v>
      </c>
      <c r="AD88" s="4">
        <v>60</v>
      </c>
      <c r="AE88" s="4">
        <v>0</v>
      </c>
      <c r="AF88" s="4">
        <v>48</v>
      </c>
      <c r="AG88" s="5">
        <v>24</v>
      </c>
      <c r="AH88" t="s">
        <v>224</v>
      </c>
      <c r="AI88" s="2" t="s">
        <v>1107</v>
      </c>
      <c r="AJ88" s="2" t="s">
        <v>1108</v>
      </c>
      <c r="AK88" s="2" t="s">
        <v>227</v>
      </c>
      <c r="AL88" s="2" t="s">
        <v>228</v>
      </c>
      <c r="AM88" t="s">
        <v>229</v>
      </c>
      <c r="AN88" s="6">
        <v>0</v>
      </c>
      <c r="AO88" s="2" t="s">
        <v>230</v>
      </c>
      <c r="AP88" s="2" t="s">
        <v>231</v>
      </c>
      <c r="AQ88" s="2">
        <v>550</v>
      </c>
      <c r="AS88" s="6">
        <v>14</v>
      </c>
      <c r="AU88" s="2">
        <v>0</v>
      </c>
      <c r="AY88" s="2">
        <v>0</v>
      </c>
      <c r="AZ88" s="4">
        <v>0</v>
      </c>
      <c r="BA88" s="2" t="s">
        <v>224</v>
      </c>
      <c r="BE88" s="2" t="s">
        <v>419</v>
      </c>
      <c r="BF88" s="2" t="s">
        <v>420</v>
      </c>
      <c r="BG88" s="2" t="s">
        <v>234</v>
      </c>
      <c r="BH88" t="s">
        <v>235</v>
      </c>
      <c r="BI88" s="2" t="s">
        <v>236</v>
      </c>
      <c r="BJ88" s="2">
        <v>44</v>
      </c>
      <c r="BK88" s="7">
        <v>0</v>
      </c>
      <c r="BL88" s="2" t="s">
        <v>224</v>
      </c>
      <c r="BM88" s="2" t="s">
        <v>1116</v>
      </c>
      <c r="BO88" s="2" t="s">
        <v>422</v>
      </c>
      <c r="BP88" s="2" t="s">
        <v>238</v>
      </c>
      <c r="BR88" s="2" t="s">
        <v>239</v>
      </c>
      <c r="BT88" s="2" t="s">
        <v>240</v>
      </c>
      <c r="BU88" s="2" t="s">
        <v>307</v>
      </c>
      <c r="BW88" s="7">
        <v>0</v>
      </c>
      <c r="BY88" s="2">
        <v>0</v>
      </c>
      <c r="BZ88" s="4">
        <v>0</v>
      </c>
      <c r="CD88" s="2" t="s">
        <v>243</v>
      </c>
      <c r="CE88" s="2" t="s">
        <v>244</v>
      </c>
      <c r="CF88" s="3">
        <v>45338</v>
      </c>
      <c r="CG88" s="2" t="s">
        <v>423</v>
      </c>
      <c r="CH88" s="7">
        <v>0</v>
      </c>
      <c r="CI88" s="8">
        <v>17</v>
      </c>
      <c r="CJ88" s="8">
        <v>0</v>
      </c>
      <c r="CK88" s="8">
        <v>0</v>
      </c>
      <c r="CM88" s="3">
        <v>45595</v>
      </c>
      <c r="CN88" s="2" t="s">
        <v>246</v>
      </c>
      <c r="CO88" s="3">
        <v>45586</v>
      </c>
      <c r="CR88" s="3">
        <v>45597</v>
      </c>
      <c r="CU88" s="2" t="s">
        <v>424</v>
      </c>
      <c r="CV88" s="2" t="s">
        <v>248</v>
      </c>
      <c r="CW88" s="3">
        <v>45657</v>
      </c>
      <c r="CX88" s="4">
        <v>60</v>
      </c>
      <c r="CZ88" s="3">
        <v>45583</v>
      </c>
      <c r="DA88" s="2" t="s">
        <v>1110</v>
      </c>
      <c r="DB88" s="3">
        <v>45597</v>
      </c>
      <c r="DD88" s="2" t="s">
        <v>1111</v>
      </c>
      <c r="DE88" s="6">
        <v>0</v>
      </c>
      <c r="DF88" s="6">
        <v>2</v>
      </c>
      <c r="DG88" s="6">
        <v>0</v>
      </c>
      <c r="DH88" s="2" t="s">
        <v>358</v>
      </c>
      <c r="DI88" s="4">
        <v>60</v>
      </c>
      <c r="DJ88" s="4">
        <v>0</v>
      </c>
      <c r="DK88" s="2" t="s">
        <v>1112</v>
      </c>
      <c r="DL88" s="2" t="s">
        <v>252</v>
      </c>
      <c r="DM88" s="7">
        <v>0</v>
      </c>
      <c r="DN88" s="7">
        <v>0</v>
      </c>
      <c r="DO88" s="2" t="s">
        <v>253</v>
      </c>
      <c r="DP88" s="2" t="s">
        <v>254</v>
      </c>
      <c r="DQ88" s="2" t="s">
        <v>427</v>
      </c>
      <c r="DR88" s="2">
        <v>2024</v>
      </c>
      <c r="DT88" s="2" t="s">
        <v>428</v>
      </c>
      <c r="DU88" s="2">
        <v>2024</v>
      </c>
      <c r="DV88" s="2">
        <v>0</v>
      </c>
      <c r="DX88" s="3">
        <v>45594</v>
      </c>
      <c r="DZ88" s="2" t="s">
        <v>246</v>
      </c>
      <c r="EA88" t="s">
        <v>257</v>
      </c>
      <c r="EB88" s="2" t="s">
        <v>246</v>
      </c>
      <c r="EC88" t="s">
        <v>257</v>
      </c>
      <c r="ED88" s="2" t="s">
        <v>258</v>
      </c>
      <c r="EE88" s="2" t="s">
        <v>1105</v>
      </c>
      <c r="EF88" t="s">
        <v>1106</v>
      </c>
      <c r="EG88" s="3">
        <v>45352</v>
      </c>
      <c r="EH88" s="2" t="s">
        <v>259</v>
      </c>
      <c r="EJ88" s="2" t="s">
        <v>345</v>
      </c>
      <c r="EK88" t="s">
        <v>361</v>
      </c>
      <c r="EL88" s="2" t="s">
        <v>261</v>
      </c>
      <c r="EM88" s="2" t="s">
        <v>361</v>
      </c>
      <c r="EP88" s="2" t="s">
        <v>1113</v>
      </c>
      <c r="ES88" s="2" t="s">
        <v>263</v>
      </c>
      <c r="EY88" s="2" t="s">
        <v>264</v>
      </c>
      <c r="EZ88" t="s">
        <v>265</v>
      </c>
      <c r="FA88" s="2" t="s">
        <v>266</v>
      </c>
      <c r="FB88" t="s">
        <v>267</v>
      </c>
      <c r="FD88" s="4">
        <v>0</v>
      </c>
      <c r="FG88" s="2" t="s">
        <v>268</v>
      </c>
      <c r="FH88" t="s">
        <v>269</v>
      </c>
      <c r="FI88" s="2" t="s">
        <v>270</v>
      </c>
      <c r="FK88" s="2" t="s">
        <v>246</v>
      </c>
      <c r="FM88" s="2">
        <v>30</v>
      </c>
      <c r="FP88" s="2">
        <v>44</v>
      </c>
      <c r="FR88" s="2">
        <v>0</v>
      </c>
      <c r="FT88" s="2" t="s">
        <v>211</v>
      </c>
      <c r="FU88" s="2" t="s">
        <v>271</v>
      </c>
      <c r="FV88" s="2" t="s">
        <v>430</v>
      </c>
      <c r="FW88" s="2" t="s">
        <v>273</v>
      </c>
      <c r="FX88" s="2">
        <v>1000214854</v>
      </c>
      <c r="FY88" s="2" t="s">
        <v>274</v>
      </c>
      <c r="FZ88" s="2" t="s">
        <v>323</v>
      </c>
      <c r="GA88" s="2" t="s">
        <v>323</v>
      </c>
      <c r="GB88" s="2" t="s">
        <v>231</v>
      </c>
      <c r="GC88" s="2">
        <v>550</v>
      </c>
      <c r="GF88" s="2">
        <v>0</v>
      </c>
      <c r="GG88" s="4">
        <v>60</v>
      </c>
      <c r="GH88" s="2" t="s">
        <v>224</v>
      </c>
      <c r="GI88" s="2" t="s">
        <v>275</v>
      </c>
      <c r="GJ88" s="2" t="s">
        <v>230</v>
      </c>
      <c r="GK88" s="3">
        <v>45594</v>
      </c>
      <c r="GN88" s="3">
        <v>45583</v>
      </c>
      <c r="GP88" s="2" t="s">
        <v>276</v>
      </c>
      <c r="GR88" s="3">
        <v>45585</v>
      </c>
      <c r="GS88" s="2" t="s">
        <v>244</v>
      </c>
      <c r="GT88" t="s">
        <v>277</v>
      </c>
      <c r="GU88" s="2" t="s">
        <v>278</v>
      </c>
      <c r="GV88" s="2" t="s">
        <v>279</v>
      </c>
      <c r="GW88" s="3">
        <v>45314</v>
      </c>
      <c r="GX88" s="2">
        <v>216479</v>
      </c>
      <c r="GY88" s="2">
        <v>0</v>
      </c>
      <c r="GZ88" s="4">
        <v>0</v>
      </c>
      <c r="HB88" s="2" t="s">
        <v>248</v>
      </c>
      <c r="HC88" s="2" t="s">
        <v>280</v>
      </c>
      <c r="HD88" s="2" t="s">
        <v>281</v>
      </c>
      <c r="HE88" t="s">
        <v>282</v>
      </c>
      <c r="HF88" s="2" t="s">
        <v>283</v>
      </c>
      <c r="HG88" t="s">
        <v>284</v>
      </c>
      <c r="HH88" s="2" t="s">
        <v>285</v>
      </c>
      <c r="HI88" s="3">
        <v>45787</v>
      </c>
      <c r="HJ88" s="3">
        <v>45585</v>
      </c>
      <c r="HK88" s="3">
        <v>45585</v>
      </c>
      <c r="HL88" s="2" t="s">
        <v>364</v>
      </c>
      <c r="HM88" s="2" t="s">
        <v>287</v>
      </c>
      <c r="HN88" t="s">
        <v>288</v>
      </c>
      <c r="HO88" s="2" t="s">
        <v>289</v>
      </c>
    </row>
    <row r="89" spans="1:223" x14ac:dyDescent="0.2">
      <c r="A89" t="str">
        <f t="shared" si="5"/>
        <v>102186366000028620000216479ta045045</v>
      </c>
      <c r="B89" t="str">
        <f t="shared" si="6"/>
        <v>600002862102186368</v>
      </c>
      <c r="C89" t="str">
        <f t="shared" si="7"/>
        <v>10218636</v>
      </c>
      <c r="E89" s="2" t="s">
        <v>211</v>
      </c>
      <c r="F89" s="2" t="s">
        <v>212</v>
      </c>
      <c r="G89" s="3">
        <v>45351</v>
      </c>
      <c r="H89" s="3">
        <v>45580</v>
      </c>
      <c r="I89" s="3">
        <v>45595</v>
      </c>
      <c r="J89" s="3">
        <v>45585</v>
      </c>
      <c r="K89" s="3">
        <v>45787</v>
      </c>
      <c r="L89" s="2" t="s">
        <v>213</v>
      </c>
      <c r="M89" s="2" t="s">
        <v>214</v>
      </c>
      <c r="N89" s="2" t="s">
        <v>345</v>
      </c>
      <c r="O89" s="2" t="s">
        <v>1117</v>
      </c>
      <c r="P89" s="2" t="s">
        <v>214</v>
      </c>
      <c r="Q89" t="s">
        <v>217</v>
      </c>
      <c r="R89" s="2" t="s">
        <v>218</v>
      </c>
      <c r="S89" t="s">
        <v>219</v>
      </c>
      <c r="T89" s="2" t="s">
        <v>220</v>
      </c>
      <c r="U89" s="2">
        <v>30</v>
      </c>
      <c r="V89" s="2" t="s">
        <v>366</v>
      </c>
      <c r="W89" s="2" t="s">
        <v>1118</v>
      </c>
      <c r="X89" s="2" t="s">
        <v>1119</v>
      </c>
      <c r="Y89" s="4">
        <v>8</v>
      </c>
      <c r="Z89" s="4">
        <v>0</v>
      </c>
      <c r="AA89" s="4">
        <v>0</v>
      </c>
      <c r="AB89" s="4">
        <f t="shared" si="8"/>
        <v>8</v>
      </c>
      <c r="AC89" t="s">
        <v>224</v>
      </c>
      <c r="AD89" s="4">
        <v>12</v>
      </c>
      <c r="AE89" s="4">
        <v>0</v>
      </c>
      <c r="AF89" s="4">
        <v>12</v>
      </c>
      <c r="AG89" s="5">
        <v>8</v>
      </c>
      <c r="AH89" t="s">
        <v>224</v>
      </c>
      <c r="AI89" s="2" t="s">
        <v>417</v>
      </c>
      <c r="AJ89" s="2" t="s">
        <v>1120</v>
      </c>
      <c r="AK89" s="2" t="s">
        <v>227</v>
      </c>
      <c r="AL89" s="2" t="s">
        <v>228</v>
      </c>
      <c r="AM89" t="s">
        <v>229</v>
      </c>
      <c r="AN89" s="6">
        <v>0</v>
      </c>
      <c r="AO89" s="2" t="s">
        <v>230</v>
      </c>
      <c r="AP89" s="2" t="s">
        <v>231</v>
      </c>
      <c r="AQ89" s="2">
        <v>560</v>
      </c>
      <c r="AS89" s="6">
        <v>14</v>
      </c>
      <c r="AU89" s="2">
        <v>0</v>
      </c>
      <c r="AY89" s="2">
        <v>0</v>
      </c>
      <c r="AZ89" s="4">
        <v>0</v>
      </c>
      <c r="BA89" s="2" t="s">
        <v>224</v>
      </c>
      <c r="BE89" s="2" t="s">
        <v>419</v>
      </c>
      <c r="BF89" s="2" t="s">
        <v>420</v>
      </c>
      <c r="BG89" s="2" t="s">
        <v>234</v>
      </c>
      <c r="BH89" t="s">
        <v>235</v>
      </c>
      <c r="BI89" s="2" t="s">
        <v>236</v>
      </c>
      <c r="BJ89" s="2">
        <v>45</v>
      </c>
      <c r="BK89" s="7">
        <v>0</v>
      </c>
      <c r="BL89" s="2" t="s">
        <v>224</v>
      </c>
      <c r="BM89" s="2" t="s">
        <v>1121</v>
      </c>
      <c r="BO89" s="2" t="s">
        <v>422</v>
      </c>
      <c r="BP89" s="2" t="s">
        <v>238</v>
      </c>
      <c r="BR89" s="2" t="s">
        <v>239</v>
      </c>
      <c r="BT89" s="2" t="s">
        <v>240</v>
      </c>
      <c r="BU89" s="2" t="s">
        <v>307</v>
      </c>
      <c r="BW89" s="7">
        <v>0</v>
      </c>
      <c r="BY89" s="2">
        <v>0</v>
      </c>
      <c r="BZ89" s="4">
        <v>0</v>
      </c>
      <c r="CD89" s="2" t="s">
        <v>243</v>
      </c>
      <c r="CE89" s="2" t="s">
        <v>244</v>
      </c>
      <c r="CF89" s="3">
        <v>45338</v>
      </c>
      <c r="CG89" s="2" t="s">
        <v>423</v>
      </c>
      <c r="CH89" s="7">
        <v>0</v>
      </c>
      <c r="CI89" s="8">
        <v>17</v>
      </c>
      <c r="CJ89" s="8">
        <v>0</v>
      </c>
      <c r="CK89" s="8">
        <v>0</v>
      </c>
      <c r="CM89" s="3">
        <v>45595</v>
      </c>
      <c r="CN89" s="2" t="s">
        <v>246</v>
      </c>
      <c r="CO89" s="3">
        <v>45586</v>
      </c>
      <c r="CR89" s="3">
        <v>45597</v>
      </c>
      <c r="CU89" s="2" t="s">
        <v>424</v>
      </c>
      <c r="CV89" s="2" t="s">
        <v>248</v>
      </c>
      <c r="CW89" s="3">
        <v>45657</v>
      </c>
      <c r="CX89" s="4">
        <v>8</v>
      </c>
      <c r="CZ89" s="3">
        <v>45583</v>
      </c>
      <c r="DA89" s="2" t="s">
        <v>1122</v>
      </c>
      <c r="DB89" s="3">
        <v>45597</v>
      </c>
      <c r="DD89" s="2" t="s">
        <v>1123</v>
      </c>
      <c r="DE89" s="6">
        <v>0</v>
      </c>
      <c r="DF89" s="6">
        <v>2</v>
      </c>
      <c r="DG89" s="6">
        <v>0</v>
      </c>
      <c r="DH89" s="2" t="s">
        <v>358</v>
      </c>
      <c r="DI89" s="4">
        <v>8</v>
      </c>
      <c r="DJ89" s="4">
        <v>0</v>
      </c>
      <c r="DK89" s="2" t="s">
        <v>419</v>
      </c>
      <c r="DL89" s="2" t="s">
        <v>252</v>
      </c>
      <c r="DM89" s="7">
        <v>0</v>
      </c>
      <c r="DN89" s="7">
        <v>0</v>
      </c>
      <c r="DO89" s="2" t="s">
        <v>253</v>
      </c>
      <c r="DP89" s="2" t="s">
        <v>254</v>
      </c>
      <c r="DQ89" s="2" t="s">
        <v>427</v>
      </c>
      <c r="DR89" s="2">
        <v>2024</v>
      </c>
      <c r="DT89" s="2" t="s">
        <v>428</v>
      </c>
      <c r="DU89" s="2">
        <v>2024</v>
      </c>
      <c r="DV89" s="2">
        <v>0</v>
      </c>
      <c r="DX89" s="3">
        <v>45595</v>
      </c>
      <c r="DZ89" s="2" t="s">
        <v>246</v>
      </c>
      <c r="EA89" t="s">
        <v>257</v>
      </c>
      <c r="EB89" s="2" t="s">
        <v>246</v>
      </c>
      <c r="EC89" t="s">
        <v>257</v>
      </c>
      <c r="ED89" s="2" t="s">
        <v>258</v>
      </c>
      <c r="EE89" s="2" t="s">
        <v>1118</v>
      </c>
      <c r="EF89" t="s">
        <v>1119</v>
      </c>
      <c r="EG89" s="3">
        <v>45352</v>
      </c>
      <c r="EH89" s="2" t="s">
        <v>259</v>
      </c>
      <c r="EJ89" s="2" t="s">
        <v>345</v>
      </c>
      <c r="EK89" t="s">
        <v>361</v>
      </c>
      <c r="EL89" s="2" t="s">
        <v>261</v>
      </c>
      <c r="EM89" s="2" t="s">
        <v>361</v>
      </c>
      <c r="EP89" s="2" t="s">
        <v>1124</v>
      </c>
      <c r="ES89" s="2" t="s">
        <v>263</v>
      </c>
      <c r="EY89" s="2" t="s">
        <v>264</v>
      </c>
      <c r="EZ89" t="s">
        <v>265</v>
      </c>
      <c r="FA89" s="2" t="s">
        <v>266</v>
      </c>
      <c r="FB89" t="s">
        <v>267</v>
      </c>
      <c r="FD89" s="4">
        <v>0</v>
      </c>
      <c r="FG89" s="2" t="s">
        <v>268</v>
      </c>
      <c r="FH89" t="s">
        <v>269</v>
      </c>
      <c r="FI89" s="2" t="s">
        <v>270</v>
      </c>
      <c r="FK89" s="2" t="s">
        <v>246</v>
      </c>
      <c r="FM89" s="2">
        <v>30</v>
      </c>
      <c r="FP89" s="2">
        <v>45</v>
      </c>
      <c r="FR89" s="2">
        <v>0</v>
      </c>
      <c r="FT89" s="2" t="s">
        <v>211</v>
      </c>
      <c r="FU89" s="2" t="s">
        <v>271</v>
      </c>
      <c r="FV89" s="2" t="s">
        <v>430</v>
      </c>
      <c r="FX89" s="2">
        <v>1000214854</v>
      </c>
      <c r="FY89" s="2" t="s">
        <v>274</v>
      </c>
      <c r="FZ89" s="2" t="s">
        <v>323</v>
      </c>
      <c r="GA89" s="2" t="s">
        <v>323</v>
      </c>
      <c r="GB89" s="2" t="s">
        <v>231</v>
      </c>
      <c r="GC89" s="2">
        <v>560</v>
      </c>
      <c r="GF89" s="2">
        <v>0</v>
      </c>
      <c r="GG89" s="4">
        <v>8</v>
      </c>
      <c r="GH89" s="2" t="s">
        <v>224</v>
      </c>
      <c r="GI89" s="2" t="s">
        <v>275</v>
      </c>
      <c r="GJ89" s="2" t="s">
        <v>230</v>
      </c>
      <c r="GK89" s="3">
        <v>45595</v>
      </c>
      <c r="GN89" s="3">
        <v>45583</v>
      </c>
      <c r="GP89" s="2" t="s">
        <v>276</v>
      </c>
      <c r="GR89" s="3">
        <v>45585</v>
      </c>
      <c r="GS89" s="2" t="s">
        <v>244</v>
      </c>
      <c r="GT89" t="s">
        <v>277</v>
      </c>
      <c r="GU89" s="2" t="s">
        <v>278</v>
      </c>
      <c r="GV89" s="2" t="s">
        <v>279</v>
      </c>
      <c r="GW89" s="3">
        <v>45314</v>
      </c>
      <c r="GX89" s="2">
        <v>216479</v>
      </c>
      <c r="GY89" s="2">
        <v>0</v>
      </c>
      <c r="GZ89" s="4">
        <v>0</v>
      </c>
      <c r="HB89" s="2" t="s">
        <v>248</v>
      </c>
      <c r="HC89" s="2" t="s">
        <v>280</v>
      </c>
      <c r="HD89" s="2" t="s">
        <v>281</v>
      </c>
      <c r="HE89" t="s">
        <v>282</v>
      </c>
      <c r="HF89" s="2" t="s">
        <v>283</v>
      </c>
      <c r="HG89" t="s">
        <v>284</v>
      </c>
      <c r="HH89" s="2" t="s">
        <v>285</v>
      </c>
      <c r="HI89" s="3">
        <v>45787</v>
      </c>
      <c r="HJ89" s="3">
        <v>45585</v>
      </c>
      <c r="HK89" s="3">
        <v>45585</v>
      </c>
      <c r="HL89" s="2" t="s">
        <v>364</v>
      </c>
      <c r="HM89" s="2" t="s">
        <v>287</v>
      </c>
      <c r="HN89" t="s">
        <v>288</v>
      </c>
      <c r="HO89" s="2" t="s">
        <v>289</v>
      </c>
    </row>
    <row r="90" spans="1:223" x14ac:dyDescent="0.2">
      <c r="A90" t="str">
        <f t="shared" si="5"/>
        <v>102186526000028620000216479ta046046</v>
      </c>
      <c r="B90" t="str">
        <f t="shared" si="6"/>
        <v>6000028621021865216</v>
      </c>
      <c r="C90" t="str">
        <f t="shared" si="7"/>
        <v>10218652</v>
      </c>
      <c r="E90" s="2" t="s">
        <v>211</v>
      </c>
      <c r="F90" s="2" t="s">
        <v>212</v>
      </c>
      <c r="G90" s="3">
        <v>45351</v>
      </c>
      <c r="H90" s="3">
        <v>45580</v>
      </c>
      <c r="I90" s="3">
        <v>45594</v>
      </c>
      <c r="J90" s="3">
        <v>45585</v>
      </c>
      <c r="K90" s="3">
        <v>45787</v>
      </c>
      <c r="L90" s="2" t="s">
        <v>213</v>
      </c>
      <c r="M90" s="2" t="s">
        <v>214</v>
      </c>
      <c r="N90" s="2" t="s">
        <v>345</v>
      </c>
      <c r="O90" s="2" t="s">
        <v>1125</v>
      </c>
      <c r="P90" s="2" t="s">
        <v>214</v>
      </c>
      <c r="Q90" t="s">
        <v>217</v>
      </c>
      <c r="R90" s="2" t="s">
        <v>218</v>
      </c>
      <c r="S90" t="s">
        <v>219</v>
      </c>
      <c r="T90" s="2" t="s">
        <v>220</v>
      </c>
      <c r="U90" s="2">
        <v>30</v>
      </c>
      <c r="V90" s="2" t="s">
        <v>366</v>
      </c>
      <c r="W90" s="2" t="s">
        <v>1126</v>
      </c>
      <c r="X90" s="2" t="s">
        <v>1127</v>
      </c>
      <c r="Y90" s="4">
        <v>16</v>
      </c>
      <c r="Z90" s="4">
        <v>0</v>
      </c>
      <c r="AA90" s="4">
        <v>0</v>
      </c>
      <c r="AB90" s="4">
        <f t="shared" si="8"/>
        <v>16</v>
      </c>
      <c r="AC90" t="s">
        <v>224</v>
      </c>
      <c r="AD90" s="4">
        <v>0</v>
      </c>
      <c r="AE90" s="4">
        <v>0</v>
      </c>
      <c r="AF90" s="4">
        <v>16</v>
      </c>
      <c r="AG90" s="5">
        <v>16</v>
      </c>
      <c r="AH90" t="s">
        <v>224</v>
      </c>
      <c r="AI90" s="2" t="s">
        <v>1128</v>
      </c>
      <c r="AJ90" s="2" t="s">
        <v>1129</v>
      </c>
      <c r="AK90" s="2" t="s">
        <v>227</v>
      </c>
      <c r="AL90" s="2" t="s">
        <v>228</v>
      </c>
      <c r="AM90" t="s">
        <v>229</v>
      </c>
      <c r="AN90" s="6">
        <v>0</v>
      </c>
      <c r="AO90" s="2" t="s">
        <v>230</v>
      </c>
      <c r="AP90" s="2" t="s">
        <v>231</v>
      </c>
      <c r="AQ90" s="2">
        <v>570</v>
      </c>
      <c r="AS90" s="6">
        <v>14</v>
      </c>
      <c r="AU90" s="2">
        <v>0</v>
      </c>
      <c r="AY90" s="2">
        <v>0</v>
      </c>
      <c r="AZ90" s="4">
        <v>0</v>
      </c>
      <c r="BA90" s="2" t="s">
        <v>224</v>
      </c>
      <c r="BE90" s="2" t="s">
        <v>419</v>
      </c>
      <c r="BF90" s="2" t="s">
        <v>420</v>
      </c>
      <c r="BG90" s="2" t="s">
        <v>234</v>
      </c>
      <c r="BH90" t="s">
        <v>235</v>
      </c>
      <c r="BI90" s="2" t="s">
        <v>236</v>
      </c>
      <c r="BJ90" s="2">
        <v>46</v>
      </c>
      <c r="BK90" s="7">
        <v>0</v>
      </c>
      <c r="BL90" s="2" t="s">
        <v>224</v>
      </c>
      <c r="BM90" s="2" t="s">
        <v>1130</v>
      </c>
      <c r="BO90" s="2" t="s">
        <v>422</v>
      </c>
      <c r="BP90" s="2" t="s">
        <v>238</v>
      </c>
      <c r="BR90" s="2" t="s">
        <v>239</v>
      </c>
      <c r="BT90" s="2" t="s">
        <v>240</v>
      </c>
      <c r="BU90" s="2" t="s">
        <v>307</v>
      </c>
      <c r="BW90" s="7">
        <v>0</v>
      </c>
      <c r="BY90" s="2">
        <v>0</v>
      </c>
      <c r="BZ90" s="4">
        <v>0</v>
      </c>
      <c r="CD90" s="2" t="s">
        <v>243</v>
      </c>
      <c r="CE90" s="2" t="s">
        <v>244</v>
      </c>
      <c r="CF90" s="3">
        <v>45338</v>
      </c>
      <c r="CG90" s="2" t="s">
        <v>423</v>
      </c>
      <c r="CH90" s="7">
        <v>0</v>
      </c>
      <c r="CI90" s="8">
        <v>17</v>
      </c>
      <c r="CJ90" s="8">
        <v>0</v>
      </c>
      <c r="CK90" s="8">
        <v>0</v>
      </c>
      <c r="CM90" s="3">
        <v>45595</v>
      </c>
      <c r="CN90" s="2" t="s">
        <v>246</v>
      </c>
      <c r="CO90" s="3">
        <v>45586</v>
      </c>
      <c r="CR90" s="3">
        <v>45597</v>
      </c>
      <c r="CU90" s="2" t="s">
        <v>424</v>
      </c>
      <c r="CV90" s="2" t="s">
        <v>248</v>
      </c>
      <c r="CW90" s="3">
        <v>45657</v>
      </c>
      <c r="CX90" s="4">
        <v>16</v>
      </c>
      <c r="CZ90" s="3">
        <v>45583</v>
      </c>
      <c r="DA90" s="2" t="s">
        <v>1131</v>
      </c>
      <c r="DB90" s="3">
        <v>45597</v>
      </c>
      <c r="DD90" s="2" t="s">
        <v>1132</v>
      </c>
      <c r="DE90" s="6">
        <v>0</v>
      </c>
      <c r="DF90" s="6">
        <v>2</v>
      </c>
      <c r="DG90" s="6">
        <v>0</v>
      </c>
      <c r="DH90" s="2" t="s">
        <v>358</v>
      </c>
      <c r="DI90" s="4">
        <v>16</v>
      </c>
      <c r="DJ90" s="4">
        <v>0</v>
      </c>
      <c r="DK90" s="2" t="s">
        <v>419</v>
      </c>
      <c r="DL90" s="2" t="s">
        <v>252</v>
      </c>
      <c r="DM90" s="7">
        <v>0</v>
      </c>
      <c r="DN90" s="7">
        <v>0</v>
      </c>
      <c r="DO90" s="2" t="s">
        <v>253</v>
      </c>
      <c r="DP90" s="2" t="s">
        <v>254</v>
      </c>
      <c r="DQ90" s="2" t="s">
        <v>427</v>
      </c>
      <c r="DR90" s="2">
        <v>2024</v>
      </c>
      <c r="DT90" s="2" t="s">
        <v>428</v>
      </c>
      <c r="DU90" s="2">
        <v>2024</v>
      </c>
      <c r="DV90" s="2">
        <v>0</v>
      </c>
      <c r="DX90" s="3">
        <v>45594</v>
      </c>
      <c r="DZ90" s="2" t="s">
        <v>246</v>
      </c>
      <c r="EA90" t="s">
        <v>257</v>
      </c>
      <c r="EB90" s="2" t="s">
        <v>246</v>
      </c>
      <c r="EC90" t="s">
        <v>257</v>
      </c>
      <c r="ED90" s="2" t="s">
        <v>258</v>
      </c>
      <c r="EE90" s="2" t="s">
        <v>1126</v>
      </c>
      <c r="EF90" t="s">
        <v>1127</v>
      </c>
      <c r="EG90" s="3">
        <v>45352</v>
      </c>
      <c r="EH90" s="2" t="s">
        <v>259</v>
      </c>
      <c r="EJ90" s="2" t="s">
        <v>345</v>
      </c>
      <c r="EK90" t="s">
        <v>361</v>
      </c>
      <c r="EL90" s="2" t="s">
        <v>261</v>
      </c>
      <c r="EM90" s="2" t="s">
        <v>361</v>
      </c>
      <c r="EP90" s="2" t="s">
        <v>1133</v>
      </c>
      <c r="ES90" s="2" t="s">
        <v>263</v>
      </c>
      <c r="EY90" s="2" t="s">
        <v>264</v>
      </c>
      <c r="EZ90" t="s">
        <v>265</v>
      </c>
      <c r="FA90" s="2" t="s">
        <v>266</v>
      </c>
      <c r="FB90" t="s">
        <v>267</v>
      </c>
      <c r="FD90" s="4">
        <v>0</v>
      </c>
      <c r="FG90" s="2" t="s">
        <v>268</v>
      </c>
      <c r="FH90" t="s">
        <v>269</v>
      </c>
      <c r="FI90" s="2" t="s">
        <v>270</v>
      </c>
      <c r="FK90" s="2" t="s">
        <v>246</v>
      </c>
      <c r="FM90" s="2">
        <v>30</v>
      </c>
      <c r="FP90" s="2">
        <v>46</v>
      </c>
      <c r="FR90" s="2">
        <v>0</v>
      </c>
      <c r="FT90" s="2" t="s">
        <v>211</v>
      </c>
      <c r="FU90" s="2" t="s">
        <v>271</v>
      </c>
      <c r="FV90" s="2" t="s">
        <v>430</v>
      </c>
      <c r="FW90" s="2" t="s">
        <v>273</v>
      </c>
      <c r="FX90" s="2">
        <v>1000214854</v>
      </c>
      <c r="FY90" s="2" t="s">
        <v>274</v>
      </c>
      <c r="FZ90" s="2" t="s">
        <v>323</v>
      </c>
      <c r="GA90" s="2" t="s">
        <v>323</v>
      </c>
      <c r="GB90" s="2" t="s">
        <v>231</v>
      </c>
      <c r="GC90" s="2">
        <v>570</v>
      </c>
      <c r="GF90" s="2">
        <v>0</v>
      </c>
      <c r="GG90" s="4">
        <v>16</v>
      </c>
      <c r="GH90" s="2" t="s">
        <v>224</v>
      </c>
      <c r="GI90" s="2" t="s">
        <v>275</v>
      </c>
      <c r="GJ90" s="2" t="s">
        <v>230</v>
      </c>
      <c r="GK90" s="3">
        <v>45594</v>
      </c>
      <c r="GN90" s="3">
        <v>45583</v>
      </c>
      <c r="GP90" s="2" t="s">
        <v>276</v>
      </c>
      <c r="GR90" s="3">
        <v>45585</v>
      </c>
      <c r="GS90" s="2" t="s">
        <v>244</v>
      </c>
      <c r="GT90" t="s">
        <v>277</v>
      </c>
      <c r="GU90" s="2" t="s">
        <v>278</v>
      </c>
      <c r="GV90" s="2" t="s">
        <v>279</v>
      </c>
      <c r="GW90" s="3">
        <v>45314</v>
      </c>
      <c r="GX90" s="2">
        <v>216479</v>
      </c>
      <c r="GY90" s="2">
        <v>0</v>
      </c>
      <c r="GZ90" s="4">
        <v>0</v>
      </c>
      <c r="HB90" s="2" t="s">
        <v>248</v>
      </c>
      <c r="HC90" s="2" t="s">
        <v>280</v>
      </c>
      <c r="HD90" s="2" t="s">
        <v>281</v>
      </c>
      <c r="HE90" t="s">
        <v>282</v>
      </c>
      <c r="HF90" s="2" t="s">
        <v>283</v>
      </c>
      <c r="HG90" t="s">
        <v>284</v>
      </c>
      <c r="HH90" s="2" t="s">
        <v>285</v>
      </c>
      <c r="HI90" s="3">
        <v>45787</v>
      </c>
      <c r="HJ90" s="3">
        <v>45585</v>
      </c>
      <c r="HK90" s="3">
        <v>45585</v>
      </c>
      <c r="HL90" s="2" t="s">
        <v>364</v>
      </c>
      <c r="HM90" s="2" t="s">
        <v>287</v>
      </c>
      <c r="HN90" t="s">
        <v>288</v>
      </c>
      <c r="HO90" s="2" t="s">
        <v>289</v>
      </c>
    </row>
    <row r="91" spans="1:223" x14ac:dyDescent="0.2">
      <c r="A91" t="str">
        <f t="shared" si="5"/>
        <v>102186576000028620000216479ta047047</v>
      </c>
      <c r="B91" t="str">
        <f t="shared" si="6"/>
        <v>6000028621021865740</v>
      </c>
      <c r="C91" t="str">
        <f t="shared" si="7"/>
        <v>10218657</v>
      </c>
      <c r="E91" s="2" t="s">
        <v>211</v>
      </c>
      <c r="F91" s="2" t="s">
        <v>212</v>
      </c>
      <c r="G91" s="3">
        <v>45351</v>
      </c>
      <c r="H91" s="3">
        <v>45580</v>
      </c>
      <c r="I91" s="3">
        <v>45594</v>
      </c>
      <c r="J91" s="3">
        <v>45585</v>
      </c>
      <c r="K91" s="3">
        <v>45787</v>
      </c>
      <c r="L91" s="2" t="s">
        <v>213</v>
      </c>
      <c r="M91" s="2" t="s">
        <v>214</v>
      </c>
      <c r="N91" s="2" t="s">
        <v>345</v>
      </c>
      <c r="O91" s="2" t="s">
        <v>1134</v>
      </c>
      <c r="P91" s="2" t="s">
        <v>214</v>
      </c>
      <c r="Q91" t="s">
        <v>217</v>
      </c>
      <c r="R91" s="2" t="s">
        <v>218</v>
      </c>
      <c r="S91" t="s">
        <v>219</v>
      </c>
      <c r="T91" s="2" t="s">
        <v>220</v>
      </c>
      <c r="U91" s="2">
        <v>30</v>
      </c>
      <c r="V91" s="2" t="s">
        <v>604</v>
      </c>
      <c r="W91" s="2" t="s">
        <v>1135</v>
      </c>
      <c r="X91" s="2" t="s">
        <v>1136</v>
      </c>
      <c r="Y91" s="4">
        <v>40</v>
      </c>
      <c r="Z91" s="4">
        <v>0</v>
      </c>
      <c r="AA91" s="4">
        <v>40</v>
      </c>
      <c r="AB91" s="4">
        <f t="shared" si="8"/>
        <v>0</v>
      </c>
      <c r="AC91" t="s">
        <v>224</v>
      </c>
      <c r="AD91" s="4">
        <v>100</v>
      </c>
      <c r="AE91" s="4">
        <v>0</v>
      </c>
      <c r="AF91" s="4">
        <v>0</v>
      </c>
      <c r="AG91" s="5">
        <v>40</v>
      </c>
      <c r="AH91" t="s">
        <v>224</v>
      </c>
      <c r="AI91" s="2" t="s">
        <v>1137</v>
      </c>
      <c r="AJ91" s="2" t="s">
        <v>1138</v>
      </c>
      <c r="AK91" s="2" t="s">
        <v>402</v>
      </c>
      <c r="AL91" s="2" t="s">
        <v>228</v>
      </c>
      <c r="AM91" t="s">
        <v>229</v>
      </c>
      <c r="AN91" s="6">
        <v>0</v>
      </c>
      <c r="AO91" s="2" t="s">
        <v>230</v>
      </c>
      <c r="AP91" s="2" t="s">
        <v>231</v>
      </c>
      <c r="AQ91" s="2">
        <v>270</v>
      </c>
      <c r="AS91" s="6">
        <v>14</v>
      </c>
      <c r="AU91" s="2">
        <v>0</v>
      </c>
      <c r="AY91" s="2">
        <v>0</v>
      </c>
      <c r="AZ91" s="4">
        <v>0</v>
      </c>
      <c r="BA91" s="2" t="s">
        <v>224</v>
      </c>
      <c r="BE91" s="2" t="s">
        <v>590</v>
      </c>
      <c r="BF91" s="2" t="s">
        <v>591</v>
      </c>
      <c r="BG91" s="2" t="s">
        <v>234</v>
      </c>
      <c r="BH91" t="s">
        <v>235</v>
      </c>
      <c r="BI91" s="2" t="s">
        <v>236</v>
      </c>
      <c r="BJ91" s="2">
        <v>47</v>
      </c>
      <c r="BK91" s="7">
        <v>0</v>
      </c>
      <c r="BL91" s="2" t="s">
        <v>224</v>
      </c>
      <c r="BM91" s="2" t="s">
        <v>1139</v>
      </c>
      <c r="BO91" s="2" t="s">
        <v>593</v>
      </c>
      <c r="BP91" s="2" t="s">
        <v>238</v>
      </c>
      <c r="BR91" s="2" t="s">
        <v>239</v>
      </c>
      <c r="BS91" s="2" t="s">
        <v>594</v>
      </c>
      <c r="BT91" s="2" t="s">
        <v>240</v>
      </c>
      <c r="BU91" s="2" t="s">
        <v>595</v>
      </c>
      <c r="BW91" s="7">
        <v>0</v>
      </c>
      <c r="BY91" s="2">
        <v>0</v>
      </c>
      <c r="BZ91" s="4">
        <v>0</v>
      </c>
      <c r="CD91" s="2" t="s">
        <v>243</v>
      </c>
      <c r="CE91" s="2" t="s">
        <v>244</v>
      </c>
      <c r="CF91" s="3">
        <v>45338</v>
      </c>
      <c r="CH91" s="7">
        <v>0</v>
      </c>
      <c r="CI91" s="8">
        <v>17</v>
      </c>
      <c r="CJ91" s="8">
        <v>0</v>
      </c>
      <c r="CK91" s="8">
        <v>0</v>
      </c>
      <c r="CM91" s="3">
        <v>45595</v>
      </c>
      <c r="CN91" s="2" t="s">
        <v>246</v>
      </c>
      <c r="CO91" s="3">
        <v>45586</v>
      </c>
      <c r="CR91" s="3">
        <v>45597</v>
      </c>
      <c r="CU91" s="2" t="s">
        <v>597</v>
      </c>
      <c r="CV91" s="2" t="s">
        <v>248</v>
      </c>
      <c r="CW91" s="3">
        <v>45657</v>
      </c>
      <c r="CX91" s="4">
        <v>40</v>
      </c>
      <c r="CZ91" s="3">
        <v>45393</v>
      </c>
      <c r="DA91" s="2" t="s">
        <v>1140</v>
      </c>
      <c r="DB91" s="3">
        <v>45597</v>
      </c>
      <c r="DD91" s="2" t="s">
        <v>1141</v>
      </c>
      <c r="DE91" s="6">
        <v>0</v>
      </c>
      <c r="DF91" s="6">
        <v>2</v>
      </c>
      <c r="DG91" s="6">
        <v>0</v>
      </c>
      <c r="DH91" s="2" t="s">
        <v>358</v>
      </c>
      <c r="DI91" s="4">
        <v>40</v>
      </c>
      <c r="DJ91" s="4">
        <v>0</v>
      </c>
      <c r="DK91" s="2" t="s">
        <v>590</v>
      </c>
      <c r="DL91" s="2" t="s">
        <v>252</v>
      </c>
      <c r="DM91" s="7">
        <v>0</v>
      </c>
      <c r="DN91" s="7">
        <v>0</v>
      </c>
      <c r="DO91" s="2" t="s">
        <v>253</v>
      </c>
      <c r="DP91" s="2" t="s">
        <v>254</v>
      </c>
      <c r="DQ91" s="2" t="s">
        <v>600</v>
      </c>
      <c r="DR91" s="2">
        <v>2024</v>
      </c>
      <c r="DT91" s="2" t="s">
        <v>601</v>
      </c>
      <c r="DU91" s="2">
        <v>2024</v>
      </c>
      <c r="DV91" s="2">
        <v>0</v>
      </c>
      <c r="DX91" s="3">
        <v>45594</v>
      </c>
      <c r="DZ91" s="2" t="s">
        <v>246</v>
      </c>
      <c r="EA91" t="s">
        <v>257</v>
      </c>
      <c r="EB91" s="2" t="s">
        <v>246</v>
      </c>
      <c r="EC91" t="s">
        <v>257</v>
      </c>
      <c r="ED91" s="2" t="s">
        <v>258</v>
      </c>
      <c r="EE91" s="2" t="s">
        <v>1135</v>
      </c>
      <c r="EF91" t="s">
        <v>1136</v>
      </c>
      <c r="EG91" s="3">
        <v>45351</v>
      </c>
      <c r="EH91" s="2" t="s">
        <v>259</v>
      </c>
      <c r="EJ91" s="2" t="s">
        <v>345</v>
      </c>
      <c r="EK91" t="s">
        <v>361</v>
      </c>
      <c r="EL91" s="2" t="s">
        <v>261</v>
      </c>
      <c r="EM91" s="2" t="s">
        <v>361</v>
      </c>
      <c r="EP91" s="2" t="s">
        <v>1142</v>
      </c>
      <c r="ES91" s="2" t="s">
        <v>263</v>
      </c>
      <c r="EY91" s="2" t="s">
        <v>264</v>
      </c>
      <c r="EZ91" t="s">
        <v>265</v>
      </c>
      <c r="FA91" s="2" t="s">
        <v>266</v>
      </c>
      <c r="FB91" t="s">
        <v>267</v>
      </c>
      <c r="FD91" s="4">
        <v>0</v>
      </c>
      <c r="FG91" s="2" t="s">
        <v>268</v>
      </c>
      <c r="FH91" t="s">
        <v>269</v>
      </c>
      <c r="FI91" s="2" t="s">
        <v>270</v>
      </c>
      <c r="FK91" s="2" t="s">
        <v>246</v>
      </c>
      <c r="FM91" s="2">
        <v>30</v>
      </c>
      <c r="FP91" s="2">
        <v>47</v>
      </c>
      <c r="FR91" s="2">
        <v>0</v>
      </c>
      <c r="FT91" s="2" t="s">
        <v>211</v>
      </c>
      <c r="FU91" s="2" t="s">
        <v>271</v>
      </c>
      <c r="FV91" s="2" t="s">
        <v>603</v>
      </c>
      <c r="FW91" s="2" t="s">
        <v>273</v>
      </c>
      <c r="FX91" s="2">
        <v>1000214854</v>
      </c>
      <c r="FY91" s="2" t="s">
        <v>274</v>
      </c>
      <c r="FZ91" s="2" t="s">
        <v>323</v>
      </c>
      <c r="GA91" s="2" t="s">
        <v>323</v>
      </c>
      <c r="GB91" s="2" t="s">
        <v>231</v>
      </c>
      <c r="GC91" s="2">
        <v>270</v>
      </c>
      <c r="GF91" s="2">
        <v>0</v>
      </c>
      <c r="GG91" s="4">
        <v>40</v>
      </c>
      <c r="GH91" s="2" t="s">
        <v>224</v>
      </c>
      <c r="GI91" s="2" t="s">
        <v>275</v>
      </c>
      <c r="GJ91" s="2" t="s">
        <v>230</v>
      </c>
      <c r="GK91" s="3">
        <v>45594</v>
      </c>
      <c r="GP91" s="2" t="s">
        <v>276</v>
      </c>
      <c r="GR91" s="3">
        <v>45585</v>
      </c>
      <c r="GS91" s="2" t="s">
        <v>244</v>
      </c>
      <c r="GT91" t="s">
        <v>277</v>
      </c>
      <c r="GU91" s="2" t="s">
        <v>278</v>
      </c>
      <c r="GV91" s="2" t="s">
        <v>279</v>
      </c>
      <c r="GW91" s="3">
        <v>45314</v>
      </c>
      <c r="GX91" s="2">
        <v>216479</v>
      </c>
      <c r="GY91" s="2">
        <v>0</v>
      </c>
      <c r="GZ91" s="4">
        <v>0</v>
      </c>
      <c r="HB91" s="2" t="s">
        <v>248</v>
      </c>
      <c r="HC91" s="2" t="s">
        <v>280</v>
      </c>
      <c r="HD91" s="2" t="s">
        <v>281</v>
      </c>
      <c r="HE91" t="s">
        <v>282</v>
      </c>
      <c r="HF91" s="2" t="s">
        <v>283</v>
      </c>
      <c r="HG91" t="s">
        <v>284</v>
      </c>
      <c r="HH91" s="2" t="s">
        <v>285</v>
      </c>
      <c r="HI91" s="3">
        <v>45787</v>
      </c>
      <c r="HJ91" s="3">
        <v>45585</v>
      </c>
      <c r="HK91" s="3">
        <v>45585</v>
      </c>
      <c r="HL91" s="2" t="s">
        <v>364</v>
      </c>
      <c r="HM91" s="2" t="s">
        <v>287</v>
      </c>
      <c r="HN91" t="s">
        <v>288</v>
      </c>
      <c r="HO91" s="2" t="s">
        <v>289</v>
      </c>
    </row>
    <row r="92" spans="1:223" x14ac:dyDescent="0.2">
      <c r="A92" t="str">
        <f t="shared" si="5"/>
        <v>102195266000028620000216479ta048048</v>
      </c>
      <c r="B92" t="str">
        <f t="shared" si="6"/>
        <v>600002862102195268</v>
      </c>
      <c r="C92" t="str">
        <f t="shared" si="7"/>
        <v>10219526</v>
      </c>
      <c r="E92" s="2" t="s">
        <v>211</v>
      </c>
      <c r="F92" s="2" t="s">
        <v>212</v>
      </c>
      <c r="G92" s="3">
        <v>45351</v>
      </c>
      <c r="H92" s="3">
        <v>45580</v>
      </c>
      <c r="I92" s="3">
        <v>45594</v>
      </c>
      <c r="J92" s="3">
        <v>45585</v>
      </c>
      <c r="K92" s="3">
        <v>45787</v>
      </c>
      <c r="L92" s="2" t="s">
        <v>213</v>
      </c>
      <c r="M92" s="2" t="s">
        <v>214</v>
      </c>
      <c r="N92" s="2" t="s">
        <v>345</v>
      </c>
      <c r="O92" s="2" t="s">
        <v>1143</v>
      </c>
      <c r="P92" s="2" t="s">
        <v>214</v>
      </c>
      <c r="Q92" t="s">
        <v>217</v>
      </c>
      <c r="R92" s="2" t="s">
        <v>218</v>
      </c>
      <c r="S92" t="s">
        <v>219</v>
      </c>
      <c r="T92" s="2" t="s">
        <v>220</v>
      </c>
      <c r="U92" s="2">
        <v>30</v>
      </c>
      <c r="V92" s="2" t="s">
        <v>366</v>
      </c>
      <c r="W92" s="2" t="s">
        <v>1144</v>
      </c>
      <c r="X92" s="2" t="s">
        <v>1145</v>
      </c>
      <c r="Y92" s="4">
        <v>8</v>
      </c>
      <c r="Z92" s="4">
        <v>0</v>
      </c>
      <c r="AA92" s="4">
        <v>0</v>
      </c>
      <c r="AB92" s="4">
        <f t="shared" si="8"/>
        <v>8</v>
      </c>
      <c r="AC92" t="s">
        <v>224</v>
      </c>
      <c r="AD92" s="4">
        <v>52</v>
      </c>
      <c r="AE92" s="4">
        <v>0</v>
      </c>
      <c r="AF92" s="4">
        <v>8</v>
      </c>
      <c r="AG92" s="5">
        <v>8</v>
      </c>
      <c r="AH92" t="s">
        <v>224</v>
      </c>
      <c r="AI92" s="2" t="s">
        <v>1146</v>
      </c>
      <c r="AJ92" s="2" t="s">
        <v>1147</v>
      </c>
      <c r="AK92" s="2" t="s">
        <v>227</v>
      </c>
      <c r="AL92" s="2" t="s">
        <v>228</v>
      </c>
      <c r="AM92" t="s">
        <v>229</v>
      </c>
      <c r="AN92" s="6">
        <v>0</v>
      </c>
      <c r="AO92" s="2" t="s">
        <v>230</v>
      </c>
      <c r="AP92" s="2" t="s">
        <v>231</v>
      </c>
      <c r="AQ92" s="2">
        <v>580</v>
      </c>
      <c r="AS92" s="6">
        <v>14</v>
      </c>
      <c r="AU92" s="2">
        <v>0</v>
      </c>
      <c r="AY92" s="2">
        <v>0</v>
      </c>
      <c r="AZ92" s="4">
        <v>0</v>
      </c>
      <c r="BA92" s="2" t="s">
        <v>224</v>
      </c>
      <c r="BE92" s="2" t="s">
        <v>419</v>
      </c>
      <c r="BF92" s="2" t="s">
        <v>420</v>
      </c>
      <c r="BG92" s="2" t="s">
        <v>234</v>
      </c>
      <c r="BH92" t="s">
        <v>235</v>
      </c>
      <c r="BI92" s="2" t="s">
        <v>236</v>
      </c>
      <c r="BJ92" s="2">
        <v>48</v>
      </c>
      <c r="BK92" s="7">
        <v>0</v>
      </c>
      <c r="BL92" s="2" t="s">
        <v>224</v>
      </c>
      <c r="BM92" s="2" t="s">
        <v>1148</v>
      </c>
      <c r="BO92" s="2" t="s">
        <v>422</v>
      </c>
      <c r="BP92" s="2" t="s">
        <v>238</v>
      </c>
      <c r="BR92" s="2" t="s">
        <v>239</v>
      </c>
      <c r="BT92" s="2" t="s">
        <v>240</v>
      </c>
      <c r="BU92" s="2" t="s">
        <v>307</v>
      </c>
      <c r="BW92" s="7">
        <v>0</v>
      </c>
      <c r="BY92" s="2">
        <v>0</v>
      </c>
      <c r="BZ92" s="4">
        <v>0</v>
      </c>
      <c r="CD92" s="2" t="s">
        <v>243</v>
      </c>
      <c r="CE92" s="2" t="s">
        <v>244</v>
      </c>
      <c r="CF92" s="3">
        <v>45338</v>
      </c>
      <c r="CG92" s="2" t="s">
        <v>423</v>
      </c>
      <c r="CH92" s="7">
        <v>0</v>
      </c>
      <c r="CI92" s="8">
        <v>17</v>
      </c>
      <c r="CJ92" s="8">
        <v>0</v>
      </c>
      <c r="CK92" s="8">
        <v>0</v>
      </c>
      <c r="CM92" s="3">
        <v>45595</v>
      </c>
      <c r="CN92" s="2" t="s">
        <v>246</v>
      </c>
      <c r="CO92" s="3">
        <v>45586</v>
      </c>
      <c r="CR92" s="3">
        <v>45597</v>
      </c>
      <c r="CU92" s="2" t="s">
        <v>424</v>
      </c>
      <c r="CV92" s="2" t="s">
        <v>248</v>
      </c>
      <c r="CW92" s="3">
        <v>45657</v>
      </c>
      <c r="CX92" s="4">
        <v>8</v>
      </c>
      <c r="CZ92" s="3">
        <v>45583</v>
      </c>
      <c r="DA92" s="2" t="s">
        <v>1149</v>
      </c>
      <c r="DB92" s="3">
        <v>45597</v>
      </c>
      <c r="DD92" s="2" t="s">
        <v>1150</v>
      </c>
      <c r="DE92" s="6">
        <v>0</v>
      </c>
      <c r="DF92" s="6">
        <v>2</v>
      </c>
      <c r="DG92" s="6">
        <v>0</v>
      </c>
      <c r="DH92" s="2" t="s">
        <v>358</v>
      </c>
      <c r="DI92" s="4">
        <v>8</v>
      </c>
      <c r="DJ92" s="4">
        <v>0</v>
      </c>
      <c r="DK92" s="2" t="s">
        <v>419</v>
      </c>
      <c r="DL92" s="2" t="s">
        <v>252</v>
      </c>
      <c r="DM92" s="7">
        <v>0</v>
      </c>
      <c r="DN92" s="7">
        <v>0</v>
      </c>
      <c r="DO92" s="2" t="s">
        <v>253</v>
      </c>
      <c r="DP92" s="2" t="s">
        <v>254</v>
      </c>
      <c r="DQ92" s="2" t="s">
        <v>427</v>
      </c>
      <c r="DR92" s="2">
        <v>2024</v>
      </c>
      <c r="DT92" s="2" t="s">
        <v>428</v>
      </c>
      <c r="DU92" s="2">
        <v>2024</v>
      </c>
      <c r="DV92" s="2">
        <v>0</v>
      </c>
      <c r="DX92" s="3">
        <v>45594</v>
      </c>
      <c r="DZ92" s="2" t="s">
        <v>246</v>
      </c>
      <c r="EA92" t="s">
        <v>257</v>
      </c>
      <c r="EB92" s="2" t="s">
        <v>246</v>
      </c>
      <c r="EC92" t="s">
        <v>257</v>
      </c>
      <c r="ED92" s="2" t="s">
        <v>258</v>
      </c>
      <c r="EE92" s="2" t="s">
        <v>1144</v>
      </c>
      <c r="EF92" t="s">
        <v>1145</v>
      </c>
      <c r="EG92" s="3">
        <v>45352</v>
      </c>
      <c r="EH92" s="2" t="s">
        <v>259</v>
      </c>
      <c r="EJ92" s="2" t="s">
        <v>345</v>
      </c>
      <c r="EK92" t="s">
        <v>361</v>
      </c>
      <c r="EL92" s="2" t="s">
        <v>261</v>
      </c>
      <c r="EM92" s="2" t="s">
        <v>361</v>
      </c>
      <c r="EP92" s="2" t="s">
        <v>1151</v>
      </c>
      <c r="ES92" s="2" t="s">
        <v>263</v>
      </c>
      <c r="EY92" s="2" t="s">
        <v>264</v>
      </c>
      <c r="EZ92" t="s">
        <v>265</v>
      </c>
      <c r="FA92" s="2" t="s">
        <v>266</v>
      </c>
      <c r="FB92" t="s">
        <v>267</v>
      </c>
      <c r="FD92" s="4">
        <v>0</v>
      </c>
      <c r="FG92" s="2" t="s">
        <v>268</v>
      </c>
      <c r="FH92" t="s">
        <v>269</v>
      </c>
      <c r="FI92" s="2" t="s">
        <v>270</v>
      </c>
      <c r="FK92" s="2" t="s">
        <v>246</v>
      </c>
      <c r="FM92" s="2">
        <v>30</v>
      </c>
      <c r="FP92" s="2">
        <v>48</v>
      </c>
      <c r="FR92" s="2">
        <v>0</v>
      </c>
      <c r="FT92" s="2" t="s">
        <v>211</v>
      </c>
      <c r="FU92" s="2" t="s">
        <v>271</v>
      </c>
      <c r="FV92" s="2" t="s">
        <v>430</v>
      </c>
      <c r="FW92" s="2" t="s">
        <v>273</v>
      </c>
      <c r="FX92" s="2">
        <v>1000214854</v>
      </c>
      <c r="FY92" s="2" t="s">
        <v>274</v>
      </c>
      <c r="FZ92" s="2" t="s">
        <v>323</v>
      </c>
      <c r="GA92" s="2" t="s">
        <v>323</v>
      </c>
      <c r="GB92" s="2" t="s">
        <v>231</v>
      </c>
      <c r="GC92" s="2">
        <v>580</v>
      </c>
      <c r="GF92" s="2">
        <v>0</v>
      </c>
      <c r="GG92" s="4">
        <v>8</v>
      </c>
      <c r="GH92" s="2" t="s">
        <v>224</v>
      </c>
      <c r="GI92" s="2" t="s">
        <v>275</v>
      </c>
      <c r="GJ92" s="2" t="s">
        <v>230</v>
      </c>
      <c r="GK92" s="3">
        <v>45594</v>
      </c>
      <c r="GN92" s="3">
        <v>45583</v>
      </c>
      <c r="GP92" s="2" t="s">
        <v>276</v>
      </c>
      <c r="GR92" s="3">
        <v>45585</v>
      </c>
      <c r="GS92" s="2" t="s">
        <v>244</v>
      </c>
      <c r="GT92" t="s">
        <v>277</v>
      </c>
      <c r="GU92" s="2" t="s">
        <v>278</v>
      </c>
      <c r="GV92" s="2" t="s">
        <v>279</v>
      </c>
      <c r="GW92" s="3">
        <v>45314</v>
      </c>
      <c r="GX92" s="2">
        <v>216479</v>
      </c>
      <c r="GY92" s="2">
        <v>0</v>
      </c>
      <c r="GZ92" s="4">
        <v>0</v>
      </c>
      <c r="HB92" s="2" t="s">
        <v>248</v>
      </c>
      <c r="HC92" s="2" t="s">
        <v>280</v>
      </c>
      <c r="HD92" s="2" t="s">
        <v>281</v>
      </c>
      <c r="HE92" t="s">
        <v>282</v>
      </c>
      <c r="HF92" s="2" t="s">
        <v>283</v>
      </c>
      <c r="HG92" t="s">
        <v>284</v>
      </c>
      <c r="HH92" s="2" t="s">
        <v>285</v>
      </c>
      <c r="HI92" s="3">
        <v>45787</v>
      </c>
      <c r="HJ92" s="3">
        <v>45585</v>
      </c>
      <c r="HK92" s="3">
        <v>45585</v>
      </c>
      <c r="HL92" s="2" t="s">
        <v>364</v>
      </c>
      <c r="HM92" s="2" t="s">
        <v>287</v>
      </c>
      <c r="HN92" t="s">
        <v>288</v>
      </c>
      <c r="HO92" s="2" t="s">
        <v>289</v>
      </c>
    </row>
    <row r="93" spans="1:223" x14ac:dyDescent="0.2">
      <c r="A93" t="str">
        <f t="shared" si="5"/>
        <v>102195386000028620000216479ta049049</v>
      </c>
      <c r="B93" t="str">
        <f t="shared" si="6"/>
        <v>6000028621021953880</v>
      </c>
      <c r="C93" t="str">
        <f t="shared" si="7"/>
        <v>10219538</v>
      </c>
      <c r="E93" s="2" t="s">
        <v>211</v>
      </c>
      <c r="F93" s="2" t="s">
        <v>212</v>
      </c>
      <c r="G93" s="3">
        <v>45351</v>
      </c>
      <c r="H93" s="3">
        <v>45580</v>
      </c>
      <c r="I93" s="3">
        <v>45594</v>
      </c>
      <c r="J93" s="3">
        <v>45585</v>
      </c>
      <c r="K93" s="3">
        <v>45787</v>
      </c>
      <c r="L93" s="2" t="s">
        <v>213</v>
      </c>
      <c r="M93" s="2" t="s">
        <v>214</v>
      </c>
      <c r="N93" s="2" t="s">
        <v>345</v>
      </c>
      <c r="O93" s="2" t="s">
        <v>1152</v>
      </c>
      <c r="P93" s="2" t="s">
        <v>214</v>
      </c>
      <c r="Q93" t="s">
        <v>217</v>
      </c>
      <c r="R93" s="2" t="s">
        <v>218</v>
      </c>
      <c r="S93" t="s">
        <v>219</v>
      </c>
      <c r="T93" s="2" t="s">
        <v>220</v>
      </c>
      <c r="U93" s="2">
        <v>30</v>
      </c>
      <c r="V93" s="2" t="s">
        <v>366</v>
      </c>
      <c r="W93" s="2" t="s">
        <v>1153</v>
      </c>
      <c r="X93" s="2" t="s">
        <v>1154</v>
      </c>
      <c r="Y93" s="4">
        <v>80</v>
      </c>
      <c r="Z93" s="4">
        <v>0</v>
      </c>
      <c r="AA93" s="4">
        <v>0</v>
      </c>
      <c r="AB93" s="4">
        <f t="shared" si="8"/>
        <v>80</v>
      </c>
      <c r="AC93" t="s">
        <v>224</v>
      </c>
      <c r="AD93" s="4">
        <v>0</v>
      </c>
      <c r="AE93" s="4">
        <v>0</v>
      </c>
      <c r="AF93" s="4">
        <v>80</v>
      </c>
      <c r="AG93" s="5">
        <v>80</v>
      </c>
      <c r="AH93" t="s">
        <v>224</v>
      </c>
      <c r="AI93" s="2" t="s">
        <v>1155</v>
      </c>
      <c r="AJ93" s="2" t="s">
        <v>1156</v>
      </c>
      <c r="AK93" s="2" t="s">
        <v>227</v>
      </c>
      <c r="AL93" s="2" t="s">
        <v>228</v>
      </c>
      <c r="AM93" t="s">
        <v>229</v>
      </c>
      <c r="AN93" s="6">
        <v>0</v>
      </c>
      <c r="AO93" s="2" t="s">
        <v>230</v>
      </c>
      <c r="AP93" s="2" t="s">
        <v>231</v>
      </c>
      <c r="AQ93" s="2">
        <v>590</v>
      </c>
      <c r="AS93" s="6">
        <v>14</v>
      </c>
      <c r="AU93" s="2">
        <v>0</v>
      </c>
      <c r="AY93" s="2">
        <v>0</v>
      </c>
      <c r="AZ93" s="4">
        <v>0</v>
      </c>
      <c r="BA93" s="2" t="s">
        <v>224</v>
      </c>
      <c r="BE93" s="2" t="s">
        <v>419</v>
      </c>
      <c r="BF93" s="2" t="s">
        <v>420</v>
      </c>
      <c r="BG93" s="2" t="s">
        <v>234</v>
      </c>
      <c r="BH93" t="s">
        <v>235</v>
      </c>
      <c r="BI93" s="2" t="s">
        <v>236</v>
      </c>
      <c r="BJ93" s="2">
        <v>49</v>
      </c>
      <c r="BK93" s="7">
        <v>0</v>
      </c>
      <c r="BL93" s="2" t="s">
        <v>224</v>
      </c>
      <c r="BM93" s="2" t="s">
        <v>1157</v>
      </c>
      <c r="BO93" s="2" t="s">
        <v>422</v>
      </c>
      <c r="BP93" s="2" t="s">
        <v>238</v>
      </c>
      <c r="BR93" s="2" t="s">
        <v>239</v>
      </c>
      <c r="BT93" s="2" t="s">
        <v>240</v>
      </c>
      <c r="BU93" s="2" t="s">
        <v>307</v>
      </c>
      <c r="BW93" s="7">
        <v>0</v>
      </c>
      <c r="BY93" s="2">
        <v>0</v>
      </c>
      <c r="BZ93" s="4">
        <v>0</v>
      </c>
      <c r="CD93" s="2" t="s">
        <v>243</v>
      </c>
      <c r="CE93" s="2" t="s">
        <v>244</v>
      </c>
      <c r="CF93" s="3">
        <v>45338</v>
      </c>
      <c r="CG93" s="2" t="s">
        <v>423</v>
      </c>
      <c r="CH93" s="7">
        <v>0</v>
      </c>
      <c r="CI93" s="8">
        <v>17</v>
      </c>
      <c r="CJ93" s="8">
        <v>0</v>
      </c>
      <c r="CK93" s="8">
        <v>0</v>
      </c>
      <c r="CM93" s="3">
        <v>45595</v>
      </c>
      <c r="CN93" s="2" t="s">
        <v>246</v>
      </c>
      <c r="CO93" s="3">
        <v>45586</v>
      </c>
      <c r="CR93" s="3">
        <v>45597</v>
      </c>
      <c r="CU93" s="2" t="s">
        <v>424</v>
      </c>
      <c r="CV93" s="2" t="s">
        <v>248</v>
      </c>
      <c r="CW93" s="3">
        <v>45657</v>
      </c>
      <c r="CX93" s="4">
        <v>80</v>
      </c>
      <c r="CZ93" s="3">
        <v>45583</v>
      </c>
      <c r="DA93" s="2" t="s">
        <v>1158</v>
      </c>
      <c r="DB93" s="3">
        <v>45597</v>
      </c>
      <c r="DD93" s="2" t="s">
        <v>1159</v>
      </c>
      <c r="DE93" s="6">
        <v>0</v>
      </c>
      <c r="DF93" s="6">
        <v>2</v>
      </c>
      <c r="DG93" s="6">
        <v>0</v>
      </c>
      <c r="DH93" s="2" t="s">
        <v>358</v>
      </c>
      <c r="DI93" s="4">
        <v>80</v>
      </c>
      <c r="DJ93" s="4">
        <v>0</v>
      </c>
      <c r="DK93" s="2" t="s">
        <v>419</v>
      </c>
      <c r="DL93" s="2" t="s">
        <v>252</v>
      </c>
      <c r="DM93" s="7">
        <v>0</v>
      </c>
      <c r="DN93" s="7">
        <v>0</v>
      </c>
      <c r="DO93" s="2" t="s">
        <v>253</v>
      </c>
      <c r="DP93" s="2" t="s">
        <v>254</v>
      </c>
      <c r="DQ93" s="2" t="s">
        <v>427</v>
      </c>
      <c r="DR93" s="2">
        <v>2024</v>
      </c>
      <c r="DT93" s="2" t="s">
        <v>428</v>
      </c>
      <c r="DU93" s="2">
        <v>2024</v>
      </c>
      <c r="DV93" s="2">
        <v>0</v>
      </c>
      <c r="DX93" s="3">
        <v>45594</v>
      </c>
      <c r="DZ93" s="2" t="s">
        <v>246</v>
      </c>
      <c r="EA93" t="s">
        <v>257</v>
      </c>
      <c r="EB93" s="2" t="s">
        <v>246</v>
      </c>
      <c r="EC93" t="s">
        <v>257</v>
      </c>
      <c r="ED93" s="2" t="s">
        <v>258</v>
      </c>
      <c r="EE93" s="2" t="s">
        <v>1153</v>
      </c>
      <c r="EF93" t="s">
        <v>1154</v>
      </c>
      <c r="EG93" s="3">
        <v>45352</v>
      </c>
      <c r="EH93" s="2" t="s">
        <v>259</v>
      </c>
      <c r="EJ93" s="2" t="s">
        <v>345</v>
      </c>
      <c r="EK93" t="s">
        <v>361</v>
      </c>
      <c r="EL93" s="2" t="s">
        <v>261</v>
      </c>
      <c r="EM93" s="2" t="s">
        <v>361</v>
      </c>
      <c r="EP93" s="2" t="s">
        <v>1160</v>
      </c>
      <c r="ES93" s="2" t="s">
        <v>263</v>
      </c>
      <c r="EY93" s="2" t="s">
        <v>264</v>
      </c>
      <c r="EZ93" t="s">
        <v>265</v>
      </c>
      <c r="FA93" s="2" t="s">
        <v>266</v>
      </c>
      <c r="FB93" t="s">
        <v>267</v>
      </c>
      <c r="FD93" s="4">
        <v>0</v>
      </c>
      <c r="FG93" s="2" t="s">
        <v>268</v>
      </c>
      <c r="FH93" t="s">
        <v>269</v>
      </c>
      <c r="FI93" s="2" t="s">
        <v>270</v>
      </c>
      <c r="FK93" s="2" t="s">
        <v>246</v>
      </c>
      <c r="FM93" s="2">
        <v>30</v>
      </c>
      <c r="FP93" s="2">
        <v>49</v>
      </c>
      <c r="FR93" s="2">
        <v>0</v>
      </c>
      <c r="FT93" s="2" t="s">
        <v>211</v>
      </c>
      <c r="FU93" s="2" t="s">
        <v>271</v>
      </c>
      <c r="FV93" s="2" t="s">
        <v>430</v>
      </c>
      <c r="FW93" s="2" t="s">
        <v>273</v>
      </c>
      <c r="FX93" s="2">
        <v>1000214854</v>
      </c>
      <c r="FY93" s="2" t="s">
        <v>274</v>
      </c>
      <c r="FZ93" s="2" t="s">
        <v>323</v>
      </c>
      <c r="GA93" s="2" t="s">
        <v>323</v>
      </c>
      <c r="GB93" s="2" t="s">
        <v>231</v>
      </c>
      <c r="GC93" s="2">
        <v>590</v>
      </c>
      <c r="GF93" s="2">
        <v>0</v>
      </c>
      <c r="GG93" s="4">
        <v>80</v>
      </c>
      <c r="GH93" s="2" t="s">
        <v>224</v>
      </c>
      <c r="GI93" s="2" t="s">
        <v>275</v>
      </c>
      <c r="GJ93" s="2" t="s">
        <v>230</v>
      </c>
      <c r="GK93" s="3">
        <v>45594</v>
      </c>
      <c r="GN93" s="3">
        <v>45583</v>
      </c>
      <c r="GP93" s="2" t="s">
        <v>276</v>
      </c>
      <c r="GR93" s="3">
        <v>45585</v>
      </c>
      <c r="GS93" s="2" t="s">
        <v>244</v>
      </c>
      <c r="GT93" t="s">
        <v>277</v>
      </c>
      <c r="GU93" s="2" t="s">
        <v>278</v>
      </c>
      <c r="GV93" s="2" t="s">
        <v>279</v>
      </c>
      <c r="GW93" s="3">
        <v>45314</v>
      </c>
      <c r="GX93" s="2">
        <v>216479</v>
      </c>
      <c r="GY93" s="2">
        <v>0</v>
      </c>
      <c r="GZ93" s="4">
        <v>0</v>
      </c>
      <c r="HB93" s="2" t="s">
        <v>248</v>
      </c>
      <c r="HC93" s="2" t="s">
        <v>280</v>
      </c>
      <c r="HD93" s="2" t="s">
        <v>281</v>
      </c>
      <c r="HE93" t="s">
        <v>282</v>
      </c>
      <c r="HF93" s="2" t="s">
        <v>283</v>
      </c>
      <c r="HG93" t="s">
        <v>284</v>
      </c>
      <c r="HH93" s="2" t="s">
        <v>285</v>
      </c>
      <c r="HI93" s="3">
        <v>45787</v>
      </c>
      <c r="HJ93" s="3">
        <v>45585</v>
      </c>
      <c r="HK93" s="3">
        <v>45585</v>
      </c>
      <c r="HL93" s="2" t="s">
        <v>364</v>
      </c>
      <c r="HM93" s="2" t="s">
        <v>287</v>
      </c>
      <c r="HN93" t="s">
        <v>288</v>
      </c>
      <c r="HO93" s="2" t="s">
        <v>289</v>
      </c>
    </row>
    <row r="94" spans="1:223" x14ac:dyDescent="0.2">
      <c r="A94" t="str">
        <f t="shared" si="5"/>
        <v>102198856000028620000216479ta050050</v>
      </c>
      <c r="B94" t="str">
        <f t="shared" si="6"/>
        <v>6000028621021988512</v>
      </c>
      <c r="C94" t="str">
        <f t="shared" si="7"/>
        <v>10219885</v>
      </c>
      <c r="E94" s="2" t="s">
        <v>211</v>
      </c>
      <c r="F94" s="2" t="s">
        <v>212</v>
      </c>
      <c r="G94" s="3">
        <v>45351</v>
      </c>
      <c r="H94" s="3">
        <v>45580</v>
      </c>
      <c r="I94" s="3">
        <v>45594</v>
      </c>
      <c r="J94" s="3">
        <v>45585</v>
      </c>
      <c r="K94" s="3">
        <v>45787</v>
      </c>
      <c r="L94" s="2" t="s">
        <v>213</v>
      </c>
      <c r="M94" s="2" t="s">
        <v>214</v>
      </c>
      <c r="N94" s="2" t="s">
        <v>345</v>
      </c>
      <c r="O94" s="2" t="s">
        <v>1161</v>
      </c>
      <c r="P94" s="2" t="s">
        <v>214</v>
      </c>
      <c r="Q94" t="s">
        <v>217</v>
      </c>
      <c r="R94" s="2" t="s">
        <v>218</v>
      </c>
      <c r="S94" t="s">
        <v>219</v>
      </c>
      <c r="T94" s="2" t="s">
        <v>220</v>
      </c>
      <c r="U94" s="2">
        <v>30</v>
      </c>
      <c r="V94" s="2" t="s">
        <v>366</v>
      </c>
      <c r="W94" s="2" t="s">
        <v>1162</v>
      </c>
      <c r="X94" s="2" t="s">
        <v>1163</v>
      </c>
      <c r="Y94" s="4">
        <v>12</v>
      </c>
      <c r="Z94" s="4">
        <v>12</v>
      </c>
      <c r="AA94" s="4">
        <v>0</v>
      </c>
      <c r="AB94" s="4">
        <f t="shared" si="8"/>
        <v>12</v>
      </c>
      <c r="AC94" t="s">
        <v>224</v>
      </c>
      <c r="AD94" s="4">
        <v>0</v>
      </c>
      <c r="AE94" s="4">
        <v>0</v>
      </c>
      <c r="AF94" s="4">
        <v>0</v>
      </c>
      <c r="AG94" s="5">
        <v>0</v>
      </c>
      <c r="AI94" s="2" t="s">
        <v>1164</v>
      </c>
      <c r="AJ94" s="2" t="s">
        <v>1165</v>
      </c>
      <c r="AK94" s="2" t="s">
        <v>514</v>
      </c>
      <c r="AL94" s="2" t="s">
        <v>228</v>
      </c>
      <c r="AM94" t="s">
        <v>229</v>
      </c>
      <c r="AN94" s="6">
        <v>0</v>
      </c>
      <c r="AO94" s="2" t="s">
        <v>230</v>
      </c>
      <c r="AP94" s="2" t="s">
        <v>231</v>
      </c>
      <c r="AQ94" s="2">
        <v>600</v>
      </c>
      <c r="AS94" s="6">
        <v>14</v>
      </c>
      <c r="AU94" s="2">
        <v>0</v>
      </c>
      <c r="AY94" s="2">
        <v>0</v>
      </c>
      <c r="AZ94" s="4">
        <v>0</v>
      </c>
      <c r="BA94" s="2" t="s">
        <v>224</v>
      </c>
      <c r="BF94" s="2" t="s">
        <v>358</v>
      </c>
      <c r="BG94" s="2" t="s">
        <v>234</v>
      </c>
      <c r="BH94" t="s">
        <v>235</v>
      </c>
      <c r="BI94" s="2" t="s">
        <v>236</v>
      </c>
      <c r="BJ94" s="2">
        <v>50</v>
      </c>
      <c r="BK94" s="7">
        <v>0</v>
      </c>
      <c r="BT94" s="2" t="s">
        <v>240</v>
      </c>
      <c r="BW94" s="7">
        <v>0</v>
      </c>
      <c r="BY94" s="2">
        <v>0</v>
      </c>
      <c r="BZ94" s="4">
        <v>0</v>
      </c>
      <c r="CD94" s="2" t="s">
        <v>243</v>
      </c>
      <c r="CE94" s="2" t="s">
        <v>244</v>
      </c>
      <c r="CF94" s="3">
        <v>45338</v>
      </c>
      <c r="CG94" s="2" t="s">
        <v>1166</v>
      </c>
      <c r="CH94" s="7">
        <v>0</v>
      </c>
      <c r="CI94" s="8">
        <v>17</v>
      </c>
      <c r="CJ94" s="8">
        <v>0</v>
      </c>
      <c r="CK94" s="8">
        <v>0</v>
      </c>
      <c r="CM94" s="3">
        <v>45595</v>
      </c>
      <c r="CN94" s="2" t="s">
        <v>246</v>
      </c>
      <c r="CO94" s="3">
        <v>45586</v>
      </c>
      <c r="CR94" s="3">
        <v>45597</v>
      </c>
      <c r="CW94" s="3">
        <v>45657</v>
      </c>
      <c r="CX94" s="4">
        <v>0</v>
      </c>
      <c r="CZ94" s="3">
        <v>45594</v>
      </c>
      <c r="DB94" s="3">
        <v>45597</v>
      </c>
      <c r="DE94" s="6">
        <v>0</v>
      </c>
      <c r="DF94" s="6">
        <v>2</v>
      </c>
      <c r="DG94" s="6">
        <v>0</v>
      </c>
      <c r="DH94" s="2" t="s">
        <v>358</v>
      </c>
      <c r="DI94" s="4">
        <v>0</v>
      </c>
      <c r="DJ94" s="4">
        <v>0</v>
      </c>
      <c r="DL94" s="2" t="s">
        <v>252</v>
      </c>
      <c r="DM94" s="7">
        <v>0</v>
      </c>
      <c r="DN94" s="7">
        <v>0</v>
      </c>
      <c r="DO94" s="2" t="s">
        <v>253</v>
      </c>
      <c r="DP94" s="2" t="s">
        <v>254</v>
      </c>
      <c r="DR94" s="2">
        <v>0</v>
      </c>
      <c r="DU94" s="2">
        <v>0</v>
      </c>
      <c r="DV94" s="2">
        <v>0</v>
      </c>
      <c r="DX94" s="3">
        <v>45594</v>
      </c>
      <c r="DZ94" s="2" t="s">
        <v>246</v>
      </c>
      <c r="EA94" t="s">
        <v>257</v>
      </c>
      <c r="EB94" s="2" t="s">
        <v>246</v>
      </c>
      <c r="EC94" t="s">
        <v>257</v>
      </c>
      <c r="ED94" s="2" t="s">
        <v>258</v>
      </c>
      <c r="EE94" s="2" t="s">
        <v>1162</v>
      </c>
      <c r="EF94" t="s">
        <v>1163</v>
      </c>
      <c r="EG94" s="3">
        <v>45352</v>
      </c>
      <c r="EH94" s="2" t="s">
        <v>259</v>
      </c>
      <c r="EJ94" s="2" t="s">
        <v>345</v>
      </c>
      <c r="EK94" t="s">
        <v>361</v>
      </c>
      <c r="EL94" s="2" t="s">
        <v>261</v>
      </c>
      <c r="EM94" s="2" t="s">
        <v>361</v>
      </c>
      <c r="EP94" s="2" t="s">
        <v>1167</v>
      </c>
      <c r="ES94" s="2" t="s">
        <v>263</v>
      </c>
      <c r="EY94" s="2" t="s">
        <v>264</v>
      </c>
      <c r="EZ94" t="s">
        <v>265</v>
      </c>
      <c r="FA94" s="2" t="s">
        <v>266</v>
      </c>
      <c r="FB94" t="s">
        <v>267</v>
      </c>
      <c r="FD94" s="4">
        <v>0</v>
      </c>
      <c r="FG94" s="2" t="s">
        <v>268</v>
      </c>
      <c r="FH94" t="s">
        <v>269</v>
      </c>
      <c r="FI94" s="2" t="s">
        <v>270</v>
      </c>
      <c r="FK94" s="2" t="s">
        <v>246</v>
      </c>
      <c r="FM94" s="2">
        <v>30</v>
      </c>
      <c r="FP94" s="2">
        <v>50</v>
      </c>
      <c r="FR94" s="2">
        <v>0</v>
      </c>
      <c r="FT94" s="2" t="s">
        <v>211</v>
      </c>
      <c r="FU94" s="2" t="s">
        <v>271</v>
      </c>
      <c r="FW94" s="2" t="s">
        <v>273</v>
      </c>
      <c r="FX94" s="2">
        <v>1000214854</v>
      </c>
      <c r="FY94" s="2" t="s">
        <v>274</v>
      </c>
      <c r="FZ94" s="2" t="s">
        <v>323</v>
      </c>
      <c r="GA94" s="2" t="s">
        <v>323</v>
      </c>
      <c r="GB94" s="2" t="s">
        <v>231</v>
      </c>
      <c r="GC94" s="2">
        <v>600</v>
      </c>
      <c r="GF94" s="2">
        <v>0</v>
      </c>
      <c r="GG94" s="4">
        <v>12</v>
      </c>
      <c r="GH94" s="2" t="s">
        <v>224</v>
      </c>
      <c r="GI94" s="2" t="s">
        <v>275</v>
      </c>
      <c r="GJ94" s="2" t="s">
        <v>230</v>
      </c>
      <c r="GK94" s="3">
        <v>45594</v>
      </c>
      <c r="GP94" s="2" t="s">
        <v>276</v>
      </c>
      <c r="GR94" s="3">
        <v>45585</v>
      </c>
      <c r="GS94" s="2" t="s">
        <v>244</v>
      </c>
      <c r="GT94" t="s">
        <v>277</v>
      </c>
      <c r="GU94" s="2" t="s">
        <v>278</v>
      </c>
      <c r="GV94" s="2" t="s">
        <v>279</v>
      </c>
      <c r="GW94" s="3">
        <v>45314</v>
      </c>
      <c r="GX94" s="2">
        <v>216479</v>
      </c>
      <c r="GY94" s="2">
        <v>0</v>
      </c>
      <c r="GZ94" s="4">
        <v>0</v>
      </c>
      <c r="HB94" s="2" t="s">
        <v>248</v>
      </c>
      <c r="HC94" s="2" t="s">
        <v>280</v>
      </c>
      <c r="HD94" s="2" t="s">
        <v>281</v>
      </c>
      <c r="HE94" t="s">
        <v>282</v>
      </c>
      <c r="HF94" s="2" t="s">
        <v>283</v>
      </c>
      <c r="HG94" t="s">
        <v>284</v>
      </c>
      <c r="HH94" s="2" t="s">
        <v>285</v>
      </c>
      <c r="HI94" s="3">
        <v>45787</v>
      </c>
      <c r="HJ94" s="3">
        <v>45585</v>
      </c>
      <c r="HK94" s="3">
        <v>45585</v>
      </c>
      <c r="HL94" s="2" t="s">
        <v>364</v>
      </c>
      <c r="HM94" s="2" t="s">
        <v>287</v>
      </c>
      <c r="HN94" t="s">
        <v>288</v>
      </c>
      <c r="HO94" s="2" t="s">
        <v>289</v>
      </c>
    </row>
    <row r="95" spans="1:223" x14ac:dyDescent="0.2">
      <c r="A95" t="str">
        <f t="shared" si="5"/>
        <v>102199766000028620000216479ta0910133</v>
      </c>
      <c r="B95" t="str">
        <f t="shared" si="6"/>
        <v>6000028621021997624</v>
      </c>
      <c r="C95" t="str">
        <f t="shared" si="7"/>
        <v>10219976</v>
      </c>
      <c r="E95" s="2" t="s">
        <v>211</v>
      </c>
      <c r="F95" s="2" t="s">
        <v>212</v>
      </c>
      <c r="G95" s="3">
        <v>45351</v>
      </c>
      <c r="H95" s="3">
        <v>45586</v>
      </c>
      <c r="I95" s="3">
        <v>45592</v>
      </c>
      <c r="J95" s="3">
        <v>45585</v>
      </c>
      <c r="K95" s="3">
        <v>45787</v>
      </c>
      <c r="L95" s="2" t="s">
        <v>213</v>
      </c>
      <c r="M95" s="2" t="s">
        <v>214</v>
      </c>
      <c r="N95" s="2" t="s">
        <v>345</v>
      </c>
      <c r="O95" s="2" t="s">
        <v>1168</v>
      </c>
      <c r="P95" s="2" t="s">
        <v>214</v>
      </c>
      <c r="Q95" t="s">
        <v>217</v>
      </c>
      <c r="R95" s="2" t="s">
        <v>218</v>
      </c>
      <c r="S95" t="s">
        <v>219</v>
      </c>
      <c r="T95" s="2" t="s">
        <v>220</v>
      </c>
      <c r="U95" s="2">
        <v>30</v>
      </c>
      <c r="V95" s="2" t="s">
        <v>1169</v>
      </c>
      <c r="W95" s="2" t="s">
        <v>1170</v>
      </c>
      <c r="X95" s="2" t="s">
        <v>1171</v>
      </c>
      <c r="Y95" s="4">
        <v>24</v>
      </c>
      <c r="Z95" s="4">
        <v>0</v>
      </c>
      <c r="AA95" s="4">
        <v>0</v>
      </c>
      <c r="AB95" s="4">
        <f t="shared" si="8"/>
        <v>24</v>
      </c>
      <c r="AC95" t="s">
        <v>224</v>
      </c>
      <c r="AD95" s="4">
        <v>60</v>
      </c>
      <c r="AE95" s="4">
        <v>0</v>
      </c>
      <c r="AF95" s="4">
        <v>24</v>
      </c>
      <c r="AG95" s="5">
        <v>24</v>
      </c>
      <c r="AH95" t="s">
        <v>224</v>
      </c>
      <c r="AI95" s="2" t="s">
        <v>1172</v>
      </c>
      <c r="AJ95" s="2" t="s">
        <v>1173</v>
      </c>
      <c r="AK95" s="2" t="s">
        <v>589</v>
      </c>
      <c r="AL95" s="2" t="s">
        <v>228</v>
      </c>
      <c r="AM95" t="s">
        <v>229</v>
      </c>
      <c r="AN95" s="6">
        <v>0</v>
      </c>
      <c r="AO95" s="2" t="s">
        <v>230</v>
      </c>
      <c r="AP95" s="2" t="s">
        <v>231</v>
      </c>
      <c r="AQ95" s="2">
        <v>1230</v>
      </c>
      <c r="AS95" s="6">
        <v>14</v>
      </c>
      <c r="AU95" s="2">
        <v>0</v>
      </c>
      <c r="AY95" s="2">
        <v>0</v>
      </c>
      <c r="AZ95" s="4">
        <v>0</v>
      </c>
      <c r="BA95" s="2" t="s">
        <v>224</v>
      </c>
      <c r="BE95" s="2" t="s">
        <v>1174</v>
      </c>
      <c r="BF95" s="2" t="s">
        <v>1175</v>
      </c>
      <c r="BG95" s="2" t="s">
        <v>234</v>
      </c>
      <c r="BH95" t="s">
        <v>235</v>
      </c>
      <c r="BI95" s="2" t="s">
        <v>236</v>
      </c>
      <c r="BJ95" s="2">
        <v>133</v>
      </c>
      <c r="BK95" s="7">
        <v>0</v>
      </c>
      <c r="BL95" s="2" t="s">
        <v>224</v>
      </c>
      <c r="BO95" s="2" t="s">
        <v>1176</v>
      </c>
      <c r="BT95" s="2" t="s">
        <v>240</v>
      </c>
      <c r="BU95" s="2" t="s">
        <v>655</v>
      </c>
      <c r="BW95" s="7">
        <v>0</v>
      </c>
      <c r="BY95" s="2">
        <v>0</v>
      </c>
      <c r="BZ95" s="4">
        <v>0</v>
      </c>
      <c r="CD95" s="2" t="s">
        <v>243</v>
      </c>
      <c r="CE95" s="2" t="s">
        <v>244</v>
      </c>
      <c r="CF95" s="3">
        <v>45338</v>
      </c>
      <c r="CG95" s="2" t="s">
        <v>1177</v>
      </c>
      <c r="CH95" s="7">
        <v>0</v>
      </c>
      <c r="CI95" s="8">
        <v>11</v>
      </c>
      <c r="CJ95" s="8">
        <v>0</v>
      </c>
      <c r="CK95" s="8">
        <v>0</v>
      </c>
      <c r="CM95" s="3">
        <v>45584</v>
      </c>
      <c r="CN95" s="2" t="s">
        <v>246</v>
      </c>
      <c r="CO95" s="3">
        <v>45586</v>
      </c>
      <c r="CR95" s="3">
        <v>45597</v>
      </c>
      <c r="CU95" s="2" t="s">
        <v>1178</v>
      </c>
      <c r="CV95" s="2" t="s">
        <v>248</v>
      </c>
      <c r="CW95" s="3">
        <v>45657</v>
      </c>
      <c r="CX95" s="4">
        <v>24</v>
      </c>
      <c r="CZ95" s="3">
        <v>45592</v>
      </c>
      <c r="DA95" s="2" t="s">
        <v>1179</v>
      </c>
      <c r="DB95" s="3">
        <v>45597</v>
      </c>
      <c r="DD95" s="2" t="s">
        <v>1180</v>
      </c>
      <c r="DE95" s="6">
        <v>0</v>
      </c>
      <c r="DF95" s="6">
        <v>2</v>
      </c>
      <c r="DG95" s="6">
        <v>0</v>
      </c>
      <c r="DH95" s="2" t="s">
        <v>1175</v>
      </c>
      <c r="DI95" s="4">
        <v>24</v>
      </c>
      <c r="DJ95" s="4">
        <v>0</v>
      </c>
      <c r="DK95" s="2" t="s">
        <v>1174</v>
      </c>
      <c r="DL95" s="2" t="s">
        <v>252</v>
      </c>
      <c r="DM95" s="7">
        <v>0</v>
      </c>
      <c r="DN95" s="7">
        <v>0</v>
      </c>
      <c r="DO95" s="2" t="s">
        <v>253</v>
      </c>
      <c r="DP95" s="2" t="s">
        <v>254</v>
      </c>
      <c r="DQ95" s="2" t="s">
        <v>1181</v>
      </c>
      <c r="DR95" s="2">
        <v>2024</v>
      </c>
      <c r="DT95" s="2" t="s">
        <v>1182</v>
      </c>
      <c r="DU95" s="2">
        <v>2024</v>
      </c>
      <c r="DV95" s="2">
        <v>0</v>
      </c>
      <c r="DX95" s="3">
        <v>45592</v>
      </c>
      <c r="DZ95" s="2" t="s">
        <v>246</v>
      </c>
      <c r="EA95" t="s">
        <v>257</v>
      </c>
      <c r="EB95" s="2" t="s">
        <v>246</v>
      </c>
      <c r="EC95" t="s">
        <v>257</v>
      </c>
      <c r="ED95" s="2" t="s">
        <v>258</v>
      </c>
      <c r="EE95" s="2" t="s">
        <v>1170</v>
      </c>
      <c r="EF95" t="s">
        <v>1171</v>
      </c>
      <c r="EG95" s="3">
        <v>45591</v>
      </c>
      <c r="EH95" s="2" t="s">
        <v>259</v>
      </c>
      <c r="EJ95" s="2" t="s">
        <v>345</v>
      </c>
      <c r="EK95" t="s">
        <v>361</v>
      </c>
      <c r="EL95" s="2" t="s">
        <v>261</v>
      </c>
      <c r="EM95" s="2" t="s">
        <v>361</v>
      </c>
      <c r="EP95" s="2" t="s">
        <v>1183</v>
      </c>
      <c r="ES95" s="2" t="s">
        <v>263</v>
      </c>
      <c r="EY95" s="2" t="s">
        <v>264</v>
      </c>
      <c r="EZ95" t="s">
        <v>265</v>
      </c>
      <c r="FA95" s="2" t="s">
        <v>266</v>
      </c>
      <c r="FB95" t="s">
        <v>267</v>
      </c>
      <c r="FD95" s="4">
        <v>0</v>
      </c>
      <c r="FG95" s="2" t="s">
        <v>268</v>
      </c>
      <c r="FH95" t="s">
        <v>269</v>
      </c>
      <c r="FI95" s="2" t="s">
        <v>270</v>
      </c>
      <c r="FK95" s="2" t="s">
        <v>246</v>
      </c>
      <c r="FM95" s="2">
        <v>30</v>
      </c>
      <c r="FP95" s="2">
        <v>133</v>
      </c>
      <c r="FR95" s="2">
        <v>0</v>
      </c>
      <c r="FT95" s="2" t="s">
        <v>211</v>
      </c>
      <c r="FU95" s="2" t="s">
        <v>271</v>
      </c>
      <c r="FW95" s="2" t="s">
        <v>273</v>
      </c>
      <c r="FX95" s="2">
        <v>1000214854</v>
      </c>
      <c r="FY95" s="2" t="s">
        <v>274</v>
      </c>
      <c r="FZ95" s="2" t="s">
        <v>323</v>
      </c>
      <c r="GA95" s="2" t="s">
        <v>323</v>
      </c>
      <c r="GB95" s="2" t="s">
        <v>231</v>
      </c>
      <c r="GC95" s="2">
        <v>1230</v>
      </c>
      <c r="GF95" s="2">
        <v>0</v>
      </c>
      <c r="GG95" s="4">
        <v>24</v>
      </c>
      <c r="GH95" s="2" t="s">
        <v>224</v>
      </c>
      <c r="GI95" s="2" t="s">
        <v>275</v>
      </c>
      <c r="GJ95" s="2" t="s">
        <v>230</v>
      </c>
      <c r="GK95" s="3">
        <v>45592</v>
      </c>
      <c r="GP95" s="2" t="s">
        <v>276</v>
      </c>
      <c r="GR95" s="3">
        <v>45585</v>
      </c>
      <c r="GS95" s="2" t="s">
        <v>244</v>
      </c>
      <c r="GT95" t="s">
        <v>277</v>
      </c>
      <c r="GU95" s="2" t="s">
        <v>278</v>
      </c>
      <c r="GV95" s="2" t="s">
        <v>279</v>
      </c>
      <c r="GW95" s="3">
        <v>45314</v>
      </c>
      <c r="GX95" s="2">
        <v>216479</v>
      </c>
      <c r="GY95" s="2">
        <v>0</v>
      </c>
      <c r="GZ95" s="4">
        <v>0</v>
      </c>
      <c r="HB95" s="2" t="s">
        <v>248</v>
      </c>
      <c r="HC95" s="2" t="s">
        <v>280</v>
      </c>
      <c r="HD95" s="2" t="s">
        <v>281</v>
      </c>
      <c r="HE95" t="s">
        <v>282</v>
      </c>
      <c r="HF95" s="2" t="s">
        <v>283</v>
      </c>
      <c r="HG95" t="s">
        <v>284</v>
      </c>
      <c r="HH95" s="2" t="s">
        <v>285</v>
      </c>
      <c r="HI95" s="3">
        <v>45787</v>
      </c>
      <c r="HJ95" s="3">
        <v>45585</v>
      </c>
      <c r="HK95" s="3">
        <v>45585</v>
      </c>
      <c r="HL95" s="2" t="s">
        <v>364</v>
      </c>
      <c r="HM95" s="2" t="s">
        <v>287</v>
      </c>
      <c r="HN95" t="s">
        <v>288</v>
      </c>
      <c r="HO95" s="2" t="s">
        <v>289</v>
      </c>
    </row>
    <row r="96" spans="1:223" x14ac:dyDescent="0.2">
      <c r="A96" t="str">
        <f t="shared" si="5"/>
        <v>102199766000028620000216479ta051051</v>
      </c>
      <c r="B96" t="str">
        <f t="shared" si="6"/>
        <v>6000028621021997624</v>
      </c>
      <c r="C96" t="str">
        <f t="shared" si="7"/>
        <v>10219976</v>
      </c>
      <c r="E96" s="2" t="s">
        <v>211</v>
      </c>
      <c r="F96" s="2" t="s">
        <v>212</v>
      </c>
      <c r="G96" s="3">
        <v>45351</v>
      </c>
      <c r="H96" s="3">
        <v>45580</v>
      </c>
      <c r="I96" s="3">
        <v>45594</v>
      </c>
      <c r="J96" s="3">
        <v>45585</v>
      </c>
      <c r="K96" s="3">
        <v>45787</v>
      </c>
      <c r="L96" s="2" t="s">
        <v>213</v>
      </c>
      <c r="M96" s="2" t="s">
        <v>214</v>
      </c>
      <c r="N96" s="2" t="s">
        <v>345</v>
      </c>
      <c r="O96" s="2" t="s">
        <v>1184</v>
      </c>
      <c r="P96" s="2" t="s">
        <v>214</v>
      </c>
      <c r="Q96" t="s">
        <v>217</v>
      </c>
      <c r="R96" s="2" t="s">
        <v>218</v>
      </c>
      <c r="S96" t="s">
        <v>219</v>
      </c>
      <c r="T96" s="2" t="s">
        <v>220</v>
      </c>
      <c r="U96" s="2">
        <v>30</v>
      </c>
      <c r="V96" s="2" t="s">
        <v>604</v>
      </c>
      <c r="W96" s="2" t="s">
        <v>1170</v>
      </c>
      <c r="X96" s="2" t="s">
        <v>1171</v>
      </c>
      <c r="Y96" s="4">
        <v>24</v>
      </c>
      <c r="Z96" s="4">
        <v>0</v>
      </c>
      <c r="AA96" s="4">
        <v>24</v>
      </c>
      <c r="AB96" s="4">
        <f t="shared" si="8"/>
        <v>0</v>
      </c>
      <c r="AC96" t="s">
        <v>224</v>
      </c>
      <c r="AD96" s="4">
        <v>60</v>
      </c>
      <c r="AE96" s="4">
        <v>0</v>
      </c>
      <c r="AF96" s="4">
        <v>24</v>
      </c>
      <c r="AG96" s="5">
        <v>24</v>
      </c>
      <c r="AH96" t="s">
        <v>224</v>
      </c>
      <c r="AI96" s="2" t="s">
        <v>1185</v>
      </c>
      <c r="AJ96" s="2" t="s">
        <v>1186</v>
      </c>
      <c r="AK96" s="2" t="s">
        <v>402</v>
      </c>
      <c r="AL96" s="2" t="s">
        <v>228</v>
      </c>
      <c r="AM96" t="s">
        <v>229</v>
      </c>
      <c r="AN96" s="6">
        <v>0</v>
      </c>
      <c r="AO96" s="2" t="s">
        <v>230</v>
      </c>
      <c r="AP96" s="2" t="s">
        <v>231</v>
      </c>
      <c r="AQ96" s="2">
        <v>280</v>
      </c>
      <c r="AS96" s="6">
        <v>14</v>
      </c>
      <c r="AU96" s="2">
        <v>0</v>
      </c>
      <c r="AY96" s="2">
        <v>0</v>
      </c>
      <c r="AZ96" s="4">
        <v>0</v>
      </c>
      <c r="BA96" s="2" t="s">
        <v>224</v>
      </c>
      <c r="BE96" s="2" t="s">
        <v>590</v>
      </c>
      <c r="BF96" s="2" t="s">
        <v>591</v>
      </c>
      <c r="BG96" s="2" t="s">
        <v>234</v>
      </c>
      <c r="BH96" t="s">
        <v>235</v>
      </c>
      <c r="BI96" s="2" t="s">
        <v>236</v>
      </c>
      <c r="BJ96" s="2">
        <v>51</v>
      </c>
      <c r="BK96" s="7">
        <v>0</v>
      </c>
      <c r="BL96" s="2" t="s">
        <v>224</v>
      </c>
      <c r="BO96" s="2" t="s">
        <v>1187</v>
      </c>
      <c r="BP96" s="2" t="s">
        <v>238</v>
      </c>
      <c r="BR96" s="2" t="s">
        <v>239</v>
      </c>
      <c r="BT96" s="2" t="s">
        <v>240</v>
      </c>
      <c r="BU96" s="2" t="s">
        <v>437</v>
      </c>
      <c r="BW96" s="7">
        <v>0</v>
      </c>
      <c r="BY96" s="2">
        <v>0</v>
      </c>
      <c r="BZ96" s="4">
        <v>0</v>
      </c>
      <c r="CD96" s="2" t="s">
        <v>243</v>
      </c>
      <c r="CE96" s="2" t="s">
        <v>244</v>
      </c>
      <c r="CF96" s="3">
        <v>45338</v>
      </c>
      <c r="CH96" s="7">
        <v>0</v>
      </c>
      <c r="CI96" s="8">
        <v>17</v>
      </c>
      <c r="CJ96" s="8">
        <v>0</v>
      </c>
      <c r="CK96" s="8">
        <v>0</v>
      </c>
      <c r="CM96" s="3">
        <v>45595</v>
      </c>
      <c r="CN96" s="2" t="s">
        <v>246</v>
      </c>
      <c r="CO96" s="3">
        <v>45586</v>
      </c>
      <c r="CR96" s="3">
        <v>45597</v>
      </c>
      <c r="CU96" s="2" t="s">
        <v>597</v>
      </c>
      <c r="CV96" s="2" t="s">
        <v>248</v>
      </c>
      <c r="CW96" s="3">
        <v>45657</v>
      </c>
      <c r="CX96" s="4">
        <v>24</v>
      </c>
      <c r="CZ96" s="3">
        <v>45393</v>
      </c>
      <c r="DA96" s="2" t="s">
        <v>1188</v>
      </c>
      <c r="DB96" s="3">
        <v>45597</v>
      </c>
      <c r="DD96" s="2" t="s">
        <v>1189</v>
      </c>
      <c r="DE96" s="6">
        <v>0</v>
      </c>
      <c r="DF96" s="6">
        <v>2</v>
      </c>
      <c r="DG96" s="6">
        <v>0</v>
      </c>
      <c r="DH96" s="2" t="s">
        <v>358</v>
      </c>
      <c r="DI96" s="4">
        <v>24</v>
      </c>
      <c r="DJ96" s="4">
        <v>0</v>
      </c>
      <c r="DK96" s="2" t="s">
        <v>590</v>
      </c>
      <c r="DL96" s="2" t="s">
        <v>252</v>
      </c>
      <c r="DM96" s="7">
        <v>0</v>
      </c>
      <c r="DN96" s="7">
        <v>0</v>
      </c>
      <c r="DO96" s="2" t="s">
        <v>253</v>
      </c>
      <c r="DP96" s="2" t="s">
        <v>254</v>
      </c>
      <c r="DQ96" s="2" t="s">
        <v>600</v>
      </c>
      <c r="DR96" s="2">
        <v>2024</v>
      </c>
      <c r="DT96" s="2" t="s">
        <v>601</v>
      </c>
      <c r="DU96" s="2">
        <v>2024</v>
      </c>
      <c r="DV96" s="2">
        <v>0</v>
      </c>
      <c r="DX96" s="3">
        <v>45594</v>
      </c>
      <c r="DZ96" s="2" t="s">
        <v>246</v>
      </c>
      <c r="EA96" t="s">
        <v>257</v>
      </c>
      <c r="EB96" s="2" t="s">
        <v>246</v>
      </c>
      <c r="EC96" t="s">
        <v>257</v>
      </c>
      <c r="ED96" s="2" t="s">
        <v>258</v>
      </c>
      <c r="EE96" s="2" t="s">
        <v>1170</v>
      </c>
      <c r="EF96" t="s">
        <v>1171</v>
      </c>
      <c r="EG96" s="3">
        <v>45351</v>
      </c>
      <c r="EH96" s="2" t="s">
        <v>259</v>
      </c>
      <c r="EJ96" s="2" t="s">
        <v>345</v>
      </c>
      <c r="EK96" t="s">
        <v>361</v>
      </c>
      <c r="EL96" s="2" t="s">
        <v>261</v>
      </c>
      <c r="EM96" s="2" t="s">
        <v>361</v>
      </c>
      <c r="EP96" s="2" t="s">
        <v>1190</v>
      </c>
      <c r="ES96" s="2" t="s">
        <v>263</v>
      </c>
      <c r="EY96" s="2" t="s">
        <v>264</v>
      </c>
      <c r="EZ96" t="s">
        <v>265</v>
      </c>
      <c r="FA96" s="2" t="s">
        <v>266</v>
      </c>
      <c r="FB96" t="s">
        <v>267</v>
      </c>
      <c r="FD96" s="4">
        <v>0</v>
      </c>
      <c r="FG96" s="2" t="s">
        <v>268</v>
      </c>
      <c r="FH96" t="s">
        <v>269</v>
      </c>
      <c r="FI96" s="2" t="s">
        <v>270</v>
      </c>
      <c r="FK96" s="2" t="s">
        <v>246</v>
      </c>
      <c r="FM96" s="2">
        <v>30</v>
      </c>
      <c r="FP96" s="2">
        <v>51</v>
      </c>
      <c r="FR96" s="2">
        <v>0</v>
      </c>
      <c r="FT96" s="2" t="s">
        <v>211</v>
      </c>
      <c r="FU96" s="2" t="s">
        <v>271</v>
      </c>
      <c r="FV96" s="2" t="s">
        <v>603</v>
      </c>
      <c r="FW96" s="2" t="s">
        <v>273</v>
      </c>
      <c r="FX96" s="2">
        <v>1000214854</v>
      </c>
      <c r="FY96" s="2" t="s">
        <v>274</v>
      </c>
      <c r="FZ96" s="2" t="s">
        <v>323</v>
      </c>
      <c r="GA96" s="2" t="s">
        <v>323</v>
      </c>
      <c r="GB96" s="2" t="s">
        <v>231</v>
      </c>
      <c r="GC96" s="2">
        <v>280</v>
      </c>
      <c r="GF96" s="2">
        <v>0</v>
      </c>
      <c r="GG96" s="4">
        <v>24</v>
      </c>
      <c r="GH96" s="2" t="s">
        <v>224</v>
      </c>
      <c r="GI96" s="2" t="s">
        <v>275</v>
      </c>
      <c r="GJ96" s="2" t="s">
        <v>230</v>
      </c>
      <c r="GK96" s="3">
        <v>45594</v>
      </c>
      <c r="GP96" s="2" t="s">
        <v>276</v>
      </c>
      <c r="GR96" s="3">
        <v>45585</v>
      </c>
      <c r="GS96" s="2" t="s">
        <v>244</v>
      </c>
      <c r="GT96" t="s">
        <v>277</v>
      </c>
      <c r="GU96" s="2" t="s">
        <v>278</v>
      </c>
      <c r="GV96" s="2" t="s">
        <v>279</v>
      </c>
      <c r="GW96" s="3">
        <v>45314</v>
      </c>
      <c r="GX96" s="2">
        <v>216479</v>
      </c>
      <c r="GY96" s="2">
        <v>0</v>
      </c>
      <c r="GZ96" s="4">
        <v>0</v>
      </c>
      <c r="HB96" s="2" t="s">
        <v>248</v>
      </c>
      <c r="HC96" s="2" t="s">
        <v>280</v>
      </c>
      <c r="HD96" s="2" t="s">
        <v>281</v>
      </c>
      <c r="HE96" t="s">
        <v>282</v>
      </c>
      <c r="HF96" s="2" t="s">
        <v>283</v>
      </c>
      <c r="HG96" t="s">
        <v>284</v>
      </c>
      <c r="HH96" s="2" t="s">
        <v>285</v>
      </c>
      <c r="HI96" s="3">
        <v>45787</v>
      </c>
      <c r="HJ96" s="3">
        <v>45585</v>
      </c>
      <c r="HK96" s="3">
        <v>45585</v>
      </c>
      <c r="HL96" s="2" t="s">
        <v>364</v>
      </c>
      <c r="HM96" s="2" t="s">
        <v>287</v>
      </c>
      <c r="HN96" t="s">
        <v>288</v>
      </c>
      <c r="HO96" s="2" t="s">
        <v>289</v>
      </c>
    </row>
    <row r="97" spans="1:223" x14ac:dyDescent="0.2">
      <c r="A97" t="str">
        <f t="shared" si="5"/>
        <v>102204556000028620000216479ta052052</v>
      </c>
      <c r="B97" t="str">
        <f t="shared" si="6"/>
        <v>600002862102204558</v>
      </c>
      <c r="C97" t="str">
        <f t="shared" si="7"/>
        <v>10220455</v>
      </c>
      <c r="E97" s="2" t="s">
        <v>211</v>
      </c>
      <c r="F97" s="2" t="s">
        <v>212</v>
      </c>
      <c r="G97" s="3">
        <v>45351</v>
      </c>
      <c r="H97" s="3">
        <v>45580</v>
      </c>
      <c r="I97" s="3">
        <v>45594</v>
      </c>
      <c r="J97" s="3">
        <v>45585</v>
      </c>
      <c r="K97" s="3">
        <v>45787</v>
      </c>
      <c r="L97" s="2" t="s">
        <v>213</v>
      </c>
      <c r="M97" s="2" t="s">
        <v>214</v>
      </c>
      <c r="N97" s="2" t="s">
        <v>345</v>
      </c>
      <c r="O97" s="2" t="s">
        <v>1191</v>
      </c>
      <c r="P97" s="2" t="s">
        <v>214</v>
      </c>
      <c r="Q97" t="s">
        <v>217</v>
      </c>
      <c r="R97" s="2" t="s">
        <v>218</v>
      </c>
      <c r="S97" t="s">
        <v>219</v>
      </c>
      <c r="T97" s="2" t="s">
        <v>220</v>
      </c>
      <c r="U97" s="2">
        <v>30</v>
      </c>
      <c r="V97" s="2" t="s">
        <v>604</v>
      </c>
      <c r="W97" s="2" t="s">
        <v>1192</v>
      </c>
      <c r="X97" s="2" t="s">
        <v>1193</v>
      </c>
      <c r="Y97" s="4">
        <v>8</v>
      </c>
      <c r="Z97" s="4">
        <v>0</v>
      </c>
      <c r="AA97" s="4">
        <v>8</v>
      </c>
      <c r="AB97" s="4">
        <f t="shared" si="8"/>
        <v>0</v>
      </c>
      <c r="AC97" t="s">
        <v>224</v>
      </c>
      <c r="AD97" s="4">
        <v>16</v>
      </c>
      <c r="AE97" s="4">
        <v>0</v>
      </c>
      <c r="AF97" s="4">
        <v>0</v>
      </c>
      <c r="AG97" s="5">
        <v>8</v>
      </c>
      <c r="AH97" t="s">
        <v>224</v>
      </c>
      <c r="AI97" s="2" t="s">
        <v>1194</v>
      </c>
      <c r="AJ97" s="2" t="s">
        <v>1195</v>
      </c>
      <c r="AK97" s="2" t="s">
        <v>402</v>
      </c>
      <c r="AL97" s="2" t="s">
        <v>228</v>
      </c>
      <c r="AM97" t="s">
        <v>229</v>
      </c>
      <c r="AN97" s="6">
        <v>0</v>
      </c>
      <c r="AO97" s="2" t="s">
        <v>230</v>
      </c>
      <c r="AP97" s="2" t="s">
        <v>231</v>
      </c>
      <c r="AQ97" s="2">
        <v>290</v>
      </c>
      <c r="AS97" s="6">
        <v>14</v>
      </c>
      <c r="AU97" s="2">
        <v>0</v>
      </c>
      <c r="AY97" s="2">
        <v>0</v>
      </c>
      <c r="AZ97" s="4">
        <v>0</v>
      </c>
      <c r="BA97" s="2" t="s">
        <v>224</v>
      </c>
      <c r="BE97" s="2" t="s">
        <v>590</v>
      </c>
      <c r="BF97" s="2" t="s">
        <v>591</v>
      </c>
      <c r="BG97" s="2" t="s">
        <v>234</v>
      </c>
      <c r="BH97" t="s">
        <v>235</v>
      </c>
      <c r="BI97" s="2" t="s">
        <v>236</v>
      </c>
      <c r="BJ97" s="2">
        <v>52</v>
      </c>
      <c r="BK97" s="7">
        <v>0</v>
      </c>
      <c r="BL97" s="2" t="s">
        <v>224</v>
      </c>
      <c r="BM97" s="2" t="s">
        <v>1196</v>
      </c>
      <c r="BO97" s="2" t="s">
        <v>593</v>
      </c>
      <c r="BP97" s="2" t="s">
        <v>238</v>
      </c>
      <c r="BR97" s="2" t="s">
        <v>239</v>
      </c>
      <c r="BS97" s="2" t="s">
        <v>594</v>
      </c>
      <c r="BT97" s="2" t="s">
        <v>240</v>
      </c>
      <c r="BU97" s="2" t="s">
        <v>595</v>
      </c>
      <c r="BW97" s="7">
        <v>0</v>
      </c>
      <c r="BY97" s="2">
        <v>0</v>
      </c>
      <c r="BZ97" s="4">
        <v>0</v>
      </c>
      <c r="CD97" s="2" t="s">
        <v>243</v>
      </c>
      <c r="CE97" s="2" t="s">
        <v>244</v>
      </c>
      <c r="CF97" s="3">
        <v>45338</v>
      </c>
      <c r="CH97" s="7">
        <v>0</v>
      </c>
      <c r="CI97" s="8">
        <v>17</v>
      </c>
      <c r="CJ97" s="8">
        <v>0</v>
      </c>
      <c r="CK97" s="8">
        <v>0</v>
      </c>
      <c r="CM97" s="3">
        <v>45595</v>
      </c>
      <c r="CN97" s="2" t="s">
        <v>246</v>
      </c>
      <c r="CO97" s="3">
        <v>45586</v>
      </c>
      <c r="CR97" s="3">
        <v>45597</v>
      </c>
      <c r="CU97" s="2" t="s">
        <v>597</v>
      </c>
      <c r="CV97" s="2" t="s">
        <v>248</v>
      </c>
      <c r="CW97" s="3">
        <v>45657</v>
      </c>
      <c r="CX97" s="4">
        <v>8</v>
      </c>
      <c r="CZ97" s="3">
        <v>45393</v>
      </c>
      <c r="DA97" s="2" t="s">
        <v>1197</v>
      </c>
      <c r="DB97" s="3">
        <v>45597</v>
      </c>
      <c r="DD97" s="2" t="s">
        <v>1198</v>
      </c>
      <c r="DE97" s="6">
        <v>0</v>
      </c>
      <c r="DF97" s="6">
        <v>2</v>
      </c>
      <c r="DG97" s="6">
        <v>0</v>
      </c>
      <c r="DH97" s="2" t="s">
        <v>358</v>
      </c>
      <c r="DI97" s="4">
        <v>8</v>
      </c>
      <c r="DJ97" s="4">
        <v>0</v>
      </c>
      <c r="DK97" s="2" t="s">
        <v>590</v>
      </c>
      <c r="DL97" s="2" t="s">
        <v>252</v>
      </c>
      <c r="DM97" s="7">
        <v>0</v>
      </c>
      <c r="DN97" s="7">
        <v>0</v>
      </c>
      <c r="DO97" s="2" t="s">
        <v>253</v>
      </c>
      <c r="DP97" s="2" t="s">
        <v>254</v>
      </c>
      <c r="DQ97" s="2" t="s">
        <v>600</v>
      </c>
      <c r="DR97" s="2">
        <v>2024</v>
      </c>
      <c r="DT97" s="2" t="s">
        <v>601</v>
      </c>
      <c r="DU97" s="2">
        <v>2024</v>
      </c>
      <c r="DV97" s="2">
        <v>0</v>
      </c>
      <c r="DX97" s="3">
        <v>45594</v>
      </c>
      <c r="DZ97" s="2" t="s">
        <v>246</v>
      </c>
      <c r="EA97" t="s">
        <v>257</v>
      </c>
      <c r="EB97" s="2" t="s">
        <v>246</v>
      </c>
      <c r="EC97" t="s">
        <v>257</v>
      </c>
      <c r="ED97" s="2" t="s">
        <v>258</v>
      </c>
      <c r="EE97" s="2" t="s">
        <v>1192</v>
      </c>
      <c r="EF97" t="s">
        <v>1193</v>
      </c>
      <c r="EG97" s="3">
        <v>45351</v>
      </c>
      <c r="EH97" s="2" t="s">
        <v>259</v>
      </c>
      <c r="EJ97" s="2" t="s">
        <v>345</v>
      </c>
      <c r="EK97" t="s">
        <v>361</v>
      </c>
      <c r="EL97" s="2" t="s">
        <v>261</v>
      </c>
      <c r="EM97" s="2" t="s">
        <v>361</v>
      </c>
      <c r="EP97" s="2" t="s">
        <v>1199</v>
      </c>
      <c r="ES97" s="2" t="s">
        <v>263</v>
      </c>
      <c r="EY97" s="2" t="s">
        <v>264</v>
      </c>
      <c r="EZ97" t="s">
        <v>265</v>
      </c>
      <c r="FA97" s="2" t="s">
        <v>266</v>
      </c>
      <c r="FB97" t="s">
        <v>267</v>
      </c>
      <c r="FD97" s="4">
        <v>0</v>
      </c>
      <c r="FG97" s="2" t="s">
        <v>268</v>
      </c>
      <c r="FH97" t="s">
        <v>269</v>
      </c>
      <c r="FI97" s="2" t="s">
        <v>270</v>
      </c>
      <c r="FK97" s="2" t="s">
        <v>246</v>
      </c>
      <c r="FM97" s="2">
        <v>30</v>
      </c>
      <c r="FP97" s="2">
        <v>52</v>
      </c>
      <c r="FR97" s="2">
        <v>0</v>
      </c>
      <c r="FT97" s="2" t="s">
        <v>211</v>
      </c>
      <c r="FU97" s="2" t="s">
        <v>271</v>
      </c>
      <c r="FV97" s="2" t="s">
        <v>603</v>
      </c>
      <c r="FW97" s="2" t="s">
        <v>273</v>
      </c>
      <c r="FX97" s="2">
        <v>1000214854</v>
      </c>
      <c r="FY97" s="2" t="s">
        <v>274</v>
      </c>
      <c r="FZ97" s="2" t="s">
        <v>323</v>
      </c>
      <c r="GA97" s="2" t="s">
        <v>323</v>
      </c>
      <c r="GB97" s="2" t="s">
        <v>231</v>
      </c>
      <c r="GC97" s="2">
        <v>290</v>
      </c>
      <c r="GF97" s="2">
        <v>0</v>
      </c>
      <c r="GG97" s="4">
        <v>8</v>
      </c>
      <c r="GH97" s="2" t="s">
        <v>224</v>
      </c>
      <c r="GI97" s="2" t="s">
        <v>275</v>
      </c>
      <c r="GJ97" s="2" t="s">
        <v>230</v>
      </c>
      <c r="GK97" s="3">
        <v>45594</v>
      </c>
      <c r="GP97" s="2" t="s">
        <v>276</v>
      </c>
      <c r="GR97" s="3">
        <v>45585</v>
      </c>
      <c r="GS97" s="2" t="s">
        <v>244</v>
      </c>
      <c r="GT97" t="s">
        <v>277</v>
      </c>
      <c r="GU97" s="2" t="s">
        <v>278</v>
      </c>
      <c r="GV97" s="2" t="s">
        <v>279</v>
      </c>
      <c r="GW97" s="3">
        <v>45314</v>
      </c>
      <c r="GX97" s="2">
        <v>216479</v>
      </c>
      <c r="GY97" s="2">
        <v>0</v>
      </c>
      <c r="GZ97" s="4">
        <v>0</v>
      </c>
      <c r="HB97" s="2" t="s">
        <v>248</v>
      </c>
      <c r="HC97" s="2" t="s">
        <v>280</v>
      </c>
      <c r="HD97" s="2" t="s">
        <v>281</v>
      </c>
      <c r="HE97" t="s">
        <v>282</v>
      </c>
      <c r="HF97" s="2" t="s">
        <v>283</v>
      </c>
      <c r="HG97" t="s">
        <v>284</v>
      </c>
      <c r="HH97" s="2" t="s">
        <v>285</v>
      </c>
      <c r="HI97" s="3">
        <v>45787</v>
      </c>
      <c r="HJ97" s="3">
        <v>45585</v>
      </c>
      <c r="HK97" s="3">
        <v>45585</v>
      </c>
      <c r="HL97" s="2" t="s">
        <v>364</v>
      </c>
      <c r="HM97" s="2" t="s">
        <v>287</v>
      </c>
      <c r="HN97" t="s">
        <v>288</v>
      </c>
      <c r="HO97" s="2" t="s">
        <v>289</v>
      </c>
    </row>
    <row r="98" spans="1:223" x14ac:dyDescent="0.2">
      <c r="A98" t="str">
        <f t="shared" ref="A98:A129" si="9">_xlfn.CONCAT(W98,P98,BI98,"ta",O98,FP98)</f>
        <v>102229536000028620000216479ta053053</v>
      </c>
      <c r="B98" t="str">
        <f t="shared" si="6"/>
        <v>600002862102229536</v>
      </c>
      <c r="C98" t="str">
        <f t="shared" si="7"/>
        <v>10222953</v>
      </c>
      <c r="E98" s="2" t="s">
        <v>211</v>
      </c>
      <c r="F98" s="2" t="s">
        <v>212</v>
      </c>
      <c r="G98" s="3">
        <v>45351</v>
      </c>
      <c r="H98" s="3">
        <v>45580</v>
      </c>
      <c r="I98" s="3">
        <v>45594</v>
      </c>
      <c r="J98" s="3">
        <v>45585</v>
      </c>
      <c r="K98" s="3">
        <v>45787</v>
      </c>
      <c r="L98" s="2" t="s">
        <v>213</v>
      </c>
      <c r="M98" s="2" t="s">
        <v>214</v>
      </c>
      <c r="N98" s="2" t="s">
        <v>345</v>
      </c>
      <c r="O98" s="2" t="s">
        <v>1200</v>
      </c>
      <c r="P98" s="2" t="s">
        <v>214</v>
      </c>
      <c r="Q98" t="s">
        <v>217</v>
      </c>
      <c r="R98" s="2" t="s">
        <v>218</v>
      </c>
      <c r="S98" t="s">
        <v>219</v>
      </c>
      <c r="T98" s="2" t="s">
        <v>220</v>
      </c>
      <c r="U98" s="2">
        <v>30</v>
      </c>
      <c r="V98" s="2" t="s">
        <v>366</v>
      </c>
      <c r="W98" s="2" t="s">
        <v>1201</v>
      </c>
      <c r="X98" s="2" t="s">
        <v>1202</v>
      </c>
      <c r="Y98" s="4">
        <v>6</v>
      </c>
      <c r="Z98" s="4">
        <v>0</v>
      </c>
      <c r="AA98" s="4">
        <v>0</v>
      </c>
      <c r="AB98" s="4">
        <f t="shared" si="8"/>
        <v>6</v>
      </c>
      <c r="AC98" t="s">
        <v>224</v>
      </c>
      <c r="AD98" s="4">
        <v>0</v>
      </c>
      <c r="AE98" s="4">
        <v>0</v>
      </c>
      <c r="AF98" s="4">
        <v>6</v>
      </c>
      <c r="AG98" s="5">
        <v>6</v>
      </c>
      <c r="AH98" t="s">
        <v>224</v>
      </c>
      <c r="AI98" s="2" t="s">
        <v>1203</v>
      </c>
      <c r="AJ98" s="2" t="s">
        <v>1204</v>
      </c>
      <c r="AK98" s="2" t="s">
        <v>227</v>
      </c>
      <c r="AL98" s="2" t="s">
        <v>228</v>
      </c>
      <c r="AM98" t="s">
        <v>229</v>
      </c>
      <c r="AN98" s="6">
        <v>0</v>
      </c>
      <c r="AO98" s="2" t="s">
        <v>230</v>
      </c>
      <c r="AP98" s="2" t="s">
        <v>231</v>
      </c>
      <c r="AQ98" s="2">
        <v>610</v>
      </c>
      <c r="AS98" s="6">
        <v>14</v>
      </c>
      <c r="AU98" s="2">
        <v>0</v>
      </c>
      <c r="AY98" s="2">
        <v>0</v>
      </c>
      <c r="AZ98" s="4">
        <v>0</v>
      </c>
      <c r="BA98" s="2" t="s">
        <v>224</v>
      </c>
      <c r="BE98" s="2" t="s">
        <v>419</v>
      </c>
      <c r="BF98" s="2" t="s">
        <v>420</v>
      </c>
      <c r="BG98" s="2" t="s">
        <v>234</v>
      </c>
      <c r="BH98" t="s">
        <v>235</v>
      </c>
      <c r="BI98" s="2" t="s">
        <v>236</v>
      </c>
      <c r="BJ98" s="2">
        <v>53</v>
      </c>
      <c r="BK98" s="7">
        <v>0</v>
      </c>
      <c r="BL98" s="2" t="s">
        <v>224</v>
      </c>
      <c r="BM98" s="2" t="s">
        <v>1205</v>
      </c>
      <c r="BO98" s="2" t="s">
        <v>422</v>
      </c>
      <c r="BP98" s="2" t="s">
        <v>238</v>
      </c>
      <c r="BR98" s="2" t="s">
        <v>239</v>
      </c>
      <c r="BT98" s="2" t="s">
        <v>240</v>
      </c>
      <c r="BU98" s="2" t="s">
        <v>307</v>
      </c>
      <c r="BW98" s="7">
        <v>0</v>
      </c>
      <c r="BY98" s="2">
        <v>0</v>
      </c>
      <c r="BZ98" s="4">
        <v>0</v>
      </c>
      <c r="CD98" s="2" t="s">
        <v>243</v>
      </c>
      <c r="CE98" s="2" t="s">
        <v>244</v>
      </c>
      <c r="CF98" s="3">
        <v>45338</v>
      </c>
      <c r="CG98" s="2" t="s">
        <v>423</v>
      </c>
      <c r="CH98" s="7">
        <v>0</v>
      </c>
      <c r="CI98" s="8">
        <v>17</v>
      </c>
      <c r="CJ98" s="8">
        <v>0</v>
      </c>
      <c r="CK98" s="8">
        <v>0</v>
      </c>
      <c r="CM98" s="3">
        <v>45595</v>
      </c>
      <c r="CN98" s="2" t="s">
        <v>246</v>
      </c>
      <c r="CO98" s="3">
        <v>45586</v>
      </c>
      <c r="CR98" s="3">
        <v>45597</v>
      </c>
      <c r="CU98" s="2" t="s">
        <v>424</v>
      </c>
      <c r="CV98" s="2" t="s">
        <v>248</v>
      </c>
      <c r="CW98" s="3">
        <v>45657</v>
      </c>
      <c r="CX98" s="4">
        <v>6</v>
      </c>
      <c r="CZ98" s="3">
        <v>45583</v>
      </c>
      <c r="DA98" s="2" t="s">
        <v>1206</v>
      </c>
      <c r="DB98" s="3">
        <v>45597</v>
      </c>
      <c r="DD98" s="2" t="s">
        <v>1207</v>
      </c>
      <c r="DE98" s="6">
        <v>0</v>
      </c>
      <c r="DF98" s="6">
        <v>2</v>
      </c>
      <c r="DG98" s="6">
        <v>0</v>
      </c>
      <c r="DH98" s="2" t="s">
        <v>358</v>
      </c>
      <c r="DI98" s="4">
        <v>6</v>
      </c>
      <c r="DJ98" s="4">
        <v>0</v>
      </c>
      <c r="DK98" s="2" t="s">
        <v>419</v>
      </c>
      <c r="DL98" s="2" t="s">
        <v>252</v>
      </c>
      <c r="DM98" s="7">
        <v>0</v>
      </c>
      <c r="DN98" s="7">
        <v>0</v>
      </c>
      <c r="DO98" s="2" t="s">
        <v>253</v>
      </c>
      <c r="DP98" s="2" t="s">
        <v>254</v>
      </c>
      <c r="DQ98" s="2" t="s">
        <v>427</v>
      </c>
      <c r="DR98" s="2">
        <v>2024</v>
      </c>
      <c r="DT98" s="2" t="s">
        <v>428</v>
      </c>
      <c r="DU98" s="2">
        <v>2024</v>
      </c>
      <c r="DV98" s="2">
        <v>0</v>
      </c>
      <c r="DX98" s="3">
        <v>45594</v>
      </c>
      <c r="DZ98" s="2" t="s">
        <v>246</v>
      </c>
      <c r="EA98" t="s">
        <v>257</v>
      </c>
      <c r="EB98" s="2" t="s">
        <v>246</v>
      </c>
      <c r="EC98" t="s">
        <v>257</v>
      </c>
      <c r="ED98" s="2" t="s">
        <v>258</v>
      </c>
      <c r="EE98" s="2" t="s">
        <v>1201</v>
      </c>
      <c r="EF98" t="s">
        <v>1202</v>
      </c>
      <c r="EG98" s="3">
        <v>45352</v>
      </c>
      <c r="EH98" s="2" t="s">
        <v>259</v>
      </c>
      <c r="EJ98" s="2" t="s">
        <v>345</v>
      </c>
      <c r="EK98" t="s">
        <v>361</v>
      </c>
      <c r="EL98" s="2" t="s">
        <v>261</v>
      </c>
      <c r="EM98" s="2" t="s">
        <v>361</v>
      </c>
      <c r="EP98" s="2" t="s">
        <v>1208</v>
      </c>
      <c r="ES98" s="2" t="s">
        <v>263</v>
      </c>
      <c r="EY98" s="2" t="s">
        <v>264</v>
      </c>
      <c r="EZ98" t="s">
        <v>265</v>
      </c>
      <c r="FA98" s="2" t="s">
        <v>266</v>
      </c>
      <c r="FB98" t="s">
        <v>267</v>
      </c>
      <c r="FD98" s="4">
        <v>0</v>
      </c>
      <c r="FG98" s="2" t="s">
        <v>268</v>
      </c>
      <c r="FH98" t="s">
        <v>269</v>
      </c>
      <c r="FI98" s="2" t="s">
        <v>270</v>
      </c>
      <c r="FK98" s="2" t="s">
        <v>246</v>
      </c>
      <c r="FM98" s="2">
        <v>30</v>
      </c>
      <c r="FP98" s="2">
        <v>53</v>
      </c>
      <c r="FR98" s="2">
        <v>0</v>
      </c>
      <c r="FT98" s="2" t="s">
        <v>211</v>
      </c>
      <c r="FU98" s="2" t="s">
        <v>271</v>
      </c>
      <c r="FV98" s="2" t="s">
        <v>430</v>
      </c>
      <c r="FW98" s="2" t="s">
        <v>273</v>
      </c>
      <c r="FX98" s="2">
        <v>1000214854</v>
      </c>
      <c r="FY98" s="2" t="s">
        <v>274</v>
      </c>
      <c r="FZ98" s="2" t="s">
        <v>323</v>
      </c>
      <c r="GA98" s="2" t="s">
        <v>323</v>
      </c>
      <c r="GB98" s="2" t="s">
        <v>231</v>
      </c>
      <c r="GC98" s="2">
        <v>610</v>
      </c>
      <c r="GF98" s="2">
        <v>0</v>
      </c>
      <c r="GG98" s="4">
        <v>6</v>
      </c>
      <c r="GH98" s="2" t="s">
        <v>224</v>
      </c>
      <c r="GI98" s="2" t="s">
        <v>275</v>
      </c>
      <c r="GJ98" s="2" t="s">
        <v>230</v>
      </c>
      <c r="GK98" s="3">
        <v>45594</v>
      </c>
      <c r="GN98" s="3">
        <v>45583</v>
      </c>
      <c r="GP98" s="2" t="s">
        <v>276</v>
      </c>
      <c r="GR98" s="3">
        <v>45585</v>
      </c>
      <c r="GS98" s="2" t="s">
        <v>244</v>
      </c>
      <c r="GT98" t="s">
        <v>277</v>
      </c>
      <c r="GU98" s="2" t="s">
        <v>278</v>
      </c>
      <c r="GV98" s="2" t="s">
        <v>279</v>
      </c>
      <c r="GW98" s="3">
        <v>45314</v>
      </c>
      <c r="GX98" s="2">
        <v>216479</v>
      </c>
      <c r="GY98" s="2">
        <v>0</v>
      </c>
      <c r="GZ98" s="4">
        <v>0</v>
      </c>
      <c r="HB98" s="2" t="s">
        <v>248</v>
      </c>
      <c r="HC98" s="2" t="s">
        <v>280</v>
      </c>
      <c r="HD98" s="2" t="s">
        <v>281</v>
      </c>
      <c r="HE98" t="s">
        <v>282</v>
      </c>
      <c r="HF98" s="2" t="s">
        <v>283</v>
      </c>
      <c r="HG98" t="s">
        <v>284</v>
      </c>
      <c r="HH98" s="2" t="s">
        <v>285</v>
      </c>
      <c r="HI98" s="3">
        <v>45787</v>
      </c>
      <c r="HJ98" s="3">
        <v>45585</v>
      </c>
      <c r="HK98" s="3">
        <v>45585</v>
      </c>
      <c r="HL98" s="2" t="s">
        <v>364</v>
      </c>
      <c r="HM98" s="2" t="s">
        <v>287</v>
      </c>
      <c r="HN98" t="s">
        <v>288</v>
      </c>
      <c r="HO98" s="2" t="s">
        <v>289</v>
      </c>
    </row>
    <row r="99" spans="1:223" x14ac:dyDescent="0.2">
      <c r="A99" t="str">
        <f t="shared" si="9"/>
        <v>102233746000028620000216479ta054054</v>
      </c>
      <c r="B99" t="str">
        <f t="shared" si="6"/>
        <v>6000028621022337420</v>
      </c>
      <c r="C99" t="str">
        <f t="shared" si="7"/>
        <v>10223374</v>
      </c>
      <c r="E99" s="2" t="s">
        <v>211</v>
      </c>
      <c r="F99" s="2" t="s">
        <v>212</v>
      </c>
      <c r="G99" s="3">
        <v>45351</v>
      </c>
      <c r="H99" s="3">
        <v>45580</v>
      </c>
      <c r="I99" s="3">
        <v>45594</v>
      </c>
      <c r="J99" s="3">
        <v>45585</v>
      </c>
      <c r="K99" s="3">
        <v>45787</v>
      </c>
      <c r="L99" s="2" t="s">
        <v>213</v>
      </c>
      <c r="M99" s="2" t="s">
        <v>214</v>
      </c>
      <c r="N99" s="2" t="s">
        <v>345</v>
      </c>
      <c r="O99" s="2" t="s">
        <v>1209</v>
      </c>
      <c r="P99" s="2" t="s">
        <v>214</v>
      </c>
      <c r="Q99" t="s">
        <v>217</v>
      </c>
      <c r="R99" s="2" t="s">
        <v>218</v>
      </c>
      <c r="S99" t="s">
        <v>219</v>
      </c>
      <c r="T99" s="2" t="s">
        <v>220</v>
      </c>
      <c r="U99" s="2">
        <v>30</v>
      </c>
      <c r="V99" s="2" t="s">
        <v>604</v>
      </c>
      <c r="W99" s="2" t="s">
        <v>1210</v>
      </c>
      <c r="X99" s="2" t="s">
        <v>1211</v>
      </c>
      <c r="Y99" s="4">
        <v>20</v>
      </c>
      <c r="Z99" s="4">
        <v>0</v>
      </c>
      <c r="AA99" s="4">
        <v>20</v>
      </c>
      <c r="AB99" s="4">
        <f t="shared" si="8"/>
        <v>0</v>
      </c>
      <c r="AC99" t="s">
        <v>224</v>
      </c>
      <c r="AD99" s="4">
        <v>32</v>
      </c>
      <c r="AE99" s="4">
        <v>4</v>
      </c>
      <c r="AF99" s="4">
        <v>24</v>
      </c>
      <c r="AG99" s="5">
        <v>20</v>
      </c>
      <c r="AH99" t="s">
        <v>224</v>
      </c>
      <c r="AI99" s="2" t="s">
        <v>1212</v>
      </c>
      <c r="AJ99" s="2" t="s">
        <v>1213</v>
      </c>
      <c r="AK99" s="2" t="s">
        <v>402</v>
      </c>
      <c r="AL99" s="2" t="s">
        <v>228</v>
      </c>
      <c r="AM99" t="s">
        <v>229</v>
      </c>
      <c r="AN99" s="6">
        <v>0</v>
      </c>
      <c r="AO99" s="2" t="s">
        <v>230</v>
      </c>
      <c r="AP99" s="2" t="s">
        <v>231</v>
      </c>
      <c r="AQ99" s="2">
        <v>300</v>
      </c>
      <c r="AS99" s="6">
        <v>14</v>
      </c>
      <c r="AU99" s="2">
        <v>0</v>
      </c>
      <c r="AY99" s="2">
        <v>0</v>
      </c>
      <c r="AZ99" s="4">
        <v>0</v>
      </c>
      <c r="BA99" s="2" t="s">
        <v>224</v>
      </c>
      <c r="BE99" s="2" t="s">
        <v>590</v>
      </c>
      <c r="BF99" s="2" t="s">
        <v>591</v>
      </c>
      <c r="BG99" s="2" t="s">
        <v>234</v>
      </c>
      <c r="BH99" t="s">
        <v>235</v>
      </c>
      <c r="BI99" s="2" t="s">
        <v>236</v>
      </c>
      <c r="BJ99" s="2">
        <v>54</v>
      </c>
      <c r="BK99" s="7">
        <v>0</v>
      </c>
      <c r="BL99" s="2" t="s">
        <v>224</v>
      </c>
      <c r="BM99" s="2" t="s">
        <v>609</v>
      </c>
      <c r="BN99" s="2" t="s">
        <v>1214</v>
      </c>
      <c r="BO99" s="2" t="s">
        <v>593</v>
      </c>
      <c r="BP99" s="2" t="s">
        <v>238</v>
      </c>
      <c r="BR99" s="2" t="s">
        <v>239</v>
      </c>
      <c r="BS99" s="2" t="s">
        <v>594</v>
      </c>
      <c r="BT99" s="2" t="s">
        <v>240</v>
      </c>
      <c r="BU99" s="2" t="s">
        <v>595</v>
      </c>
      <c r="BW99" s="7">
        <v>0</v>
      </c>
      <c r="BY99" s="2">
        <v>0</v>
      </c>
      <c r="BZ99" s="4">
        <v>0</v>
      </c>
      <c r="CD99" s="2" t="s">
        <v>243</v>
      </c>
      <c r="CE99" s="2" t="s">
        <v>244</v>
      </c>
      <c r="CF99" s="3">
        <v>45338</v>
      </c>
      <c r="CH99" s="7">
        <v>0</v>
      </c>
      <c r="CI99" s="8">
        <v>17</v>
      </c>
      <c r="CJ99" s="8">
        <v>0</v>
      </c>
      <c r="CK99" s="8">
        <v>0</v>
      </c>
      <c r="CM99" s="3">
        <v>45595</v>
      </c>
      <c r="CN99" s="2" t="s">
        <v>246</v>
      </c>
      <c r="CO99" s="3">
        <v>45586</v>
      </c>
      <c r="CR99" s="3">
        <v>45597</v>
      </c>
      <c r="CU99" s="2" t="s">
        <v>597</v>
      </c>
      <c r="CV99" s="2" t="s">
        <v>248</v>
      </c>
      <c r="CW99" s="3">
        <v>45657</v>
      </c>
      <c r="CX99" s="4">
        <v>20</v>
      </c>
      <c r="CZ99" s="3">
        <v>45393</v>
      </c>
      <c r="DA99" s="2" t="s">
        <v>1215</v>
      </c>
      <c r="DB99" s="3">
        <v>45597</v>
      </c>
      <c r="DD99" s="2" t="s">
        <v>1216</v>
      </c>
      <c r="DE99" s="6">
        <v>0</v>
      </c>
      <c r="DF99" s="6">
        <v>2</v>
      </c>
      <c r="DG99" s="6">
        <v>0</v>
      </c>
      <c r="DH99" s="2" t="s">
        <v>358</v>
      </c>
      <c r="DI99" s="4">
        <v>20</v>
      </c>
      <c r="DJ99" s="4">
        <v>0</v>
      </c>
      <c r="DK99" s="2" t="s">
        <v>590</v>
      </c>
      <c r="DL99" s="2" t="s">
        <v>252</v>
      </c>
      <c r="DM99" s="7">
        <v>0</v>
      </c>
      <c r="DN99" s="7">
        <v>0</v>
      </c>
      <c r="DO99" s="2" t="s">
        <v>253</v>
      </c>
      <c r="DP99" s="2" t="s">
        <v>254</v>
      </c>
      <c r="DQ99" s="2" t="s">
        <v>600</v>
      </c>
      <c r="DR99" s="2">
        <v>2024</v>
      </c>
      <c r="DT99" s="2" t="s">
        <v>601</v>
      </c>
      <c r="DU99" s="2">
        <v>2024</v>
      </c>
      <c r="DV99" s="2">
        <v>0</v>
      </c>
      <c r="DX99" s="3">
        <v>45594</v>
      </c>
      <c r="DZ99" s="2" t="s">
        <v>246</v>
      </c>
      <c r="EA99" t="s">
        <v>257</v>
      </c>
      <c r="EB99" s="2" t="s">
        <v>246</v>
      </c>
      <c r="EC99" t="s">
        <v>257</v>
      </c>
      <c r="ED99" s="2" t="s">
        <v>258</v>
      </c>
      <c r="EE99" s="2" t="s">
        <v>1210</v>
      </c>
      <c r="EF99" t="s">
        <v>1211</v>
      </c>
      <c r="EG99" s="3">
        <v>45351</v>
      </c>
      <c r="EH99" s="2" t="s">
        <v>259</v>
      </c>
      <c r="EJ99" s="2" t="s">
        <v>345</v>
      </c>
      <c r="EK99" t="s">
        <v>361</v>
      </c>
      <c r="EL99" s="2" t="s">
        <v>261</v>
      </c>
      <c r="EM99" s="2" t="s">
        <v>361</v>
      </c>
      <c r="EP99" s="2" t="s">
        <v>1217</v>
      </c>
      <c r="ES99" s="2" t="s">
        <v>263</v>
      </c>
      <c r="EY99" s="2" t="s">
        <v>264</v>
      </c>
      <c r="EZ99" t="s">
        <v>265</v>
      </c>
      <c r="FA99" s="2" t="s">
        <v>266</v>
      </c>
      <c r="FB99" t="s">
        <v>267</v>
      </c>
      <c r="FD99" s="4">
        <v>0</v>
      </c>
      <c r="FG99" s="2" t="s">
        <v>268</v>
      </c>
      <c r="FH99" t="s">
        <v>269</v>
      </c>
      <c r="FI99" s="2" t="s">
        <v>270</v>
      </c>
      <c r="FK99" s="2" t="s">
        <v>246</v>
      </c>
      <c r="FM99" s="2">
        <v>30</v>
      </c>
      <c r="FP99" s="2">
        <v>54</v>
      </c>
      <c r="FR99" s="2">
        <v>0</v>
      </c>
      <c r="FT99" s="2" t="s">
        <v>211</v>
      </c>
      <c r="FU99" s="2" t="s">
        <v>271</v>
      </c>
      <c r="FV99" s="2" t="s">
        <v>603</v>
      </c>
      <c r="FW99" s="2" t="s">
        <v>273</v>
      </c>
      <c r="FX99" s="2">
        <v>1000214854</v>
      </c>
      <c r="FY99" s="2" t="s">
        <v>274</v>
      </c>
      <c r="FZ99" s="2" t="s">
        <v>323</v>
      </c>
      <c r="GA99" s="2" t="s">
        <v>323</v>
      </c>
      <c r="GB99" s="2" t="s">
        <v>231</v>
      </c>
      <c r="GC99" s="2">
        <v>300</v>
      </c>
      <c r="GF99" s="2">
        <v>0</v>
      </c>
      <c r="GG99" s="4">
        <v>20</v>
      </c>
      <c r="GH99" s="2" t="s">
        <v>224</v>
      </c>
      <c r="GI99" s="2" t="s">
        <v>275</v>
      </c>
      <c r="GJ99" s="2" t="s">
        <v>230</v>
      </c>
      <c r="GK99" s="3">
        <v>45594</v>
      </c>
      <c r="GP99" s="2" t="s">
        <v>276</v>
      </c>
      <c r="GR99" s="3">
        <v>45585</v>
      </c>
      <c r="GS99" s="2" t="s">
        <v>244</v>
      </c>
      <c r="GT99" t="s">
        <v>277</v>
      </c>
      <c r="GU99" s="2" t="s">
        <v>278</v>
      </c>
      <c r="GV99" s="2" t="s">
        <v>279</v>
      </c>
      <c r="GW99" s="3">
        <v>45314</v>
      </c>
      <c r="GX99" s="2">
        <v>216479</v>
      </c>
      <c r="GY99" s="2">
        <v>0</v>
      </c>
      <c r="GZ99" s="4">
        <v>0</v>
      </c>
      <c r="HB99" s="2" t="s">
        <v>248</v>
      </c>
      <c r="HC99" s="2" t="s">
        <v>280</v>
      </c>
      <c r="HD99" s="2" t="s">
        <v>281</v>
      </c>
      <c r="HE99" t="s">
        <v>282</v>
      </c>
      <c r="HF99" s="2" t="s">
        <v>283</v>
      </c>
      <c r="HG99" t="s">
        <v>284</v>
      </c>
      <c r="HH99" s="2" t="s">
        <v>285</v>
      </c>
      <c r="HI99" s="3">
        <v>45787</v>
      </c>
      <c r="HJ99" s="3">
        <v>45585</v>
      </c>
      <c r="HK99" s="3">
        <v>45585</v>
      </c>
      <c r="HL99" s="2" t="s">
        <v>364</v>
      </c>
      <c r="HM99" s="2" t="s">
        <v>287</v>
      </c>
      <c r="HN99" t="s">
        <v>288</v>
      </c>
      <c r="HO99" s="2" t="s">
        <v>289</v>
      </c>
    </row>
    <row r="100" spans="1:223" x14ac:dyDescent="0.2">
      <c r="A100" t="str">
        <f t="shared" si="9"/>
        <v>102299386000028620000216479ta055055</v>
      </c>
      <c r="B100" t="str">
        <f t="shared" si="6"/>
        <v>600002862102299381</v>
      </c>
      <c r="C100" t="str">
        <f t="shared" si="7"/>
        <v>10229938</v>
      </c>
      <c r="E100" s="2" t="s">
        <v>211</v>
      </c>
      <c r="F100" s="2" t="s">
        <v>212</v>
      </c>
      <c r="G100" s="3">
        <v>45351</v>
      </c>
      <c r="H100" s="3">
        <v>45580</v>
      </c>
      <c r="I100" s="3">
        <v>45594</v>
      </c>
      <c r="J100" s="3">
        <v>45585</v>
      </c>
      <c r="K100" s="3">
        <v>45787</v>
      </c>
      <c r="L100" s="2" t="s">
        <v>213</v>
      </c>
      <c r="M100" s="2" t="s">
        <v>214</v>
      </c>
      <c r="N100" s="2" t="s">
        <v>345</v>
      </c>
      <c r="O100" s="2" t="s">
        <v>1218</v>
      </c>
      <c r="P100" s="2" t="s">
        <v>214</v>
      </c>
      <c r="Q100" t="s">
        <v>217</v>
      </c>
      <c r="R100" s="2" t="s">
        <v>218</v>
      </c>
      <c r="S100" t="s">
        <v>219</v>
      </c>
      <c r="T100" s="2" t="s">
        <v>220</v>
      </c>
      <c r="U100" s="2">
        <v>30</v>
      </c>
      <c r="V100" s="2" t="s">
        <v>366</v>
      </c>
      <c r="W100" s="2" t="s">
        <v>1219</v>
      </c>
      <c r="X100" s="2" t="s">
        <v>1220</v>
      </c>
      <c r="Y100" s="4">
        <v>1</v>
      </c>
      <c r="Z100" s="4">
        <v>0</v>
      </c>
      <c r="AA100" s="4">
        <v>0</v>
      </c>
      <c r="AB100" s="4">
        <f t="shared" si="8"/>
        <v>1</v>
      </c>
      <c r="AC100" t="s">
        <v>224</v>
      </c>
      <c r="AD100" s="4">
        <v>0</v>
      </c>
      <c r="AE100" s="4">
        <v>0</v>
      </c>
      <c r="AF100" s="4">
        <v>1</v>
      </c>
      <c r="AG100" s="5">
        <v>1</v>
      </c>
      <c r="AH100" t="s">
        <v>224</v>
      </c>
      <c r="AI100" s="2" t="s">
        <v>572</v>
      </c>
      <c r="AJ100" s="2" t="s">
        <v>1221</v>
      </c>
      <c r="AK100" s="2" t="s">
        <v>227</v>
      </c>
      <c r="AL100" s="2" t="s">
        <v>228</v>
      </c>
      <c r="AM100" t="s">
        <v>229</v>
      </c>
      <c r="AN100" s="6">
        <v>0</v>
      </c>
      <c r="AO100" s="2" t="s">
        <v>230</v>
      </c>
      <c r="AP100" s="2" t="s">
        <v>231</v>
      </c>
      <c r="AQ100" s="2">
        <v>620</v>
      </c>
      <c r="AS100" s="6">
        <v>14</v>
      </c>
      <c r="AU100" s="2">
        <v>0</v>
      </c>
      <c r="AY100" s="2">
        <v>0</v>
      </c>
      <c r="AZ100" s="4">
        <v>0</v>
      </c>
      <c r="BA100" s="2" t="s">
        <v>224</v>
      </c>
      <c r="BE100" s="2" t="s">
        <v>574</v>
      </c>
      <c r="BF100" s="2" t="s">
        <v>575</v>
      </c>
      <c r="BG100" s="2" t="s">
        <v>234</v>
      </c>
      <c r="BH100" t="s">
        <v>235</v>
      </c>
      <c r="BI100" s="2" t="s">
        <v>236</v>
      </c>
      <c r="BJ100" s="2">
        <v>55</v>
      </c>
      <c r="BK100" s="7">
        <v>0</v>
      </c>
      <c r="BL100" s="2" t="s">
        <v>224</v>
      </c>
      <c r="BM100" s="2" t="s">
        <v>1222</v>
      </c>
      <c r="BO100" s="2" t="s">
        <v>1223</v>
      </c>
      <c r="BP100" s="2" t="s">
        <v>238</v>
      </c>
      <c r="BR100" s="2" t="s">
        <v>239</v>
      </c>
      <c r="BT100" s="2" t="s">
        <v>240</v>
      </c>
      <c r="BU100" s="2" t="s">
        <v>241</v>
      </c>
      <c r="BW100" s="7">
        <v>0</v>
      </c>
      <c r="BY100" s="2">
        <v>0</v>
      </c>
      <c r="BZ100" s="4">
        <v>0</v>
      </c>
      <c r="CD100" s="2" t="s">
        <v>243</v>
      </c>
      <c r="CE100" s="2" t="s">
        <v>244</v>
      </c>
      <c r="CF100" s="3">
        <v>45338</v>
      </c>
      <c r="CG100" s="2" t="s">
        <v>577</v>
      </c>
      <c r="CH100" s="7">
        <v>0</v>
      </c>
      <c r="CI100" s="8">
        <v>17</v>
      </c>
      <c r="CJ100" s="8">
        <v>0</v>
      </c>
      <c r="CK100" s="8">
        <v>0</v>
      </c>
      <c r="CM100" s="3">
        <v>45595</v>
      </c>
      <c r="CN100" s="2" t="s">
        <v>246</v>
      </c>
      <c r="CO100" s="3">
        <v>45586</v>
      </c>
      <c r="CR100" s="3">
        <v>45597</v>
      </c>
      <c r="CU100" s="2" t="s">
        <v>578</v>
      </c>
      <c r="CV100" s="2" t="s">
        <v>248</v>
      </c>
      <c r="CW100" s="3">
        <v>45657</v>
      </c>
      <c r="CX100" s="4">
        <v>1</v>
      </c>
      <c r="CZ100" s="3">
        <v>45589</v>
      </c>
      <c r="DA100" s="2" t="s">
        <v>1224</v>
      </c>
      <c r="DB100" s="3">
        <v>45597</v>
      </c>
      <c r="DD100" s="2" t="s">
        <v>1225</v>
      </c>
      <c r="DE100" s="6">
        <v>0</v>
      </c>
      <c r="DF100" s="6">
        <v>2</v>
      </c>
      <c r="DG100" s="6">
        <v>0</v>
      </c>
      <c r="DH100" s="2" t="s">
        <v>358</v>
      </c>
      <c r="DI100" s="4">
        <v>1</v>
      </c>
      <c r="DJ100" s="4">
        <v>0</v>
      </c>
      <c r="DK100" s="2" t="s">
        <v>574</v>
      </c>
      <c r="DL100" s="2" t="s">
        <v>252</v>
      </c>
      <c r="DM100" s="7">
        <v>0</v>
      </c>
      <c r="DN100" s="7">
        <v>0</v>
      </c>
      <c r="DO100" s="2" t="s">
        <v>253</v>
      </c>
      <c r="DP100" s="2" t="s">
        <v>254</v>
      </c>
      <c r="DQ100" s="2" t="s">
        <v>581</v>
      </c>
      <c r="DR100" s="2">
        <v>2024</v>
      </c>
      <c r="DT100" s="2" t="s">
        <v>582</v>
      </c>
      <c r="DU100" s="2">
        <v>2024</v>
      </c>
      <c r="DV100" s="2">
        <v>0</v>
      </c>
      <c r="DX100" s="3">
        <v>45594</v>
      </c>
      <c r="DZ100" s="2" t="s">
        <v>246</v>
      </c>
      <c r="EA100" t="s">
        <v>257</v>
      </c>
      <c r="EB100" s="2" t="s">
        <v>246</v>
      </c>
      <c r="EC100" t="s">
        <v>257</v>
      </c>
      <c r="ED100" s="2" t="s">
        <v>258</v>
      </c>
      <c r="EE100" s="2" t="s">
        <v>1219</v>
      </c>
      <c r="EF100" t="s">
        <v>1220</v>
      </c>
      <c r="EG100" s="3">
        <v>45352</v>
      </c>
      <c r="EH100" s="2" t="s">
        <v>259</v>
      </c>
      <c r="EJ100" s="2" t="s">
        <v>345</v>
      </c>
      <c r="EK100" t="s">
        <v>361</v>
      </c>
      <c r="EL100" s="2" t="s">
        <v>261</v>
      </c>
      <c r="EM100" s="2" t="s">
        <v>361</v>
      </c>
      <c r="EP100" s="2" t="s">
        <v>1226</v>
      </c>
      <c r="ES100" s="2" t="s">
        <v>263</v>
      </c>
      <c r="EY100" s="2" t="s">
        <v>264</v>
      </c>
      <c r="EZ100" t="s">
        <v>265</v>
      </c>
      <c r="FA100" s="2" t="s">
        <v>266</v>
      </c>
      <c r="FB100" t="s">
        <v>267</v>
      </c>
      <c r="FD100" s="4">
        <v>0</v>
      </c>
      <c r="FG100" s="2" t="s">
        <v>268</v>
      </c>
      <c r="FH100" t="s">
        <v>269</v>
      </c>
      <c r="FI100" s="2" t="s">
        <v>270</v>
      </c>
      <c r="FK100" s="2" t="s">
        <v>246</v>
      </c>
      <c r="FM100" s="2">
        <v>30</v>
      </c>
      <c r="FP100" s="2">
        <v>55</v>
      </c>
      <c r="FR100" s="2">
        <v>0</v>
      </c>
      <c r="FT100" s="2" t="s">
        <v>211</v>
      </c>
      <c r="FU100" s="2" t="s">
        <v>271</v>
      </c>
      <c r="FV100" s="2" t="s">
        <v>272</v>
      </c>
      <c r="FW100" s="2" t="s">
        <v>273</v>
      </c>
      <c r="FX100" s="2">
        <v>1000214854</v>
      </c>
      <c r="FY100" s="2" t="s">
        <v>274</v>
      </c>
      <c r="FZ100" s="2" t="s">
        <v>323</v>
      </c>
      <c r="GA100" s="2" t="s">
        <v>323</v>
      </c>
      <c r="GB100" s="2" t="s">
        <v>231</v>
      </c>
      <c r="GC100" s="2">
        <v>620</v>
      </c>
      <c r="GF100" s="2">
        <v>0</v>
      </c>
      <c r="GG100" s="4">
        <v>1</v>
      </c>
      <c r="GH100" s="2" t="s">
        <v>224</v>
      </c>
      <c r="GI100" s="2" t="s">
        <v>275</v>
      </c>
      <c r="GJ100" s="2" t="s">
        <v>230</v>
      </c>
      <c r="GK100" s="3">
        <v>45594</v>
      </c>
      <c r="GN100" s="3">
        <v>45590</v>
      </c>
      <c r="GP100" s="2" t="s">
        <v>276</v>
      </c>
      <c r="GR100" s="3">
        <v>45585</v>
      </c>
      <c r="GS100" s="2" t="s">
        <v>244</v>
      </c>
      <c r="GT100" t="s">
        <v>277</v>
      </c>
      <c r="GU100" s="2" t="s">
        <v>278</v>
      </c>
      <c r="GV100" s="2" t="s">
        <v>279</v>
      </c>
      <c r="GW100" s="3">
        <v>45314</v>
      </c>
      <c r="GX100" s="2">
        <v>216479</v>
      </c>
      <c r="GY100" s="2">
        <v>0</v>
      </c>
      <c r="GZ100" s="4">
        <v>0</v>
      </c>
      <c r="HB100" s="2" t="s">
        <v>248</v>
      </c>
      <c r="HC100" s="2" t="s">
        <v>280</v>
      </c>
      <c r="HD100" s="2" t="s">
        <v>281</v>
      </c>
      <c r="HE100" t="s">
        <v>282</v>
      </c>
      <c r="HF100" s="2" t="s">
        <v>283</v>
      </c>
      <c r="HG100" t="s">
        <v>284</v>
      </c>
      <c r="HH100" s="2" t="s">
        <v>285</v>
      </c>
      <c r="HI100" s="3">
        <v>45787</v>
      </c>
      <c r="HJ100" s="3">
        <v>45585</v>
      </c>
      <c r="HK100" s="3">
        <v>45585</v>
      </c>
      <c r="HL100" s="2" t="s">
        <v>364</v>
      </c>
      <c r="HM100" s="2" t="s">
        <v>287</v>
      </c>
      <c r="HN100" t="s">
        <v>288</v>
      </c>
      <c r="HO100" s="2" t="s">
        <v>289</v>
      </c>
    </row>
    <row r="101" spans="1:223" x14ac:dyDescent="0.2">
      <c r="A101" t="str">
        <f t="shared" si="9"/>
        <v>102299416000028620000216479ta079079</v>
      </c>
      <c r="B101" t="str">
        <f t="shared" si="6"/>
        <v>600002862102299411</v>
      </c>
      <c r="C101" t="str">
        <f t="shared" si="7"/>
        <v>10229941</v>
      </c>
      <c r="E101" s="2" t="s">
        <v>211</v>
      </c>
      <c r="F101" s="2" t="s">
        <v>212</v>
      </c>
      <c r="G101" s="3">
        <v>45351</v>
      </c>
      <c r="H101" s="3">
        <v>45580</v>
      </c>
      <c r="I101" s="3">
        <v>45594</v>
      </c>
      <c r="J101" s="3">
        <v>45585</v>
      </c>
      <c r="K101" s="3">
        <v>45787</v>
      </c>
      <c r="L101" s="2" t="s">
        <v>213</v>
      </c>
      <c r="M101" s="2" t="s">
        <v>214</v>
      </c>
      <c r="N101" s="2" t="s">
        <v>345</v>
      </c>
      <c r="O101" s="2" t="s">
        <v>1227</v>
      </c>
      <c r="P101" s="2" t="s">
        <v>214</v>
      </c>
      <c r="Q101" t="s">
        <v>217</v>
      </c>
      <c r="R101" s="2" t="s">
        <v>218</v>
      </c>
      <c r="S101" t="s">
        <v>219</v>
      </c>
      <c r="T101" s="2" t="s">
        <v>220</v>
      </c>
      <c r="U101" s="2">
        <v>30</v>
      </c>
      <c r="V101" s="2" t="s">
        <v>366</v>
      </c>
      <c r="W101" s="2" t="s">
        <v>1228</v>
      </c>
      <c r="X101" s="2" t="s">
        <v>1229</v>
      </c>
      <c r="Y101" s="4">
        <v>1</v>
      </c>
      <c r="Z101" s="4">
        <v>0</v>
      </c>
      <c r="AA101" s="4">
        <v>0</v>
      </c>
      <c r="AB101" s="4">
        <f t="shared" si="8"/>
        <v>1</v>
      </c>
      <c r="AC101" t="s">
        <v>224</v>
      </c>
      <c r="AD101" s="4">
        <v>0</v>
      </c>
      <c r="AE101" s="4">
        <v>0</v>
      </c>
      <c r="AF101" s="4">
        <v>1</v>
      </c>
      <c r="AG101" s="5">
        <v>1</v>
      </c>
      <c r="AH101" t="s">
        <v>224</v>
      </c>
      <c r="AI101" s="2" t="s">
        <v>1230</v>
      </c>
      <c r="AJ101" s="2" t="s">
        <v>1231</v>
      </c>
      <c r="AK101" s="2" t="s">
        <v>227</v>
      </c>
      <c r="AL101" s="2" t="s">
        <v>228</v>
      </c>
      <c r="AM101" t="s">
        <v>229</v>
      </c>
      <c r="AN101" s="6">
        <v>0</v>
      </c>
      <c r="AO101" s="2" t="s">
        <v>230</v>
      </c>
      <c r="AP101" s="2" t="s">
        <v>231</v>
      </c>
      <c r="AQ101" s="2">
        <v>800</v>
      </c>
      <c r="AS101" s="6">
        <v>14</v>
      </c>
      <c r="AU101" s="2">
        <v>0</v>
      </c>
      <c r="AY101" s="2">
        <v>0</v>
      </c>
      <c r="AZ101" s="4">
        <v>0</v>
      </c>
      <c r="BA101" s="2" t="s">
        <v>224</v>
      </c>
      <c r="BE101" s="2" t="s">
        <v>419</v>
      </c>
      <c r="BF101" s="2" t="s">
        <v>420</v>
      </c>
      <c r="BG101" s="2" t="s">
        <v>234</v>
      </c>
      <c r="BH101" t="s">
        <v>235</v>
      </c>
      <c r="BI101" s="2" t="s">
        <v>236</v>
      </c>
      <c r="BJ101" s="2">
        <v>79</v>
      </c>
      <c r="BK101" s="7">
        <v>0</v>
      </c>
      <c r="BL101" s="2" t="s">
        <v>224</v>
      </c>
      <c r="BM101" s="2" t="s">
        <v>1232</v>
      </c>
      <c r="BO101" s="2" t="s">
        <v>422</v>
      </c>
      <c r="BP101" s="2" t="s">
        <v>238</v>
      </c>
      <c r="BR101" s="2" t="s">
        <v>239</v>
      </c>
      <c r="BT101" s="2" t="s">
        <v>240</v>
      </c>
      <c r="BU101" s="2" t="s">
        <v>307</v>
      </c>
      <c r="BW101" s="7">
        <v>0</v>
      </c>
      <c r="BY101" s="2">
        <v>0</v>
      </c>
      <c r="BZ101" s="4">
        <v>0</v>
      </c>
      <c r="CD101" s="2" t="s">
        <v>243</v>
      </c>
      <c r="CE101" s="2" t="s">
        <v>244</v>
      </c>
      <c r="CF101" s="3">
        <v>45338</v>
      </c>
      <c r="CG101" s="2" t="s">
        <v>423</v>
      </c>
      <c r="CH101" s="7">
        <v>0</v>
      </c>
      <c r="CI101" s="8">
        <v>17</v>
      </c>
      <c r="CJ101" s="8">
        <v>0</v>
      </c>
      <c r="CK101" s="8">
        <v>0</v>
      </c>
      <c r="CM101" s="3">
        <v>45595</v>
      </c>
      <c r="CN101" s="2" t="s">
        <v>246</v>
      </c>
      <c r="CO101" s="3">
        <v>45586</v>
      </c>
      <c r="CR101" s="3">
        <v>45597</v>
      </c>
      <c r="CU101" s="2" t="s">
        <v>424</v>
      </c>
      <c r="CV101" s="2" t="s">
        <v>248</v>
      </c>
      <c r="CW101" s="3">
        <v>45657</v>
      </c>
      <c r="CX101" s="4">
        <v>1</v>
      </c>
      <c r="CZ101" s="3">
        <v>45583</v>
      </c>
      <c r="DA101" s="2" t="s">
        <v>1233</v>
      </c>
      <c r="DB101" s="3">
        <v>45597</v>
      </c>
      <c r="DD101" s="2" t="s">
        <v>1234</v>
      </c>
      <c r="DE101" s="6">
        <v>0</v>
      </c>
      <c r="DF101" s="6">
        <v>2</v>
      </c>
      <c r="DG101" s="6">
        <v>0</v>
      </c>
      <c r="DH101" s="2" t="s">
        <v>358</v>
      </c>
      <c r="DI101" s="4">
        <v>1</v>
      </c>
      <c r="DJ101" s="4">
        <v>0</v>
      </c>
      <c r="DK101" s="2" t="s">
        <v>419</v>
      </c>
      <c r="DL101" s="2" t="s">
        <v>252</v>
      </c>
      <c r="DM101" s="7">
        <v>0</v>
      </c>
      <c r="DN101" s="7">
        <v>0</v>
      </c>
      <c r="DO101" s="2" t="s">
        <v>253</v>
      </c>
      <c r="DP101" s="2" t="s">
        <v>254</v>
      </c>
      <c r="DQ101" s="2" t="s">
        <v>427</v>
      </c>
      <c r="DR101" s="2">
        <v>2024</v>
      </c>
      <c r="DT101" s="2" t="s">
        <v>428</v>
      </c>
      <c r="DU101" s="2">
        <v>2024</v>
      </c>
      <c r="DV101" s="2">
        <v>0</v>
      </c>
      <c r="DX101" s="3">
        <v>45594</v>
      </c>
      <c r="DZ101" s="2" t="s">
        <v>246</v>
      </c>
      <c r="EA101" t="s">
        <v>257</v>
      </c>
      <c r="EB101" s="2" t="s">
        <v>246</v>
      </c>
      <c r="EC101" t="s">
        <v>257</v>
      </c>
      <c r="ED101" s="2" t="s">
        <v>258</v>
      </c>
      <c r="EE101" s="2" t="s">
        <v>1228</v>
      </c>
      <c r="EF101" t="s">
        <v>1229</v>
      </c>
      <c r="EG101" s="3">
        <v>45352</v>
      </c>
      <c r="EH101" s="2" t="s">
        <v>259</v>
      </c>
      <c r="EJ101" s="2" t="s">
        <v>345</v>
      </c>
      <c r="EK101" t="s">
        <v>361</v>
      </c>
      <c r="EL101" s="2" t="s">
        <v>261</v>
      </c>
      <c r="EM101" s="2" t="s">
        <v>361</v>
      </c>
      <c r="EP101" s="2" t="s">
        <v>1235</v>
      </c>
      <c r="ES101" s="2" t="s">
        <v>263</v>
      </c>
      <c r="EY101" s="2" t="s">
        <v>264</v>
      </c>
      <c r="EZ101" t="s">
        <v>265</v>
      </c>
      <c r="FA101" s="2" t="s">
        <v>266</v>
      </c>
      <c r="FB101" t="s">
        <v>267</v>
      </c>
      <c r="FD101" s="4">
        <v>0</v>
      </c>
      <c r="FG101" s="2" t="s">
        <v>268</v>
      </c>
      <c r="FH101" t="s">
        <v>269</v>
      </c>
      <c r="FI101" s="2" t="s">
        <v>270</v>
      </c>
      <c r="FK101" s="2" t="s">
        <v>246</v>
      </c>
      <c r="FM101" s="2">
        <v>30</v>
      </c>
      <c r="FP101" s="2">
        <v>79</v>
      </c>
      <c r="FR101" s="2">
        <v>0</v>
      </c>
      <c r="FT101" s="2" t="s">
        <v>211</v>
      </c>
      <c r="FU101" s="2" t="s">
        <v>271</v>
      </c>
      <c r="FV101" s="2" t="s">
        <v>430</v>
      </c>
      <c r="FW101" s="2" t="s">
        <v>273</v>
      </c>
      <c r="FX101" s="2">
        <v>1000214854</v>
      </c>
      <c r="FY101" s="2" t="s">
        <v>274</v>
      </c>
      <c r="FZ101" s="2" t="s">
        <v>323</v>
      </c>
      <c r="GA101" s="2" t="s">
        <v>323</v>
      </c>
      <c r="GB101" s="2" t="s">
        <v>231</v>
      </c>
      <c r="GC101" s="2">
        <v>800</v>
      </c>
      <c r="GF101" s="2">
        <v>0</v>
      </c>
      <c r="GG101" s="4">
        <v>1</v>
      </c>
      <c r="GH101" s="2" t="s">
        <v>224</v>
      </c>
      <c r="GI101" s="2" t="s">
        <v>275</v>
      </c>
      <c r="GJ101" s="2" t="s">
        <v>230</v>
      </c>
      <c r="GK101" s="3">
        <v>45594</v>
      </c>
      <c r="GN101" s="3">
        <v>45583</v>
      </c>
      <c r="GP101" s="2" t="s">
        <v>276</v>
      </c>
      <c r="GR101" s="3">
        <v>45585</v>
      </c>
      <c r="GS101" s="2" t="s">
        <v>244</v>
      </c>
      <c r="GT101" t="s">
        <v>277</v>
      </c>
      <c r="GU101" s="2" t="s">
        <v>278</v>
      </c>
      <c r="GV101" s="2" t="s">
        <v>279</v>
      </c>
      <c r="GW101" s="3">
        <v>45314</v>
      </c>
      <c r="GX101" s="2">
        <v>216479</v>
      </c>
      <c r="GY101" s="2">
        <v>0</v>
      </c>
      <c r="GZ101" s="4">
        <v>0</v>
      </c>
      <c r="HB101" s="2" t="s">
        <v>248</v>
      </c>
      <c r="HC101" s="2" t="s">
        <v>280</v>
      </c>
      <c r="HD101" s="2" t="s">
        <v>281</v>
      </c>
      <c r="HE101" t="s">
        <v>282</v>
      </c>
      <c r="HF101" s="2" t="s">
        <v>283</v>
      </c>
      <c r="HG101" t="s">
        <v>284</v>
      </c>
      <c r="HH101" s="2" t="s">
        <v>285</v>
      </c>
      <c r="HI101" s="3">
        <v>45787</v>
      </c>
      <c r="HJ101" s="3">
        <v>45585</v>
      </c>
      <c r="HK101" s="3">
        <v>45585</v>
      </c>
      <c r="HL101" s="2" t="s">
        <v>364</v>
      </c>
      <c r="HM101" s="2" t="s">
        <v>287</v>
      </c>
      <c r="HN101" t="s">
        <v>288</v>
      </c>
      <c r="HO101" s="2" t="s">
        <v>289</v>
      </c>
    </row>
    <row r="102" spans="1:223" x14ac:dyDescent="0.2">
      <c r="A102" t="str">
        <f t="shared" si="9"/>
        <v>102299426000028620000216479ta080080</v>
      </c>
      <c r="B102" t="str">
        <f t="shared" si="6"/>
        <v>600002862102299421</v>
      </c>
      <c r="C102" t="str">
        <f t="shared" si="7"/>
        <v>10229942</v>
      </c>
      <c r="E102" s="2" t="s">
        <v>211</v>
      </c>
      <c r="F102" s="2" t="s">
        <v>212</v>
      </c>
      <c r="G102" s="3">
        <v>45351</v>
      </c>
      <c r="H102" s="3">
        <v>45580</v>
      </c>
      <c r="I102" s="3">
        <v>45594</v>
      </c>
      <c r="J102" s="3">
        <v>45585</v>
      </c>
      <c r="K102" s="3">
        <v>45787</v>
      </c>
      <c r="L102" s="2" t="s">
        <v>213</v>
      </c>
      <c r="M102" s="2" t="s">
        <v>214</v>
      </c>
      <c r="N102" s="2" t="s">
        <v>345</v>
      </c>
      <c r="O102" s="2" t="s">
        <v>1236</v>
      </c>
      <c r="P102" s="2" t="s">
        <v>214</v>
      </c>
      <c r="Q102" t="s">
        <v>217</v>
      </c>
      <c r="R102" s="2" t="s">
        <v>218</v>
      </c>
      <c r="S102" t="s">
        <v>219</v>
      </c>
      <c r="T102" s="2" t="s">
        <v>220</v>
      </c>
      <c r="U102" s="2">
        <v>30</v>
      </c>
      <c r="V102" s="2" t="s">
        <v>366</v>
      </c>
      <c r="W102" s="2" t="s">
        <v>1237</v>
      </c>
      <c r="X102" s="2" t="s">
        <v>1238</v>
      </c>
      <c r="Y102" s="4">
        <v>1</v>
      </c>
      <c r="Z102" s="4">
        <v>0</v>
      </c>
      <c r="AA102" s="4">
        <v>0</v>
      </c>
      <c r="AB102" s="4">
        <f t="shared" si="8"/>
        <v>1</v>
      </c>
      <c r="AC102" t="s">
        <v>224</v>
      </c>
      <c r="AD102" s="4">
        <v>0</v>
      </c>
      <c r="AE102" s="4">
        <v>0</v>
      </c>
      <c r="AF102" s="4">
        <v>1</v>
      </c>
      <c r="AG102" s="5">
        <v>1</v>
      </c>
      <c r="AH102" t="s">
        <v>224</v>
      </c>
      <c r="AI102" s="2" t="s">
        <v>572</v>
      </c>
      <c r="AJ102" s="2" t="s">
        <v>1239</v>
      </c>
      <c r="AK102" s="2" t="s">
        <v>227</v>
      </c>
      <c r="AL102" s="2" t="s">
        <v>228</v>
      </c>
      <c r="AM102" t="s">
        <v>229</v>
      </c>
      <c r="AN102" s="6">
        <v>0</v>
      </c>
      <c r="AO102" s="2" t="s">
        <v>230</v>
      </c>
      <c r="AP102" s="2" t="s">
        <v>231</v>
      </c>
      <c r="AQ102" s="2">
        <v>810</v>
      </c>
      <c r="AS102" s="6">
        <v>14</v>
      </c>
      <c r="AU102" s="2">
        <v>0</v>
      </c>
      <c r="AY102" s="2">
        <v>0</v>
      </c>
      <c r="AZ102" s="4">
        <v>0</v>
      </c>
      <c r="BA102" s="2" t="s">
        <v>224</v>
      </c>
      <c r="BE102" s="2" t="s">
        <v>574</v>
      </c>
      <c r="BF102" s="2" t="s">
        <v>575</v>
      </c>
      <c r="BG102" s="2" t="s">
        <v>234</v>
      </c>
      <c r="BH102" t="s">
        <v>235</v>
      </c>
      <c r="BI102" s="2" t="s">
        <v>236</v>
      </c>
      <c r="BJ102" s="2">
        <v>80</v>
      </c>
      <c r="BK102" s="7">
        <v>0</v>
      </c>
      <c r="BL102" s="2" t="s">
        <v>224</v>
      </c>
      <c r="BM102" s="2" t="s">
        <v>1240</v>
      </c>
      <c r="BO102" s="2" t="s">
        <v>1241</v>
      </c>
      <c r="BP102" s="2" t="s">
        <v>238</v>
      </c>
      <c r="BR102" s="2" t="s">
        <v>239</v>
      </c>
      <c r="BT102" s="2" t="s">
        <v>240</v>
      </c>
      <c r="BU102" s="2" t="s">
        <v>241</v>
      </c>
      <c r="BW102" s="7">
        <v>0</v>
      </c>
      <c r="BY102" s="2">
        <v>0</v>
      </c>
      <c r="BZ102" s="4">
        <v>0</v>
      </c>
      <c r="CD102" s="2" t="s">
        <v>243</v>
      </c>
      <c r="CE102" s="2" t="s">
        <v>244</v>
      </c>
      <c r="CF102" s="3">
        <v>45338</v>
      </c>
      <c r="CG102" s="2" t="s">
        <v>577</v>
      </c>
      <c r="CH102" s="7">
        <v>0</v>
      </c>
      <c r="CI102" s="8">
        <v>17</v>
      </c>
      <c r="CJ102" s="8">
        <v>0</v>
      </c>
      <c r="CK102" s="8">
        <v>0</v>
      </c>
      <c r="CM102" s="3">
        <v>45595</v>
      </c>
      <c r="CN102" s="2" t="s">
        <v>246</v>
      </c>
      <c r="CO102" s="3">
        <v>45586</v>
      </c>
      <c r="CR102" s="3">
        <v>45597</v>
      </c>
      <c r="CU102" s="2" t="s">
        <v>578</v>
      </c>
      <c r="CV102" s="2" t="s">
        <v>248</v>
      </c>
      <c r="CW102" s="3">
        <v>45657</v>
      </c>
      <c r="CX102" s="4">
        <v>1</v>
      </c>
      <c r="CZ102" s="3">
        <v>45589</v>
      </c>
      <c r="DA102" s="2" t="s">
        <v>1242</v>
      </c>
      <c r="DB102" s="3">
        <v>45597</v>
      </c>
      <c r="DD102" s="2" t="s">
        <v>1243</v>
      </c>
      <c r="DE102" s="6">
        <v>0</v>
      </c>
      <c r="DF102" s="6">
        <v>2</v>
      </c>
      <c r="DG102" s="6">
        <v>0</v>
      </c>
      <c r="DH102" s="2" t="s">
        <v>358</v>
      </c>
      <c r="DI102" s="4">
        <v>1</v>
      </c>
      <c r="DJ102" s="4">
        <v>0</v>
      </c>
      <c r="DK102" s="2" t="s">
        <v>574</v>
      </c>
      <c r="DL102" s="2" t="s">
        <v>252</v>
      </c>
      <c r="DM102" s="7">
        <v>0</v>
      </c>
      <c r="DN102" s="7">
        <v>0</v>
      </c>
      <c r="DO102" s="2" t="s">
        <v>253</v>
      </c>
      <c r="DP102" s="2" t="s">
        <v>254</v>
      </c>
      <c r="DQ102" s="2" t="s">
        <v>581</v>
      </c>
      <c r="DR102" s="2">
        <v>2024</v>
      </c>
      <c r="DT102" s="2" t="s">
        <v>582</v>
      </c>
      <c r="DU102" s="2">
        <v>2024</v>
      </c>
      <c r="DV102" s="2">
        <v>0</v>
      </c>
      <c r="DX102" s="3">
        <v>45594</v>
      </c>
      <c r="DZ102" s="2" t="s">
        <v>246</v>
      </c>
      <c r="EA102" t="s">
        <v>257</v>
      </c>
      <c r="EB102" s="2" t="s">
        <v>246</v>
      </c>
      <c r="EC102" t="s">
        <v>257</v>
      </c>
      <c r="ED102" s="2" t="s">
        <v>258</v>
      </c>
      <c r="EE102" s="2" t="s">
        <v>1237</v>
      </c>
      <c r="EF102" t="s">
        <v>1238</v>
      </c>
      <c r="EG102" s="3">
        <v>45352</v>
      </c>
      <c r="EH102" s="2" t="s">
        <v>259</v>
      </c>
      <c r="EJ102" s="2" t="s">
        <v>345</v>
      </c>
      <c r="EK102" t="s">
        <v>361</v>
      </c>
      <c r="EL102" s="2" t="s">
        <v>261</v>
      </c>
      <c r="EM102" s="2" t="s">
        <v>361</v>
      </c>
      <c r="EP102" s="2" t="s">
        <v>1244</v>
      </c>
      <c r="ES102" s="2" t="s">
        <v>263</v>
      </c>
      <c r="EY102" s="2" t="s">
        <v>264</v>
      </c>
      <c r="EZ102" t="s">
        <v>265</v>
      </c>
      <c r="FA102" s="2" t="s">
        <v>266</v>
      </c>
      <c r="FB102" t="s">
        <v>267</v>
      </c>
      <c r="FD102" s="4">
        <v>0</v>
      </c>
      <c r="FG102" s="2" t="s">
        <v>268</v>
      </c>
      <c r="FH102" t="s">
        <v>269</v>
      </c>
      <c r="FI102" s="2" t="s">
        <v>270</v>
      </c>
      <c r="FK102" s="2" t="s">
        <v>246</v>
      </c>
      <c r="FM102" s="2">
        <v>30</v>
      </c>
      <c r="FP102" s="2">
        <v>80</v>
      </c>
      <c r="FR102" s="2">
        <v>0</v>
      </c>
      <c r="FT102" s="2" t="s">
        <v>211</v>
      </c>
      <c r="FU102" s="2" t="s">
        <v>271</v>
      </c>
      <c r="FV102" s="2" t="s">
        <v>272</v>
      </c>
      <c r="FW102" s="2" t="s">
        <v>273</v>
      </c>
      <c r="FX102" s="2">
        <v>1000214854</v>
      </c>
      <c r="FY102" s="2" t="s">
        <v>274</v>
      </c>
      <c r="FZ102" s="2" t="s">
        <v>323</v>
      </c>
      <c r="GA102" s="2" t="s">
        <v>323</v>
      </c>
      <c r="GB102" s="2" t="s">
        <v>231</v>
      </c>
      <c r="GC102" s="2">
        <v>810</v>
      </c>
      <c r="GF102" s="2">
        <v>0</v>
      </c>
      <c r="GG102" s="4">
        <v>1</v>
      </c>
      <c r="GH102" s="2" t="s">
        <v>224</v>
      </c>
      <c r="GI102" s="2" t="s">
        <v>275</v>
      </c>
      <c r="GJ102" s="2" t="s">
        <v>230</v>
      </c>
      <c r="GK102" s="3">
        <v>45594</v>
      </c>
      <c r="GN102" s="3">
        <v>45590</v>
      </c>
      <c r="GP102" s="2" t="s">
        <v>276</v>
      </c>
      <c r="GR102" s="3">
        <v>45585</v>
      </c>
      <c r="GS102" s="2" t="s">
        <v>244</v>
      </c>
      <c r="GT102" t="s">
        <v>277</v>
      </c>
      <c r="GU102" s="2" t="s">
        <v>278</v>
      </c>
      <c r="GV102" s="2" t="s">
        <v>279</v>
      </c>
      <c r="GW102" s="3">
        <v>45314</v>
      </c>
      <c r="GX102" s="2">
        <v>216479</v>
      </c>
      <c r="GY102" s="2">
        <v>0</v>
      </c>
      <c r="GZ102" s="4">
        <v>0</v>
      </c>
      <c r="HB102" s="2" t="s">
        <v>248</v>
      </c>
      <c r="HC102" s="2" t="s">
        <v>280</v>
      </c>
      <c r="HD102" s="2" t="s">
        <v>281</v>
      </c>
      <c r="HE102" t="s">
        <v>282</v>
      </c>
      <c r="HF102" s="2" t="s">
        <v>283</v>
      </c>
      <c r="HG102" t="s">
        <v>284</v>
      </c>
      <c r="HH102" s="2" t="s">
        <v>285</v>
      </c>
      <c r="HI102" s="3">
        <v>45787</v>
      </c>
      <c r="HJ102" s="3">
        <v>45585</v>
      </c>
      <c r="HK102" s="3">
        <v>45585</v>
      </c>
      <c r="HL102" s="2" t="s">
        <v>364</v>
      </c>
      <c r="HM102" s="2" t="s">
        <v>287</v>
      </c>
      <c r="HN102" t="s">
        <v>288</v>
      </c>
      <c r="HO102" s="2" t="s">
        <v>289</v>
      </c>
    </row>
    <row r="103" spans="1:223" x14ac:dyDescent="0.2">
      <c r="A103" t="str">
        <f t="shared" si="9"/>
        <v>102516546000028620000216479ta0230122</v>
      </c>
      <c r="B103" t="str">
        <f t="shared" si="6"/>
        <v>600002862102516546</v>
      </c>
      <c r="C103" t="str">
        <f t="shared" si="7"/>
        <v>10251654</v>
      </c>
      <c r="E103" s="2" t="s">
        <v>211</v>
      </c>
      <c r="F103" s="2" t="s">
        <v>212</v>
      </c>
      <c r="G103" s="3">
        <v>45351</v>
      </c>
      <c r="H103" s="3">
        <v>45572</v>
      </c>
      <c r="I103" s="3">
        <v>45567</v>
      </c>
      <c r="J103" s="3">
        <v>45585</v>
      </c>
      <c r="K103" s="3">
        <v>45787</v>
      </c>
      <c r="L103" s="2" t="s">
        <v>213</v>
      </c>
      <c r="M103" s="2" t="s">
        <v>214</v>
      </c>
      <c r="N103" s="2" t="s">
        <v>215</v>
      </c>
      <c r="O103" s="2" t="s">
        <v>757</v>
      </c>
      <c r="P103" s="2" t="s">
        <v>214</v>
      </c>
      <c r="Q103" t="s">
        <v>217</v>
      </c>
      <c r="R103" s="2" t="s">
        <v>218</v>
      </c>
      <c r="S103" t="s">
        <v>219</v>
      </c>
      <c r="T103" s="2" t="s">
        <v>220</v>
      </c>
      <c r="U103" s="2">
        <v>30</v>
      </c>
      <c r="V103" s="2" t="s">
        <v>221</v>
      </c>
      <c r="W103" s="2" t="s">
        <v>1245</v>
      </c>
      <c r="X103" s="2" t="s">
        <v>1246</v>
      </c>
      <c r="Y103" s="4">
        <v>6</v>
      </c>
      <c r="Z103" s="4">
        <v>0</v>
      </c>
      <c r="AA103" s="4">
        <v>6</v>
      </c>
      <c r="AB103" s="4">
        <f t="shared" si="8"/>
        <v>0</v>
      </c>
      <c r="AC103" t="s">
        <v>224</v>
      </c>
      <c r="AD103" s="4">
        <v>0</v>
      </c>
      <c r="AE103" s="4">
        <v>0</v>
      </c>
      <c r="AF103" s="4">
        <v>5</v>
      </c>
      <c r="AG103" s="5">
        <v>4</v>
      </c>
      <c r="AH103" t="s">
        <v>224</v>
      </c>
      <c r="AI103" s="2" t="s">
        <v>1247</v>
      </c>
      <c r="AJ103" s="2" t="s">
        <v>1248</v>
      </c>
      <c r="AK103" s="2" t="s">
        <v>402</v>
      </c>
      <c r="AL103" s="2" t="s">
        <v>228</v>
      </c>
      <c r="AM103" t="s">
        <v>229</v>
      </c>
      <c r="AN103" s="6">
        <v>0</v>
      </c>
      <c r="AO103" s="2" t="s">
        <v>230</v>
      </c>
      <c r="AP103" s="2" t="s">
        <v>231</v>
      </c>
      <c r="AQ103" s="2">
        <v>1140</v>
      </c>
      <c r="AS103" s="6">
        <v>14</v>
      </c>
      <c r="AU103" s="2">
        <v>0</v>
      </c>
      <c r="AY103" s="2">
        <v>0</v>
      </c>
      <c r="AZ103" s="4">
        <v>0</v>
      </c>
      <c r="BA103" s="2" t="s">
        <v>224</v>
      </c>
      <c r="BE103" s="2" t="s">
        <v>1249</v>
      </c>
      <c r="BF103" s="2" t="s">
        <v>1250</v>
      </c>
      <c r="BG103" s="2" t="s">
        <v>234</v>
      </c>
      <c r="BH103" t="s">
        <v>235</v>
      </c>
      <c r="BI103" s="2" t="s">
        <v>236</v>
      </c>
      <c r="BJ103" s="2">
        <v>122</v>
      </c>
      <c r="BK103" s="7">
        <v>0</v>
      </c>
      <c r="BL103" s="2" t="s">
        <v>224</v>
      </c>
      <c r="BO103" s="2" t="s">
        <v>1251</v>
      </c>
      <c r="BT103" s="2" t="s">
        <v>240</v>
      </c>
      <c r="BU103" s="2" t="s">
        <v>655</v>
      </c>
      <c r="BV103" s="2" t="s">
        <v>242</v>
      </c>
      <c r="BW103" s="7">
        <v>0</v>
      </c>
      <c r="BY103" s="2">
        <v>0</v>
      </c>
      <c r="BZ103" s="4">
        <v>0</v>
      </c>
      <c r="CD103" s="2" t="s">
        <v>243</v>
      </c>
      <c r="CE103" s="2" t="s">
        <v>244</v>
      </c>
      <c r="CF103" s="3">
        <v>45338</v>
      </c>
      <c r="CH103" s="7">
        <v>0</v>
      </c>
      <c r="CI103" s="8">
        <v>0</v>
      </c>
      <c r="CJ103" s="8">
        <v>0</v>
      </c>
      <c r="CK103" s="8">
        <v>0</v>
      </c>
      <c r="CM103" s="3">
        <v>45570</v>
      </c>
      <c r="CN103" s="2" t="s">
        <v>246</v>
      </c>
      <c r="CO103" s="3">
        <v>45618</v>
      </c>
      <c r="CR103" s="3">
        <v>45572</v>
      </c>
      <c r="CU103" s="2" t="s">
        <v>1252</v>
      </c>
      <c r="CV103" s="2" t="s">
        <v>248</v>
      </c>
      <c r="CW103" s="3">
        <v>45657</v>
      </c>
      <c r="CX103" s="4">
        <v>6</v>
      </c>
      <c r="CZ103" s="3">
        <v>45590</v>
      </c>
      <c r="DA103" s="2" t="s">
        <v>1253</v>
      </c>
      <c r="DB103" s="3">
        <v>45572</v>
      </c>
      <c r="DD103" s="2" t="s">
        <v>1254</v>
      </c>
      <c r="DE103" s="6">
        <v>0</v>
      </c>
      <c r="DF103" s="6">
        <v>2</v>
      </c>
      <c r="DG103" s="6">
        <v>0</v>
      </c>
      <c r="DH103" s="2" t="s">
        <v>251</v>
      </c>
      <c r="DI103" s="4">
        <v>6</v>
      </c>
      <c r="DJ103" s="4">
        <v>0</v>
      </c>
      <c r="DK103" s="2" t="s">
        <v>1255</v>
      </c>
      <c r="DL103" s="2" t="s">
        <v>252</v>
      </c>
      <c r="DM103" s="7">
        <v>0</v>
      </c>
      <c r="DN103" s="7">
        <v>0</v>
      </c>
      <c r="DO103" s="2" t="s">
        <v>253</v>
      </c>
      <c r="DP103" s="2" t="s">
        <v>254</v>
      </c>
      <c r="DQ103" s="2" t="s">
        <v>1256</v>
      </c>
      <c r="DR103" s="2">
        <v>2024</v>
      </c>
      <c r="DT103" s="2" t="s">
        <v>1257</v>
      </c>
      <c r="DU103" s="2">
        <v>2024</v>
      </c>
      <c r="DV103" s="2">
        <v>0</v>
      </c>
      <c r="DX103" s="3">
        <v>45567</v>
      </c>
      <c r="DZ103" s="2" t="s">
        <v>246</v>
      </c>
      <c r="EA103" t="s">
        <v>257</v>
      </c>
      <c r="EB103" s="2" t="s">
        <v>246</v>
      </c>
      <c r="EC103" t="s">
        <v>257</v>
      </c>
      <c r="ED103" s="2" t="s">
        <v>258</v>
      </c>
      <c r="EE103" s="2" t="s">
        <v>1245</v>
      </c>
      <c r="EF103" t="s">
        <v>1246</v>
      </c>
      <c r="EG103" s="3">
        <v>45555</v>
      </c>
      <c r="EH103" s="2" t="s">
        <v>259</v>
      </c>
      <c r="EJ103" s="2" t="s">
        <v>215</v>
      </c>
      <c r="EK103" t="s">
        <v>260</v>
      </c>
      <c r="EL103" s="2" t="s">
        <v>261</v>
      </c>
      <c r="EM103" s="2" t="s">
        <v>260</v>
      </c>
      <c r="EP103" s="2" t="s">
        <v>1258</v>
      </c>
      <c r="ES103" s="2" t="s">
        <v>263</v>
      </c>
      <c r="EY103" s="2" t="s">
        <v>264</v>
      </c>
      <c r="EZ103" t="s">
        <v>265</v>
      </c>
      <c r="FA103" s="2" t="s">
        <v>266</v>
      </c>
      <c r="FB103" t="s">
        <v>267</v>
      </c>
      <c r="FD103" s="4">
        <v>0</v>
      </c>
      <c r="FG103" s="2" t="s">
        <v>268</v>
      </c>
      <c r="FH103" t="s">
        <v>269</v>
      </c>
      <c r="FI103" s="2" t="s">
        <v>270</v>
      </c>
      <c r="FK103" s="2" t="s">
        <v>246</v>
      </c>
      <c r="FM103" s="2">
        <v>30</v>
      </c>
      <c r="FP103" s="2">
        <v>122</v>
      </c>
      <c r="FR103" s="2">
        <v>0</v>
      </c>
      <c r="FT103" s="2" t="s">
        <v>211</v>
      </c>
      <c r="FU103" s="2" t="s">
        <v>271</v>
      </c>
      <c r="FW103" s="2" t="s">
        <v>273</v>
      </c>
      <c r="FX103" s="2">
        <v>1000214854</v>
      </c>
      <c r="FY103" s="2" t="s">
        <v>274</v>
      </c>
      <c r="FZ103" s="2" t="s">
        <v>323</v>
      </c>
      <c r="GA103" s="2" t="s">
        <v>323</v>
      </c>
      <c r="GB103" s="2" t="s">
        <v>231</v>
      </c>
      <c r="GC103" s="2">
        <v>1140</v>
      </c>
      <c r="GF103" s="2">
        <v>0</v>
      </c>
      <c r="GG103" s="4">
        <v>6</v>
      </c>
      <c r="GH103" s="2" t="s">
        <v>224</v>
      </c>
      <c r="GI103" s="2" t="s">
        <v>275</v>
      </c>
      <c r="GJ103" s="2" t="s">
        <v>230</v>
      </c>
      <c r="GK103" s="3">
        <v>45567</v>
      </c>
      <c r="GP103" s="2" t="s">
        <v>276</v>
      </c>
      <c r="GR103" s="3">
        <v>45585</v>
      </c>
      <c r="GS103" s="2" t="s">
        <v>244</v>
      </c>
      <c r="GT103" t="s">
        <v>277</v>
      </c>
      <c r="GU103" s="2" t="s">
        <v>278</v>
      </c>
      <c r="GV103" s="2" t="s">
        <v>279</v>
      </c>
      <c r="GW103" s="3">
        <v>45314</v>
      </c>
      <c r="GX103" s="2">
        <v>216479</v>
      </c>
      <c r="GY103" s="2">
        <v>0</v>
      </c>
      <c r="GZ103" s="4">
        <v>0</v>
      </c>
      <c r="HB103" s="2" t="s">
        <v>248</v>
      </c>
      <c r="HC103" s="2" t="s">
        <v>280</v>
      </c>
      <c r="HD103" s="2" t="s">
        <v>281</v>
      </c>
      <c r="HE103" t="s">
        <v>282</v>
      </c>
      <c r="HF103" s="2" t="s">
        <v>283</v>
      </c>
      <c r="HG103" t="s">
        <v>284</v>
      </c>
      <c r="HH103" s="2" t="s">
        <v>285</v>
      </c>
      <c r="HI103" s="3">
        <v>45787</v>
      </c>
      <c r="HJ103" s="3">
        <v>45585</v>
      </c>
      <c r="HK103" s="3">
        <v>45585</v>
      </c>
      <c r="HL103" s="2" t="s">
        <v>286</v>
      </c>
      <c r="HM103" s="2" t="s">
        <v>287</v>
      </c>
      <c r="HN103" t="s">
        <v>288</v>
      </c>
      <c r="HO103" s="2" t="s">
        <v>289</v>
      </c>
    </row>
    <row r="104" spans="1:223" x14ac:dyDescent="0.2">
      <c r="A104" t="str">
        <f t="shared" si="9"/>
        <v>102516546000028620000216479ta09000</v>
      </c>
      <c r="B104" t="str">
        <f t="shared" si="6"/>
        <v>600002862102516540</v>
      </c>
      <c r="C104" t="str">
        <f t="shared" si="7"/>
        <v>10251654</v>
      </c>
      <c r="E104" s="2" t="s">
        <v>211</v>
      </c>
      <c r="F104" s="2" t="s">
        <v>212</v>
      </c>
      <c r="G104" s="3">
        <v>45351</v>
      </c>
      <c r="H104" s="3">
        <v>45580</v>
      </c>
      <c r="J104" s="3">
        <v>45585</v>
      </c>
      <c r="K104" s="3">
        <v>45787</v>
      </c>
      <c r="L104" s="2" t="s">
        <v>213</v>
      </c>
      <c r="M104" s="2" t="s">
        <v>214</v>
      </c>
      <c r="N104" s="2" t="s">
        <v>345</v>
      </c>
      <c r="O104" s="2" t="s">
        <v>819</v>
      </c>
      <c r="P104" s="2" t="s">
        <v>214</v>
      </c>
      <c r="Q104" t="s">
        <v>217</v>
      </c>
      <c r="R104" s="2" t="s">
        <v>218</v>
      </c>
      <c r="S104" t="s">
        <v>219</v>
      </c>
      <c r="U104" s="2">
        <v>30</v>
      </c>
      <c r="V104" s="2" t="s">
        <v>346</v>
      </c>
      <c r="W104" s="2" t="s">
        <v>1245</v>
      </c>
      <c r="X104" s="2" t="s">
        <v>1246</v>
      </c>
      <c r="Y104" s="4">
        <v>0</v>
      </c>
      <c r="Z104" s="4">
        <v>0</v>
      </c>
      <c r="AA104" s="4">
        <v>0</v>
      </c>
      <c r="AB104" s="4">
        <f t="shared" si="8"/>
        <v>0</v>
      </c>
      <c r="AC104" t="s">
        <v>224</v>
      </c>
      <c r="AD104" s="4">
        <v>0</v>
      </c>
      <c r="AE104" s="4">
        <v>0</v>
      </c>
      <c r="AF104" s="4">
        <v>0</v>
      </c>
      <c r="AG104" s="5">
        <v>0</v>
      </c>
      <c r="AI104" s="2" t="s">
        <v>386</v>
      </c>
      <c r="AN104" s="6">
        <v>0</v>
      </c>
      <c r="AQ104" s="2">
        <v>0</v>
      </c>
      <c r="AS104" s="6">
        <v>0</v>
      </c>
      <c r="AU104" s="2">
        <v>0</v>
      </c>
      <c r="AY104" s="2">
        <v>0</v>
      </c>
      <c r="AZ104" s="4">
        <v>0</v>
      </c>
      <c r="BA104" s="2" t="s">
        <v>224</v>
      </c>
      <c r="BG104" s="2" t="s">
        <v>234</v>
      </c>
      <c r="BH104" t="s">
        <v>235</v>
      </c>
      <c r="BI104" s="2" t="s">
        <v>236</v>
      </c>
      <c r="BJ104" s="2">
        <v>99</v>
      </c>
      <c r="BK104" s="7">
        <v>1</v>
      </c>
      <c r="BT104" s="2" t="s">
        <v>240</v>
      </c>
      <c r="BV104" s="2" t="s">
        <v>242</v>
      </c>
      <c r="BW104" s="7">
        <v>0</v>
      </c>
      <c r="BY104" s="2">
        <v>0</v>
      </c>
      <c r="BZ104" s="4">
        <v>0</v>
      </c>
      <c r="CH104" s="7">
        <v>0</v>
      </c>
      <c r="CI104" s="8">
        <v>0</v>
      </c>
      <c r="CJ104" s="8">
        <v>0</v>
      </c>
      <c r="CK104" s="8">
        <v>0</v>
      </c>
      <c r="CN104" s="2" t="s">
        <v>246</v>
      </c>
      <c r="CO104" s="3">
        <v>45586</v>
      </c>
      <c r="CW104" s="3">
        <v>45657</v>
      </c>
      <c r="CX104" s="4">
        <v>0</v>
      </c>
      <c r="DE104" s="6">
        <v>0</v>
      </c>
      <c r="DF104" s="6">
        <v>0</v>
      </c>
      <c r="DG104" s="6">
        <v>0</v>
      </c>
      <c r="DI104" s="4">
        <v>0</v>
      </c>
      <c r="DJ104" s="4">
        <v>0</v>
      </c>
      <c r="DL104" s="2" t="s">
        <v>280</v>
      </c>
      <c r="DM104" s="7">
        <v>0</v>
      </c>
      <c r="DN104" s="7">
        <v>0</v>
      </c>
      <c r="DP104" s="2" t="s">
        <v>254</v>
      </c>
      <c r="DR104" s="2">
        <v>0</v>
      </c>
      <c r="DU104" s="2">
        <v>0</v>
      </c>
      <c r="DV104" s="2">
        <v>0</v>
      </c>
      <c r="DZ104" s="2" t="s">
        <v>246</v>
      </c>
      <c r="EA104" t="s">
        <v>257</v>
      </c>
      <c r="EB104" s="2" t="s">
        <v>246</v>
      </c>
      <c r="EC104" t="s">
        <v>257</v>
      </c>
      <c r="ED104" s="2" t="s">
        <v>258</v>
      </c>
      <c r="EE104" s="2" t="s">
        <v>1245</v>
      </c>
      <c r="EF104" t="s">
        <v>1246</v>
      </c>
      <c r="EJ104" s="2" t="s">
        <v>345</v>
      </c>
      <c r="EK104" t="s">
        <v>361</v>
      </c>
      <c r="EL104" s="2" t="s">
        <v>261</v>
      </c>
      <c r="EM104" s="2" t="s">
        <v>361</v>
      </c>
      <c r="ES104" s="2" t="s">
        <v>263</v>
      </c>
      <c r="EY104" s="2" t="s">
        <v>264</v>
      </c>
      <c r="EZ104" t="s">
        <v>265</v>
      </c>
      <c r="FA104" s="2" t="s">
        <v>266</v>
      </c>
      <c r="FB104" t="s">
        <v>267</v>
      </c>
      <c r="FD104" s="4">
        <v>0</v>
      </c>
      <c r="FM104" s="2">
        <v>30</v>
      </c>
      <c r="FP104" s="2">
        <v>0</v>
      </c>
      <c r="FR104" s="2">
        <v>0</v>
      </c>
      <c r="FT104" s="2" t="s">
        <v>211</v>
      </c>
      <c r="FU104" s="2" t="s">
        <v>271</v>
      </c>
      <c r="FX104" s="2">
        <v>1000214854</v>
      </c>
      <c r="FZ104" s="2" t="s">
        <v>323</v>
      </c>
      <c r="GC104" s="2">
        <v>0</v>
      </c>
      <c r="GF104" s="2">
        <v>0</v>
      </c>
      <c r="GG104" s="4">
        <v>0</v>
      </c>
      <c r="GP104" s="2" t="s">
        <v>276</v>
      </c>
      <c r="GR104" s="3">
        <v>45585</v>
      </c>
      <c r="GS104" s="2" t="s">
        <v>244</v>
      </c>
      <c r="GT104" t="s">
        <v>277</v>
      </c>
      <c r="GU104" s="2" t="s">
        <v>278</v>
      </c>
      <c r="GV104" s="2" t="s">
        <v>279</v>
      </c>
      <c r="GW104" s="3">
        <v>45314</v>
      </c>
      <c r="GX104" s="2">
        <v>0</v>
      </c>
      <c r="GY104" s="2">
        <v>0</v>
      </c>
      <c r="GZ104" s="4">
        <v>0</v>
      </c>
      <c r="HC104" s="2" t="s">
        <v>280</v>
      </c>
      <c r="HD104" s="2" t="s">
        <v>281</v>
      </c>
      <c r="HE104" t="s">
        <v>282</v>
      </c>
      <c r="HF104" s="2" t="s">
        <v>283</v>
      </c>
      <c r="HG104" t="s">
        <v>284</v>
      </c>
      <c r="HH104" s="2" t="s">
        <v>285</v>
      </c>
      <c r="HI104" s="3">
        <v>45787</v>
      </c>
      <c r="HJ104" s="3">
        <v>45585</v>
      </c>
      <c r="HK104" s="3">
        <v>45585</v>
      </c>
      <c r="HL104" s="2" t="s">
        <v>364</v>
      </c>
      <c r="HM104" s="2" t="s">
        <v>287</v>
      </c>
      <c r="HN104" t="s">
        <v>288</v>
      </c>
      <c r="HO104" s="2" t="s">
        <v>289</v>
      </c>
    </row>
    <row r="105" spans="1:223" x14ac:dyDescent="0.2">
      <c r="A105" t="str">
        <f t="shared" si="9"/>
        <v>102516546000028620000216479ta069069</v>
      </c>
      <c r="B105" t="str">
        <f t="shared" si="6"/>
        <v>600002862102516544</v>
      </c>
      <c r="C105" t="str">
        <f t="shared" si="7"/>
        <v>10251654</v>
      </c>
      <c r="E105" s="2" t="s">
        <v>211</v>
      </c>
      <c r="F105" s="2" t="s">
        <v>212</v>
      </c>
      <c r="G105" s="3">
        <v>45351</v>
      </c>
      <c r="H105" s="3">
        <v>45597</v>
      </c>
      <c r="I105" s="3">
        <v>45594</v>
      </c>
      <c r="J105" s="3">
        <v>45585</v>
      </c>
      <c r="K105" s="3">
        <v>45787</v>
      </c>
      <c r="L105" s="2" t="s">
        <v>213</v>
      </c>
      <c r="M105" s="2" t="s">
        <v>214</v>
      </c>
      <c r="N105" s="2" t="s">
        <v>345</v>
      </c>
      <c r="O105" s="2" t="s">
        <v>1259</v>
      </c>
      <c r="P105" s="2" t="s">
        <v>214</v>
      </c>
      <c r="Q105" t="s">
        <v>217</v>
      </c>
      <c r="R105" s="2" t="s">
        <v>218</v>
      </c>
      <c r="S105" t="s">
        <v>219</v>
      </c>
      <c r="T105" s="2" t="s">
        <v>220</v>
      </c>
      <c r="U105" s="2">
        <v>30</v>
      </c>
      <c r="V105" s="2" t="s">
        <v>346</v>
      </c>
      <c r="W105" s="2" t="s">
        <v>1245</v>
      </c>
      <c r="X105" s="2" t="s">
        <v>1246</v>
      </c>
      <c r="Y105" s="4">
        <v>4</v>
      </c>
      <c r="Z105" s="4">
        <v>0</v>
      </c>
      <c r="AA105" s="4">
        <v>0</v>
      </c>
      <c r="AB105" s="4">
        <f t="shared" si="8"/>
        <v>4</v>
      </c>
      <c r="AC105" t="s">
        <v>224</v>
      </c>
      <c r="AD105" s="4">
        <v>0</v>
      </c>
      <c r="AE105" s="4">
        <v>0</v>
      </c>
      <c r="AF105" s="4">
        <v>5</v>
      </c>
      <c r="AG105" s="5">
        <v>1</v>
      </c>
      <c r="AH105" t="s">
        <v>224</v>
      </c>
      <c r="AI105" s="2" t="s">
        <v>1260</v>
      </c>
      <c r="AJ105" s="2" t="s">
        <v>1261</v>
      </c>
      <c r="AK105" s="2" t="s">
        <v>589</v>
      </c>
      <c r="AL105" s="2" t="s">
        <v>228</v>
      </c>
      <c r="AM105" t="s">
        <v>229</v>
      </c>
      <c r="AN105" s="6">
        <v>0</v>
      </c>
      <c r="AO105" s="2" t="s">
        <v>230</v>
      </c>
      <c r="AP105" s="2" t="s">
        <v>231</v>
      </c>
      <c r="AQ105" s="2">
        <v>360</v>
      </c>
      <c r="AS105" s="6">
        <v>14</v>
      </c>
      <c r="AU105" s="2">
        <v>0</v>
      </c>
      <c r="AY105" s="2">
        <v>0</v>
      </c>
      <c r="AZ105" s="4">
        <v>0</v>
      </c>
      <c r="BA105" s="2" t="s">
        <v>224</v>
      </c>
      <c r="BE105" s="2" t="s">
        <v>1262</v>
      </c>
      <c r="BF105" s="2" t="s">
        <v>1263</v>
      </c>
      <c r="BG105" s="2" t="s">
        <v>234</v>
      </c>
      <c r="BH105" t="s">
        <v>235</v>
      </c>
      <c r="BI105" s="2" t="s">
        <v>236</v>
      </c>
      <c r="BJ105" s="2">
        <v>69</v>
      </c>
      <c r="BK105" s="7">
        <v>1</v>
      </c>
      <c r="BL105" s="2" t="s">
        <v>224</v>
      </c>
      <c r="BM105" s="2" t="s">
        <v>1264</v>
      </c>
      <c r="BO105" s="2" t="s">
        <v>1265</v>
      </c>
      <c r="BS105" s="2" t="s">
        <v>1266</v>
      </c>
      <c r="BT105" s="2" t="s">
        <v>240</v>
      </c>
      <c r="BU105" s="2" t="s">
        <v>692</v>
      </c>
      <c r="BW105" s="7">
        <v>0</v>
      </c>
      <c r="BY105" s="2">
        <v>0</v>
      </c>
      <c r="BZ105" s="4">
        <v>0</v>
      </c>
      <c r="CE105" s="2" t="s">
        <v>244</v>
      </c>
      <c r="CF105" s="3">
        <v>45338</v>
      </c>
      <c r="CG105" s="2" t="s">
        <v>1267</v>
      </c>
      <c r="CH105" s="7">
        <v>0</v>
      </c>
      <c r="CI105" s="8">
        <v>0</v>
      </c>
      <c r="CJ105" s="8">
        <v>0</v>
      </c>
      <c r="CK105" s="8">
        <v>0</v>
      </c>
      <c r="CM105" s="3">
        <v>45595</v>
      </c>
      <c r="CN105" s="2" t="s">
        <v>246</v>
      </c>
      <c r="CO105" s="3">
        <v>45586</v>
      </c>
      <c r="CR105" s="3">
        <v>45597</v>
      </c>
      <c r="CU105" s="2" t="s">
        <v>1268</v>
      </c>
      <c r="CV105" s="2" t="s">
        <v>248</v>
      </c>
      <c r="CW105" s="3">
        <v>45657</v>
      </c>
      <c r="CX105" s="4">
        <v>4</v>
      </c>
      <c r="CZ105" s="3">
        <v>45603</v>
      </c>
      <c r="DA105" s="2" t="s">
        <v>1269</v>
      </c>
      <c r="DB105" s="3">
        <v>45597</v>
      </c>
      <c r="DD105" s="2" t="s">
        <v>1270</v>
      </c>
      <c r="DE105" s="6">
        <v>0</v>
      </c>
      <c r="DF105" s="6">
        <v>2</v>
      </c>
      <c r="DG105" s="6">
        <v>0</v>
      </c>
      <c r="DH105" s="2" t="s">
        <v>358</v>
      </c>
      <c r="DI105" s="4">
        <v>4</v>
      </c>
      <c r="DJ105" s="4">
        <v>0</v>
      </c>
      <c r="DK105" s="2" t="s">
        <v>1271</v>
      </c>
      <c r="DL105" s="2" t="s">
        <v>280</v>
      </c>
      <c r="DM105" s="7">
        <v>0</v>
      </c>
      <c r="DN105" s="7">
        <v>0</v>
      </c>
      <c r="DO105" s="2" t="s">
        <v>253</v>
      </c>
      <c r="DP105" s="2" t="s">
        <v>254</v>
      </c>
      <c r="DQ105" s="2" t="s">
        <v>1272</v>
      </c>
      <c r="DR105" s="2">
        <v>2024</v>
      </c>
      <c r="DT105" s="2" t="s">
        <v>1273</v>
      </c>
      <c r="DU105" s="2">
        <v>2024</v>
      </c>
      <c r="DV105" s="2">
        <v>0</v>
      </c>
      <c r="DX105" s="3">
        <v>45594</v>
      </c>
      <c r="DZ105" s="2" t="s">
        <v>246</v>
      </c>
      <c r="EA105" t="s">
        <v>257</v>
      </c>
      <c r="EB105" s="2" t="s">
        <v>246</v>
      </c>
      <c r="EC105" t="s">
        <v>257</v>
      </c>
      <c r="ED105" s="2" t="s">
        <v>258</v>
      </c>
      <c r="EE105" s="2" t="s">
        <v>1245</v>
      </c>
      <c r="EF105" t="s">
        <v>1246</v>
      </c>
      <c r="EG105" s="3">
        <v>45351</v>
      </c>
      <c r="EH105" s="2" t="s">
        <v>259</v>
      </c>
      <c r="EJ105" s="2" t="s">
        <v>345</v>
      </c>
      <c r="EK105" t="s">
        <v>361</v>
      </c>
      <c r="EL105" s="2" t="s">
        <v>261</v>
      </c>
      <c r="EM105" s="2" t="s">
        <v>361</v>
      </c>
      <c r="EP105" s="2" t="s">
        <v>1274</v>
      </c>
      <c r="ES105" s="2" t="s">
        <v>263</v>
      </c>
      <c r="EY105" s="2" t="s">
        <v>264</v>
      </c>
      <c r="EZ105" t="s">
        <v>265</v>
      </c>
      <c r="FA105" s="2" t="s">
        <v>266</v>
      </c>
      <c r="FB105" t="s">
        <v>267</v>
      </c>
      <c r="FD105" s="4">
        <v>0</v>
      </c>
      <c r="FG105" s="2" t="s">
        <v>268</v>
      </c>
      <c r="FH105" t="s">
        <v>269</v>
      </c>
      <c r="FI105" s="2" t="s">
        <v>270</v>
      </c>
      <c r="FK105" s="2" t="s">
        <v>246</v>
      </c>
      <c r="FM105" s="2">
        <v>30</v>
      </c>
      <c r="FP105" s="2">
        <v>69</v>
      </c>
      <c r="FR105" s="2">
        <v>0</v>
      </c>
      <c r="FT105" s="2" t="s">
        <v>211</v>
      </c>
      <c r="FU105" s="2" t="s">
        <v>271</v>
      </c>
      <c r="FW105" s="2" t="s">
        <v>273</v>
      </c>
      <c r="FX105" s="2">
        <v>1000214854</v>
      </c>
      <c r="FY105" s="2" t="s">
        <v>274</v>
      </c>
      <c r="FZ105" s="2" t="s">
        <v>323</v>
      </c>
      <c r="GA105" s="2" t="s">
        <v>323</v>
      </c>
      <c r="GB105" s="2" t="s">
        <v>231</v>
      </c>
      <c r="GC105" s="2">
        <v>360</v>
      </c>
      <c r="GF105" s="2">
        <v>0</v>
      </c>
      <c r="GG105" s="4">
        <v>4</v>
      </c>
      <c r="GH105" s="2" t="s">
        <v>224</v>
      </c>
      <c r="GI105" s="2" t="s">
        <v>275</v>
      </c>
      <c r="GJ105" s="2" t="s">
        <v>230</v>
      </c>
      <c r="GK105" s="3">
        <v>45594</v>
      </c>
      <c r="GP105" s="2" t="s">
        <v>276</v>
      </c>
      <c r="GR105" s="3">
        <v>45585</v>
      </c>
      <c r="GS105" s="2" t="s">
        <v>244</v>
      </c>
      <c r="GT105" t="s">
        <v>277</v>
      </c>
      <c r="GU105" s="2" t="s">
        <v>278</v>
      </c>
      <c r="GV105" s="2" t="s">
        <v>279</v>
      </c>
      <c r="GW105" s="3">
        <v>45314</v>
      </c>
      <c r="GX105" s="2">
        <v>216479</v>
      </c>
      <c r="GY105" s="2">
        <v>0</v>
      </c>
      <c r="GZ105" s="4">
        <v>0</v>
      </c>
      <c r="HB105" s="2" t="s">
        <v>248</v>
      </c>
      <c r="HC105" s="2" t="s">
        <v>280</v>
      </c>
      <c r="HD105" s="2" t="s">
        <v>281</v>
      </c>
      <c r="HE105" t="s">
        <v>282</v>
      </c>
      <c r="HF105" s="2" t="s">
        <v>283</v>
      </c>
      <c r="HG105" t="s">
        <v>284</v>
      </c>
      <c r="HH105" s="2" t="s">
        <v>285</v>
      </c>
      <c r="HI105" s="3">
        <v>45787</v>
      </c>
      <c r="HJ105" s="3">
        <v>45585</v>
      </c>
      <c r="HK105" s="3">
        <v>45585</v>
      </c>
      <c r="HL105" s="2" t="s">
        <v>364</v>
      </c>
      <c r="HM105" s="2" t="s">
        <v>287</v>
      </c>
      <c r="HN105" t="s">
        <v>288</v>
      </c>
      <c r="HO105" s="2" t="s">
        <v>289</v>
      </c>
    </row>
    <row r="106" spans="1:223" x14ac:dyDescent="0.2">
      <c r="A106" t="str">
        <f t="shared" si="9"/>
        <v>102516546000028620000216479ta0230122</v>
      </c>
      <c r="B106" t="str">
        <f t="shared" si="6"/>
        <v>600002862102516546</v>
      </c>
      <c r="C106" t="str">
        <f t="shared" si="7"/>
        <v>10251654</v>
      </c>
      <c r="E106" s="2" t="s">
        <v>211</v>
      </c>
      <c r="F106" s="2" t="s">
        <v>212</v>
      </c>
      <c r="G106" s="3">
        <v>45351</v>
      </c>
      <c r="H106" s="3">
        <v>45572</v>
      </c>
      <c r="I106" s="3">
        <v>45567</v>
      </c>
      <c r="J106" s="3">
        <v>45585</v>
      </c>
      <c r="K106" s="3">
        <v>45787</v>
      </c>
      <c r="L106" s="2" t="s">
        <v>213</v>
      </c>
      <c r="M106" s="2" t="s">
        <v>214</v>
      </c>
      <c r="N106" s="2" t="s">
        <v>215</v>
      </c>
      <c r="O106" s="2" t="s">
        <v>757</v>
      </c>
      <c r="P106" s="2" t="s">
        <v>214</v>
      </c>
      <c r="Q106" t="s">
        <v>217</v>
      </c>
      <c r="R106" s="2" t="s">
        <v>218</v>
      </c>
      <c r="S106" t="s">
        <v>219</v>
      </c>
      <c r="T106" s="2" t="s">
        <v>220</v>
      </c>
      <c r="U106" s="2">
        <v>30</v>
      </c>
      <c r="V106" s="2" t="s">
        <v>221</v>
      </c>
      <c r="W106" s="2" t="s">
        <v>1245</v>
      </c>
      <c r="X106" s="2" t="s">
        <v>1246</v>
      </c>
      <c r="Y106" s="4">
        <v>6</v>
      </c>
      <c r="Z106" s="4">
        <v>0</v>
      </c>
      <c r="AA106" s="4">
        <v>6</v>
      </c>
      <c r="AB106" s="4">
        <f t="shared" si="8"/>
        <v>0</v>
      </c>
      <c r="AC106" t="s">
        <v>224</v>
      </c>
      <c r="AD106" s="4">
        <v>0</v>
      </c>
      <c r="AE106" s="4">
        <v>0</v>
      </c>
      <c r="AF106" s="4">
        <v>5</v>
      </c>
      <c r="AG106" s="5">
        <v>1</v>
      </c>
      <c r="AH106" t="s">
        <v>224</v>
      </c>
      <c r="AI106" s="2" t="s">
        <v>1247</v>
      </c>
      <c r="AJ106" s="2" t="s">
        <v>1248</v>
      </c>
      <c r="AK106" s="2" t="s">
        <v>402</v>
      </c>
      <c r="AL106" s="2" t="s">
        <v>228</v>
      </c>
      <c r="AM106" t="s">
        <v>229</v>
      </c>
      <c r="AN106" s="6">
        <v>0</v>
      </c>
      <c r="AO106" s="2" t="s">
        <v>230</v>
      </c>
      <c r="AP106" s="2" t="s">
        <v>231</v>
      </c>
      <c r="AQ106" s="2">
        <v>1140</v>
      </c>
      <c r="AS106" s="6">
        <v>14</v>
      </c>
      <c r="AU106" s="2">
        <v>0</v>
      </c>
      <c r="AY106" s="2">
        <v>0</v>
      </c>
      <c r="AZ106" s="4">
        <v>0</v>
      </c>
      <c r="BA106" s="2" t="s">
        <v>224</v>
      </c>
      <c r="BE106" s="2" t="s">
        <v>1249</v>
      </c>
      <c r="BF106" s="2" t="s">
        <v>1250</v>
      </c>
      <c r="BG106" s="2" t="s">
        <v>234</v>
      </c>
      <c r="BH106" t="s">
        <v>235</v>
      </c>
      <c r="BI106" s="2" t="s">
        <v>236</v>
      </c>
      <c r="BJ106" s="2">
        <v>122</v>
      </c>
      <c r="BK106" s="7">
        <v>0</v>
      </c>
      <c r="BL106" s="2" t="s">
        <v>224</v>
      </c>
      <c r="BO106" s="2" t="s">
        <v>1275</v>
      </c>
      <c r="BT106" s="2" t="s">
        <v>240</v>
      </c>
      <c r="BU106" s="2" t="s">
        <v>655</v>
      </c>
      <c r="BV106" s="2" t="s">
        <v>242</v>
      </c>
      <c r="BW106" s="7">
        <v>0</v>
      </c>
      <c r="BY106" s="2">
        <v>0</v>
      </c>
      <c r="BZ106" s="4">
        <v>0</v>
      </c>
      <c r="CD106" s="2" t="s">
        <v>243</v>
      </c>
      <c r="CE106" s="2" t="s">
        <v>244</v>
      </c>
      <c r="CF106" s="3">
        <v>45338</v>
      </c>
      <c r="CH106" s="7">
        <v>0</v>
      </c>
      <c r="CI106" s="8">
        <v>0</v>
      </c>
      <c r="CJ106" s="8">
        <v>0</v>
      </c>
      <c r="CK106" s="8">
        <v>0</v>
      </c>
      <c r="CM106" s="3">
        <v>45570</v>
      </c>
      <c r="CN106" s="2" t="s">
        <v>246</v>
      </c>
      <c r="CO106" s="3">
        <v>45618</v>
      </c>
      <c r="CR106" s="3">
        <v>45572</v>
      </c>
      <c r="CU106" s="2" t="s">
        <v>1252</v>
      </c>
      <c r="CV106" s="2" t="s">
        <v>248</v>
      </c>
      <c r="CW106" s="3">
        <v>45657</v>
      </c>
      <c r="CX106" s="4">
        <v>6</v>
      </c>
      <c r="CZ106" s="3">
        <v>45590</v>
      </c>
      <c r="DA106" s="2" t="s">
        <v>1253</v>
      </c>
      <c r="DB106" s="3">
        <v>45572</v>
      </c>
      <c r="DD106" s="2" t="s">
        <v>1254</v>
      </c>
      <c r="DE106" s="6">
        <v>0</v>
      </c>
      <c r="DF106" s="6">
        <v>2</v>
      </c>
      <c r="DG106" s="6">
        <v>0</v>
      </c>
      <c r="DH106" s="2" t="s">
        <v>251</v>
      </c>
      <c r="DI106" s="4">
        <v>6</v>
      </c>
      <c r="DJ106" s="4">
        <v>0</v>
      </c>
      <c r="DK106" s="2" t="s">
        <v>1255</v>
      </c>
      <c r="DL106" s="2" t="s">
        <v>252</v>
      </c>
      <c r="DM106" s="7">
        <v>0</v>
      </c>
      <c r="DN106" s="7">
        <v>0</v>
      </c>
      <c r="DO106" s="2" t="s">
        <v>253</v>
      </c>
      <c r="DP106" s="2" t="s">
        <v>254</v>
      </c>
      <c r="DQ106" s="2" t="s">
        <v>1256</v>
      </c>
      <c r="DR106" s="2">
        <v>2024</v>
      </c>
      <c r="DT106" s="2" t="s">
        <v>1257</v>
      </c>
      <c r="DU106" s="2">
        <v>2024</v>
      </c>
      <c r="DV106" s="2">
        <v>0</v>
      </c>
      <c r="DX106" s="3">
        <v>45567</v>
      </c>
      <c r="DZ106" s="2" t="s">
        <v>246</v>
      </c>
      <c r="EA106" t="s">
        <v>257</v>
      </c>
      <c r="EB106" s="2" t="s">
        <v>246</v>
      </c>
      <c r="EC106" t="s">
        <v>257</v>
      </c>
      <c r="ED106" s="2" t="s">
        <v>258</v>
      </c>
      <c r="EE106" s="2" t="s">
        <v>1245</v>
      </c>
      <c r="EF106" t="s">
        <v>1246</v>
      </c>
      <c r="EG106" s="3">
        <v>45555</v>
      </c>
      <c r="EH106" s="2" t="s">
        <v>259</v>
      </c>
      <c r="EJ106" s="2" t="s">
        <v>215</v>
      </c>
      <c r="EK106" t="s">
        <v>260</v>
      </c>
      <c r="EL106" s="2" t="s">
        <v>261</v>
      </c>
      <c r="EM106" s="2" t="s">
        <v>260</v>
      </c>
      <c r="EP106" s="2" t="s">
        <v>1258</v>
      </c>
      <c r="ES106" s="2" t="s">
        <v>263</v>
      </c>
      <c r="EY106" s="2" t="s">
        <v>264</v>
      </c>
      <c r="EZ106" t="s">
        <v>265</v>
      </c>
      <c r="FA106" s="2" t="s">
        <v>266</v>
      </c>
      <c r="FB106" t="s">
        <v>267</v>
      </c>
      <c r="FD106" s="4">
        <v>0</v>
      </c>
      <c r="FG106" s="2" t="s">
        <v>268</v>
      </c>
      <c r="FH106" t="s">
        <v>269</v>
      </c>
      <c r="FI106" s="2" t="s">
        <v>270</v>
      </c>
      <c r="FK106" s="2" t="s">
        <v>246</v>
      </c>
      <c r="FM106" s="2">
        <v>30</v>
      </c>
      <c r="FP106" s="2">
        <v>122</v>
      </c>
      <c r="FR106" s="2">
        <v>0</v>
      </c>
      <c r="FT106" s="2" t="s">
        <v>211</v>
      </c>
      <c r="FU106" s="2" t="s">
        <v>271</v>
      </c>
      <c r="FW106" s="2" t="s">
        <v>273</v>
      </c>
      <c r="FX106" s="2">
        <v>1000214854</v>
      </c>
      <c r="FY106" s="2" t="s">
        <v>274</v>
      </c>
      <c r="FZ106" s="2" t="s">
        <v>323</v>
      </c>
      <c r="GA106" s="2" t="s">
        <v>323</v>
      </c>
      <c r="GB106" s="2" t="s">
        <v>231</v>
      </c>
      <c r="GC106" s="2">
        <v>1140</v>
      </c>
      <c r="GF106" s="2">
        <v>0</v>
      </c>
      <c r="GG106" s="4">
        <v>6</v>
      </c>
      <c r="GH106" s="2" t="s">
        <v>224</v>
      </c>
      <c r="GI106" s="2" t="s">
        <v>275</v>
      </c>
      <c r="GJ106" s="2" t="s">
        <v>230</v>
      </c>
      <c r="GK106" s="3">
        <v>45567</v>
      </c>
      <c r="GP106" s="2" t="s">
        <v>276</v>
      </c>
      <c r="GR106" s="3">
        <v>45585</v>
      </c>
      <c r="GS106" s="2" t="s">
        <v>244</v>
      </c>
      <c r="GT106" t="s">
        <v>277</v>
      </c>
      <c r="GU106" s="2" t="s">
        <v>278</v>
      </c>
      <c r="GV106" s="2" t="s">
        <v>279</v>
      </c>
      <c r="GW106" s="3">
        <v>45314</v>
      </c>
      <c r="GX106" s="2">
        <v>216479</v>
      </c>
      <c r="GY106" s="2">
        <v>0</v>
      </c>
      <c r="GZ106" s="4">
        <v>0</v>
      </c>
      <c r="HB106" s="2" t="s">
        <v>248</v>
      </c>
      <c r="HC106" s="2" t="s">
        <v>280</v>
      </c>
      <c r="HD106" s="2" t="s">
        <v>281</v>
      </c>
      <c r="HE106" t="s">
        <v>282</v>
      </c>
      <c r="HF106" s="2" t="s">
        <v>283</v>
      </c>
      <c r="HG106" t="s">
        <v>284</v>
      </c>
      <c r="HH106" s="2" t="s">
        <v>285</v>
      </c>
      <c r="HI106" s="3">
        <v>45787</v>
      </c>
      <c r="HJ106" s="3">
        <v>45585</v>
      </c>
      <c r="HK106" s="3">
        <v>45585</v>
      </c>
      <c r="HL106" s="2" t="s">
        <v>286</v>
      </c>
      <c r="HM106" s="2" t="s">
        <v>287</v>
      </c>
      <c r="HN106" t="s">
        <v>288</v>
      </c>
      <c r="HO106" s="2" t="s">
        <v>289</v>
      </c>
    </row>
    <row r="107" spans="1:223" x14ac:dyDescent="0.2">
      <c r="A107" t="str">
        <f t="shared" si="9"/>
        <v>102516546000028620000216479ta0230122</v>
      </c>
      <c r="B107" t="str">
        <f t="shared" si="6"/>
        <v>600002862102516546</v>
      </c>
      <c r="C107" t="str">
        <f t="shared" si="7"/>
        <v>10251654</v>
      </c>
      <c r="E107" s="2" t="s">
        <v>211</v>
      </c>
      <c r="F107" s="2" t="s">
        <v>212</v>
      </c>
      <c r="G107" s="3">
        <v>45351</v>
      </c>
      <c r="H107" s="3">
        <v>45572</v>
      </c>
      <c r="I107" s="3">
        <v>45567</v>
      </c>
      <c r="J107" s="3">
        <v>45585</v>
      </c>
      <c r="K107" s="3">
        <v>45787</v>
      </c>
      <c r="L107" s="2" t="s">
        <v>213</v>
      </c>
      <c r="M107" s="2" t="s">
        <v>214</v>
      </c>
      <c r="N107" s="2" t="s">
        <v>215</v>
      </c>
      <c r="O107" s="2" t="s">
        <v>757</v>
      </c>
      <c r="P107" s="2" t="s">
        <v>214</v>
      </c>
      <c r="Q107" t="s">
        <v>217</v>
      </c>
      <c r="R107" s="2" t="s">
        <v>218</v>
      </c>
      <c r="S107" t="s">
        <v>219</v>
      </c>
      <c r="T107" s="2" t="s">
        <v>220</v>
      </c>
      <c r="U107" s="2">
        <v>30</v>
      </c>
      <c r="V107" s="2" t="s">
        <v>221</v>
      </c>
      <c r="W107" s="2" t="s">
        <v>1245</v>
      </c>
      <c r="X107" s="2" t="s">
        <v>1246</v>
      </c>
      <c r="Y107" s="4">
        <v>6</v>
      </c>
      <c r="Z107" s="4">
        <v>0</v>
      </c>
      <c r="AA107" s="4">
        <v>6</v>
      </c>
      <c r="AB107" s="4">
        <f t="shared" si="8"/>
        <v>0</v>
      </c>
      <c r="AC107" t="s">
        <v>224</v>
      </c>
      <c r="AD107" s="4">
        <v>0</v>
      </c>
      <c r="AE107" s="4">
        <v>0</v>
      </c>
      <c r="AF107" s="4">
        <v>5</v>
      </c>
      <c r="AG107" s="5">
        <v>1</v>
      </c>
      <c r="AH107" t="s">
        <v>224</v>
      </c>
      <c r="AI107" s="2" t="s">
        <v>1247</v>
      </c>
      <c r="AJ107" s="2" t="s">
        <v>1248</v>
      </c>
      <c r="AK107" s="2" t="s">
        <v>402</v>
      </c>
      <c r="AL107" s="2" t="s">
        <v>228</v>
      </c>
      <c r="AM107" t="s">
        <v>229</v>
      </c>
      <c r="AN107" s="6">
        <v>0</v>
      </c>
      <c r="AO107" s="2" t="s">
        <v>230</v>
      </c>
      <c r="AP107" s="2" t="s">
        <v>231</v>
      </c>
      <c r="AQ107" s="2">
        <v>1140</v>
      </c>
      <c r="AS107" s="6">
        <v>14</v>
      </c>
      <c r="AU107" s="2">
        <v>0</v>
      </c>
      <c r="AY107" s="2">
        <v>0</v>
      </c>
      <c r="AZ107" s="4">
        <v>0</v>
      </c>
      <c r="BA107" s="2" t="s">
        <v>224</v>
      </c>
      <c r="BE107" s="2" t="s">
        <v>1249</v>
      </c>
      <c r="BF107" s="2" t="s">
        <v>1250</v>
      </c>
      <c r="BG107" s="2" t="s">
        <v>234</v>
      </c>
      <c r="BH107" t="s">
        <v>235</v>
      </c>
      <c r="BI107" s="2" t="s">
        <v>236</v>
      </c>
      <c r="BJ107" s="2">
        <v>122</v>
      </c>
      <c r="BK107" s="7">
        <v>0</v>
      </c>
      <c r="BL107" s="2" t="s">
        <v>224</v>
      </c>
      <c r="BO107" s="2" t="s">
        <v>1276</v>
      </c>
      <c r="BT107" s="2" t="s">
        <v>240</v>
      </c>
      <c r="BU107" s="2" t="s">
        <v>655</v>
      </c>
      <c r="BV107" s="2" t="s">
        <v>242</v>
      </c>
      <c r="BW107" s="7">
        <v>0</v>
      </c>
      <c r="BY107" s="2">
        <v>0</v>
      </c>
      <c r="BZ107" s="4">
        <v>0</v>
      </c>
      <c r="CD107" s="2" t="s">
        <v>243</v>
      </c>
      <c r="CE107" s="2" t="s">
        <v>244</v>
      </c>
      <c r="CF107" s="3">
        <v>45338</v>
      </c>
      <c r="CH107" s="7">
        <v>0</v>
      </c>
      <c r="CI107" s="8">
        <v>0</v>
      </c>
      <c r="CJ107" s="8">
        <v>0</v>
      </c>
      <c r="CK107" s="8">
        <v>0</v>
      </c>
      <c r="CM107" s="3">
        <v>45570</v>
      </c>
      <c r="CN107" s="2" t="s">
        <v>246</v>
      </c>
      <c r="CO107" s="3">
        <v>45618</v>
      </c>
      <c r="CR107" s="3">
        <v>45572</v>
      </c>
      <c r="CU107" s="2" t="s">
        <v>1252</v>
      </c>
      <c r="CV107" s="2" t="s">
        <v>248</v>
      </c>
      <c r="CW107" s="3">
        <v>45657</v>
      </c>
      <c r="CX107" s="4">
        <v>6</v>
      </c>
      <c r="CZ107" s="3">
        <v>45590</v>
      </c>
      <c r="DA107" s="2" t="s">
        <v>1253</v>
      </c>
      <c r="DB107" s="3">
        <v>45572</v>
      </c>
      <c r="DD107" s="2" t="s">
        <v>1254</v>
      </c>
      <c r="DE107" s="6">
        <v>0</v>
      </c>
      <c r="DF107" s="6">
        <v>2</v>
      </c>
      <c r="DG107" s="6">
        <v>0</v>
      </c>
      <c r="DH107" s="2" t="s">
        <v>251</v>
      </c>
      <c r="DI107" s="4">
        <v>6</v>
      </c>
      <c r="DJ107" s="4">
        <v>0</v>
      </c>
      <c r="DK107" s="2" t="s">
        <v>1255</v>
      </c>
      <c r="DL107" s="2" t="s">
        <v>252</v>
      </c>
      <c r="DM107" s="7">
        <v>0</v>
      </c>
      <c r="DN107" s="7">
        <v>0</v>
      </c>
      <c r="DO107" s="2" t="s">
        <v>253</v>
      </c>
      <c r="DP107" s="2" t="s">
        <v>254</v>
      </c>
      <c r="DQ107" s="2" t="s">
        <v>1256</v>
      </c>
      <c r="DR107" s="2">
        <v>2024</v>
      </c>
      <c r="DT107" s="2" t="s">
        <v>1257</v>
      </c>
      <c r="DU107" s="2">
        <v>2024</v>
      </c>
      <c r="DV107" s="2">
        <v>0</v>
      </c>
      <c r="DX107" s="3">
        <v>45567</v>
      </c>
      <c r="DZ107" s="2" t="s">
        <v>246</v>
      </c>
      <c r="EA107" t="s">
        <v>257</v>
      </c>
      <c r="EB107" s="2" t="s">
        <v>246</v>
      </c>
      <c r="EC107" t="s">
        <v>257</v>
      </c>
      <c r="ED107" s="2" t="s">
        <v>258</v>
      </c>
      <c r="EE107" s="2" t="s">
        <v>1245</v>
      </c>
      <c r="EF107" t="s">
        <v>1246</v>
      </c>
      <c r="EG107" s="3">
        <v>45555</v>
      </c>
      <c r="EH107" s="2" t="s">
        <v>259</v>
      </c>
      <c r="EJ107" s="2" t="s">
        <v>215</v>
      </c>
      <c r="EK107" t="s">
        <v>260</v>
      </c>
      <c r="EL107" s="2" t="s">
        <v>261</v>
      </c>
      <c r="EM107" s="2" t="s">
        <v>260</v>
      </c>
      <c r="EP107" s="2" t="s">
        <v>1258</v>
      </c>
      <c r="ES107" s="2" t="s">
        <v>263</v>
      </c>
      <c r="EY107" s="2" t="s">
        <v>264</v>
      </c>
      <c r="EZ107" t="s">
        <v>265</v>
      </c>
      <c r="FA107" s="2" t="s">
        <v>266</v>
      </c>
      <c r="FB107" t="s">
        <v>267</v>
      </c>
      <c r="FD107" s="4">
        <v>0</v>
      </c>
      <c r="FG107" s="2" t="s">
        <v>268</v>
      </c>
      <c r="FH107" t="s">
        <v>269</v>
      </c>
      <c r="FI107" s="2" t="s">
        <v>270</v>
      </c>
      <c r="FK107" s="2" t="s">
        <v>246</v>
      </c>
      <c r="FM107" s="2">
        <v>30</v>
      </c>
      <c r="FP107" s="2">
        <v>122</v>
      </c>
      <c r="FR107" s="2">
        <v>0</v>
      </c>
      <c r="FT107" s="2" t="s">
        <v>211</v>
      </c>
      <c r="FU107" s="2" t="s">
        <v>271</v>
      </c>
      <c r="FW107" s="2" t="s">
        <v>273</v>
      </c>
      <c r="FX107" s="2">
        <v>1000214854</v>
      </c>
      <c r="FY107" s="2" t="s">
        <v>274</v>
      </c>
      <c r="FZ107" s="2" t="s">
        <v>323</v>
      </c>
      <c r="GA107" s="2" t="s">
        <v>323</v>
      </c>
      <c r="GB107" s="2" t="s">
        <v>231</v>
      </c>
      <c r="GC107" s="2">
        <v>1140</v>
      </c>
      <c r="GF107" s="2">
        <v>0</v>
      </c>
      <c r="GG107" s="4">
        <v>6</v>
      </c>
      <c r="GH107" s="2" t="s">
        <v>224</v>
      </c>
      <c r="GI107" s="2" t="s">
        <v>275</v>
      </c>
      <c r="GJ107" s="2" t="s">
        <v>230</v>
      </c>
      <c r="GK107" s="3">
        <v>45567</v>
      </c>
      <c r="GP107" s="2" t="s">
        <v>276</v>
      </c>
      <c r="GR107" s="3">
        <v>45585</v>
      </c>
      <c r="GS107" s="2" t="s">
        <v>244</v>
      </c>
      <c r="GT107" t="s">
        <v>277</v>
      </c>
      <c r="GU107" s="2" t="s">
        <v>278</v>
      </c>
      <c r="GV107" s="2" t="s">
        <v>279</v>
      </c>
      <c r="GW107" s="3">
        <v>45314</v>
      </c>
      <c r="GX107" s="2">
        <v>216479</v>
      </c>
      <c r="GY107" s="2">
        <v>0</v>
      </c>
      <c r="GZ107" s="4">
        <v>0</v>
      </c>
      <c r="HB107" s="2" t="s">
        <v>248</v>
      </c>
      <c r="HC107" s="2" t="s">
        <v>280</v>
      </c>
      <c r="HD107" s="2" t="s">
        <v>281</v>
      </c>
      <c r="HE107" t="s">
        <v>282</v>
      </c>
      <c r="HF107" s="2" t="s">
        <v>283</v>
      </c>
      <c r="HG107" t="s">
        <v>284</v>
      </c>
      <c r="HH107" s="2" t="s">
        <v>285</v>
      </c>
      <c r="HI107" s="3">
        <v>45787</v>
      </c>
      <c r="HJ107" s="3">
        <v>45585</v>
      </c>
      <c r="HK107" s="3">
        <v>45585</v>
      </c>
      <c r="HL107" s="2" t="s">
        <v>286</v>
      </c>
      <c r="HM107" s="2" t="s">
        <v>287</v>
      </c>
      <c r="HN107" t="s">
        <v>288</v>
      </c>
      <c r="HO107" s="2" t="s">
        <v>289</v>
      </c>
    </row>
    <row r="108" spans="1:223" x14ac:dyDescent="0.2">
      <c r="A108" t="str">
        <f t="shared" si="9"/>
        <v>102516546000028620000216479ta069069</v>
      </c>
      <c r="B108" t="str">
        <f t="shared" si="6"/>
        <v>600002862102516544</v>
      </c>
      <c r="C108" t="str">
        <f t="shared" si="7"/>
        <v>10251654</v>
      </c>
      <c r="E108" s="2" t="s">
        <v>211</v>
      </c>
      <c r="F108" s="2" t="s">
        <v>212</v>
      </c>
      <c r="G108" s="3">
        <v>45351</v>
      </c>
      <c r="H108" s="3">
        <v>45597</v>
      </c>
      <c r="I108" s="3">
        <v>45594</v>
      </c>
      <c r="J108" s="3">
        <v>45585</v>
      </c>
      <c r="K108" s="3">
        <v>45787</v>
      </c>
      <c r="L108" s="2" t="s">
        <v>213</v>
      </c>
      <c r="M108" s="2" t="s">
        <v>214</v>
      </c>
      <c r="N108" s="2" t="s">
        <v>345</v>
      </c>
      <c r="O108" s="2" t="s">
        <v>1259</v>
      </c>
      <c r="P108" s="2" t="s">
        <v>214</v>
      </c>
      <c r="Q108" t="s">
        <v>217</v>
      </c>
      <c r="R108" s="2" t="s">
        <v>218</v>
      </c>
      <c r="S108" t="s">
        <v>219</v>
      </c>
      <c r="T108" s="2" t="s">
        <v>220</v>
      </c>
      <c r="U108" s="2">
        <v>30</v>
      </c>
      <c r="V108" s="2" t="s">
        <v>346</v>
      </c>
      <c r="W108" s="2" t="s">
        <v>1245</v>
      </c>
      <c r="X108" s="2" t="s">
        <v>1246</v>
      </c>
      <c r="Y108" s="4">
        <v>4</v>
      </c>
      <c r="Z108" s="4">
        <v>0</v>
      </c>
      <c r="AA108" s="4">
        <v>0</v>
      </c>
      <c r="AB108" s="4">
        <f t="shared" si="8"/>
        <v>4</v>
      </c>
      <c r="AC108" t="s">
        <v>224</v>
      </c>
      <c r="AD108" s="4">
        <v>0</v>
      </c>
      <c r="AE108" s="4">
        <v>0</v>
      </c>
      <c r="AF108" s="4">
        <v>5</v>
      </c>
      <c r="AG108" s="5">
        <v>3</v>
      </c>
      <c r="AH108" t="s">
        <v>224</v>
      </c>
      <c r="AI108" s="2" t="s">
        <v>1260</v>
      </c>
      <c r="AJ108" s="2" t="s">
        <v>1261</v>
      </c>
      <c r="AK108" s="2" t="s">
        <v>227</v>
      </c>
      <c r="AL108" s="2" t="s">
        <v>228</v>
      </c>
      <c r="AM108" t="s">
        <v>229</v>
      </c>
      <c r="AN108" s="6">
        <v>0</v>
      </c>
      <c r="AO108" s="2" t="s">
        <v>230</v>
      </c>
      <c r="AP108" s="2" t="s">
        <v>231</v>
      </c>
      <c r="AQ108" s="2">
        <v>360</v>
      </c>
      <c r="AS108" s="6">
        <v>14</v>
      </c>
      <c r="AU108" s="2">
        <v>0</v>
      </c>
      <c r="AY108" s="2">
        <v>0</v>
      </c>
      <c r="AZ108" s="4">
        <v>0</v>
      </c>
      <c r="BA108" s="2" t="s">
        <v>224</v>
      </c>
      <c r="BE108" s="2" t="s">
        <v>1262</v>
      </c>
      <c r="BF108" s="2" t="s">
        <v>1263</v>
      </c>
      <c r="BG108" s="2" t="s">
        <v>234</v>
      </c>
      <c r="BH108" t="s">
        <v>235</v>
      </c>
      <c r="BI108" s="2" t="s">
        <v>236</v>
      </c>
      <c r="BJ108" s="2">
        <v>69</v>
      </c>
      <c r="BK108" s="7">
        <v>1</v>
      </c>
      <c r="BL108" s="2" t="s">
        <v>224</v>
      </c>
      <c r="BM108" s="2" t="s">
        <v>1277</v>
      </c>
      <c r="BO108" s="2" t="s">
        <v>690</v>
      </c>
      <c r="BS108" s="2" t="s">
        <v>691</v>
      </c>
      <c r="BT108" s="2" t="s">
        <v>240</v>
      </c>
      <c r="BU108" s="2" t="s">
        <v>692</v>
      </c>
      <c r="BW108" s="7">
        <v>0</v>
      </c>
      <c r="BY108" s="2">
        <v>0</v>
      </c>
      <c r="BZ108" s="4">
        <v>0</v>
      </c>
      <c r="CE108" s="2" t="s">
        <v>244</v>
      </c>
      <c r="CF108" s="3">
        <v>45338</v>
      </c>
      <c r="CG108" s="2" t="s">
        <v>1267</v>
      </c>
      <c r="CH108" s="7">
        <v>0</v>
      </c>
      <c r="CI108" s="8">
        <v>0</v>
      </c>
      <c r="CJ108" s="8">
        <v>0</v>
      </c>
      <c r="CK108" s="8">
        <v>0</v>
      </c>
      <c r="CM108" s="3">
        <v>45595</v>
      </c>
      <c r="CN108" s="2" t="s">
        <v>246</v>
      </c>
      <c r="CO108" s="3">
        <v>45586</v>
      </c>
      <c r="CR108" s="3">
        <v>45597</v>
      </c>
      <c r="CU108" s="2" t="s">
        <v>1268</v>
      </c>
      <c r="CV108" s="2" t="s">
        <v>248</v>
      </c>
      <c r="CW108" s="3">
        <v>45657</v>
      </c>
      <c r="CX108" s="4">
        <v>4</v>
      </c>
      <c r="CZ108" s="3">
        <v>45603</v>
      </c>
      <c r="DA108" s="2" t="s">
        <v>1269</v>
      </c>
      <c r="DB108" s="3">
        <v>45597</v>
      </c>
      <c r="DD108" s="2" t="s">
        <v>1270</v>
      </c>
      <c r="DE108" s="6">
        <v>0</v>
      </c>
      <c r="DF108" s="6">
        <v>2</v>
      </c>
      <c r="DG108" s="6">
        <v>0</v>
      </c>
      <c r="DH108" s="2" t="s">
        <v>358</v>
      </c>
      <c r="DI108" s="4">
        <v>4</v>
      </c>
      <c r="DJ108" s="4">
        <v>0</v>
      </c>
      <c r="DK108" s="2" t="s">
        <v>1271</v>
      </c>
      <c r="DL108" s="2" t="s">
        <v>280</v>
      </c>
      <c r="DM108" s="7">
        <v>0</v>
      </c>
      <c r="DN108" s="7">
        <v>0</v>
      </c>
      <c r="DO108" s="2" t="s">
        <v>253</v>
      </c>
      <c r="DP108" s="2" t="s">
        <v>254</v>
      </c>
      <c r="DQ108" s="2" t="s">
        <v>1272</v>
      </c>
      <c r="DR108" s="2">
        <v>2024</v>
      </c>
      <c r="DT108" s="2" t="s">
        <v>1273</v>
      </c>
      <c r="DU108" s="2">
        <v>2024</v>
      </c>
      <c r="DV108" s="2">
        <v>0</v>
      </c>
      <c r="DX108" s="3">
        <v>45594</v>
      </c>
      <c r="DZ108" s="2" t="s">
        <v>246</v>
      </c>
      <c r="EA108" t="s">
        <v>257</v>
      </c>
      <c r="EB108" s="2" t="s">
        <v>246</v>
      </c>
      <c r="EC108" t="s">
        <v>257</v>
      </c>
      <c r="ED108" s="2" t="s">
        <v>258</v>
      </c>
      <c r="EE108" s="2" t="s">
        <v>1245</v>
      </c>
      <c r="EF108" t="s">
        <v>1246</v>
      </c>
      <c r="EG108" s="3">
        <v>45351</v>
      </c>
      <c r="EH108" s="2" t="s">
        <v>259</v>
      </c>
      <c r="EJ108" s="2" t="s">
        <v>345</v>
      </c>
      <c r="EK108" t="s">
        <v>361</v>
      </c>
      <c r="EL108" s="2" t="s">
        <v>261</v>
      </c>
      <c r="EM108" s="2" t="s">
        <v>361</v>
      </c>
      <c r="EP108" s="2" t="s">
        <v>1274</v>
      </c>
      <c r="ES108" s="2" t="s">
        <v>263</v>
      </c>
      <c r="EY108" s="2" t="s">
        <v>264</v>
      </c>
      <c r="EZ108" t="s">
        <v>265</v>
      </c>
      <c r="FA108" s="2" t="s">
        <v>266</v>
      </c>
      <c r="FB108" t="s">
        <v>267</v>
      </c>
      <c r="FD108" s="4">
        <v>0</v>
      </c>
      <c r="FG108" s="2" t="s">
        <v>268</v>
      </c>
      <c r="FH108" t="s">
        <v>269</v>
      </c>
      <c r="FI108" s="2" t="s">
        <v>270</v>
      </c>
      <c r="FK108" s="2" t="s">
        <v>246</v>
      </c>
      <c r="FM108" s="2">
        <v>30</v>
      </c>
      <c r="FP108" s="2">
        <v>69</v>
      </c>
      <c r="FR108" s="2">
        <v>0</v>
      </c>
      <c r="FT108" s="2" t="s">
        <v>211</v>
      </c>
      <c r="FU108" s="2" t="s">
        <v>271</v>
      </c>
      <c r="FW108" s="2" t="s">
        <v>273</v>
      </c>
      <c r="FX108" s="2">
        <v>1000214854</v>
      </c>
      <c r="FY108" s="2" t="s">
        <v>274</v>
      </c>
      <c r="FZ108" s="2" t="s">
        <v>323</v>
      </c>
      <c r="GA108" s="2" t="s">
        <v>323</v>
      </c>
      <c r="GB108" s="2" t="s">
        <v>231</v>
      </c>
      <c r="GC108" s="2">
        <v>360</v>
      </c>
      <c r="GF108" s="2">
        <v>0</v>
      </c>
      <c r="GG108" s="4">
        <v>4</v>
      </c>
      <c r="GH108" s="2" t="s">
        <v>224</v>
      </c>
      <c r="GI108" s="2" t="s">
        <v>275</v>
      </c>
      <c r="GJ108" s="2" t="s">
        <v>230</v>
      </c>
      <c r="GK108" s="3">
        <v>45594</v>
      </c>
      <c r="GP108" s="2" t="s">
        <v>276</v>
      </c>
      <c r="GR108" s="3">
        <v>45585</v>
      </c>
      <c r="GS108" s="2" t="s">
        <v>244</v>
      </c>
      <c r="GT108" t="s">
        <v>277</v>
      </c>
      <c r="GU108" s="2" t="s">
        <v>278</v>
      </c>
      <c r="GV108" s="2" t="s">
        <v>279</v>
      </c>
      <c r="GW108" s="3">
        <v>45314</v>
      </c>
      <c r="GX108" s="2">
        <v>216479</v>
      </c>
      <c r="GY108" s="2">
        <v>0</v>
      </c>
      <c r="GZ108" s="4">
        <v>0</v>
      </c>
      <c r="HB108" s="2" t="s">
        <v>248</v>
      </c>
      <c r="HC108" s="2" t="s">
        <v>280</v>
      </c>
      <c r="HD108" s="2" t="s">
        <v>281</v>
      </c>
      <c r="HE108" t="s">
        <v>282</v>
      </c>
      <c r="HF108" s="2" t="s">
        <v>283</v>
      </c>
      <c r="HG108" t="s">
        <v>284</v>
      </c>
      <c r="HH108" s="2" t="s">
        <v>285</v>
      </c>
      <c r="HI108" s="3">
        <v>45787</v>
      </c>
      <c r="HJ108" s="3">
        <v>45585</v>
      </c>
      <c r="HK108" s="3">
        <v>45585</v>
      </c>
      <c r="HL108" s="2" t="s">
        <v>364</v>
      </c>
      <c r="HM108" s="2" t="s">
        <v>287</v>
      </c>
      <c r="HN108" t="s">
        <v>288</v>
      </c>
      <c r="HO108" s="2" t="s">
        <v>289</v>
      </c>
    </row>
    <row r="109" spans="1:223" x14ac:dyDescent="0.2">
      <c r="A109" t="str">
        <f t="shared" si="9"/>
        <v>102548706000028620000216479ta056056</v>
      </c>
      <c r="B109" t="str">
        <f t="shared" si="6"/>
        <v>600002862102548701</v>
      </c>
      <c r="C109" t="str">
        <f t="shared" si="7"/>
        <v>10254870</v>
      </c>
      <c r="E109" s="2" t="s">
        <v>211</v>
      </c>
      <c r="F109" s="2" t="s">
        <v>212</v>
      </c>
      <c r="G109" s="3">
        <v>45351</v>
      </c>
      <c r="H109" s="3">
        <v>45580</v>
      </c>
      <c r="I109" s="3">
        <v>45594</v>
      </c>
      <c r="J109" s="3">
        <v>45585</v>
      </c>
      <c r="K109" s="3">
        <v>45787</v>
      </c>
      <c r="L109" s="2" t="s">
        <v>213</v>
      </c>
      <c r="M109" s="2" t="s">
        <v>214</v>
      </c>
      <c r="N109" s="2" t="s">
        <v>345</v>
      </c>
      <c r="O109" s="2" t="s">
        <v>1278</v>
      </c>
      <c r="P109" s="2" t="s">
        <v>214</v>
      </c>
      <c r="Q109" t="s">
        <v>217</v>
      </c>
      <c r="R109" s="2" t="s">
        <v>218</v>
      </c>
      <c r="S109" t="s">
        <v>219</v>
      </c>
      <c r="T109" s="2" t="s">
        <v>220</v>
      </c>
      <c r="U109" s="2">
        <v>30</v>
      </c>
      <c r="V109" s="2" t="s">
        <v>366</v>
      </c>
      <c r="W109" s="2" t="s">
        <v>1279</v>
      </c>
      <c r="X109" s="2" t="s">
        <v>1280</v>
      </c>
      <c r="Y109" s="4">
        <v>1</v>
      </c>
      <c r="Z109" s="4">
        <v>0</v>
      </c>
      <c r="AA109" s="4">
        <v>0</v>
      </c>
      <c r="AB109" s="4">
        <f t="shared" si="8"/>
        <v>1</v>
      </c>
      <c r="AC109" t="s">
        <v>224</v>
      </c>
      <c r="AD109" s="4">
        <v>0</v>
      </c>
      <c r="AE109" s="4">
        <v>0</v>
      </c>
      <c r="AF109" s="4">
        <v>1</v>
      </c>
      <c r="AG109" s="5">
        <v>1</v>
      </c>
      <c r="AH109" t="s">
        <v>224</v>
      </c>
      <c r="AI109" s="2" t="s">
        <v>1281</v>
      </c>
      <c r="AJ109" s="2" t="s">
        <v>1282</v>
      </c>
      <c r="AK109" s="2" t="s">
        <v>227</v>
      </c>
      <c r="AL109" s="2" t="s">
        <v>228</v>
      </c>
      <c r="AM109" t="s">
        <v>229</v>
      </c>
      <c r="AN109" s="6">
        <v>0</v>
      </c>
      <c r="AO109" s="2" t="s">
        <v>230</v>
      </c>
      <c r="AP109" s="2" t="s">
        <v>231</v>
      </c>
      <c r="AQ109" s="2">
        <v>630</v>
      </c>
      <c r="AS109" s="6">
        <v>14</v>
      </c>
      <c r="AU109" s="2">
        <v>0</v>
      </c>
      <c r="AY109" s="2">
        <v>0</v>
      </c>
      <c r="AZ109" s="4">
        <v>0</v>
      </c>
      <c r="BA109" s="2" t="s">
        <v>224</v>
      </c>
      <c r="BE109" s="2" t="s">
        <v>574</v>
      </c>
      <c r="BF109" s="2" t="s">
        <v>575</v>
      </c>
      <c r="BG109" s="2" t="s">
        <v>234</v>
      </c>
      <c r="BH109" t="s">
        <v>235</v>
      </c>
      <c r="BI109" s="2" t="s">
        <v>236</v>
      </c>
      <c r="BJ109" s="2">
        <v>56</v>
      </c>
      <c r="BK109" s="7">
        <v>0</v>
      </c>
      <c r="BL109" s="2" t="s">
        <v>224</v>
      </c>
      <c r="BM109" s="2" t="s">
        <v>1283</v>
      </c>
      <c r="BO109" s="2" t="s">
        <v>1284</v>
      </c>
      <c r="BP109" s="2" t="s">
        <v>238</v>
      </c>
      <c r="BR109" s="2" t="s">
        <v>239</v>
      </c>
      <c r="BT109" s="2" t="s">
        <v>240</v>
      </c>
      <c r="BU109" s="2" t="s">
        <v>241</v>
      </c>
      <c r="BW109" s="7">
        <v>0</v>
      </c>
      <c r="BY109" s="2">
        <v>0</v>
      </c>
      <c r="BZ109" s="4">
        <v>0</v>
      </c>
      <c r="CD109" s="2" t="s">
        <v>243</v>
      </c>
      <c r="CE109" s="2" t="s">
        <v>244</v>
      </c>
      <c r="CF109" s="3">
        <v>45338</v>
      </c>
      <c r="CG109" s="2" t="s">
        <v>577</v>
      </c>
      <c r="CH109" s="7">
        <v>0</v>
      </c>
      <c r="CI109" s="8">
        <v>17</v>
      </c>
      <c r="CJ109" s="8">
        <v>0</v>
      </c>
      <c r="CK109" s="8">
        <v>0</v>
      </c>
      <c r="CM109" s="3">
        <v>45595</v>
      </c>
      <c r="CN109" s="2" t="s">
        <v>246</v>
      </c>
      <c r="CO109" s="3">
        <v>45586</v>
      </c>
      <c r="CR109" s="3">
        <v>45597</v>
      </c>
      <c r="CU109" s="2" t="s">
        <v>578</v>
      </c>
      <c r="CV109" s="2" t="s">
        <v>248</v>
      </c>
      <c r="CW109" s="3">
        <v>45657</v>
      </c>
      <c r="CX109" s="4">
        <v>1</v>
      </c>
      <c r="CZ109" s="3">
        <v>45589</v>
      </c>
      <c r="DA109" s="2" t="s">
        <v>1285</v>
      </c>
      <c r="DB109" s="3">
        <v>45597</v>
      </c>
      <c r="DD109" s="2" t="s">
        <v>1286</v>
      </c>
      <c r="DE109" s="6">
        <v>0</v>
      </c>
      <c r="DF109" s="6">
        <v>2</v>
      </c>
      <c r="DG109" s="6">
        <v>0</v>
      </c>
      <c r="DH109" s="2" t="s">
        <v>358</v>
      </c>
      <c r="DI109" s="4">
        <v>1</v>
      </c>
      <c r="DJ109" s="4">
        <v>0</v>
      </c>
      <c r="DK109" s="2" t="s">
        <v>574</v>
      </c>
      <c r="DL109" s="2" t="s">
        <v>252</v>
      </c>
      <c r="DM109" s="7">
        <v>0</v>
      </c>
      <c r="DN109" s="7">
        <v>0</v>
      </c>
      <c r="DO109" s="2" t="s">
        <v>253</v>
      </c>
      <c r="DP109" s="2" t="s">
        <v>254</v>
      </c>
      <c r="DQ109" s="2" t="s">
        <v>581</v>
      </c>
      <c r="DR109" s="2">
        <v>2024</v>
      </c>
      <c r="DT109" s="2" t="s">
        <v>582</v>
      </c>
      <c r="DU109" s="2">
        <v>2024</v>
      </c>
      <c r="DV109" s="2">
        <v>0</v>
      </c>
      <c r="DX109" s="3">
        <v>45594</v>
      </c>
      <c r="DZ109" s="2" t="s">
        <v>246</v>
      </c>
      <c r="EA109" t="s">
        <v>257</v>
      </c>
      <c r="EB109" s="2" t="s">
        <v>246</v>
      </c>
      <c r="EC109" t="s">
        <v>257</v>
      </c>
      <c r="ED109" s="2" t="s">
        <v>258</v>
      </c>
      <c r="EE109" s="2" t="s">
        <v>1279</v>
      </c>
      <c r="EF109" t="s">
        <v>1280</v>
      </c>
      <c r="EG109" s="3">
        <v>45352</v>
      </c>
      <c r="EH109" s="2" t="s">
        <v>259</v>
      </c>
      <c r="EJ109" s="2" t="s">
        <v>345</v>
      </c>
      <c r="EK109" t="s">
        <v>361</v>
      </c>
      <c r="EL109" s="2" t="s">
        <v>261</v>
      </c>
      <c r="EM109" s="2" t="s">
        <v>361</v>
      </c>
      <c r="EP109" s="2" t="s">
        <v>1287</v>
      </c>
      <c r="ES109" s="2" t="s">
        <v>263</v>
      </c>
      <c r="EY109" s="2" t="s">
        <v>264</v>
      </c>
      <c r="EZ109" t="s">
        <v>265</v>
      </c>
      <c r="FA109" s="2" t="s">
        <v>266</v>
      </c>
      <c r="FB109" t="s">
        <v>267</v>
      </c>
      <c r="FD109" s="4">
        <v>0</v>
      </c>
      <c r="FG109" s="2" t="s">
        <v>268</v>
      </c>
      <c r="FH109" t="s">
        <v>269</v>
      </c>
      <c r="FI109" s="2" t="s">
        <v>270</v>
      </c>
      <c r="FK109" s="2" t="s">
        <v>246</v>
      </c>
      <c r="FM109" s="2">
        <v>30</v>
      </c>
      <c r="FP109" s="2">
        <v>56</v>
      </c>
      <c r="FR109" s="2">
        <v>0</v>
      </c>
      <c r="FT109" s="2" t="s">
        <v>211</v>
      </c>
      <c r="FU109" s="2" t="s">
        <v>271</v>
      </c>
      <c r="FV109" s="2" t="s">
        <v>272</v>
      </c>
      <c r="FW109" s="2" t="s">
        <v>273</v>
      </c>
      <c r="FX109" s="2">
        <v>1000214854</v>
      </c>
      <c r="FY109" s="2" t="s">
        <v>274</v>
      </c>
      <c r="GA109" s="2" t="s">
        <v>323</v>
      </c>
      <c r="GB109" s="2" t="s">
        <v>231</v>
      </c>
      <c r="GC109" s="2">
        <v>630</v>
      </c>
      <c r="GF109" s="2">
        <v>0</v>
      </c>
      <c r="GG109" s="4">
        <v>1</v>
      </c>
      <c r="GH109" s="2" t="s">
        <v>224</v>
      </c>
      <c r="GI109" s="2" t="s">
        <v>275</v>
      </c>
      <c r="GJ109" s="2" t="s">
        <v>230</v>
      </c>
      <c r="GK109" s="3">
        <v>45594</v>
      </c>
      <c r="GN109" s="3">
        <v>45590</v>
      </c>
      <c r="GP109" s="2" t="s">
        <v>276</v>
      </c>
      <c r="GR109" s="3">
        <v>45585</v>
      </c>
      <c r="GS109" s="2" t="s">
        <v>244</v>
      </c>
      <c r="GT109" t="s">
        <v>277</v>
      </c>
      <c r="GU109" s="2" t="s">
        <v>278</v>
      </c>
      <c r="GV109" s="2" t="s">
        <v>279</v>
      </c>
      <c r="GW109" s="3">
        <v>45314</v>
      </c>
      <c r="GX109" s="2">
        <v>216479</v>
      </c>
      <c r="GY109" s="2">
        <v>0</v>
      </c>
      <c r="GZ109" s="4">
        <v>0</v>
      </c>
      <c r="HB109" s="2" t="s">
        <v>248</v>
      </c>
      <c r="HC109" s="2" t="s">
        <v>280</v>
      </c>
      <c r="HD109" s="2" t="s">
        <v>281</v>
      </c>
      <c r="HE109" t="s">
        <v>282</v>
      </c>
      <c r="HF109" s="2" t="s">
        <v>283</v>
      </c>
      <c r="HG109" t="s">
        <v>284</v>
      </c>
      <c r="HH109" s="2" t="s">
        <v>285</v>
      </c>
      <c r="HI109" s="3">
        <v>45787</v>
      </c>
      <c r="HJ109" s="3">
        <v>45585</v>
      </c>
      <c r="HK109" s="3">
        <v>45585</v>
      </c>
      <c r="HL109" s="2" t="s">
        <v>364</v>
      </c>
      <c r="HM109" s="2" t="s">
        <v>287</v>
      </c>
      <c r="HN109" t="s">
        <v>288</v>
      </c>
      <c r="HO109" s="2" t="s">
        <v>289</v>
      </c>
    </row>
    <row r="110" spans="1:223" x14ac:dyDescent="0.2">
      <c r="A110" t="str">
        <f t="shared" si="9"/>
        <v>102548716000028620000216479ta057057</v>
      </c>
      <c r="B110" t="str">
        <f t="shared" si="6"/>
        <v>600002862102548711</v>
      </c>
      <c r="C110" t="str">
        <f t="shared" si="7"/>
        <v>10254871</v>
      </c>
      <c r="E110" s="2" t="s">
        <v>211</v>
      </c>
      <c r="F110" s="2" t="s">
        <v>212</v>
      </c>
      <c r="G110" s="3">
        <v>45351</v>
      </c>
      <c r="H110" s="3">
        <v>45580</v>
      </c>
      <c r="I110" s="3">
        <v>45594</v>
      </c>
      <c r="J110" s="3">
        <v>45585</v>
      </c>
      <c r="K110" s="3">
        <v>45787</v>
      </c>
      <c r="L110" s="2" t="s">
        <v>213</v>
      </c>
      <c r="M110" s="2" t="s">
        <v>214</v>
      </c>
      <c r="N110" s="2" t="s">
        <v>345</v>
      </c>
      <c r="O110" s="2" t="s">
        <v>1288</v>
      </c>
      <c r="P110" s="2" t="s">
        <v>214</v>
      </c>
      <c r="Q110" t="s">
        <v>217</v>
      </c>
      <c r="R110" s="2" t="s">
        <v>218</v>
      </c>
      <c r="S110" t="s">
        <v>219</v>
      </c>
      <c r="T110" s="2" t="s">
        <v>220</v>
      </c>
      <c r="U110" s="2">
        <v>30</v>
      </c>
      <c r="V110" s="2" t="s">
        <v>366</v>
      </c>
      <c r="W110" s="2" t="s">
        <v>1289</v>
      </c>
      <c r="X110" s="2" t="s">
        <v>1290</v>
      </c>
      <c r="Y110" s="4">
        <v>1</v>
      </c>
      <c r="Z110" s="4">
        <v>0</v>
      </c>
      <c r="AA110" s="4">
        <v>0</v>
      </c>
      <c r="AB110" s="4">
        <f t="shared" si="8"/>
        <v>1</v>
      </c>
      <c r="AC110" t="s">
        <v>224</v>
      </c>
      <c r="AD110" s="4">
        <v>0</v>
      </c>
      <c r="AE110" s="4">
        <v>0</v>
      </c>
      <c r="AF110" s="4">
        <v>1</v>
      </c>
      <c r="AG110" s="5">
        <v>1</v>
      </c>
      <c r="AH110" t="s">
        <v>224</v>
      </c>
      <c r="AI110" s="2" t="s">
        <v>1281</v>
      </c>
      <c r="AJ110" s="2" t="s">
        <v>1291</v>
      </c>
      <c r="AK110" s="2" t="s">
        <v>227</v>
      </c>
      <c r="AL110" s="2" t="s">
        <v>228</v>
      </c>
      <c r="AM110" t="s">
        <v>229</v>
      </c>
      <c r="AN110" s="6">
        <v>0</v>
      </c>
      <c r="AO110" s="2" t="s">
        <v>230</v>
      </c>
      <c r="AP110" s="2" t="s">
        <v>231</v>
      </c>
      <c r="AQ110" s="2">
        <v>640</v>
      </c>
      <c r="AS110" s="6">
        <v>14</v>
      </c>
      <c r="AU110" s="2">
        <v>0</v>
      </c>
      <c r="AY110" s="2">
        <v>0</v>
      </c>
      <c r="AZ110" s="4">
        <v>0</v>
      </c>
      <c r="BA110" s="2" t="s">
        <v>224</v>
      </c>
      <c r="BE110" s="2" t="s">
        <v>574</v>
      </c>
      <c r="BF110" s="2" t="s">
        <v>575</v>
      </c>
      <c r="BG110" s="2" t="s">
        <v>234</v>
      </c>
      <c r="BH110" t="s">
        <v>235</v>
      </c>
      <c r="BI110" s="2" t="s">
        <v>236</v>
      </c>
      <c r="BJ110" s="2">
        <v>57</v>
      </c>
      <c r="BK110" s="7">
        <v>0</v>
      </c>
      <c r="BL110" s="2" t="s">
        <v>224</v>
      </c>
      <c r="BM110" s="2" t="s">
        <v>1292</v>
      </c>
      <c r="BO110" s="2" t="s">
        <v>1293</v>
      </c>
      <c r="BP110" s="2" t="s">
        <v>238</v>
      </c>
      <c r="BR110" s="2" t="s">
        <v>239</v>
      </c>
      <c r="BT110" s="2" t="s">
        <v>240</v>
      </c>
      <c r="BU110" s="2" t="s">
        <v>241</v>
      </c>
      <c r="BW110" s="7">
        <v>0</v>
      </c>
      <c r="BY110" s="2">
        <v>0</v>
      </c>
      <c r="BZ110" s="4">
        <v>0</v>
      </c>
      <c r="CD110" s="2" t="s">
        <v>243</v>
      </c>
      <c r="CE110" s="2" t="s">
        <v>244</v>
      </c>
      <c r="CF110" s="3">
        <v>45338</v>
      </c>
      <c r="CG110" s="2" t="s">
        <v>577</v>
      </c>
      <c r="CH110" s="7">
        <v>0</v>
      </c>
      <c r="CI110" s="8">
        <v>17</v>
      </c>
      <c r="CJ110" s="8">
        <v>0</v>
      </c>
      <c r="CK110" s="8">
        <v>0</v>
      </c>
      <c r="CM110" s="3">
        <v>45595</v>
      </c>
      <c r="CN110" s="2" t="s">
        <v>246</v>
      </c>
      <c r="CO110" s="3">
        <v>45586</v>
      </c>
      <c r="CR110" s="3">
        <v>45597</v>
      </c>
      <c r="CU110" s="2" t="s">
        <v>578</v>
      </c>
      <c r="CV110" s="2" t="s">
        <v>248</v>
      </c>
      <c r="CW110" s="3">
        <v>45657</v>
      </c>
      <c r="CX110" s="4">
        <v>1</v>
      </c>
      <c r="CZ110" s="3">
        <v>45589</v>
      </c>
      <c r="DA110" s="2" t="s">
        <v>1294</v>
      </c>
      <c r="DB110" s="3">
        <v>45597</v>
      </c>
      <c r="DD110" s="2" t="s">
        <v>1295</v>
      </c>
      <c r="DE110" s="6">
        <v>0</v>
      </c>
      <c r="DF110" s="6">
        <v>2</v>
      </c>
      <c r="DG110" s="6">
        <v>0</v>
      </c>
      <c r="DH110" s="2" t="s">
        <v>358</v>
      </c>
      <c r="DI110" s="4">
        <v>1</v>
      </c>
      <c r="DJ110" s="4">
        <v>0</v>
      </c>
      <c r="DK110" s="2" t="s">
        <v>574</v>
      </c>
      <c r="DL110" s="2" t="s">
        <v>252</v>
      </c>
      <c r="DM110" s="7">
        <v>0</v>
      </c>
      <c r="DN110" s="7">
        <v>0</v>
      </c>
      <c r="DO110" s="2" t="s">
        <v>253</v>
      </c>
      <c r="DP110" s="2" t="s">
        <v>254</v>
      </c>
      <c r="DQ110" s="2" t="s">
        <v>581</v>
      </c>
      <c r="DR110" s="2">
        <v>2024</v>
      </c>
      <c r="DT110" s="2" t="s">
        <v>582</v>
      </c>
      <c r="DU110" s="2">
        <v>2024</v>
      </c>
      <c r="DV110" s="2">
        <v>0</v>
      </c>
      <c r="DX110" s="3">
        <v>45594</v>
      </c>
      <c r="DZ110" s="2" t="s">
        <v>246</v>
      </c>
      <c r="EA110" t="s">
        <v>257</v>
      </c>
      <c r="EB110" s="2" t="s">
        <v>246</v>
      </c>
      <c r="EC110" t="s">
        <v>257</v>
      </c>
      <c r="ED110" s="2" t="s">
        <v>258</v>
      </c>
      <c r="EE110" s="2" t="s">
        <v>1289</v>
      </c>
      <c r="EF110" t="s">
        <v>1290</v>
      </c>
      <c r="EG110" s="3">
        <v>45352</v>
      </c>
      <c r="EH110" s="2" t="s">
        <v>259</v>
      </c>
      <c r="EJ110" s="2" t="s">
        <v>345</v>
      </c>
      <c r="EK110" t="s">
        <v>361</v>
      </c>
      <c r="EL110" s="2" t="s">
        <v>261</v>
      </c>
      <c r="EM110" s="2" t="s">
        <v>361</v>
      </c>
      <c r="EP110" s="2" t="s">
        <v>1296</v>
      </c>
      <c r="ES110" s="2" t="s">
        <v>263</v>
      </c>
      <c r="EY110" s="2" t="s">
        <v>264</v>
      </c>
      <c r="EZ110" t="s">
        <v>265</v>
      </c>
      <c r="FA110" s="2" t="s">
        <v>266</v>
      </c>
      <c r="FB110" t="s">
        <v>267</v>
      </c>
      <c r="FD110" s="4">
        <v>0</v>
      </c>
      <c r="FG110" s="2" t="s">
        <v>268</v>
      </c>
      <c r="FH110" t="s">
        <v>269</v>
      </c>
      <c r="FI110" s="2" t="s">
        <v>270</v>
      </c>
      <c r="FK110" s="2" t="s">
        <v>246</v>
      </c>
      <c r="FM110" s="2">
        <v>30</v>
      </c>
      <c r="FP110" s="2">
        <v>57</v>
      </c>
      <c r="FR110" s="2">
        <v>0</v>
      </c>
      <c r="FT110" s="2" t="s">
        <v>211</v>
      </c>
      <c r="FU110" s="2" t="s">
        <v>271</v>
      </c>
      <c r="FV110" s="2" t="s">
        <v>272</v>
      </c>
      <c r="FW110" s="2" t="s">
        <v>273</v>
      </c>
      <c r="FX110" s="2">
        <v>1000214854</v>
      </c>
      <c r="FY110" s="2" t="s">
        <v>274</v>
      </c>
      <c r="GA110" s="2" t="s">
        <v>323</v>
      </c>
      <c r="GB110" s="2" t="s">
        <v>231</v>
      </c>
      <c r="GC110" s="2">
        <v>640</v>
      </c>
      <c r="GF110" s="2">
        <v>0</v>
      </c>
      <c r="GG110" s="4">
        <v>1</v>
      </c>
      <c r="GH110" s="2" t="s">
        <v>224</v>
      </c>
      <c r="GI110" s="2" t="s">
        <v>275</v>
      </c>
      <c r="GJ110" s="2" t="s">
        <v>230</v>
      </c>
      <c r="GK110" s="3">
        <v>45594</v>
      </c>
      <c r="GN110" s="3">
        <v>45590</v>
      </c>
      <c r="GP110" s="2" t="s">
        <v>276</v>
      </c>
      <c r="GR110" s="3">
        <v>45585</v>
      </c>
      <c r="GS110" s="2" t="s">
        <v>244</v>
      </c>
      <c r="GT110" t="s">
        <v>277</v>
      </c>
      <c r="GU110" s="2" t="s">
        <v>278</v>
      </c>
      <c r="GV110" s="2" t="s">
        <v>279</v>
      </c>
      <c r="GW110" s="3">
        <v>45314</v>
      </c>
      <c r="GX110" s="2">
        <v>216479</v>
      </c>
      <c r="GY110" s="2">
        <v>0</v>
      </c>
      <c r="GZ110" s="4">
        <v>0</v>
      </c>
      <c r="HB110" s="2" t="s">
        <v>248</v>
      </c>
      <c r="HC110" s="2" t="s">
        <v>280</v>
      </c>
      <c r="HD110" s="2" t="s">
        <v>281</v>
      </c>
      <c r="HE110" t="s">
        <v>282</v>
      </c>
      <c r="HF110" s="2" t="s">
        <v>283</v>
      </c>
      <c r="HG110" t="s">
        <v>284</v>
      </c>
      <c r="HH110" s="2" t="s">
        <v>285</v>
      </c>
      <c r="HI110" s="3">
        <v>45787</v>
      </c>
      <c r="HJ110" s="3">
        <v>45585</v>
      </c>
      <c r="HK110" s="3">
        <v>45585</v>
      </c>
      <c r="HL110" s="2" t="s">
        <v>364</v>
      </c>
      <c r="HM110" s="2" t="s">
        <v>287</v>
      </c>
      <c r="HN110" t="s">
        <v>288</v>
      </c>
      <c r="HO110" s="2" t="s">
        <v>289</v>
      </c>
    </row>
    <row r="111" spans="1:223" x14ac:dyDescent="0.2">
      <c r="A111" t="str">
        <f t="shared" si="9"/>
        <v>102548756000028620000216479ta058058</v>
      </c>
      <c r="B111" t="str">
        <f t="shared" si="6"/>
        <v>600002862102548751</v>
      </c>
      <c r="C111" t="str">
        <f t="shared" si="7"/>
        <v>10254875</v>
      </c>
      <c r="E111" s="2" t="s">
        <v>211</v>
      </c>
      <c r="F111" s="2" t="s">
        <v>212</v>
      </c>
      <c r="G111" s="3">
        <v>45351</v>
      </c>
      <c r="H111" s="3">
        <v>45580</v>
      </c>
      <c r="I111" s="3">
        <v>45594</v>
      </c>
      <c r="J111" s="3">
        <v>45585</v>
      </c>
      <c r="K111" s="3">
        <v>45787</v>
      </c>
      <c r="L111" s="2" t="s">
        <v>213</v>
      </c>
      <c r="M111" s="2" t="s">
        <v>214</v>
      </c>
      <c r="N111" s="2" t="s">
        <v>345</v>
      </c>
      <c r="O111" s="2" t="s">
        <v>1297</v>
      </c>
      <c r="P111" s="2" t="s">
        <v>214</v>
      </c>
      <c r="Q111" t="s">
        <v>217</v>
      </c>
      <c r="R111" s="2" t="s">
        <v>218</v>
      </c>
      <c r="S111" t="s">
        <v>219</v>
      </c>
      <c r="T111" s="2" t="s">
        <v>220</v>
      </c>
      <c r="U111" s="2">
        <v>30</v>
      </c>
      <c r="V111" s="2" t="s">
        <v>366</v>
      </c>
      <c r="W111" s="2" t="s">
        <v>1298</v>
      </c>
      <c r="X111" s="2" t="s">
        <v>1299</v>
      </c>
      <c r="Y111" s="4">
        <v>1</v>
      </c>
      <c r="Z111" s="4">
        <v>0</v>
      </c>
      <c r="AA111" s="4">
        <v>0</v>
      </c>
      <c r="AB111" s="4">
        <f t="shared" si="8"/>
        <v>1</v>
      </c>
      <c r="AC111" t="s">
        <v>224</v>
      </c>
      <c r="AD111" s="4">
        <v>0</v>
      </c>
      <c r="AE111" s="4">
        <v>0</v>
      </c>
      <c r="AF111" s="4">
        <v>1</v>
      </c>
      <c r="AG111" s="5">
        <v>1</v>
      </c>
      <c r="AH111" t="s">
        <v>224</v>
      </c>
      <c r="AI111" s="2" t="s">
        <v>1281</v>
      </c>
      <c r="AJ111" s="2" t="s">
        <v>1300</v>
      </c>
      <c r="AK111" s="2" t="s">
        <v>227</v>
      </c>
      <c r="AL111" s="2" t="s">
        <v>228</v>
      </c>
      <c r="AM111" t="s">
        <v>229</v>
      </c>
      <c r="AN111" s="6">
        <v>0</v>
      </c>
      <c r="AO111" s="2" t="s">
        <v>230</v>
      </c>
      <c r="AP111" s="2" t="s">
        <v>231</v>
      </c>
      <c r="AQ111" s="2">
        <v>650</v>
      </c>
      <c r="AS111" s="6">
        <v>14</v>
      </c>
      <c r="AU111" s="2">
        <v>0</v>
      </c>
      <c r="AY111" s="2">
        <v>0</v>
      </c>
      <c r="AZ111" s="4">
        <v>0</v>
      </c>
      <c r="BA111" s="2" t="s">
        <v>224</v>
      </c>
      <c r="BE111" s="2" t="s">
        <v>574</v>
      </c>
      <c r="BF111" s="2" t="s">
        <v>575</v>
      </c>
      <c r="BG111" s="2" t="s">
        <v>234</v>
      </c>
      <c r="BH111" t="s">
        <v>235</v>
      </c>
      <c r="BI111" s="2" t="s">
        <v>236</v>
      </c>
      <c r="BJ111" s="2">
        <v>58</v>
      </c>
      <c r="BK111" s="7">
        <v>0</v>
      </c>
      <c r="BL111" s="2" t="s">
        <v>224</v>
      </c>
      <c r="BM111" s="2" t="s">
        <v>1301</v>
      </c>
      <c r="BO111" s="2" t="s">
        <v>1302</v>
      </c>
      <c r="BP111" s="2" t="s">
        <v>238</v>
      </c>
      <c r="BR111" s="2" t="s">
        <v>239</v>
      </c>
      <c r="BT111" s="2" t="s">
        <v>240</v>
      </c>
      <c r="BU111" s="2" t="s">
        <v>241</v>
      </c>
      <c r="BW111" s="7">
        <v>0</v>
      </c>
      <c r="BY111" s="2">
        <v>0</v>
      </c>
      <c r="BZ111" s="4">
        <v>0</v>
      </c>
      <c r="CD111" s="2" t="s">
        <v>243</v>
      </c>
      <c r="CE111" s="2" t="s">
        <v>244</v>
      </c>
      <c r="CF111" s="3">
        <v>45338</v>
      </c>
      <c r="CG111" s="2" t="s">
        <v>577</v>
      </c>
      <c r="CH111" s="7">
        <v>0</v>
      </c>
      <c r="CI111" s="8">
        <v>17</v>
      </c>
      <c r="CJ111" s="8">
        <v>0</v>
      </c>
      <c r="CK111" s="8">
        <v>0</v>
      </c>
      <c r="CM111" s="3">
        <v>45595</v>
      </c>
      <c r="CN111" s="2" t="s">
        <v>246</v>
      </c>
      <c r="CO111" s="3">
        <v>45586</v>
      </c>
      <c r="CR111" s="3">
        <v>45597</v>
      </c>
      <c r="CU111" s="2" t="s">
        <v>578</v>
      </c>
      <c r="CV111" s="2" t="s">
        <v>248</v>
      </c>
      <c r="CW111" s="3">
        <v>45657</v>
      </c>
      <c r="CX111" s="4">
        <v>1</v>
      </c>
      <c r="CZ111" s="3">
        <v>45589</v>
      </c>
      <c r="DA111" s="2" t="s">
        <v>1303</v>
      </c>
      <c r="DB111" s="3">
        <v>45597</v>
      </c>
      <c r="DD111" s="2" t="s">
        <v>1304</v>
      </c>
      <c r="DE111" s="6">
        <v>0</v>
      </c>
      <c r="DF111" s="6">
        <v>2</v>
      </c>
      <c r="DG111" s="6">
        <v>0</v>
      </c>
      <c r="DH111" s="2" t="s">
        <v>358</v>
      </c>
      <c r="DI111" s="4">
        <v>1</v>
      </c>
      <c r="DJ111" s="4">
        <v>0</v>
      </c>
      <c r="DK111" s="2" t="s">
        <v>574</v>
      </c>
      <c r="DL111" s="2" t="s">
        <v>252</v>
      </c>
      <c r="DM111" s="7">
        <v>0</v>
      </c>
      <c r="DN111" s="7">
        <v>0</v>
      </c>
      <c r="DO111" s="2" t="s">
        <v>253</v>
      </c>
      <c r="DP111" s="2" t="s">
        <v>254</v>
      </c>
      <c r="DQ111" s="2" t="s">
        <v>581</v>
      </c>
      <c r="DR111" s="2">
        <v>2024</v>
      </c>
      <c r="DT111" s="2" t="s">
        <v>582</v>
      </c>
      <c r="DU111" s="2">
        <v>2024</v>
      </c>
      <c r="DV111" s="2">
        <v>0</v>
      </c>
      <c r="DX111" s="3">
        <v>45594</v>
      </c>
      <c r="DZ111" s="2" t="s">
        <v>246</v>
      </c>
      <c r="EA111" t="s">
        <v>257</v>
      </c>
      <c r="EB111" s="2" t="s">
        <v>246</v>
      </c>
      <c r="EC111" t="s">
        <v>257</v>
      </c>
      <c r="ED111" s="2" t="s">
        <v>258</v>
      </c>
      <c r="EE111" s="2" t="s">
        <v>1298</v>
      </c>
      <c r="EF111" t="s">
        <v>1299</v>
      </c>
      <c r="EG111" s="3">
        <v>45352</v>
      </c>
      <c r="EH111" s="2" t="s">
        <v>259</v>
      </c>
      <c r="EJ111" s="2" t="s">
        <v>345</v>
      </c>
      <c r="EK111" t="s">
        <v>361</v>
      </c>
      <c r="EL111" s="2" t="s">
        <v>261</v>
      </c>
      <c r="EM111" s="2" t="s">
        <v>361</v>
      </c>
      <c r="EP111" s="2" t="s">
        <v>1305</v>
      </c>
      <c r="ES111" s="2" t="s">
        <v>263</v>
      </c>
      <c r="EY111" s="2" t="s">
        <v>264</v>
      </c>
      <c r="EZ111" t="s">
        <v>265</v>
      </c>
      <c r="FA111" s="2" t="s">
        <v>266</v>
      </c>
      <c r="FB111" t="s">
        <v>267</v>
      </c>
      <c r="FD111" s="4">
        <v>0</v>
      </c>
      <c r="FG111" s="2" t="s">
        <v>268</v>
      </c>
      <c r="FH111" t="s">
        <v>269</v>
      </c>
      <c r="FI111" s="2" t="s">
        <v>270</v>
      </c>
      <c r="FK111" s="2" t="s">
        <v>246</v>
      </c>
      <c r="FM111" s="2">
        <v>30</v>
      </c>
      <c r="FP111" s="2">
        <v>58</v>
      </c>
      <c r="FR111" s="2">
        <v>0</v>
      </c>
      <c r="FT111" s="2" t="s">
        <v>211</v>
      </c>
      <c r="FU111" s="2" t="s">
        <v>271</v>
      </c>
      <c r="FV111" s="2" t="s">
        <v>272</v>
      </c>
      <c r="FW111" s="2" t="s">
        <v>273</v>
      </c>
      <c r="FX111" s="2">
        <v>1000214854</v>
      </c>
      <c r="FY111" s="2" t="s">
        <v>274</v>
      </c>
      <c r="FZ111" s="2" t="s">
        <v>323</v>
      </c>
      <c r="GA111" s="2" t="s">
        <v>323</v>
      </c>
      <c r="GB111" s="2" t="s">
        <v>231</v>
      </c>
      <c r="GC111" s="2">
        <v>650</v>
      </c>
      <c r="GF111" s="2">
        <v>0</v>
      </c>
      <c r="GG111" s="4">
        <v>1</v>
      </c>
      <c r="GH111" s="2" t="s">
        <v>224</v>
      </c>
      <c r="GI111" s="2" t="s">
        <v>275</v>
      </c>
      <c r="GJ111" s="2" t="s">
        <v>230</v>
      </c>
      <c r="GK111" s="3">
        <v>45594</v>
      </c>
      <c r="GN111" s="3">
        <v>45590</v>
      </c>
      <c r="GP111" s="2" t="s">
        <v>276</v>
      </c>
      <c r="GR111" s="3">
        <v>45585</v>
      </c>
      <c r="GS111" s="2" t="s">
        <v>244</v>
      </c>
      <c r="GT111" t="s">
        <v>277</v>
      </c>
      <c r="GU111" s="2" t="s">
        <v>278</v>
      </c>
      <c r="GV111" s="2" t="s">
        <v>279</v>
      </c>
      <c r="GW111" s="3">
        <v>45314</v>
      </c>
      <c r="GX111" s="2">
        <v>216479</v>
      </c>
      <c r="GY111" s="2">
        <v>0</v>
      </c>
      <c r="GZ111" s="4">
        <v>0</v>
      </c>
      <c r="HB111" s="2" t="s">
        <v>248</v>
      </c>
      <c r="HC111" s="2" t="s">
        <v>280</v>
      </c>
      <c r="HD111" s="2" t="s">
        <v>281</v>
      </c>
      <c r="HE111" t="s">
        <v>282</v>
      </c>
      <c r="HF111" s="2" t="s">
        <v>283</v>
      </c>
      <c r="HG111" t="s">
        <v>284</v>
      </c>
      <c r="HH111" s="2" t="s">
        <v>285</v>
      </c>
      <c r="HI111" s="3">
        <v>45787</v>
      </c>
      <c r="HJ111" s="3">
        <v>45585</v>
      </c>
      <c r="HK111" s="3">
        <v>45585</v>
      </c>
      <c r="HL111" s="2" t="s">
        <v>364</v>
      </c>
      <c r="HM111" s="2" t="s">
        <v>287</v>
      </c>
      <c r="HN111" t="s">
        <v>288</v>
      </c>
      <c r="HO111" s="2" t="s">
        <v>289</v>
      </c>
    </row>
    <row r="112" spans="1:223" x14ac:dyDescent="0.2">
      <c r="A112" t="str">
        <f t="shared" si="9"/>
        <v>102549746000028620000216479ta059059</v>
      </c>
      <c r="B112" t="str">
        <f t="shared" si="6"/>
        <v>600002862102549741</v>
      </c>
      <c r="C112" t="str">
        <f t="shared" si="7"/>
        <v>10254974</v>
      </c>
      <c r="E112" s="2" t="s">
        <v>211</v>
      </c>
      <c r="F112" s="2" t="s">
        <v>212</v>
      </c>
      <c r="G112" s="3">
        <v>45351</v>
      </c>
      <c r="H112" s="3">
        <v>45580</v>
      </c>
      <c r="I112" s="3">
        <v>45594</v>
      </c>
      <c r="J112" s="3">
        <v>45585</v>
      </c>
      <c r="K112" s="3">
        <v>45787</v>
      </c>
      <c r="L112" s="2" t="s">
        <v>213</v>
      </c>
      <c r="M112" s="2" t="s">
        <v>214</v>
      </c>
      <c r="N112" s="2" t="s">
        <v>345</v>
      </c>
      <c r="O112" s="2" t="s">
        <v>1306</v>
      </c>
      <c r="P112" s="2" t="s">
        <v>214</v>
      </c>
      <c r="Q112" t="s">
        <v>217</v>
      </c>
      <c r="R112" s="2" t="s">
        <v>218</v>
      </c>
      <c r="S112" t="s">
        <v>219</v>
      </c>
      <c r="T112" s="2" t="s">
        <v>220</v>
      </c>
      <c r="U112" s="2">
        <v>30</v>
      </c>
      <c r="V112" s="2" t="s">
        <v>366</v>
      </c>
      <c r="W112" s="2" t="s">
        <v>1307</v>
      </c>
      <c r="X112" s="2" t="s">
        <v>1308</v>
      </c>
      <c r="Y112" s="4">
        <v>1</v>
      </c>
      <c r="Z112" s="4">
        <v>0</v>
      </c>
      <c r="AA112" s="4">
        <v>0</v>
      </c>
      <c r="AB112" s="4">
        <f t="shared" si="8"/>
        <v>1</v>
      </c>
      <c r="AC112" t="s">
        <v>224</v>
      </c>
      <c r="AD112" s="4">
        <v>0</v>
      </c>
      <c r="AE112" s="4">
        <v>0</v>
      </c>
      <c r="AF112" s="4">
        <v>1</v>
      </c>
      <c r="AG112" s="5">
        <v>1</v>
      </c>
      <c r="AH112" t="s">
        <v>224</v>
      </c>
      <c r="AI112" s="2" t="s">
        <v>1281</v>
      </c>
      <c r="AJ112" s="2" t="s">
        <v>1309</v>
      </c>
      <c r="AK112" s="2" t="s">
        <v>227</v>
      </c>
      <c r="AL112" s="2" t="s">
        <v>228</v>
      </c>
      <c r="AM112" t="s">
        <v>229</v>
      </c>
      <c r="AN112" s="6">
        <v>0</v>
      </c>
      <c r="AO112" s="2" t="s">
        <v>230</v>
      </c>
      <c r="AP112" s="2" t="s">
        <v>231</v>
      </c>
      <c r="AQ112" s="2">
        <v>660</v>
      </c>
      <c r="AS112" s="6">
        <v>14</v>
      </c>
      <c r="AU112" s="2">
        <v>0</v>
      </c>
      <c r="AY112" s="2">
        <v>0</v>
      </c>
      <c r="AZ112" s="4">
        <v>0</v>
      </c>
      <c r="BA112" s="2" t="s">
        <v>224</v>
      </c>
      <c r="BE112" s="2" t="s">
        <v>574</v>
      </c>
      <c r="BF112" s="2" t="s">
        <v>575</v>
      </c>
      <c r="BG112" s="2" t="s">
        <v>234</v>
      </c>
      <c r="BH112" t="s">
        <v>235</v>
      </c>
      <c r="BI112" s="2" t="s">
        <v>236</v>
      </c>
      <c r="BJ112" s="2">
        <v>59</v>
      </c>
      <c r="BK112" s="7">
        <v>0</v>
      </c>
      <c r="BL112" s="2" t="s">
        <v>224</v>
      </c>
      <c r="BM112" s="2" t="s">
        <v>1310</v>
      </c>
      <c r="BO112" s="2" t="s">
        <v>1311</v>
      </c>
      <c r="BP112" s="2" t="s">
        <v>238</v>
      </c>
      <c r="BR112" s="2" t="s">
        <v>239</v>
      </c>
      <c r="BT112" s="2" t="s">
        <v>240</v>
      </c>
      <c r="BU112" s="2" t="s">
        <v>241</v>
      </c>
      <c r="BW112" s="7">
        <v>0</v>
      </c>
      <c r="BY112" s="2">
        <v>0</v>
      </c>
      <c r="BZ112" s="4">
        <v>0</v>
      </c>
      <c r="CD112" s="2" t="s">
        <v>243</v>
      </c>
      <c r="CE112" s="2" t="s">
        <v>244</v>
      </c>
      <c r="CF112" s="3">
        <v>45338</v>
      </c>
      <c r="CG112" s="2" t="s">
        <v>577</v>
      </c>
      <c r="CH112" s="7">
        <v>0</v>
      </c>
      <c r="CI112" s="8">
        <v>17</v>
      </c>
      <c r="CJ112" s="8">
        <v>0</v>
      </c>
      <c r="CK112" s="8">
        <v>0</v>
      </c>
      <c r="CM112" s="3">
        <v>45595</v>
      </c>
      <c r="CN112" s="2" t="s">
        <v>246</v>
      </c>
      <c r="CO112" s="3">
        <v>45586</v>
      </c>
      <c r="CR112" s="3">
        <v>45597</v>
      </c>
      <c r="CU112" s="2" t="s">
        <v>578</v>
      </c>
      <c r="CV112" s="2" t="s">
        <v>248</v>
      </c>
      <c r="CW112" s="3">
        <v>45657</v>
      </c>
      <c r="CX112" s="4">
        <v>1</v>
      </c>
      <c r="CZ112" s="3">
        <v>45589</v>
      </c>
      <c r="DA112" s="2" t="s">
        <v>1312</v>
      </c>
      <c r="DB112" s="3">
        <v>45597</v>
      </c>
      <c r="DD112" s="2" t="s">
        <v>1313</v>
      </c>
      <c r="DE112" s="6">
        <v>0</v>
      </c>
      <c r="DF112" s="6">
        <v>2</v>
      </c>
      <c r="DG112" s="6">
        <v>0</v>
      </c>
      <c r="DH112" s="2" t="s">
        <v>358</v>
      </c>
      <c r="DI112" s="4">
        <v>1</v>
      </c>
      <c r="DJ112" s="4">
        <v>0</v>
      </c>
      <c r="DK112" s="2" t="s">
        <v>574</v>
      </c>
      <c r="DL112" s="2" t="s">
        <v>252</v>
      </c>
      <c r="DM112" s="7">
        <v>0</v>
      </c>
      <c r="DN112" s="7">
        <v>0</v>
      </c>
      <c r="DO112" s="2" t="s">
        <v>253</v>
      </c>
      <c r="DP112" s="2" t="s">
        <v>254</v>
      </c>
      <c r="DQ112" s="2" t="s">
        <v>581</v>
      </c>
      <c r="DR112" s="2">
        <v>2024</v>
      </c>
      <c r="DT112" s="2" t="s">
        <v>582</v>
      </c>
      <c r="DU112" s="2">
        <v>2024</v>
      </c>
      <c r="DV112" s="2">
        <v>0</v>
      </c>
      <c r="DX112" s="3">
        <v>45594</v>
      </c>
      <c r="DZ112" s="2" t="s">
        <v>246</v>
      </c>
      <c r="EA112" t="s">
        <v>257</v>
      </c>
      <c r="EB112" s="2" t="s">
        <v>246</v>
      </c>
      <c r="EC112" t="s">
        <v>257</v>
      </c>
      <c r="ED112" s="2" t="s">
        <v>258</v>
      </c>
      <c r="EE112" s="2" t="s">
        <v>1307</v>
      </c>
      <c r="EF112" t="s">
        <v>1308</v>
      </c>
      <c r="EG112" s="3">
        <v>45352</v>
      </c>
      <c r="EH112" s="2" t="s">
        <v>259</v>
      </c>
      <c r="EJ112" s="2" t="s">
        <v>345</v>
      </c>
      <c r="EK112" t="s">
        <v>361</v>
      </c>
      <c r="EL112" s="2" t="s">
        <v>261</v>
      </c>
      <c r="EM112" s="2" t="s">
        <v>361</v>
      </c>
      <c r="EP112" s="2" t="s">
        <v>1314</v>
      </c>
      <c r="ES112" s="2" t="s">
        <v>263</v>
      </c>
      <c r="EY112" s="2" t="s">
        <v>264</v>
      </c>
      <c r="EZ112" t="s">
        <v>265</v>
      </c>
      <c r="FA112" s="2" t="s">
        <v>266</v>
      </c>
      <c r="FB112" t="s">
        <v>267</v>
      </c>
      <c r="FD112" s="4">
        <v>0</v>
      </c>
      <c r="FG112" s="2" t="s">
        <v>268</v>
      </c>
      <c r="FH112" t="s">
        <v>269</v>
      </c>
      <c r="FI112" s="2" t="s">
        <v>270</v>
      </c>
      <c r="FK112" s="2" t="s">
        <v>246</v>
      </c>
      <c r="FM112" s="2">
        <v>30</v>
      </c>
      <c r="FP112" s="2">
        <v>59</v>
      </c>
      <c r="FR112" s="2">
        <v>0</v>
      </c>
      <c r="FT112" s="2" t="s">
        <v>211</v>
      </c>
      <c r="FU112" s="2" t="s">
        <v>271</v>
      </c>
      <c r="FV112" s="2" t="s">
        <v>272</v>
      </c>
      <c r="FW112" s="2" t="s">
        <v>273</v>
      </c>
      <c r="FX112" s="2">
        <v>1000214854</v>
      </c>
      <c r="FY112" s="2" t="s">
        <v>274</v>
      </c>
      <c r="FZ112" s="2" t="s">
        <v>323</v>
      </c>
      <c r="GA112" s="2" t="s">
        <v>323</v>
      </c>
      <c r="GB112" s="2" t="s">
        <v>231</v>
      </c>
      <c r="GC112" s="2">
        <v>660</v>
      </c>
      <c r="GF112" s="2">
        <v>0</v>
      </c>
      <c r="GG112" s="4">
        <v>1</v>
      </c>
      <c r="GH112" s="2" t="s">
        <v>224</v>
      </c>
      <c r="GI112" s="2" t="s">
        <v>275</v>
      </c>
      <c r="GJ112" s="2" t="s">
        <v>230</v>
      </c>
      <c r="GK112" s="3">
        <v>45594</v>
      </c>
      <c r="GN112" s="3">
        <v>45590</v>
      </c>
      <c r="GP112" s="2" t="s">
        <v>276</v>
      </c>
      <c r="GR112" s="3">
        <v>45585</v>
      </c>
      <c r="GS112" s="2" t="s">
        <v>244</v>
      </c>
      <c r="GT112" t="s">
        <v>277</v>
      </c>
      <c r="GU112" s="2" t="s">
        <v>278</v>
      </c>
      <c r="GV112" s="2" t="s">
        <v>279</v>
      </c>
      <c r="GW112" s="3">
        <v>45314</v>
      </c>
      <c r="GX112" s="2">
        <v>216479</v>
      </c>
      <c r="GY112" s="2">
        <v>0</v>
      </c>
      <c r="GZ112" s="4">
        <v>0</v>
      </c>
      <c r="HB112" s="2" t="s">
        <v>248</v>
      </c>
      <c r="HC112" s="2" t="s">
        <v>280</v>
      </c>
      <c r="HD112" s="2" t="s">
        <v>281</v>
      </c>
      <c r="HE112" t="s">
        <v>282</v>
      </c>
      <c r="HF112" s="2" t="s">
        <v>283</v>
      </c>
      <c r="HG112" t="s">
        <v>284</v>
      </c>
      <c r="HH112" s="2" t="s">
        <v>285</v>
      </c>
      <c r="HI112" s="3">
        <v>45787</v>
      </c>
      <c r="HJ112" s="3">
        <v>45585</v>
      </c>
      <c r="HK112" s="3">
        <v>45585</v>
      </c>
      <c r="HL112" s="2" t="s">
        <v>364</v>
      </c>
      <c r="HM112" s="2" t="s">
        <v>287</v>
      </c>
      <c r="HN112" t="s">
        <v>288</v>
      </c>
      <c r="HO112" s="2" t="s">
        <v>289</v>
      </c>
    </row>
    <row r="113" spans="1:223" x14ac:dyDescent="0.2">
      <c r="A113" t="str">
        <f t="shared" si="9"/>
        <v>102549796000028620000216479ta060060</v>
      </c>
      <c r="B113" t="str">
        <f t="shared" si="6"/>
        <v>600002862102549792</v>
      </c>
      <c r="C113" t="str">
        <f t="shared" si="7"/>
        <v>10254979</v>
      </c>
      <c r="E113" s="2" t="s">
        <v>211</v>
      </c>
      <c r="F113" s="2" t="s">
        <v>212</v>
      </c>
      <c r="G113" s="3">
        <v>45351</v>
      </c>
      <c r="H113" s="3">
        <v>45580</v>
      </c>
      <c r="I113" s="3">
        <v>45594</v>
      </c>
      <c r="J113" s="3">
        <v>45585</v>
      </c>
      <c r="K113" s="3">
        <v>45787</v>
      </c>
      <c r="L113" s="2" t="s">
        <v>213</v>
      </c>
      <c r="M113" s="2" t="s">
        <v>214</v>
      </c>
      <c r="N113" s="2" t="s">
        <v>345</v>
      </c>
      <c r="O113" s="2" t="s">
        <v>1315</v>
      </c>
      <c r="P113" s="2" t="s">
        <v>214</v>
      </c>
      <c r="Q113" t="s">
        <v>217</v>
      </c>
      <c r="R113" s="2" t="s">
        <v>218</v>
      </c>
      <c r="S113" t="s">
        <v>219</v>
      </c>
      <c r="T113" s="2" t="s">
        <v>220</v>
      </c>
      <c r="U113" s="2">
        <v>30</v>
      </c>
      <c r="V113" s="2" t="s">
        <v>366</v>
      </c>
      <c r="W113" s="2" t="s">
        <v>1316</v>
      </c>
      <c r="X113" s="2" t="s">
        <v>1317</v>
      </c>
      <c r="Y113" s="4">
        <v>2</v>
      </c>
      <c r="Z113" s="4">
        <v>0</v>
      </c>
      <c r="AA113" s="4">
        <v>0</v>
      </c>
      <c r="AB113" s="4">
        <f t="shared" si="8"/>
        <v>2</v>
      </c>
      <c r="AC113" t="s">
        <v>224</v>
      </c>
      <c r="AD113" s="4">
        <v>0</v>
      </c>
      <c r="AE113" s="4">
        <v>0</v>
      </c>
      <c r="AF113" s="4">
        <v>2</v>
      </c>
      <c r="AG113" s="5">
        <v>2</v>
      </c>
      <c r="AH113" t="s">
        <v>224</v>
      </c>
      <c r="AI113" s="2" t="s">
        <v>1281</v>
      </c>
      <c r="AJ113" s="2" t="s">
        <v>1318</v>
      </c>
      <c r="AK113" s="2" t="s">
        <v>227</v>
      </c>
      <c r="AL113" s="2" t="s">
        <v>228</v>
      </c>
      <c r="AM113" t="s">
        <v>229</v>
      </c>
      <c r="AN113" s="6">
        <v>0</v>
      </c>
      <c r="AO113" s="2" t="s">
        <v>230</v>
      </c>
      <c r="AP113" s="2" t="s">
        <v>231</v>
      </c>
      <c r="AQ113" s="2">
        <v>670</v>
      </c>
      <c r="AS113" s="6">
        <v>14</v>
      </c>
      <c r="AU113" s="2">
        <v>0</v>
      </c>
      <c r="AY113" s="2">
        <v>0</v>
      </c>
      <c r="AZ113" s="4">
        <v>0</v>
      </c>
      <c r="BA113" s="2" t="s">
        <v>224</v>
      </c>
      <c r="BE113" s="2" t="s">
        <v>574</v>
      </c>
      <c r="BF113" s="2" t="s">
        <v>575</v>
      </c>
      <c r="BG113" s="2" t="s">
        <v>234</v>
      </c>
      <c r="BH113" t="s">
        <v>235</v>
      </c>
      <c r="BI113" s="2" t="s">
        <v>236</v>
      </c>
      <c r="BJ113" s="2">
        <v>60</v>
      </c>
      <c r="BK113" s="7">
        <v>0</v>
      </c>
      <c r="BL113" s="2" t="s">
        <v>224</v>
      </c>
      <c r="BM113" s="2" t="s">
        <v>1319</v>
      </c>
      <c r="BO113" s="2" t="s">
        <v>1320</v>
      </c>
      <c r="BP113" s="2" t="s">
        <v>238</v>
      </c>
      <c r="BR113" s="2" t="s">
        <v>239</v>
      </c>
      <c r="BT113" s="2" t="s">
        <v>240</v>
      </c>
      <c r="BU113" s="2" t="s">
        <v>241</v>
      </c>
      <c r="BW113" s="7">
        <v>0</v>
      </c>
      <c r="BY113" s="2">
        <v>0</v>
      </c>
      <c r="BZ113" s="4">
        <v>0</v>
      </c>
      <c r="CD113" s="2" t="s">
        <v>243</v>
      </c>
      <c r="CE113" s="2" t="s">
        <v>244</v>
      </c>
      <c r="CF113" s="3">
        <v>45338</v>
      </c>
      <c r="CG113" s="2" t="s">
        <v>577</v>
      </c>
      <c r="CH113" s="7">
        <v>0</v>
      </c>
      <c r="CI113" s="8">
        <v>17</v>
      </c>
      <c r="CJ113" s="8">
        <v>0</v>
      </c>
      <c r="CK113" s="8">
        <v>0</v>
      </c>
      <c r="CM113" s="3">
        <v>45595</v>
      </c>
      <c r="CN113" s="2" t="s">
        <v>246</v>
      </c>
      <c r="CO113" s="3">
        <v>45586</v>
      </c>
      <c r="CR113" s="3">
        <v>45597</v>
      </c>
      <c r="CU113" s="2" t="s">
        <v>578</v>
      </c>
      <c r="CV113" s="2" t="s">
        <v>248</v>
      </c>
      <c r="CW113" s="3">
        <v>45657</v>
      </c>
      <c r="CX113" s="4">
        <v>2</v>
      </c>
      <c r="CZ113" s="3">
        <v>45589</v>
      </c>
      <c r="DA113" s="2" t="s">
        <v>1321</v>
      </c>
      <c r="DB113" s="3">
        <v>45597</v>
      </c>
      <c r="DD113" s="2" t="s">
        <v>1322</v>
      </c>
      <c r="DE113" s="6">
        <v>0</v>
      </c>
      <c r="DF113" s="6">
        <v>2</v>
      </c>
      <c r="DG113" s="6">
        <v>0</v>
      </c>
      <c r="DH113" s="2" t="s">
        <v>358</v>
      </c>
      <c r="DI113" s="4">
        <v>2</v>
      </c>
      <c r="DJ113" s="4">
        <v>0</v>
      </c>
      <c r="DK113" s="2" t="s">
        <v>574</v>
      </c>
      <c r="DL113" s="2" t="s">
        <v>252</v>
      </c>
      <c r="DM113" s="7">
        <v>0</v>
      </c>
      <c r="DN113" s="7">
        <v>0</v>
      </c>
      <c r="DO113" s="2" t="s">
        <v>253</v>
      </c>
      <c r="DP113" s="2" t="s">
        <v>254</v>
      </c>
      <c r="DQ113" s="2" t="s">
        <v>581</v>
      </c>
      <c r="DR113" s="2">
        <v>2024</v>
      </c>
      <c r="DT113" s="2" t="s">
        <v>582</v>
      </c>
      <c r="DU113" s="2">
        <v>2024</v>
      </c>
      <c r="DV113" s="2">
        <v>0</v>
      </c>
      <c r="DX113" s="3">
        <v>45594</v>
      </c>
      <c r="DZ113" s="2" t="s">
        <v>246</v>
      </c>
      <c r="EA113" t="s">
        <v>257</v>
      </c>
      <c r="EB113" s="2" t="s">
        <v>246</v>
      </c>
      <c r="EC113" t="s">
        <v>257</v>
      </c>
      <c r="ED113" s="2" t="s">
        <v>258</v>
      </c>
      <c r="EE113" s="2" t="s">
        <v>1316</v>
      </c>
      <c r="EF113" t="s">
        <v>1317</v>
      </c>
      <c r="EG113" s="3">
        <v>45352</v>
      </c>
      <c r="EH113" s="2" t="s">
        <v>259</v>
      </c>
      <c r="EJ113" s="2" t="s">
        <v>345</v>
      </c>
      <c r="EK113" t="s">
        <v>361</v>
      </c>
      <c r="EL113" s="2" t="s">
        <v>261</v>
      </c>
      <c r="EM113" s="2" t="s">
        <v>361</v>
      </c>
      <c r="EP113" s="2" t="s">
        <v>1323</v>
      </c>
      <c r="ES113" s="2" t="s">
        <v>263</v>
      </c>
      <c r="EY113" s="2" t="s">
        <v>264</v>
      </c>
      <c r="EZ113" t="s">
        <v>265</v>
      </c>
      <c r="FA113" s="2" t="s">
        <v>266</v>
      </c>
      <c r="FB113" t="s">
        <v>267</v>
      </c>
      <c r="FD113" s="4">
        <v>0</v>
      </c>
      <c r="FG113" s="2" t="s">
        <v>268</v>
      </c>
      <c r="FH113" t="s">
        <v>269</v>
      </c>
      <c r="FI113" s="2" t="s">
        <v>270</v>
      </c>
      <c r="FK113" s="2" t="s">
        <v>246</v>
      </c>
      <c r="FM113" s="2">
        <v>30</v>
      </c>
      <c r="FP113" s="2">
        <v>60</v>
      </c>
      <c r="FR113" s="2">
        <v>0</v>
      </c>
      <c r="FT113" s="2" t="s">
        <v>211</v>
      </c>
      <c r="FU113" s="2" t="s">
        <v>271</v>
      </c>
      <c r="FV113" s="2" t="s">
        <v>272</v>
      </c>
      <c r="FW113" s="2" t="s">
        <v>273</v>
      </c>
      <c r="FX113" s="2">
        <v>1000214854</v>
      </c>
      <c r="FY113" s="2" t="s">
        <v>274</v>
      </c>
      <c r="GA113" s="2" t="s">
        <v>323</v>
      </c>
      <c r="GB113" s="2" t="s">
        <v>231</v>
      </c>
      <c r="GC113" s="2">
        <v>670</v>
      </c>
      <c r="GF113" s="2">
        <v>0</v>
      </c>
      <c r="GG113" s="4">
        <v>2</v>
      </c>
      <c r="GH113" s="2" t="s">
        <v>224</v>
      </c>
      <c r="GI113" s="2" t="s">
        <v>275</v>
      </c>
      <c r="GJ113" s="2" t="s">
        <v>230</v>
      </c>
      <c r="GK113" s="3">
        <v>45594</v>
      </c>
      <c r="GN113" s="3">
        <v>45590</v>
      </c>
      <c r="GP113" s="2" t="s">
        <v>276</v>
      </c>
      <c r="GR113" s="3">
        <v>45585</v>
      </c>
      <c r="GS113" s="2" t="s">
        <v>244</v>
      </c>
      <c r="GT113" t="s">
        <v>277</v>
      </c>
      <c r="GU113" s="2" t="s">
        <v>278</v>
      </c>
      <c r="GV113" s="2" t="s">
        <v>279</v>
      </c>
      <c r="GW113" s="3">
        <v>45314</v>
      </c>
      <c r="GX113" s="2">
        <v>216479</v>
      </c>
      <c r="GY113" s="2">
        <v>0</v>
      </c>
      <c r="GZ113" s="4">
        <v>0</v>
      </c>
      <c r="HB113" s="2" t="s">
        <v>248</v>
      </c>
      <c r="HC113" s="2" t="s">
        <v>280</v>
      </c>
      <c r="HD113" s="2" t="s">
        <v>281</v>
      </c>
      <c r="HE113" t="s">
        <v>282</v>
      </c>
      <c r="HF113" s="2" t="s">
        <v>283</v>
      </c>
      <c r="HG113" t="s">
        <v>284</v>
      </c>
      <c r="HH113" s="2" t="s">
        <v>285</v>
      </c>
      <c r="HI113" s="3">
        <v>45787</v>
      </c>
      <c r="HJ113" s="3">
        <v>45585</v>
      </c>
      <c r="HK113" s="3">
        <v>45585</v>
      </c>
      <c r="HL113" s="2" t="s">
        <v>364</v>
      </c>
      <c r="HM113" s="2" t="s">
        <v>287</v>
      </c>
      <c r="HN113" t="s">
        <v>288</v>
      </c>
      <c r="HO113" s="2" t="s">
        <v>289</v>
      </c>
    </row>
    <row r="114" spans="1:223" x14ac:dyDescent="0.2">
      <c r="A114" t="str">
        <f t="shared" si="9"/>
        <v>102550086000028620000216479ta00400</v>
      </c>
      <c r="B114" t="str">
        <f t="shared" si="6"/>
        <v>600002862102550081</v>
      </c>
      <c r="C114" t="str">
        <f t="shared" si="7"/>
        <v>10255008</v>
      </c>
      <c r="E114" s="2" t="s">
        <v>211</v>
      </c>
      <c r="F114" s="2" t="s">
        <v>212</v>
      </c>
      <c r="G114" s="3">
        <v>45351</v>
      </c>
      <c r="H114" s="3">
        <v>45580</v>
      </c>
      <c r="I114" s="3">
        <v>45721</v>
      </c>
      <c r="J114" s="3">
        <v>45585</v>
      </c>
      <c r="K114" s="3">
        <v>45787</v>
      </c>
      <c r="L114" s="2" t="s">
        <v>213</v>
      </c>
      <c r="M114" s="2" t="s">
        <v>214</v>
      </c>
      <c r="N114" s="2" t="s">
        <v>215</v>
      </c>
      <c r="O114" s="2" t="s">
        <v>431</v>
      </c>
      <c r="P114" s="2" t="s">
        <v>214</v>
      </c>
      <c r="Q114" t="s">
        <v>217</v>
      </c>
      <c r="R114" s="2" t="s">
        <v>218</v>
      </c>
      <c r="S114" t="s">
        <v>219</v>
      </c>
      <c r="T114" s="2" t="s">
        <v>220</v>
      </c>
      <c r="U114" s="2">
        <v>30</v>
      </c>
      <c r="V114" s="2" t="s">
        <v>291</v>
      </c>
      <c r="W114" s="2" t="s">
        <v>1324</v>
      </c>
      <c r="X114" s="2" t="s">
        <v>1325</v>
      </c>
      <c r="Y114" s="4">
        <v>1</v>
      </c>
      <c r="Z114" s="4">
        <v>1</v>
      </c>
      <c r="AA114" s="4">
        <v>0</v>
      </c>
      <c r="AB114" s="4">
        <f t="shared" si="8"/>
        <v>1</v>
      </c>
      <c r="AC114" t="s">
        <v>224</v>
      </c>
      <c r="AD114" s="4">
        <v>0</v>
      </c>
      <c r="AE114" s="4">
        <v>0</v>
      </c>
      <c r="AF114" s="4">
        <v>0</v>
      </c>
      <c r="AG114" s="5">
        <v>0</v>
      </c>
      <c r="AI114" s="2" t="s">
        <v>1326</v>
      </c>
      <c r="AJ114" s="2" t="s">
        <v>1327</v>
      </c>
      <c r="AK114" s="2" t="s">
        <v>1328</v>
      </c>
      <c r="AL114" s="2" t="s">
        <v>296</v>
      </c>
      <c r="AM114" t="s">
        <v>297</v>
      </c>
      <c r="AN114" s="6">
        <v>48</v>
      </c>
      <c r="AO114" s="2" t="s">
        <v>220</v>
      </c>
      <c r="AP114" s="2" t="s">
        <v>324</v>
      </c>
      <c r="AQ114" s="2">
        <v>40</v>
      </c>
      <c r="AR114" s="2" t="s">
        <v>298</v>
      </c>
      <c r="AS114" s="6">
        <v>7</v>
      </c>
      <c r="AT114" s="2" t="s">
        <v>299</v>
      </c>
      <c r="AU114" s="2">
        <v>103</v>
      </c>
      <c r="AV114" s="2" t="s">
        <v>300</v>
      </c>
      <c r="AW114" t="s">
        <v>301</v>
      </c>
      <c r="AX114" s="2" t="s">
        <v>302</v>
      </c>
      <c r="AY114" s="2">
        <v>40</v>
      </c>
      <c r="AZ114" s="4">
        <v>1</v>
      </c>
      <c r="BA114" s="2" t="s">
        <v>224</v>
      </c>
      <c r="BB114" s="3">
        <v>45620</v>
      </c>
      <c r="BG114" s="2" t="s">
        <v>234</v>
      </c>
      <c r="BH114" t="s">
        <v>235</v>
      </c>
      <c r="BI114" s="2" t="s">
        <v>236</v>
      </c>
      <c r="BJ114" s="2">
        <v>103</v>
      </c>
      <c r="BK114" s="7">
        <v>0</v>
      </c>
      <c r="BT114" s="2" t="s">
        <v>240</v>
      </c>
      <c r="BV114" s="2" t="s">
        <v>242</v>
      </c>
      <c r="BW114" s="7">
        <v>0</v>
      </c>
      <c r="BY114" s="2">
        <v>0</v>
      </c>
      <c r="BZ114" s="4">
        <v>0</v>
      </c>
      <c r="CD114" s="2" t="s">
        <v>243</v>
      </c>
      <c r="CE114" s="2" t="s">
        <v>244</v>
      </c>
      <c r="CF114" s="3">
        <v>45517</v>
      </c>
      <c r="CG114" s="2" t="s">
        <v>1329</v>
      </c>
      <c r="CH114" s="7">
        <v>0</v>
      </c>
      <c r="CI114" s="8">
        <v>158</v>
      </c>
      <c r="CJ114" s="8">
        <v>0</v>
      </c>
      <c r="CK114" s="8">
        <v>0</v>
      </c>
      <c r="CL114" s="3">
        <v>45716</v>
      </c>
      <c r="CM114" s="3">
        <v>45731</v>
      </c>
      <c r="CN114" s="2" t="s">
        <v>246</v>
      </c>
      <c r="CO114" s="3">
        <v>45618</v>
      </c>
      <c r="CR114" s="3">
        <v>45896</v>
      </c>
      <c r="CS114" s="3">
        <v>45718</v>
      </c>
      <c r="CT114" s="3">
        <v>45733</v>
      </c>
      <c r="CW114" s="3">
        <v>45657</v>
      </c>
      <c r="CX114" s="4">
        <v>0</v>
      </c>
      <c r="CZ114" s="3">
        <v>45721</v>
      </c>
      <c r="DB114" s="3">
        <v>45733</v>
      </c>
      <c r="DE114" s="6">
        <v>0</v>
      </c>
      <c r="DF114" s="6">
        <v>2</v>
      </c>
      <c r="DG114" s="6">
        <v>2</v>
      </c>
      <c r="DI114" s="4">
        <v>0</v>
      </c>
      <c r="DJ114" s="4">
        <v>0</v>
      </c>
      <c r="DL114" s="2" t="s">
        <v>252</v>
      </c>
      <c r="DM114" s="7">
        <v>0</v>
      </c>
      <c r="DN114" s="7">
        <v>0</v>
      </c>
      <c r="DO114" s="2" t="s">
        <v>253</v>
      </c>
      <c r="DP114" s="2" t="s">
        <v>254</v>
      </c>
      <c r="DR114" s="2">
        <v>0</v>
      </c>
      <c r="DU114" s="2">
        <v>0</v>
      </c>
      <c r="DV114" s="2">
        <v>0</v>
      </c>
      <c r="DX114" s="3">
        <v>45721</v>
      </c>
      <c r="DZ114" s="2" t="s">
        <v>246</v>
      </c>
      <c r="EA114" t="s">
        <v>257</v>
      </c>
      <c r="EB114" s="2" t="s">
        <v>246</v>
      </c>
      <c r="EC114" t="s">
        <v>257</v>
      </c>
      <c r="ED114" s="2" t="s">
        <v>258</v>
      </c>
      <c r="EE114" s="2" t="s">
        <v>1324</v>
      </c>
      <c r="EF114" t="s">
        <v>1325</v>
      </c>
      <c r="EG114" s="3">
        <v>45535</v>
      </c>
      <c r="EH114" s="2" t="s">
        <v>259</v>
      </c>
      <c r="EJ114" s="2" t="s">
        <v>215</v>
      </c>
      <c r="EK114" t="s">
        <v>260</v>
      </c>
      <c r="EL114" s="2" t="s">
        <v>261</v>
      </c>
      <c r="EM114" s="2" t="s">
        <v>260</v>
      </c>
      <c r="ES114" s="2" t="s">
        <v>263</v>
      </c>
      <c r="EV114" s="2" t="s">
        <v>318</v>
      </c>
      <c r="EW114" t="s">
        <v>319</v>
      </c>
      <c r="EX114" s="2" t="s">
        <v>253</v>
      </c>
      <c r="EY114" s="2" t="s">
        <v>264</v>
      </c>
      <c r="EZ114" t="s">
        <v>265</v>
      </c>
      <c r="FA114" s="2" t="s">
        <v>266</v>
      </c>
      <c r="FB114" t="s">
        <v>267</v>
      </c>
      <c r="FD114" s="4">
        <v>0</v>
      </c>
      <c r="FE114" s="2" t="s">
        <v>320</v>
      </c>
      <c r="FF114" t="s">
        <v>321</v>
      </c>
      <c r="FG114" s="2" t="s">
        <v>268</v>
      </c>
      <c r="FH114" t="s">
        <v>269</v>
      </c>
      <c r="FI114" s="2" t="s">
        <v>270</v>
      </c>
      <c r="FJ114" s="2">
        <v>0</v>
      </c>
      <c r="FK114" s="2" t="s">
        <v>230</v>
      </c>
      <c r="FL114" s="3">
        <v>45660</v>
      </c>
      <c r="FM114" s="2">
        <v>30</v>
      </c>
      <c r="FO114" s="3">
        <v>45718</v>
      </c>
      <c r="FP114" s="2">
        <v>0</v>
      </c>
      <c r="FR114" s="2">
        <v>0</v>
      </c>
      <c r="FT114" s="2" t="s">
        <v>211</v>
      </c>
      <c r="FU114" s="2" t="s">
        <v>271</v>
      </c>
      <c r="FW114" s="2" t="s">
        <v>508</v>
      </c>
      <c r="FX114" s="2">
        <v>1000214854</v>
      </c>
      <c r="FY114" s="2" t="s">
        <v>509</v>
      </c>
      <c r="FZ114" s="2" t="s">
        <v>323</v>
      </c>
      <c r="GA114" s="2" t="s">
        <v>323</v>
      </c>
      <c r="GB114" s="2" t="s">
        <v>231</v>
      </c>
      <c r="GC114" s="2">
        <v>950</v>
      </c>
      <c r="GE114" s="2" t="s">
        <v>324</v>
      </c>
      <c r="GF114" s="2">
        <v>40</v>
      </c>
      <c r="GG114" s="4">
        <v>1</v>
      </c>
      <c r="GH114" s="2" t="s">
        <v>224</v>
      </c>
      <c r="GI114" s="2" t="s">
        <v>244</v>
      </c>
      <c r="GJ114" s="2" t="s">
        <v>230</v>
      </c>
      <c r="GK114" s="3">
        <v>45721</v>
      </c>
      <c r="GO114" s="2" t="s">
        <v>270</v>
      </c>
      <c r="GP114" s="2" t="s">
        <v>276</v>
      </c>
      <c r="GR114" s="3">
        <v>45585</v>
      </c>
      <c r="GS114" s="2" t="s">
        <v>244</v>
      </c>
      <c r="GT114" t="s">
        <v>277</v>
      </c>
      <c r="GU114" s="2" t="s">
        <v>278</v>
      </c>
      <c r="GV114" s="2" t="s">
        <v>279</v>
      </c>
      <c r="GW114" s="3">
        <v>45314</v>
      </c>
      <c r="GX114" s="2">
        <v>0</v>
      </c>
      <c r="GY114" s="2">
        <v>0</v>
      </c>
      <c r="GZ114" s="4">
        <v>0</v>
      </c>
      <c r="HB114" s="2" t="s">
        <v>501</v>
      </c>
      <c r="HC114" s="2" t="s">
        <v>280</v>
      </c>
      <c r="HD114" s="2" t="s">
        <v>281</v>
      </c>
      <c r="HE114" t="s">
        <v>282</v>
      </c>
      <c r="HF114" s="2" t="s">
        <v>283</v>
      </c>
      <c r="HG114" t="s">
        <v>284</v>
      </c>
      <c r="HH114" s="2" t="s">
        <v>285</v>
      </c>
      <c r="HI114" s="3">
        <v>45787</v>
      </c>
      <c r="HJ114" s="3">
        <v>45585</v>
      </c>
      <c r="HK114" s="3">
        <v>45585</v>
      </c>
      <c r="HL114" s="2" t="s">
        <v>286</v>
      </c>
      <c r="HM114" s="2" t="s">
        <v>287</v>
      </c>
      <c r="HN114" t="s">
        <v>288</v>
      </c>
      <c r="HO114" s="2" t="s">
        <v>289</v>
      </c>
    </row>
    <row r="115" spans="1:223" x14ac:dyDescent="0.2">
      <c r="A115" t="str">
        <f t="shared" si="9"/>
        <v>102582136000028620000216479ta085085</v>
      </c>
      <c r="B115" t="str">
        <f t="shared" si="6"/>
        <v>6000028621025821310</v>
      </c>
      <c r="C115" t="str">
        <f t="shared" si="7"/>
        <v>10258213</v>
      </c>
      <c r="E115" s="2" t="s">
        <v>211</v>
      </c>
      <c r="F115" s="2" t="s">
        <v>212</v>
      </c>
      <c r="G115" s="3">
        <v>45351</v>
      </c>
      <c r="H115" s="3">
        <v>45580</v>
      </c>
      <c r="I115" s="3">
        <v>45594</v>
      </c>
      <c r="J115" s="3">
        <v>45585</v>
      </c>
      <c r="K115" s="3">
        <v>45787</v>
      </c>
      <c r="L115" s="2" t="s">
        <v>213</v>
      </c>
      <c r="M115" s="2" t="s">
        <v>214</v>
      </c>
      <c r="N115" s="2" t="s">
        <v>345</v>
      </c>
      <c r="O115" s="2" t="s">
        <v>1330</v>
      </c>
      <c r="P115" s="2" t="s">
        <v>214</v>
      </c>
      <c r="Q115" t="s">
        <v>217</v>
      </c>
      <c r="R115" s="2" t="s">
        <v>218</v>
      </c>
      <c r="S115" t="s">
        <v>219</v>
      </c>
      <c r="T115" s="2" t="s">
        <v>220</v>
      </c>
      <c r="U115" s="2">
        <v>30</v>
      </c>
      <c r="V115" s="2" t="s">
        <v>1331</v>
      </c>
      <c r="W115" s="2" t="s">
        <v>1332</v>
      </c>
      <c r="X115" s="2" t="s">
        <v>1333</v>
      </c>
      <c r="Y115" s="4">
        <v>10</v>
      </c>
      <c r="Z115" s="4">
        <v>0</v>
      </c>
      <c r="AA115" s="4">
        <v>0</v>
      </c>
      <c r="AB115" s="4">
        <f t="shared" si="8"/>
        <v>10</v>
      </c>
      <c r="AC115" t="s">
        <v>1334</v>
      </c>
      <c r="AD115" s="4">
        <v>0</v>
      </c>
      <c r="AE115" s="4">
        <v>0</v>
      </c>
      <c r="AF115" s="4">
        <v>13</v>
      </c>
      <c r="AG115" s="5">
        <v>2</v>
      </c>
      <c r="AH115" t="s">
        <v>1334</v>
      </c>
      <c r="AI115" s="2" t="s">
        <v>1335</v>
      </c>
      <c r="AJ115" s="2" t="s">
        <v>1336</v>
      </c>
      <c r="AK115" s="2" t="s">
        <v>227</v>
      </c>
      <c r="AL115" s="2" t="s">
        <v>228</v>
      </c>
      <c r="AM115" t="s">
        <v>229</v>
      </c>
      <c r="AN115" s="6">
        <v>0</v>
      </c>
      <c r="AO115" s="2" t="s">
        <v>230</v>
      </c>
      <c r="AP115" s="2" t="s">
        <v>231</v>
      </c>
      <c r="AQ115" s="2">
        <v>10</v>
      </c>
      <c r="AS115" s="6">
        <v>14</v>
      </c>
      <c r="AU115" s="2">
        <v>0</v>
      </c>
      <c r="AY115" s="2">
        <v>0</v>
      </c>
      <c r="AZ115" s="4">
        <v>0</v>
      </c>
      <c r="BA115" s="2" t="s">
        <v>1334</v>
      </c>
      <c r="BE115" s="2" t="s">
        <v>1337</v>
      </c>
      <c r="BF115" s="2" t="s">
        <v>1338</v>
      </c>
      <c r="BG115" s="2" t="s">
        <v>234</v>
      </c>
      <c r="BH115" t="s">
        <v>235</v>
      </c>
      <c r="BI115" s="2" t="s">
        <v>236</v>
      </c>
      <c r="BJ115" s="2">
        <v>85</v>
      </c>
      <c r="BK115" s="7">
        <v>0</v>
      </c>
      <c r="BL115" s="2" t="s">
        <v>1334</v>
      </c>
      <c r="BO115" s="2" t="s">
        <v>1339</v>
      </c>
      <c r="BP115" s="2" t="s">
        <v>238</v>
      </c>
      <c r="BR115" s="2" t="s">
        <v>239</v>
      </c>
      <c r="BT115" s="2" t="s">
        <v>240</v>
      </c>
      <c r="BU115" s="2" t="s">
        <v>307</v>
      </c>
      <c r="BW115" s="7">
        <v>0</v>
      </c>
      <c r="BY115" s="2">
        <v>0</v>
      </c>
      <c r="BZ115" s="4">
        <v>0</v>
      </c>
      <c r="CD115" s="2" t="s">
        <v>243</v>
      </c>
      <c r="CE115" s="2" t="s">
        <v>244</v>
      </c>
      <c r="CF115" s="3">
        <v>45338</v>
      </c>
      <c r="CG115" s="2" t="s">
        <v>1340</v>
      </c>
      <c r="CH115" s="7">
        <v>0</v>
      </c>
      <c r="CI115" s="8">
        <v>17</v>
      </c>
      <c r="CJ115" s="8">
        <v>0</v>
      </c>
      <c r="CK115" s="8">
        <v>0</v>
      </c>
      <c r="CM115" s="3">
        <v>45595</v>
      </c>
      <c r="CN115" s="2" t="s">
        <v>246</v>
      </c>
      <c r="CO115" s="3">
        <v>45586</v>
      </c>
      <c r="CR115" s="3">
        <v>45597</v>
      </c>
      <c r="CU115" s="2" t="s">
        <v>1341</v>
      </c>
      <c r="CV115" s="2" t="s">
        <v>248</v>
      </c>
      <c r="CW115" s="3">
        <v>45657</v>
      </c>
      <c r="CX115" s="4">
        <v>10</v>
      </c>
      <c r="CZ115" s="3">
        <v>45579</v>
      </c>
      <c r="DA115" s="2" t="s">
        <v>1342</v>
      </c>
      <c r="DB115" s="3">
        <v>45597</v>
      </c>
      <c r="DD115" s="2" t="s">
        <v>1343</v>
      </c>
      <c r="DE115" s="6">
        <v>0</v>
      </c>
      <c r="DF115" s="6">
        <v>2</v>
      </c>
      <c r="DG115" s="6">
        <v>0</v>
      </c>
      <c r="DH115" s="2" t="s">
        <v>358</v>
      </c>
      <c r="DI115" s="4">
        <v>10</v>
      </c>
      <c r="DJ115" s="4">
        <v>0</v>
      </c>
      <c r="DK115" s="2" t="s">
        <v>1344</v>
      </c>
      <c r="DL115" s="2" t="s">
        <v>252</v>
      </c>
      <c r="DM115" s="7">
        <v>0</v>
      </c>
      <c r="DN115" s="7">
        <v>0</v>
      </c>
      <c r="DO115" s="2" t="s">
        <v>253</v>
      </c>
      <c r="DP115" s="2" t="s">
        <v>254</v>
      </c>
      <c r="DQ115" s="2" t="s">
        <v>1345</v>
      </c>
      <c r="DR115" s="2">
        <v>2024</v>
      </c>
      <c r="DT115" s="2" t="s">
        <v>1346</v>
      </c>
      <c r="DU115" s="2">
        <v>2024</v>
      </c>
      <c r="DV115" s="2">
        <v>0</v>
      </c>
      <c r="DX115" s="3">
        <v>45594</v>
      </c>
      <c r="DZ115" s="2" t="s">
        <v>246</v>
      </c>
      <c r="EA115" t="s">
        <v>257</v>
      </c>
      <c r="EB115" s="2" t="s">
        <v>246</v>
      </c>
      <c r="EC115" t="s">
        <v>257</v>
      </c>
      <c r="ED115" s="2" t="s">
        <v>258</v>
      </c>
      <c r="EE115" s="2" t="s">
        <v>1332</v>
      </c>
      <c r="EF115" t="s">
        <v>1333</v>
      </c>
      <c r="EG115" s="3">
        <v>45337</v>
      </c>
      <c r="EH115" s="2" t="s">
        <v>259</v>
      </c>
      <c r="EJ115" s="2" t="s">
        <v>345</v>
      </c>
      <c r="EK115" t="s">
        <v>361</v>
      </c>
      <c r="EL115" s="2" t="s">
        <v>261</v>
      </c>
      <c r="EM115" s="2" t="s">
        <v>361</v>
      </c>
      <c r="EP115" s="2" t="s">
        <v>1347</v>
      </c>
      <c r="ES115" s="2" t="s">
        <v>263</v>
      </c>
      <c r="EY115" s="2" t="s">
        <v>264</v>
      </c>
      <c r="EZ115" t="s">
        <v>265</v>
      </c>
      <c r="FA115" s="2" t="s">
        <v>266</v>
      </c>
      <c r="FB115" t="s">
        <v>267</v>
      </c>
      <c r="FD115" s="4">
        <v>0</v>
      </c>
      <c r="FG115" s="2" t="s">
        <v>268</v>
      </c>
      <c r="FH115" t="s">
        <v>269</v>
      </c>
      <c r="FI115" s="2" t="s">
        <v>270</v>
      </c>
      <c r="FK115" s="2" t="s">
        <v>246</v>
      </c>
      <c r="FM115" s="2">
        <v>30</v>
      </c>
      <c r="FP115" s="2">
        <v>85</v>
      </c>
      <c r="FR115" s="2">
        <v>0</v>
      </c>
      <c r="FT115" s="2" t="s">
        <v>211</v>
      </c>
      <c r="FU115" s="2" t="s">
        <v>271</v>
      </c>
      <c r="FV115" s="2" t="s">
        <v>1348</v>
      </c>
      <c r="FW115" s="2" t="s">
        <v>273</v>
      </c>
      <c r="FX115" s="2">
        <v>1000214854</v>
      </c>
      <c r="FY115" s="2" t="s">
        <v>274</v>
      </c>
      <c r="FZ115" s="2" t="s">
        <v>323</v>
      </c>
      <c r="GA115" s="2" t="s">
        <v>323</v>
      </c>
      <c r="GB115" s="2" t="s">
        <v>231</v>
      </c>
      <c r="GC115" s="2">
        <v>10</v>
      </c>
      <c r="GF115" s="2">
        <v>0</v>
      </c>
      <c r="GG115" s="4">
        <v>10</v>
      </c>
      <c r="GH115" s="2" t="s">
        <v>1334</v>
      </c>
      <c r="GI115" s="2" t="s">
        <v>275</v>
      </c>
      <c r="GJ115" s="2" t="s">
        <v>230</v>
      </c>
      <c r="GK115" s="3">
        <v>45594</v>
      </c>
      <c r="GN115" s="3">
        <v>45580</v>
      </c>
      <c r="GP115" s="2" t="s">
        <v>276</v>
      </c>
      <c r="GR115" s="3">
        <v>45585</v>
      </c>
      <c r="GS115" s="2" t="s">
        <v>244</v>
      </c>
      <c r="GT115" t="s">
        <v>277</v>
      </c>
      <c r="GU115" s="2" t="s">
        <v>278</v>
      </c>
      <c r="GV115" s="2" t="s">
        <v>279</v>
      </c>
      <c r="GW115" s="3">
        <v>45314</v>
      </c>
      <c r="GX115" s="2">
        <v>216479</v>
      </c>
      <c r="GY115" s="2">
        <v>0</v>
      </c>
      <c r="GZ115" s="4">
        <v>0</v>
      </c>
      <c r="HB115" s="2" t="s">
        <v>248</v>
      </c>
      <c r="HC115" s="2" t="s">
        <v>280</v>
      </c>
      <c r="HD115" s="2" t="s">
        <v>281</v>
      </c>
      <c r="HE115" t="s">
        <v>282</v>
      </c>
      <c r="HF115" s="2" t="s">
        <v>283</v>
      </c>
      <c r="HG115" t="s">
        <v>284</v>
      </c>
      <c r="HH115" s="2" t="s">
        <v>285</v>
      </c>
      <c r="HI115" s="3">
        <v>45787</v>
      </c>
      <c r="HJ115" s="3">
        <v>45585</v>
      </c>
      <c r="HK115" s="3">
        <v>45585</v>
      </c>
      <c r="HL115" s="2" t="s">
        <v>364</v>
      </c>
      <c r="HM115" s="2" t="s">
        <v>287</v>
      </c>
      <c r="HN115" t="s">
        <v>288</v>
      </c>
      <c r="HO115" s="2" t="s">
        <v>289</v>
      </c>
    </row>
    <row r="116" spans="1:223" x14ac:dyDescent="0.2">
      <c r="A116" t="str">
        <f t="shared" si="9"/>
        <v>102582136000028620000216479ta085085</v>
      </c>
      <c r="B116" t="str">
        <f t="shared" si="6"/>
        <v>6000028621025821310</v>
      </c>
      <c r="C116" t="str">
        <f t="shared" si="7"/>
        <v>10258213</v>
      </c>
      <c r="E116" s="2" t="s">
        <v>211</v>
      </c>
      <c r="F116" s="2" t="s">
        <v>212</v>
      </c>
      <c r="G116" s="3">
        <v>45351</v>
      </c>
      <c r="H116" s="3">
        <v>45580</v>
      </c>
      <c r="I116" s="3">
        <v>45594</v>
      </c>
      <c r="J116" s="3">
        <v>45585</v>
      </c>
      <c r="K116" s="3">
        <v>45787</v>
      </c>
      <c r="L116" s="2" t="s">
        <v>213</v>
      </c>
      <c r="M116" s="2" t="s">
        <v>214</v>
      </c>
      <c r="N116" s="2" t="s">
        <v>345</v>
      </c>
      <c r="O116" s="2" t="s">
        <v>1330</v>
      </c>
      <c r="P116" s="2" t="s">
        <v>214</v>
      </c>
      <c r="Q116" t="s">
        <v>217</v>
      </c>
      <c r="R116" s="2" t="s">
        <v>218</v>
      </c>
      <c r="S116" t="s">
        <v>219</v>
      </c>
      <c r="T116" s="2" t="s">
        <v>220</v>
      </c>
      <c r="U116" s="2">
        <v>30</v>
      </c>
      <c r="V116" s="2" t="s">
        <v>1331</v>
      </c>
      <c r="W116" s="2" t="s">
        <v>1332</v>
      </c>
      <c r="X116" s="2" t="s">
        <v>1333</v>
      </c>
      <c r="Y116" s="4">
        <v>10</v>
      </c>
      <c r="Z116" s="4">
        <v>0</v>
      </c>
      <c r="AA116" s="4">
        <v>0</v>
      </c>
      <c r="AB116" s="4">
        <f t="shared" si="8"/>
        <v>10</v>
      </c>
      <c r="AC116" t="s">
        <v>1334</v>
      </c>
      <c r="AD116" s="4">
        <v>0</v>
      </c>
      <c r="AE116" s="4">
        <v>0</v>
      </c>
      <c r="AF116" s="4">
        <v>13</v>
      </c>
      <c r="AG116" s="5">
        <v>3</v>
      </c>
      <c r="AH116" t="s">
        <v>1334</v>
      </c>
      <c r="AI116" s="2" t="s">
        <v>1335</v>
      </c>
      <c r="AJ116" s="2" t="s">
        <v>1336</v>
      </c>
      <c r="AK116" s="2" t="s">
        <v>227</v>
      </c>
      <c r="AL116" s="2" t="s">
        <v>228</v>
      </c>
      <c r="AM116" t="s">
        <v>229</v>
      </c>
      <c r="AN116" s="6">
        <v>0</v>
      </c>
      <c r="AO116" s="2" t="s">
        <v>230</v>
      </c>
      <c r="AP116" s="2" t="s">
        <v>231</v>
      </c>
      <c r="AQ116" s="2">
        <v>10</v>
      </c>
      <c r="AS116" s="6">
        <v>14</v>
      </c>
      <c r="AU116" s="2">
        <v>0</v>
      </c>
      <c r="AY116" s="2">
        <v>0</v>
      </c>
      <c r="AZ116" s="4">
        <v>0</v>
      </c>
      <c r="BA116" s="2" t="s">
        <v>1334</v>
      </c>
      <c r="BE116" s="2" t="s">
        <v>1337</v>
      </c>
      <c r="BF116" s="2" t="s">
        <v>1338</v>
      </c>
      <c r="BG116" s="2" t="s">
        <v>234</v>
      </c>
      <c r="BH116" t="s">
        <v>235</v>
      </c>
      <c r="BI116" s="2" t="s">
        <v>236</v>
      </c>
      <c r="BJ116" s="2">
        <v>85</v>
      </c>
      <c r="BK116" s="7">
        <v>0</v>
      </c>
      <c r="BL116" s="2" t="s">
        <v>1334</v>
      </c>
      <c r="BM116" s="2" t="s">
        <v>1349</v>
      </c>
      <c r="BO116" s="2" t="s">
        <v>1009</v>
      </c>
      <c r="BS116" s="2" t="s">
        <v>1010</v>
      </c>
      <c r="BT116" s="2" t="s">
        <v>240</v>
      </c>
      <c r="BU116" s="2" t="s">
        <v>1010</v>
      </c>
      <c r="BW116" s="7">
        <v>0</v>
      </c>
      <c r="BY116" s="2">
        <v>0</v>
      </c>
      <c r="BZ116" s="4">
        <v>0</v>
      </c>
      <c r="CD116" s="2" t="s">
        <v>243</v>
      </c>
      <c r="CE116" s="2" t="s">
        <v>244</v>
      </c>
      <c r="CF116" s="3">
        <v>45338</v>
      </c>
      <c r="CG116" s="2" t="s">
        <v>1340</v>
      </c>
      <c r="CH116" s="7">
        <v>0</v>
      </c>
      <c r="CI116" s="8">
        <v>17</v>
      </c>
      <c r="CJ116" s="8">
        <v>0</v>
      </c>
      <c r="CK116" s="8">
        <v>0</v>
      </c>
      <c r="CM116" s="3">
        <v>45595</v>
      </c>
      <c r="CN116" s="2" t="s">
        <v>246</v>
      </c>
      <c r="CO116" s="3">
        <v>45586</v>
      </c>
      <c r="CR116" s="3">
        <v>45597</v>
      </c>
      <c r="CU116" s="2" t="s">
        <v>1341</v>
      </c>
      <c r="CV116" s="2" t="s">
        <v>248</v>
      </c>
      <c r="CW116" s="3">
        <v>45657</v>
      </c>
      <c r="CX116" s="4">
        <v>10</v>
      </c>
      <c r="CZ116" s="3">
        <v>45579</v>
      </c>
      <c r="DA116" s="2" t="s">
        <v>1342</v>
      </c>
      <c r="DB116" s="3">
        <v>45597</v>
      </c>
      <c r="DD116" s="2" t="s">
        <v>1343</v>
      </c>
      <c r="DE116" s="6">
        <v>0</v>
      </c>
      <c r="DF116" s="6">
        <v>2</v>
      </c>
      <c r="DG116" s="6">
        <v>0</v>
      </c>
      <c r="DH116" s="2" t="s">
        <v>358</v>
      </c>
      <c r="DI116" s="4">
        <v>10</v>
      </c>
      <c r="DJ116" s="4">
        <v>0</v>
      </c>
      <c r="DK116" s="2" t="s">
        <v>1344</v>
      </c>
      <c r="DL116" s="2" t="s">
        <v>252</v>
      </c>
      <c r="DM116" s="7">
        <v>0</v>
      </c>
      <c r="DN116" s="7">
        <v>0</v>
      </c>
      <c r="DO116" s="2" t="s">
        <v>253</v>
      </c>
      <c r="DP116" s="2" t="s">
        <v>254</v>
      </c>
      <c r="DQ116" s="2" t="s">
        <v>1345</v>
      </c>
      <c r="DR116" s="2">
        <v>2024</v>
      </c>
      <c r="DT116" s="2" t="s">
        <v>1346</v>
      </c>
      <c r="DU116" s="2">
        <v>2024</v>
      </c>
      <c r="DV116" s="2">
        <v>0</v>
      </c>
      <c r="DX116" s="3">
        <v>45594</v>
      </c>
      <c r="DZ116" s="2" t="s">
        <v>246</v>
      </c>
      <c r="EA116" t="s">
        <v>257</v>
      </c>
      <c r="EB116" s="2" t="s">
        <v>246</v>
      </c>
      <c r="EC116" t="s">
        <v>257</v>
      </c>
      <c r="ED116" s="2" t="s">
        <v>258</v>
      </c>
      <c r="EE116" s="2" t="s">
        <v>1332</v>
      </c>
      <c r="EF116" t="s">
        <v>1333</v>
      </c>
      <c r="EG116" s="3">
        <v>45337</v>
      </c>
      <c r="EH116" s="2" t="s">
        <v>259</v>
      </c>
      <c r="EJ116" s="2" t="s">
        <v>345</v>
      </c>
      <c r="EK116" t="s">
        <v>361</v>
      </c>
      <c r="EL116" s="2" t="s">
        <v>261</v>
      </c>
      <c r="EM116" s="2" t="s">
        <v>361</v>
      </c>
      <c r="EP116" s="2" t="s">
        <v>1347</v>
      </c>
      <c r="ES116" s="2" t="s">
        <v>263</v>
      </c>
      <c r="EY116" s="2" t="s">
        <v>264</v>
      </c>
      <c r="EZ116" t="s">
        <v>265</v>
      </c>
      <c r="FA116" s="2" t="s">
        <v>266</v>
      </c>
      <c r="FB116" t="s">
        <v>267</v>
      </c>
      <c r="FD116" s="4">
        <v>0</v>
      </c>
      <c r="FG116" s="2" t="s">
        <v>268</v>
      </c>
      <c r="FH116" t="s">
        <v>269</v>
      </c>
      <c r="FI116" s="2" t="s">
        <v>270</v>
      </c>
      <c r="FK116" s="2" t="s">
        <v>246</v>
      </c>
      <c r="FM116" s="2">
        <v>30</v>
      </c>
      <c r="FP116" s="2">
        <v>85</v>
      </c>
      <c r="FR116" s="2">
        <v>0</v>
      </c>
      <c r="FT116" s="2" t="s">
        <v>211</v>
      </c>
      <c r="FU116" s="2" t="s">
        <v>271</v>
      </c>
      <c r="FW116" s="2" t="s">
        <v>273</v>
      </c>
      <c r="FX116" s="2">
        <v>1000214854</v>
      </c>
      <c r="FY116" s="2" t="s">
        <v>274</v>
      </c>
      <c r="FZ116" s="2" t="s">
        <v>323</v>
      </c>
      <c r="GA116" s="2" t="s">
        <v>323</v>
      </c>
      <c r="GB116" s="2" t="s">
        <v>231</v>
      </c>
      <c r="GC116" s="2">
        <v>10</v>
      </c>
      <c r="GF116" s="2">
        <v>0</v>
      </c>
      <c r="GG116" s="4">
        <v>10</v>
      </c>
      <c r="GH116" s="2" t="s">
        <v>1334</v>
      </c>
      <c r="GI116" s="2" t="s">
        <v>275</v>
      </c>
      <c r="GJ116" s="2" t="s">
        <v>230</v>
      </c>
      <c r="GK116" s="3">
        <v>45594</v>
      </c>
      <c r="GP116" s="2" t="s">
        <v>276</v>
      </c>
      <c r="GR116" s="3">
        <v>45585</v>
      </c>
      <c r="GS116" s="2" t="s">
        <v>244</v>
      </c>
      <c r="GT116" t="s">
        <v>277</v>
      </c>
      <c r="GU116" s="2" t="s">
        <v>278</v>
      </c>
      <c r="GV116" s="2" t="s">
        <v>279</v>
      </c>
      <c r="GW116" s="3">
        <v>45314</v>
      </c>
      <c r="GX116" s="2">
        <v>216479</v>
      </c>
      <c r="GY116" s="2">
        <v>0</v>
      </c>
      <c r="GZ116" s="4">
        <v>0</v>
      </c>
      <c r="HB116" s="2" t="s">
        <v>248</v>
      </c>
      <c r="HC116" s="2" t="s">
        <v>280</v>
      </c>
      <c r="HD116" s="2" t="s">
        <v>281</v>
      </c>
      <c r="HE116" t="s">
        <v>282</v>
      </c>
      <c r="HF116" s="2" t="s">
        <v>283</v>
      </c>
      <c r="HG116" t="s">
        <v>284</v>
      </c>
      <c r="HH116" s="2" t="s">
        <v>285</v>
      </c>
      <c r="HI116" s="3">
        <v>45787</v>
      </c>
      <c r="HJ116" s="3">
        <v>45585</v>
      </c>
      <c r="HK116" s="3">
        <v>45585</v>
      </c>
      <c r="HL116" s="2" t="s">
        <v>364</v>
      </c>
      <c r="HM116" s="2" t="s">
        <v>287</v>
      </c>
      <c r="HN116" t="s">
        <v>288</v>
      </c>
      <c r="HO116" s="2" t="s">
        <v>289</v>
      </c>
    </row>
    <row r="117" spans="1:223" x14ac:dyDescent="0.2">
      <c r="A117" t="str">
        <f t="shared" si="9"/>
        <v>102582136000028620000216479ta085085</v>
      </c>
      <c r="B117" t="str">
        <f t="shared" si="6"/>
        <v>6000028621025821310</v>
      </c>
      <c r="C117" t="str">
        <f t="shared" si="7"/>
        <v>10258213</v>
      </c>
      <c r="E117" s="2" t="s">
        <v>211</v>
      </c>
      <c r="F117" s="2" t="s">
        <v>212</v>
      </c>
      <c r="G117" s="3">
        <v>45351</v>
      </c>
      <c r="H117" s="3">
        <v>45580</v>
      </c>
      <c r="I117" s="3">
        <v>45594</v>
      </c>
      <c r="J117" s="3">
        <v>45585</v>
      </c>
      <c r="K117" s="3">
        <v>45787</v>
      </c>
      <c r="L117" s="2" t="s">
        <v>213</v>
      </c>
      <c r="M117" s="2" t="s">
        <v>214</v>
      </c>
      <c r="N117" s="2" t="s">
        <v>345</v>
      </c>
      <c r="O117" s="2" t="s">
        <v>1330</v>
      </c>
      <c r="P117" s="2" t="s">
        <v>214</v>
      </c>
      <c r="Q117" t="s">
        <v>217</v>
      </c>
      <c r="R117" s="2" t="s">
        <v>218</v>
      </c>
      <c r="S117" t="s">
        <v>219</v>
      </c>
      <c r="T117" s="2" t="s">
        <v>220</v>
      </c>
      <c r="U117" s="2">
        <v>30</v>
      </c>
      <c r="V117" s="2" t="s">
        <v>1331</v>
      </c>
      <c r="W117" s="2" t="s">
        <v>1332</v>
      </c>
      <c r="X117" s="2" t="s">
        <v>1333</v>
      </c>
      <c r="Y117" s="4">
        <v>10</v>
      </c>
      <c r="Z117" s="4">
        <v>0</v>
      </c>
      <c r="AA117" s="4">
        <v>0</v>
      </c>
      <c r="AB117" s="4">
        <f t="shared" si="8"/>
        <v>10</v>
      </c>
      <c r="AC117" t="s">
        <v>1334</v>
      </c>
      <c r="AD117" s="4">
        <v>0</v>
      </c>
      <c r="AE117" s="4">
        <v>0</v>
      </c>
      <c r="AF117" s="4">
        <v>13</v>
      </c>
      <c r="AG117" s="5">
        <v>5</v>
      </c>
      <c r="AH117" t="s">
        <v>1334</v>
      </c>
      <c r="AI117" s="2" t="s">
        <v>1335</v>
      </c>
      <c r="AJ117" s="2" t="s">
        <v>1336</v>
      </c>
      <c r="AK117" s="2" t="s">
        <v>227</v>
      </c>
      <c r="AL117" s="2" t="s">
        <v>228</v>
      </c>
      <c r="AM117" t="s">
        <v>229</v>
      </c>
      <c r="AN117" s="6">
        <v>0</v>
      </c>
      <c r="AO117" s="2" t="s">
        <v>230</v>
      </c>
      <c r="AP117" s="2" t="s">
        <v>231</v>
      </c>
      <c r="AQ117" s="2">
        <v>10</v>
      </c>
      <c r="AS117" s="6">
        <v>14</v>
      </c>
      <c r="AU117" s="2">
        <v>0</v>
      </c>
      <c r="AY117" s="2">
        <v>0</v>
      </c>
      <c r="AZ117" s="4">
        <v>0</v>
      </c>
      <c r="BA117" s="2" t="s">
        <v>1334</v>
      </c>
      <c r="BE117" s="2" t="s">
        <v>1337</v>
      </c>
      <c r="BF117" s="2" t="s">
        <v>1338</v>
      </c>
      <c r="BG117" s="2" t="s">
        <v>234</v>
      </c>
      <c r="BH117" t="s">
        <v>235</v>
      </c>
      <c r="BI117" s="2" t="s">
        <v>236</v>
      </c>
      <c r="BJ117" s="2">
        <v>85</v>
      </c>
      <c r="BK117" s="7">
        <v>0</v>
      </c>
      <c r="BL117" s="2" t="s">
        <v>1334</v>
      </c>
      <c r="BO117" s="2" t="s">
        <v>1350</v>
      </c>
      <c r="BP117" s="2" t="s">
        <v>238</v>
      </c>
      <c r="BR117" s="2" t="s">
        <v>239</v>
      </c>
      <c r="BT117" s="2" t="s">
        <v>240</v>
      </c>
      <c r="BU117" s="2" t="s">
        <v>307</v>
      </c>
      <c r="BW117" s="7">
        <v>0</v>
      </c>
      <c r="BY117" s="2">
        <v>0</v>
      </c>
      <c r="BZ117" s="4">
        <v>0</v>
      </c>
      <c r="CD117" s="2" t="s">
        <v>243</v>
      </c>
      <c r="CE117" s="2" t="s">
        <v>244</v>
      </c>
      <c r="CF117" s="3">
        <v>45338</v>
      </c>
      <c r="CG117" s="2" t="s">
        <v>1340</v>
      </c>
      <c r="CH117" s="7">
        <v>0</v>
      </c>
      <c r="CI117" s="8">
        <v>17</v>
      </c>
      <c r="CJ117" s="8">
        <v>0</v>
      </c>
      <c r="CK117" s="8">
        <v>0</v>
      </c>
      <c r="CM117" s="3">
        <v>45595</v>
      </c>
      <c r="CN117" s="2" t="s">
        <v>246</v>
      </c>
      <c r="CO117" s="3">
        <v>45586</v>
      </c>
      <c r="CR117" s="3">
        <v>45597</v>
      </c>
      <c r="CU117" s="2" t="s">
        <v>1341</v>
      </c>
      <c r="CV117" s="2" t="s">
        <v>248</v>
      </c>
      <c r="CW117" s="3">
        <v>45657</v>
      </c>
      <c r="CX117" s="4">
        <v>10</v>
      </c>
      <c r="CZ117" s="3">
        <v>45579</v>
      </c>
      <c r="DA117" s="2" t="s">
        <v>1342</v>
      </c>
      <c r="DB117" s="3">
        <v>45597</v>
      </c>
      <c r="DD117" s="2" t="s">
        <v>1343</v>
      </c>
      <c r="DE117" s="6">
        <v>0</v>
      </c>
      <c r="DF117" s="6">
        <v>2</v>
      </c>
      <c r="DG117" s="6">
        <v>0</v>
      </c>
      <c r="DH117" s="2" t="s">
        <v>358</v>
      </c>
      <c r="DI117" s="4">
        <v>10</v>
      </c>
      <c r="DJ117" s="4">
        <v>0</v>
      </c>
      <c r="DK117" s="2" t="s">
        <v>1344</v>
      </c>
      <c r="DL117" s="2" t="s">
        <v>252</v>
      </c>
      <c r="DM117" s="7">
        <v>0</v>
      </c>
      <c r="DN117" s="7">
        <v>0</v>
      </c>
      <c r="DO117" s="2" t="s">
        <v>253</v>
      </c>
      <c r="DP117" s="2" t="s">
        <v>254</v>
      </c>
      <c r="DQ117" s="2" t="s">
        <v>1345</v>
      </c>
      <c r="DR117" s="2">
        <v>2024</v>
      </c>
      <c r="DT117" s="2" t="s">
        <v>1346</v>
      </c>
      <c r="DU117" s="2">
        <v>2024</v>
      </c>
      <c r="DV117" s="2">
        <v>0</v>
      </c>
      <c r="DX117" s="3">
        <v>45594</v>
      </c>
      <c r="DZ117" s="2" t="s">
        <v>246</v>
      </c>
      <c r="EA117" t="s">
        <v>257</v>
      </c>
      <c r="EB117" s="2" t="s">
        <v>246</v>
      </c>
      <c r="EC117" t="s">
        <v>257</v>
      </c>
      <c r="ED117" s="2" t="s">
        <v>258</v>
      </c>
      <c r="EE117" s="2" t="s">
        <v>1332</v>
      </c>
      <c r="EF117" t="s">
        <v>1333</v>
      </c>
      <c r="EG117" s="3">
        <v>45337</v>
      </c>
      <c r="EH117" s="2" t="s">
        <v>259</v>
      </c>
      <c r="EJ117" s="2" t="s">
        <v>345</v>
      </c>
      <c r="EK117" t="s">
        <v>361</v>
      </c>
      <c r="EL117" s="2" t="s">
        <v>261</v>
      </c>
      <c r="EM117" s="2" t="s">
        <v>361</v>
      </c>
      <c r="EP117" s="2" t="s">
        <v>1347</v>
      </c>
      <c r="ES117" s="2" t="s">
        <v>263</v>
      </c>
      <c r="EY117" s="2" t="s">
        <v>264</v>
      </c>
      <c r="EZ117" t="s">
        <v>265</v>
      </c>
      <c r="FA117" s="2" t="s">
        <v>266</v>
      </c>
      <c r="FB117" t="s">
        <v>267</v>
      </c>
      <c r="FD117" s="4">
        <v>0</v>
      </c>
      <c r="FG117" s="2" t="s">
        <v>268</v>
      </c>
      <c r="FH117" t="s">
        <v>269</v>
      </c>
      <c r="FI117" s="2" t="s">
        <v>270</v>
      </c>
      <c r="FK117" s="2" t="s">
        <v>246</v>
      </c>
      <c r="FM117" s="2">
        <v>30</v>
      </c>
      <c r="FP117" s="2">
        <v>85</v>
      </c>
      <c r="FR117" s="2">
        <v>0</v>
      </c>
      <c r="FT117" s="2" t="s">
        <v>211</v>
      </c>
      <c r="FU117" s="2" t="s">
        <v>271</v>
      </c>
      <c r="FV117" s="2" t="s">
        <v>381</v>
      </c>
      <c r="FW117" s="2" t="s">
        <v>273</v>
      </c>
      <c r="FX117" s="2">
        <v>1000214854</v>
      </c>
      <c r="FY117" s="2" t="s">
        <v>274</v>
      </c>
      <c r="FZ117" s="2" t="s">
        <v>323</v>
      </c>
      <c r="GA117" s="2" t="s">
        <v>323</v>
      </c>
      <c r="GB117" s="2" t="s">
        <v>231</v>
      </c>
      <c r="GC117" s="2">
        <v>10</v>
      </c>
      <c r="GF117" s="2">
        <v>0</v>
      </c>
      <c r="GG117" s="4">
        <v>10</v>
      </c>
      <c r="GH117" s="2" t="s">
        <v>1334</v>
      </c>
      <c r="GI117" s="2" t="s">
        <v>275</v>
      </c>
      <c r="GJ117" s="2" t="s">
        <v>230</v>
      </c>
      <c r="GK117" s="3">
        <v>45594</v>
      </c>
      <c r="GP117" s="2" t="s">
        <v>276</v>
      </c>
      <c r="GR117" s="3">
        <v>45585</v>
      </c>
      <c r="GS117" s="2" t="s">
        <v>244</v>
      </c>
      <c r="GT117" t="s">
        <v>277</v>
      </c>
      <c r="GU117" s="2" t="s">
        <v>278</v>
      </c>
      <c r="GV117" s="2" t="s">
        <v>279</v>
      </c>
      <c r="GW117" s="3">
        <v>45314</v>
      </c>
      <c r="GX117" s="2">
        <v>216479</v>
      </c>
      <c r="GY117" s="2">
        <v>0</v>
      </c>
      <c r="GZ117" s="4">
        <v>0</v>
      </c>
      <c r="HB117" s="2" t="s">
        <v>248</v>
      </c>
      <c r="HC117" s="2" t="s">
        <v>280</v>
      </c>
      <c r="HD117" s="2" t="s">
        <v>281</v>
      </c>
      <c r="HE117" t="s">
        <v>282</v>
      </c>
      <c r="HF117" s="2" t="s">
        <v>283</v>
      </c>
      <c r="HG117" t="s">
        <v>284</v>
      </c>
      <c r="HH117" s="2" t="s">
        <v>285</v>
      </c>
      <c r="HI117" s="3">
        <v>45787</v>
      </c>
      <c r="HJ117" s="3">
        <v>45585</v>
      </c>
      <c r="HK117" s="3">
        <v>45585</v>
      </c>
      <c r="HL117" s="2" t="s">
        <v>364</v>
      </c>
      <c r="HM117" s="2" t="s">
        <v>287</v>
      </c>
      <c r="HN117" t="s">
        <v>288</v>
      </c>
      <c r="HO117" s="2" t="s">
        <v>289</v>
      </c>
    </row>
    <row r="118" spans="1:223" x14ac:dyDescent="0.2">
      <c r="A118" t="str">
        <f t="shared" si="9"/>
        <v>102917726000028620000216479ta0080107</v>
      </c>
      <c r="B118" t="str">
        <f t="shared" si="6"/>
        <v>600002862102917721</v>
      </c>
      <c r="C118" t="str">
        <f t="shared" si="7"/>
        <v>10291772</v>
      </c>
      <c r="E118" s="2" t="s">
        <v>211</v>
      </c>
      <c r="F118" s="2" t="s">
        <v>212</v>
      </c>
      <c r="G118" s="3">
        <v>45351</v>
      </c>
      <c r="H118" s="3">
        <v>45580</v>
      </c>
      <c r="I118" s="3">
        <v>45575</v>
      </c>
      <c r="J118" s="3">
        <v>45585</v>
      </c>
      <c r="K118" s="3">
        <v>45787</v>
      </c>
      <c r="L118" s="2" t="s">
        <v>213</v>
      </c>
      <c r="M118" s="2" t="s">
        <v>214</v>
      </c>
      <c r="N118" s="2" t="s">
        <v>215</v>
      </c>
      <c r="O118" s="2" t="s">
        <v>569</v>
      </c>
      <c r="P118" s="2" t="s">
        <v>214</v>
      </c>
      <c r="Q118" t="s">
        <v>217</v>
      </c>
      <c r="R118" s="2" t="s">
        <v>218</v>
      </c>
      <c r="S118" t="s">
        <v>219</v>
      </c>
      <c r="T118" s="2" t="s">
        <v>220</v>
      </c>
      <c r="U118" s="2">
        <v>30</v>
      </c>
      <c r="V118" s="2" t="s">
        <v>291</v>
      </c>
      <c r="W118" s="2" t="s">
        <v>1351</v>
      </c>
      <c r="X118" s="2" t="s">
        <v>1352</v>
      </c>
      <c r="Y118" s="4">
        <v>1</v>
      </c>
      <c r="Z118" s="4">
        <v>0</v>
      </c>
      <c r="AA118" s="4">
        <v>0</v>
      </c>
      <c r="AB118" s="4">
        <f t="shared" si="8"/>
        <v>1</v>
      </c>
      <c r="AC118" t="s">
        <v>224</v>
      </c>
      <c r="AD118" s="4">
        <v>1</v>
      </c>
      <c r="AE118" s="4">
        <v>1</v>
      </c>
      <c r="AF118" s="4">
        <v>12</v>
      </c>
      <c r="AG118" s="5">
        <v>1</v>
      </c>
      <c r="AH118" t="s">
        <v>224</v>
      </c>
      <c r="AI118" s="2" t="s">
        <v>1004</v>
      </c>
      <c r="AJ118" s="2" t="s">
        <v>1353</v>
      </c>
      <c r="AK118" s="2" t="s">
        <v>227</v>
      </c>
      <c r="AL118" s="2" t="s">
        <v>228</v>
      </c>
      <c r="AM118" t="s">
        <v>229</v>
      </c>
      <c r="AN118" s="6">
        <v>0</v>
      </c>
      <c r="AO118" s="2" t="s">
        <v>230</v>
      </c>
      <c r="AP118" s="2" t="s">
        <v>231</v>
      </c>
      <c r="AQ118" s="2">
        <v>990</v>
      </c>
      <c r="AS118" s="6">
        <v>14</v>
      </c>
      <c r="AU118" s="2">
        <v>0</v>
      </c>
      <c r="AY118" s="2">
        <v>0</v>
      </c>
      <c r="AZ118" s="4">
        <v>0</v>
      </c>
      <c r="BA118" s="2" t="s">
        <v>224</v>
      </c>
      <c r="BE118" s="2" t="s">
        <v>1006</v>
      </c>
      <c r="BF118" s="2" t="s">
        <v>1007</v>
      </c>
      <c r="BG118" s="2" t="s">
        <v>234</v>
      </c>
      <c r="BH118" t="s">
        <v>235</v>
      </c>
      <c r="BI118" s="2" t="s">
        <v>236</v>
      </c>
      <c r="BJ118" s="2">
        <v>107</v>
      </c>
      <c r="BK118" s="7">
        <v>0</v>
      </c>
      <c r="BL118" s="2" t="s">
        <v>224</v>
      </c>
      <c r="BM118" s="2" t="s">
        <v>1354</v>
      </c>
      <c r="BO118" s="2" t="s">
        <v>1009</v>
      </c>
      <c r="BS118" s="2" t="s">
        <v>1010</v>
      </c>
      <c r="BT118" s="2" t="s">
        <v>240</v>
      </c>
      <c r="BU118" s="2" t="s">
        <v>1010</v>
      </c>
      <c r="BV118" s="2" t="s">
        <v>242</v>
      </c>
      <c r="BW118" s="7">
        <v>0</v>
      </c>
      <c r="BY118" s="2">
        <v>0</v>
      </c>
      <c r="BZ118" s="4">
        <v>0</v>
      </c>
      <c r="CD118" s="2" t="s">
        <v>243</v>
      </c>
      <c r="CE118" s="2" t="s">
        <v>244</v>
      </c>
      <c r="CF118" s="3">
        <v>45338</v>
      </c>
      <c r="CG118" s="2" t="s">
        <v>1355</v>
      </c>
      <c r="CH118" s="7">
        <v>0</v>
      </c>
      <c r="CI118" s="8">
        <v>0</v>
      </c>
      <c r="CJ118" s="8">
        <v>0</v>
      </c>
      <c r="CK118" s="8">
        <v>0</v>
      </c>
      <c r="CM118" s="3">
        <v>45578</v>
      </c>
      <c r="CN118" s="2" t="s">
        <v>246</v>
      </c>
      <c r="CO118" s="3">
        <v>45618</v>
      </c>
      <c r="CR118" s="3">
        <v>45580</v>
      </c>
      <c r="CU118" s="2" t="s">
        <v>1012</v>
      </c>
      <c r="CV118" s="2" t="s">
        <v>248</v>
      </c>
      <c r="CW118" s="3">
        <v>45657</v>
      </c>
      <c r="CX118" s="4">
        <v>1</v>
      </c>
      <c r="CZ118" s="3">
        <v>45572</v>
      </c>
      <c r="DA118" s="2" t="s">
        <v>1356</v>
      </c>
      <c r="DB118" s="3">
        <v>45580</v>
      </c>
      <c r="DD118" s="2" t="s">
        <v>1357</v>
      </c>
      <c r="DE118" s="6">
        <v>0</v>
      </c>
      <c r="DF118" s="6">
        <v>2</v>
      </c>
      <c r="DG118" s="6">
        <v>0</v>
      </c>
      <c r="DH118" s="2" t="s">
        <v>515</v>
      </c>
      <c r="DI118" s="4">
        <v>1</v>
      </c>
      <c r="DJ118" s="4">
        <v>0</v>
      </c>
      <c r="DK118" s="2" t="s">
        <v>1006</v>
      </c>
      <c r="DL118" s="2" t="s">
        <v>252</v>
      </c>
      <c r="DM118" s="7">
        <v>0</v>
      </c>
      <c r="DN118" s="7">
        <v>0</v>
      </c>
      <c r="DO118" s="2" t="s">
        <v>253</v>
      </c>
      <c r="DP118" s="2" t="s">
        <v>254</v>
      </c>
      <c r="DQ118" s="2" t="s">
        <v>1015</v>
      </c>
      <c r="DR118" s="2">
        <v>2024</v>
      </c>
      <c r="DT118" s="2" t="s">
        <v>1358</v>
      </c>
      <c r="DU118" s="2">
        <v>2024</v>
      </c>
      <c r="DV118" s="2">
        <v>0</v>
      </c>
      <c r="DX118" s="3">
        <v>45575</v>
      </c>
      <c r="DZ118" s="2" t="s">
        <v>246</v>
      </c>
      <c r="EA118" t="s">
        <v>257</v>
      </c>
      <c r="EB118" s="2" t="s">
        <v>246</v>
      </c>
      <c r="EC118" t="s">
        <v>257</v>
      </c>
      <c r="ED118" s="2" t="s">
        <v>258</v>
      </c>
      <c r="EE118" s="2" t="s">
        <v>1351</v>
      </c>
      <c r="EF118" t="s">
        <v>1352</v>
      </c>
      <c r="EG118" s="3">
        <v>45535</v>
      </c>
      <c r="EH118" s="2" t="s">
        <v>259</v>
      </c>
      <c r="EJ118" s="2" t="s">
        <v>215</v>
      </c>
      <c r="EK118" t="s">
        <v>260</v>
      </c>
      <c r="EL118" s="2" t="s">
        <v>261</v>
      </c>
      <c r="EM118" s="2" t="s">
        <v>260</v>
      </c>
      <c r="EP118" s="2" t="s">
        <v>1359</v>
      </c>
      <c r="ES118" s="2" t="s">
        <v>263</v>
      </c>
      <c r="EY118" s="2" t="s">
        <v>264</v>
      </c>
      <c r="EZ118" t="s">
        <v>265</v>
      </c>
      <c r="FA118" s="2" t="s">
        <v>266</v>
      </c>
      <c r="FB118" t="s">
        <v>267</v>
      </c>
      <c r="FD118" s="4">
        <v>0</v>
      </c>
      <c r="FG118" s="2" t="s">
        <v>268</v>
      </c>
      <c r="FH118" t="s">
        <v>269</v>
      </c>
      <c r="FI118" s="2" t="s">
        <v>270</v>
      </c>
      <c r="FK118" s="2" t="s">
        <v>246</v>
      </c>
      <c r="FM118" s="2">
        <v>30</v>
      </c>
      <c r="FP118" s="2">
        <v>107</v>
      </c>
      <c r="FR118" s="2">
        <v>0</v>
      </c>
      <c r="FT118" s="2" t="s">
        <v>211</v>
      </c>
      <c r="FU118" s="2" t="s">
        <v>271</v>
      </c>
      <c r="FW118" s="2" t="s">
        <v>273</v>
      </c>
      <c r="FX118" s="2">
        <v>1000214854</v>
      </c>
      <c r="FY118" s="2" t="s">
        <v>274</v>
      </c>
      <c r="GA118" s="2" t="s">
        <v>323</v>
      </c>
      <c r="GB118" s="2" t="s">
        <v>231</v>
      </c>
      <c r="GC118" s="2">
        <v>990</v>
      </c>
      <c r="GF118" s="2">
        <v>0</v>
      </c>
      <c r="GG118" s="4">
        <v>1</v>
      </c>
      <c r="GH118" s="2" t="s">
        <v>224</v>
      </c>
      <c r="GI118" s="2" t="s">
        <v>275</v>
      </c>
      <c r="GJ118" s="2" t="s">
        <v>230</v>
      </c>
      <c r="GK118" s="3">
        <v>45575</v>
      </c>
      <c r="GP118" s="2" t="s">
        <v>276</v>
      </c>
      <c r="GR118" s="3">
        <v>45585</v>
      </c>
      <c r="GS118" s="2" t="s">
        <v>244</v>
      </c>
      <c r="GT118" t="s">
        <v>277</v>
      </c>
      <c r="GU118" s="2" t="s">
        <v>278</v>
      </c>
      <c r="GV118" s="2" t="s">
        <v>279</v>
      </c>
      <c r="GW118" s="3">
        <v>45314</v>
      </c>
      <c r="GX118" s="2">
        <v>216479</v>
      </c>
      <c r="GY118" s="2">
        <v>0</v>
      </c>
      <c r="GZ118" s="4">
        <v>0</v>
      </c>
      <c r="HB118" s="2" t="s">
        <v>248</v>
      </c>
      <c r="HC118" s="2" t="s">
        <v>280</v>
      </c>
      <c r="HD118" s="2" t="s">
        <v>281</v>
      </c>
      <c r="HE118" t="s">
        <v>282</v>
      </c>
      <c r="HF118" s="2" t="s">
        <v>283</v>
      </c>
      <c r="HG118" t="s">
        <v>284</v>
      </c>
      <c r="HH118" s="2" t="s">
        <v>285</v>
      </c>
      <c r="HI118" s="3">
        <v>45787</v>
      </c>
      <c r="HJ118" s="3">
        <v>45585</v>
      </c>
      <c r="HK118" s="3">
        <v>45585</v>
      </c>
      <c r="HL118" s="2" t="s">
        <v>286</v>
      </c>
      <c r="HM118" s="2" t="s">
        <v>287</v>
      </c>
      <c r="HN118" t="s">
        <v>288</v>
      </c>
      <c r="HO118" s="2" t="s">
        <v>289</v>
      </c>
    </row>
    <row r="119" spans="1:223" x14ac:dyDescent="0.2">
      <c r="A119" t="str">
        <f t="shared" si="9"/>
        <v>103057446000028620000216479ta90</v>
      </c>
      <c r="B119" t="str">
        <f t="shared" si="6"/>
        <v>600002862103057444</v>
      </c>
      <c r="C119" t="str">
        <f t="shared" si="7"/>
        <v>10305744</v>
      </c>
      <c r="E119" s="2" t="s">
        <v>211</v>
      </c>
      <c r="F119" s="2" t="s">
        <v>212</v>
      </c>
      <c r="G119" s="3">
        <v>45351</v>
      </c>
      <c r="H119" s="3">
        <v>45580</v>
      </c>
      <c r="I119" s="3">
        <v>45594</v>
      </c>
      <c r="J119" s="3">
        <v>45585</v>
      </c>
      <c r="K119" s="3">
        <v>45787</v>
      </c>
      <c r="L119" s="2" t="s">
        <v>213</v>
      </c>
      <c r="M119" s="2" t="s">
        <v>214</v>
      </c>
      <c r="N119" s="2" t="s">
        <v>345</v>
      </c>
      <c r="P119" s="2" t="s">
        <v>214</v>
      </c>
      <c r="Q119" t="s">
        <v>217</v>
      </c>
      <c r="R119" s="2" t="s">
        <v>218</v>
      </c>
      <c r="S119" t="s">
        <v>219</v>
      </c>
      <c r="T119" s="2" t="s">
        <v>220</v>
      </c>
      <c r="U119" s="2">
        <v>30</v>
      </c>
      <c r="V119" s="2" t="s">
        <v>1360</v>
      </c>
      <c r="W119" s="2" t="s">
        <v>1361</v>
      </c>
      <c r="X119" s="2" t="s">
        <v>1362</v>
      </c>
      <c r="Y119" s="4">
        <v>4</v>
      </c>
      <c r="Z119" s="4">
        <v>0</v>
      </c>
      <c r="AA119" s="4">
        <v>0</v>
      </c>
      <c r="AB119" s="4">
        <f t="shared" si="8"/>
        <v>4</v>
      </c>
      <c r="AC119" t="s">
        <v>224</v>
      </c>
      <c r="AD119" s="4">
        <v>47</v>
      </c>
      <c r="AE119" s="4">
        <v>15</v>
      </c>
      <c r="AF119" s="4">
        <v>37</v>
      </c>
      <c r="AG119" s="5">
        <v>4</v>
      </c>
      <c r="AH119" t="s">
        <v>224</v>
      </c>
      <c r="AI119" s="2" t="s">
        <v>1363</v>
      </c>
      <c r="AJ119" s="2" t="s">
        <v>1364</v>
      </c>
      <c r="AK119" s="2" t="s">
        <v>589</v>
      </c>
      <c r="AL119" s="2" t="s">
        <v>228</v>
      </c>
      <c r="AM119" t="s">
        <v>229</v>
      </c>
      <c r="AN119" s="6">
        <v>0</v>
      </c>
      <c r="AO119" s="2" t="s">
        <v>230</v>
      </c>
      <c r="AP119" s="2" t="s">
        <v>231</v>
      </c>
      <c r="AQ119" s="2">
        <v>880</v>
      </c>
      <c r="AS119" s="6">
        <v>14</v>
      </c>
      <c r="AU119" s="2">
        <v>0</v>
      </c>
      <c r="AY119" s="2">
        <v>0</v>
      </c>
      <c r="AZ119" s="4">
        <v>0</v>
      </c>
      <c r="BA119" s="2" t="s">
        <v>224</v>
      </c>
      <c r="BE119" s="2" t="s">
        <v>1365</v>
      </c>
      <c r="BF119" s="2" t="s">
        <v>1366</v>
      </c>
      <c r="BG119" s="2" t="s">
        <v>234</v>
      </c>
      <c r="BH119" t="s">
        <v>235</v>
      </c>
      <c r="BI119" s="2" t="s">
        <v>236</v>
      </c>
      <c r="BJ119" s="2">
        <v>90</v>
      </c>
      <c r="BK119" s="7">
        <v>0</v>
      </c>
      <c r="BL119" s="2" t="s">
        <v>224</v>
      </c>
      <c r="BM119" s="2" t="s">
        <v>609</v>
      </c>
      <c r="BN119" s="2" t="s">
        <v>1367</v>
      </c>
      <c r="BO119" s="2" t="s">
        <v>593</v>
      </c>
      <c r="BP119" s="2" t="s">
        <v>238</v>
      </c>
      <c r="BR119" s="2" t="s">
        <v>239</v>
      </c>
      <c r="BS119" s="2" t="s">
        <v>594</v>
      </c>
      <c r="BT119" s="2" t="s">
        <v>240</v>
      </c>
      <c r="BU119" s="2" t="s">
        <v>595</v>
      </c>
      <c r="BW119" s="7">
        <v>0</v>
      </c>
      <c r="BY119" s="2">
        <v>0</v>
      </c>
      <c r="BZ119" s="4">
        <v>0</v>
      </c>
      <c r="CD119" s="2" t="s">
        <v>243</v>
      </c>
      <c r="CE119" s="2" t="s">
        <v>244</v>
      </c>
      <c r="CF119" s="3">
        <v>45338</v>
      </c>
      <c r="CG119" s="2" t="s">
        <v>1368</v>
      </c>
      <c r="CH119" s="7">
        <v>0</v>
      </c>
      <c r="CI119" s="8">
        <v>17</v>
      </c>
      <c r="CJ119" s="8">
        <v>0</v>
      </c>
      <c r="CK119" s="8">
        <v>0</v>
      </c>
      <c r="CM119" s="3">
        <v>45595</v>
      </c>
      <c r="CN119" s="2" t="s">
        <v>246</v>
      </c>
      <c r="CO119" s="3">
        <v>45586</v>
      </c>
      <c r="CR119" s="3">
        <v>45597</v>
      </c>
      <c r="CU119" s="2" t="s">
        <v>597</v>
      </c>
      <c r="CV119" s="2" t="s">
        <v>248</v>
      </c>
      <c r="CW119" s="3">
        <v>45657</v>
      </c>
      <c r="CX119" s="4">
        <v>4</v>
      </c>
      <c r="CZ119" s="3">
        <v>45393</v>
      </c>
      <c r="DA119" s="2" t="s">
        <v>1369</v>
      </c>
      <c r="DB119" s="3">
        <v>45597</v>
      </c>
      <c r="DD119" s="2" t="s">
        <v>1370</v>
      </c>
      <c r="DE119" s="6">
        <v>0</v>
      </c>
      <c r="DF119" s="6">
        <v>2</v>
      </c>
      <c r="DG119" s="6">
        <v>0</v>
      </c>
      <c r="DH119" s="2" t="s">
        <v>1366</v>
      </c>
      <c r="DI119" s="4">
        <v>4</v>
      </c>
      <c r="DJ119" s="4">
        <v>0</v>
      </c>
      <c r="DK119" s="2" t="s">
        <v>1365</v>
      </c>
      <c r="DL119" s="2" t="s">
        <v>252</v>
      </c>
      <c r="DM119" s="7">
        <v>0</v>
      </c>
      <c r="DN119" s="7">
        <v>0</v>
      </c>
      <c r="DO119" s="2" t="s">
        <v>253</v>
      </c>
      <c r="DP119" s="2" t="s">
        <v>254</v>
      </c>
      <c r="DQ119" s="2" t="s">
        <v>1371</v>
      </c>
      <c r="DR119" s="2">
        <v>2024</v>
      </c>
      <c r="DT119" s="2" t="s">
        <v>1372</v>
      </c>
      <c r="DU119" s="2">
        <v>2024</v>
      </c>
      <c r="DV119" s="2">
        <v>0</v>
      </c>
      <c r="DX119" s="3">
        <v>45594</v>
      </c>
      <c r="DZ119" s="2" t="s">
        <v>246</v>
      </c>
      <c r="EA119" t="s">
        <v>257</v>
      </c>
      <c r="EB119" s="2" t="s">
        <v>246</v>
      </c>
      <c r="EC119" t="s">
        <v>257</v>
      </c>
      <c r="ED119" s="2" t="s">
        <v>258</v>
      </c>
      <c r="EE119" s="2" t="s">
        <v>1361</v>
      </c>
      <c r="EF119" t="s">
        <v>1362</v>
      </c>
      <c r="EG119" s="3">
        <v>45376</v>
      </c>
      <c r="EH119" s="2" t="s">
        <v>259</v>
      </c>
      <c r="EJ119" s="2" t="s">
        <v>345</v>
      </c>
      <c r="EK119" t="s">
        <v>361</v>
      </c>
      <c r="EL119" s="2" t="s">
        <v>261</v>
      </c>
      <c r="EM119" s="2" t="s">
        <v>361</v>
      </c>
      <c r="EP119" s="2" t="s">
        <v>1373</v>
      </c>
      <c r="ES119" s="2" t="s">
        <v>263</v>
      </c>
      <c r="EY119" s="2" t="s">
        <v>264</v>
      </c>
      <c r="EZ119" t="s">
        <v>265</v>
      </c>
      <c r="FA119" s="2" t="s">
        <v>266</v>
      </c>
      <c r="FB119" t="s">
        <v>267</v>
      </c>
      <c r="FD119" s="4">
        <v>0</v>
      </c>
      <c r="FG119" s="2" t="s">
        <v>268</v>
      </c>
      <c r="FH119" t="s">
        <v>269</v>
      </c>
      <c r="FI119" s="2" t="s">
        <v>270</v>
      </c>
      <c r="FK119" s="2" t="s">
        <v>246</v>
      </c>
      <c r="FM119" s="2">
        <v>30</v>
      </c>
      <c r="FP119" s="2">
        <v>90</v>
      </c>
      <c r="FR119" s="2">
        <v>0</v>
      </c>
      <c r="FT119" s="2" t="s">
        <v>211</v>
      </c>
      <c r="FU119" s="2" t="s">
        <v>271</v>
      </c>
      <c r="FV119" s="2" t="s">
        <v>603</v>
      </c>
      <c r="FW119" s="2" t="s">
        <v>273</v>
      </c>
      <c r="FX119" s="2">
        <v>1000214854</v>
      </c>
      <c r="FY119" s="2" t="s">
        <v>274</v>
      </c>
      <c r="FZ119" s="2" t="s">
        <v>323</v>
      </c>
      <c r="GA119" s="2" t="s">
        <v>323</v>
      </c>
      <c r="GB119" s="2" t="s">
        <v>231</v>
      </c>
      <c r="GC119" s="2">
        <v>880</v>
      </c>
      <c r="GF119" s="2">
        <v>0</v>
      </c>
      <c r="GG119" s="4">
        <v>4</v>
      </c>
      <c r="GH119" s="2" t="s">
        <v>224</v>
      </c>
      <c r="GI119" s="2" t="s">
        <v>275</v>
      </c>
      <c r="GJ119" s="2" t="s">
        <v>230</v>
      </c>
      <c r="GK119" s="3">
        <v>45594</v>
      </c>
      <c r="GP119" s="2" t="s">
        <v>276</v>
      </c>
      <c r="GR119" s="3">
        <v>45585</v>
      </c>
      <c r="GS119" s="2" t="s">
        <v>244</v>
      </c>
      <c r="GT119" t="s">
        <v>277</v>
      </c>
      <c r="GU119" s="2" t="s">
        <v>278</v>
      </c>
      <c r="GV119" s="2" t="s">
        <v>279</v>
      </c>
      <c r="GW119" s="3">
        <v>45314</v>
      </c>
      <c r="GX119" s="2">
        <v>216479</v>
      </c>
      <c r="GY119" s="2">
        <v>0</v>
      </c>
      <c r="GZ119" s="4">
        <v>0</v>
      </c>
      <c r="HB119" s="2" t="s">
        <v>248</v>
      </c>
      <c r="HC119" s="2" t="s">
        <v>280</v>
      </c>
      <c r="HD119" s="2" t="s">
        <v>281</v>
      </c>
      <c r="HE119" t="s">
        <v>282</v>
      </c>
      <c r="HF119" s="2" t="s">
        <v>283</v>
      </c>
      <c r="HG119" t="s">
        <v>284</v>
      </c>
      <c r="HH119" s="2" t="s">
        <v>285</v>
      </c>
      <c r="HI119" s="3">
        <v>45787</v>
      </c>
      <c r="HJ119" s="3">
        <v>45585</v>
      </c>
      <c r="HK119" s="3">
        <v>45585</v>
      </c>
      <c r="HL119" s="2" t="s">
        <v>364</v>
      </c>
      <c r="HM119" s="2" t="s">
        <v>287</v>
      </c>
      <c r="HN119" t="s">
        <v>288</v>
      </c>
      <c r="HO119" s="2" t="s">
        <v>289</v>
      </c>
    </row>
    <row r="120" spans="1:223" x14ac:dyDescent="0.2">
      <c r="A120" t="str">
        <f t="shared" si="9"/>
        <v>103067246000028620000216479ta061061</v>
      </c>
      <c r="B120" t="str">
        <f t="shared" si="6"/>
        <v>600002862103067248</v>
      </c>
      <c r="C120" t="str">
        <f t="shared" si="7"/>
        <v>10306724</v>
      </c>
      <c r="E120" s="2" t="s">
        <v>211</v>
      </c>
      <c r="F120" s="2" t="s">
        <v>212</v>
      </c>
      <c r="G120" s="3">
        <v>45351</v>
      </c>
      <c r="H120" s="3">
        <v>45580</v>
      </c>
      <c r="I120" s="3">
        <v>45594</v>
      </c>
      <c r="J120" s="3">
        <v>45585</v>
      </c>
      <c r="K120" s="3">
        <v>45787</v>
      </c>
      <c r="L120" s="2" t="s">
        <v>213</v>
      </c>
      <c r="M120" s="2" t="s">
        <v>214</v>
      </c>
      <c r="N120" s="2" t="s">
        <v>345</v>
      </c>
      <c r="O120" s="2" t="s">
        <v>1374</v>
      </c>
      <c r="P120" s="2" t="s">
        <v>214</v>
      </c>
      <c r="Q120" t="s">
        <v>217</v>
      </c>
      <c r="R120" s="2" t="s">
        <v>218</v>
      </c>
      <c r="S120" t="s">
        <v>219</v>
      </c>
      <c r="T120" s="2" t="s">
        <v>220</v>
      </c>
      <c r="U120" s="2">
        <v>30</v>
      </c>
      <c r="V120" s="2" t="s">
        <v>604</v>
      </c>
      <c r="W120" s="2" t="s">
        <v>1375</v>
      </c>
      <c r="X120" s="2" t="s">
        <v>1376</v>
      </c>
      <c r="Y120" s="4">
        <v>8</v>
      </c>
      <c r="Z120" s="4">
        <v>0</v>
      </c>
      <c r="AA120" s="4">
        <v>0</v>
      </c>
      <c r="AB120" s="4">
        <f t="shared" si="8"/>
        <v>8</v>
      </c>
      <c r="AC120" t="s">
        <v>224</v>
      </c>
      <c r="AD120" s="4">
        <v>6</v>
      </c>
      <c r="AE120" s="4">
        <v>0</v>
      </c>
      <c r="AF120" s="4">
        <v>8</v>
      </c>
      <c r="AG120" s="5">
        <v>8</v>
      </c>
      <c r="AH120" t="s">
        <v>224</v>
      </c>
      <c r="AI120" s="2" t="s">
        <v>1377</v>
      </c>
      <c r="AJ120" s="2" t="s">
        <v>1378</v>
      </c>
      <c r="AK120" s="2" t="s">
        <v>589</v>
      </c>
      <c r="AL120" s="2" t="s">
        <v>228</v>
      </c>
      <c r="AM120" t="s">
        <v>229</v>
      </c>
      <c r="AN120" s="6">
        <v>0</v>
      </c>
      <c r="AO120" s="2" t="s">
        <v>230</v>
      </c>
      <c r="AP120" s="2" t="s">
        <v>231</v>
      </c>
      <c r="AQ120" s="2">
        <v>310</v>
      </c>
      <c r="AS120" s="6">
        <v>14</v>
      </c>
      <c r="AU120" s="2">
        <v>0</v>
      </c>
      <c r="AY120" s="2">
        <v>0</v>
      </c>
      <c r="AZ120" s="4">
        <v>0</v>
      </c>
      <c r="BA120" s="2" t="s">
        <v>224</v>
      </c>
      <c r="BE120" s="2" t="s">
        <v>590</v>
      </c>
      <c r="BF120" s="2" t="s">
        <v>591</v>
      </c>
      <c r="BG120" s="2" t="s">
        <v>234</v>
      </c>
      <c r="BH120" t="s">
        <v>235</v>
      </c>
      <c r="BI120" s="2" t="s">
        <v>236</v>
      </c>
      <c r="BJ120" s="2">
        <v>61</v>
      </c>
      <c r="BK120" s="7">
        <v>0</v>
      </c>
      <c r="BL120" s="2" t="s">
        <v>224</v>
      </c>
      <c r="BM120" s="2" t="s">
        <v>609</v>
      </c>
      <c r="BN120" s="2" t="s">
        <v>1379</v>
      </c>
      <c r="BO120" s="2" t="s">
        <v>593</v>
      </c>
      <c r="BP120" s="2" t="s">
        <v>238</v>
      </c>
      <c r="BR120" s="2" t="s">
        <v>239</v>
      </c>
      <c r="BS120" s="2" t="s">
        <v>594</v>
      </c>
      <c r="BT120" s="2" t="s">
        <v>240</v>
      </c>
      <c r="BU120" s="2" t="s">
        <v>595</v>
      </c>
      <c r="BW120" s="7">
        <v>0</v>
      </c>
      <c r="BY120" s="2">
        <v>0</v>
      </c>
      <c r="BZ120" s="4">
        <v>0</v>
      </c>
      <c r="CD120" s="2" t="s">
        <v>243</v>
      </c>
      <c r="CE120" s="2" t="s">
        <v>244</v>
      </c>
      <c r="CF120" s="3">
        <v>45338</v>
      </c>
      <c r="CG120" s="2" t="s">
        <v>596</v>
      </c>
      <c r="CH120" s="7">
        <v>0</v>
      </c>
      <c r="CI120" s="8">
        <v>17</v>
      </c>
      <c r="CJ120" s="8">
        <v>0</v>
      </c>
      <c r="CK120" s="8">
        <v>0</v>
      </c>
      <c r="CM120" s="3">
        <v>45595</v>
      </c>
      <c r="CN120" s="2" t="s">
        <v>246</v>
      </c>
      <c r="CO120" s="3">
        <v>45586</v>
      </c>
      <c r="CR120" s="3">
        <v>45597</v>
      </c>
      <c r="CU120" s="2" t="s">
        <v>597</v>
      </c>
      <c r="CV120" s="2" t="s">
        <v>248</v>
      </c>
      <c r="CW120" s="3">
        <v>45657</v>
      </c>
      <c r="CX120" s="4">
        <v>8</v>
      </c>
      <c r="CZ120" s="3">
        <v>45393</v>
      </c>
      <c r="DA120" s="2" t="s">
        <v>1380</v>
      </c>
      <c r="DB120" s="3">
        <v>45597</v>
      </c>
      <c r="DD120" s="2" t="s">
        <v>1381</v>
      </c>
      <c r="DE120" s="6">
        <v>0</v>
      </c>
      <c r="DF120" s="6">
        <v>2</v>
      </c>
      <c r="DG120" s="6">
        <v>0</v>
      </c>
      <c r="DH120" s="2" t="s">
        <v>358</v>
      </c>
      <c r="DI120" s="4">
        <v>8</v>
      </c>
      <c r="DJ120" s="4">
        <v>0</v>
      </c>
      <c r="DK120" s="2" t="s">
        <v>590</v>
      </c>
      <c r="DL120" s="2" t="s">
        <v>252</v>
      </c>
      <c r="DM120" s="7">
        <v>0</v>
      </c>
      <c r="DN120" s="7">
        <v>0</v>
      </c>
      <c r="DO120" s="2" t="s">
        <v>253</v>
      </c>
      <c r="DP120" s="2" t="s">
        <v>254</v>
      </c>
      <c r="DQ120" s="2" t="s">
        <v>600</v>
      </c>
      <c r="DR120" s="2">
        <v>2024</v>
      </c>
      <c r="DT120" s="2" t="s">
        <v>601</v>
      </c>
      <c r="DU120" s="2">
        <v>2024</v>
      </c>
      <c r="DV120" s="2">
        <v>0</v>
      </c>
      <c r="DX120" s="3">
        <v>45594</v>
      </c>
      <c r="DZ120" s="2" t="s">
        <v>246</v>
      </c>
      <c r="EA120" t="s">
        <v>257</v>
      </c>
      <c r="EB120" s="2" t="s">
        <v>246</v>
      </c>
      <c r="EC120" t="s">
        <v>257</v>
      </c>
      <c r="ED120" s="2" t="s">
        <v>258</v>
      </c>
      <c r="EE120" s="2" t="s">
        <v>1375</v>
      </c>
      <c r="EF120" t="s">
        <v>1376</v>
      </c>
      <c r="EG120" s="3">
        <v>45351</v>
      </c>
      <c r="EH120" s="2" t="s">
        <v>259</v>
      </c>
      <c r="EJ120" s="2" t="s">
        <v>345</v>
      </c>
      <c r="EK120" t="s">
        <v>361</v>
      </c>
      <c r="EL120" s="2" t="s">
        <v>261</v>
      </c>
      <c r="EM120" s="2" t="s">
        <v>361</v>
      </c>
      <c r="EP120" s="2" t="s">
        <v>1382</v>
      </c>
      <c r="ES120" s="2" t="s">
        <v>263</v>
      </c>
      <c r="EY120" s="2" t="s">
        <v>264</v>
      </c>
      <c r="EZ120" t="s">
        <v>265</v>
      </c>
      <c r="FA120" s="2" t="s">
        <v>266</v>
      </c>
      <c r="FB120" t="s">
        <v>267</v>
      </c>
      <c r="FD120" s="4">
        <v>0</v>
      </c>
      <c r="FG120" s="2" t="s">
        <v>268</v>
      </c>
      <c r="FH120" t="s">
        <v>269</v>
      </c>
      <c r="FI120" s="2" t="s">
        <v>270</v>
      </c>
      <c r="FK120" s="2" t="s">
        <v>246</v>
      </c>
      <c r="FM120" s="2">
        <v>30</v>
      </c>
      <c r="FP120" s="2">
        <v>61</v>
      </c>
      <c r="FR120" s="2">
        <v>0</v>
      </c>
      <c r="FT120" s="2" t="s">
        <v>211</v>
      </c>
      <c r="FU120" s="2" t="s">
        <v>271</v>
      </c>
      <c r="FV120" s="2" t="s">
        <v>603</v>
      </c>
      <c r="FW120" s="2" t="s">
        <v>273</v>
      </c>
      <c r="FX120" s="2">
        <v>1000214854</v>
      </c>
      <c r="FY120" s="2" t="s">
        <v>274</v>
      </c>
      <c r="FZ120" s="2" t="s">
        <v>323</v>
      </c>
      <c r="GA120" s="2" t="s">
        <v>1383</v>
      </c>
      <c r="GB120" s="2" t="s">
        <v>231</v>
      </c>
      <c r="GC120" s="2">
        <v>310</v>
      </c>
      <c r="GF120" s="2">
        <v>0</v>
      </c>
      <c r="GG120" s="4">
        <v>8</v>
      </c>
      <c r="GH120" s="2" t="s">
        <v>224</v>
      </c>
      <c r="GI120" s="2" t="s">
        <v>275</v>
      </c>
      <c r="GJ120" s="2" t="s">
        <v>230</v>
      </c>
      <c r="GK120" s="3">
        <v>45594</v>
      </c>
      <c r="GP120" s="2" t="s">
        <v>276</v>
      </c>
      <c r="GR120" s="3">
        <v>45585</v>
      </c>
      <c r="GS120" s="2" t="s">
        <v>244</v>
      </c>
      <c r="GT120" t="s">
        <v>277</v>
      </c>
      <c r="GU120" s="2" t="s">
        <v>278</v>
      </c>
      <c r="GV120" s="2" t="s">
        <v>279</v>
      </c>
      <c r="GW120" s="3">
        <v>45314</v>
      </c>
      <c r="GX120" s="2">
        <v>216479</v>
      </c>
      <c r="GY120" s="2">
        <v>0</v>
      </c>
      <c r="GZ120" s="4">
        <v>0</v>
      </c>
      <c r="HB120" s="2" t="s">
        <v>248</v>
      </c>
      <c r="HC120" s="2" t="s">
        <v>280</v>
      </c>
      <c r="HD120" s="2" t="s">
        <v>281</v>
      </c>
      <c r="HE120" t="s">
        <v>282</v>
      </c>
      <c r="HF120" s="2" t="s">
        <v>283</v>
      </c>
      <c r="HG120" t="s">
        <v>284</v>
      </c>
      <c r="HH120" s="2" t="s">
        <v>285</v>
      </c>
      <c r="HI120" s="3">
        <v>45787</v>
      </c>
      <c r="HJ120" s="3">
        <v>45585</v>
      </c>
      <c r="HK120" s="3">
        <v>45585</v>
      </c>
      <c r="HL120" s="2" t="s">
        <v>364</v>
      </c>
      <c r="HM120" s="2" t="s">
        <v>287</v>
      </c>
      <c r="HN120" t="s">
        <v>288</v>
      </c>
      <c r="HO120" s="2" t="s">
        <v>289</v>
      </c>
    </row>
    <row r="121" spans="1:223" x14ac:dyDescent="0.2">
      <c r="A121" t="str">
        <f t="shared" si="9"/>
        <v>103128546000028620000216479taX129</v>
      </c>
      <c r="B121" t="str">
        <f t="shared" si="6"/>
        <v>600002862103128541</v>
      </c>
      <c r="C121" t="str">
        <f t="shared" si="7"/>
        <v>10312854</v>
      </c>
      <c r="E121" s="2" t="s">
        <v>211</v>
      </c>
      <c r="F121" s="2" t="s">
        <v>212</v>
      </c>
      <c r="G121" s="3">
        <v>45351</v>
      </c>
      <c r="H121" s="3">
        <v>45733</v>
      </c>
      <c r="I121" s="3">
        <v>45733</v>
      </c>
      <c r="J121" s="3">
        <v>45585</v>
      </c>
      <c r="K121" s="3">
        <v>45787</v>
      </c>
      <c r="L121" s="2" t="s">
        <v>213</v>
      </c>
      <c r="M121" s="2" t="s">
        <v>214</v>
      </c>
      <c r="N121" s="2" t="s">
        <v>215</v>
      </c>
      <c r="O121" s="2" t="s">
        <v>253</v>
      </c>
      <c r="P121" s="2" t="s">
        <v>214</v>
      </c>
      <c r="Q121" t="s">
        <v>217</v>
      </c>
      <c r="R121" s="2" t="s">
        <v>218</v>
      </c>
      <c r="S121" t="s">
        <v>219</v>
      </c>
      <c r="U121" s="2">
        <v>30</v>
      </c>
      <c r="V121" s="2" t="s">
        <v>923</v>
      </c>
      <c r="W121" s="2" t="s">
        <v>1384</v>
      </c>
      <c r="X121" s="2" t="s">
        <v>1385</v>
      </c>
      <c r="Y121" s="4">
        <v>1</v>
      </c>
      <c r="Z121" s="4">
        <v>0</v>
      </c>
      <c r="AA121" s="4">
        <v>0</v>
      </c>
      <c r="AB121" s="4">
        <f t="shared" si="8"/>
        <v>1</v>
      </c>
      <c r="AC121" t="s">
        <v>1386</v>
      </c>
      <c r="AD121" s="4">
        <v>0</v>
      </c>
      <c r="AE121" s="4">
        <v>0</v>
      </c>
      <c r="AF121" s="4">
        <v>1</v>
      </c>
      <c r="AG121" s="5">
        <v>1</v>
      </c>
      <c r="AH121" t="s">
        <v>1386</v>
      </c>
      <c r="AI121" s="2" t="s">
        <v>1387</v>
      </c>
      <c r="AJ121" s="2" t="s">
        <v>1388</v>
      </c>
      <c r="AK121" s="2" t="s">
        <v>227</v>
      </c>
      <c r="AL121" s="2" t="s">
        <v>484</v>
      </c>
      <c r="AM121" t="s">
        <v>485</v>
      </c>
      <c r="AN121" s="6">
        <v>10</v>
      </c>
      <c r="AO121" s="2" t="s">
        <v>230</v>
      </c>
      <c r="AP121" s="2" t="s">
        <v>231</v>
      </c>
      <c r="AQ121" s="2">
        <v>1200</v>
      </c>
      <c r="AR121" s="2" t="s">
        <v>298</v>
      </c>
      <c r="AS121" s="6">
        <v>14</v>
      </c>
      <c r="AT121" s="2" t="s">
        <v>929</v>
      </c>
      <c r="AU121" s="2">
        <v>129</v>
      </c>
      <c r="AV121" s="2" t="s">
        <v>930</v>
      </c>
      <c r="AW121" t="s">
        <v>931</v>
      </c>
      <c r="AX121" s="2" t="s">
        <v>932</v>
      </c>
      <c r="AY121" s="2">
        <v>20</v>
      </c>
      <c r="AZ121" s="4">
        <v>1</v>
      </c>
      <c r="BA121" s="2" t="s">
        <v>1386</v>
      </c>
      <c r="BB121" s="3">
        <v>45593</v>
      </c>
      <c r="BD121" s="2" t="s">
        <v>1389</v>
      </c>
      <c r="BE121" s="2" t="s">
        <v>1390</v>
      </c>
      <c r="BF121" s="2" t="s">
        <v>1391</v>
      </c>
      <c r="BG121" s="2" t="s">
        <v>234</v>
      </c>
      <c r="BH121" t="s">
        <v>235</v>
      </c>
      <c r="BI121" s="2" t="s">
        <v>236</v>
      </c>
      <c r="BJ121" s="2">
        <v>129</v>
      </c>
      <c r="BK121" s="7">
        <v>0</v>
      </c>
      <c r="BL121" s="2" t="s">
        <v>1386</v>
      </c>
      <c r="BO121" s="2" t="s">
        <v>1392</v>
      </c>
      <c r="BP121" s="2" t="s">
        <v>238</v>
      </c>
      <c r="BR121" s="2" t="s">
        <v>239</v>
      </c>
      <c r="BT121" s="2" t="s">
        <v>240</v>
      </c>
      <c r="BU121" s="2" t="s">
        <v>307</v>
      </c>
      <c r="BV121" s="2" t="s">
        <v>242</v>
      </c>
      <c r="BW121" s="7">
        <v>0</v>
      </c>
      <c r="BY121" s="2">
        <v>0</v>
      </c>
      <c r="BZ121" s="4">
        <v>0</v>
      </c>
      <c r="CD121" s="2" t="s">
        <v>243</v>
      </c>
      <c r="CE121" s="2" t="s">
        <v>244</v>
      </c>
      <c r="CF121" s="3">
        <v>45338</v>
      </c>
      <c r="CG121" s="2" t="s">
        <v>1393</v>
      </c>
      <c r="CH121" s="7">
        <v>0</v>
      </c>
      <c r="CI121" s="8">
        <v>5</v>
      </c>
      <c r="CJ121" s="8">
        <v>0</v>
      </c>
      <c r="CK121" s="8">
        <v>0</v>
      </c>
      <c r="CL121" s="3">
        <v>45731</v>
      </c>
      <c r="CM121" s="3">
        <v>45736</v>
      </c>
      <c r="CN121" s="2" t="s">
        <v>246</v>
      </c>
      <c r="CO121" s="3">
        <v>45618</v>
      </c>
      <c r="CR121" s="3">
        <v>45738</v>
      </c>
      <c r="CT121" s="3">
        <v>45733</v>
      </c>
      <c r="CU121" s="2" t="s">
        <v>1394</v>
      </c>
      <c r="CV121" s="2" t="s">
        <v>248</v>
      </c>
      <c r="CW121" s="3">
        <v>45657</v>
      </c>
      <c r="CX121" s="4">
        <v>1</v>
      </c>
      <c r="CY121" s="2" t="s">
        <v>1395</v>
      </c>
      <c r="CZ121" s="3">
        <v>45593</v>
      </c>
      <c r="DA121" s="2" t="s">
        <v>1396</v>
      </c>
      <c r="DB121" s="3">
        <v>45593</v>
      </c>
      <c r="DD121" s="2" t="s">
        <v>1397</v>
      </c>
      <c r="DE121" s="6">
        <v>0</v>
      </c>
      <c r="DF121" s="6">
        <v>2</v>
      </c>
      <c r="DG121" s="6">
        <v>2</v>
      </c>
      <c r="DH121" s="2" t="s">
        <v>942</v>
      </c>
      <c r="DI121" s="4">
        <v>1</v>
      </c>
      <c r="DJ121" s="4">
        <v>1</v>
      </c>
      <c r="DK121" s="2" t="s">
        <v>1390</v>
      </c>
      <c r="DL121" s="2" t="s">
        <v>252</v>
      </c>
      <c r="DM121" s="7">
        <v>0</v>
      </c>
      <c r="DN121" s="7">
        <v>0</v>
      </c>
      <c r="DO121" s="2" t="s">
        <v>253</v>
      </c>
      <c r="DP121" s="2" t="s">
        <v>254</v>
      </c>
      <c r="DQ121" s="2" t="s">
        <v>1398</v>
      </c>
      <c r="DR121" s="2">
        <v>2024</v>
      </c>
      <c r="DS121" s="2" t="s">
        <v>1399</v>
      </c>
      <c r="DT121" s="2" t="s">
        <v>1400</v>
      </c>
      <c r="DU121" s="2">
        <v>2024</v>
      </c>
      <c r="DV121" s="2">
        <v>2024</v>
      </c>
      <c r="DW121" s="2" t="s">
        <v>1401</v>
      </c>
      <c r="DX121" s="3">
        <v>45733</v>
      </c>
      <c r="DZ121" s="2" t="s">
        <v>246</v>
      </c>
      <c r="EA121" t="s">
        <v>257</v>
      </c>
      <c r="EB121" s="2" t="s">
        <v>246</v>
      </c>
      <c r="EC121" t="s">
        <v>257</v>
      </c>
      <c r="ED121" s="2" t="s">
        <v>258</v>
      </c>
      <c r="EE121" s="2" t="s">
        <v>1384</v>
      </c>
      <c r="EF121" t="s">
        <v>1385</v>
      </c>
      <c r="EG121" s="3">
        <v>45568</v>
      </c>
      <c r="EH121" s="2" t="s">
        <v>259</v>
      </c>
      <c r="EJ121" s="2" t="s">
        <v>215</v>
      </c>
      <c r="EK121" t="s">
        <v>260</v>
      </c>
      <c r="EL121" s="2" t="s">
        <v>261</v>
      </c>
      <c r="EM121" s="2" t="s">
        <v>260</v>
      </c>
      <c r="EP121" s="2" t="s">
        <v>1402</v>
      </c>
      <c r="ES121" s="2" t="s">
        <v>263</v>
      </c>
      <c r="EV121" s="2" t="s">
        <v>318</v>
      </c>
      <c r="EW121" t="s">
        <v>319</v>
      </c>
      <c r="EX121" s="2" t="s">
        <v>253</v>
      </c>
      <c r="EY121" s="2" t="s">
        <v>264</v>
      </c>
      <c r="EZ121" t="s">
        <v>265</v>
      </c>
      <c r="FA121" s="2" t="s">
        <v>266</v>
      </c>
      <c r="FB121" t="s">
        <v>267</v>
      </c>
      <c r="FD121" s="4">
        <v>0</v>
      </c>
      <c r="FE121" s="2" t="s">
        <v>320</v>
      </c>
      <c r="FF121" t="s">
        <v>321</v>
      </c>
      <c r="FG121" s="2" t="s">
        <v>268</v>
      </c>
      <c r="FH121" t="s">
        <v>269</v>
      </c>
      <c r="FI121" s="2" t="s">
        <v>270</v>
      </c>
      <c r="FJ121" s="2">
        <v>0</v>
      </c>
      <c r="FK121" s="2" t="s">
        <v>246</v>
      </c>
      <c r="FL121" s="3">
        <v>45696</v>
      </c>
      <c r="FM121" s="2">
        <v>30</v>
      </c>
      <c r="FO121" s="3">
        <v>45733</v>
      </c>
      <c r="FP121" s="2">
        <v>129</v>
      </c>
      <c r="FR121" s="2">
        <v>31522</v>
      </c>
      <c r="FT121" s="2" t="s">
        <v>211</v>
      </c>
      <c r="FU121" s="2" t="s">
        <v>271</v>
      </c>
      <c r="FV121" s="2" t="s">
        <v>1403</v>
      </c>
      <c r="FW121" s="2" t="s">
        <v>273</v>
      </c>
      <c r="FX121" s="2">
        <v>1000214854</v>
      </c>
      <c r="FY121" s="2" t="s">
        <v>274</v>
      </c>
      <c r="FZ121" s="2" t="s">
        <v>323</v>
      </c>
      <c r="GA121" s="2" t="s">
        <v>323</v>
      </c>
      <c r="GB121" s="2" t="s">
        <v>231</v>
      </c>
      <c r="GC121" s="2">
        <v>1200</v>
      </c>
      <c r="GF121" s="2">
        <v>0</v>
      </c>
      <c r="GG121" s="4">
        <v>1</v>
      </c>
      <c r="GH121" s="2" t="s">
        <v>1386</v>
      </c>
      <c r="GI121" s="2" t="s">
        <v>275</v>
      </c>
      <c r="GJ121" s="2" t="s">
        <v>230</v>
      </c>
      <c r="GK121" s="3">
        <v>45733</v>
      </c>
      <c r="GN121" s="3">
        <v>45596</v>
      </c>
      <c r="GO121" s="2" t="s">
        <v>270</v>
      </c>
      <c r="GP121" s="2" t="s">
        <v>276</v>
      </c>
      <c r="GR121" s="3">
        <v>45585</v>
      </c>
      <c r="GS121" s="2" t="s">
        <v>244</v>
      </c>
      <c r="GT121" t="s">
        <v>277</v>
      </c>
      <c r="GU121" s="2" t="s">
        <v>278</v>
      </c>
      <c r="GV121" s="2" t="s">
        <v>279</v>
      </c>
      <c r="GW121" s="3">
        <v>45314</v>
      </c>
      <c r="GX121" s="2">
        <v>216479</v>
      </c>
      <c r="GY121" s="2">
        <v>0</v>
      </c>
      <c r="GZ121" s="4">
        <v>0</v>
      </c>
      <c r="HB121" s="2" t="s">
        <v>248</v>
      </c>
      <c r="HC121" s="2" t="s">
        <v>280</v>
      </c>
      <c r="HD121" s="2" t="s">
        <v>281</v>
      </c>
      <c r="HE121" t="s">
        <v>282</v>
      </c>
      <c r="HF121" s="2" t="s">
        <v>283</v>
      </c>
      <c r="HG121" t="s">
        <v>284</v>
      </c>
      <c r="HH121" s="2" t="s">
        <v>285</v>
      </c>
      <c r="HI121" s="3">
        <v>45787</v>
      </c>
      <c r="HJ121" s="3">
        <v>45585</v>
      </c>
      <c r="HK121" s="3">
        <v>45585</v>
      </c>
      <c r="HL121" s="2" t="s">
        <v>286</v>
      </c>
      <c r="HM121" s="2" t="s">
        <v>287</v>
      </c>
      <c r="HN121" t="s">
        <v>288</v>
      </c>
      <c r="HO121" s="2" t="s">
        <v>289</v>
      </c>
    </row>
    <row r="122" spans="1:223" x14ac:dyDescent="0.2">
      <c r="A122" t="str">
        <f t="shared" si="9"/>
        <v>103400866000028620000216479ta0060105</v>
      </c>
      <c r="B122" t="str">
        <f t="shared" si="6"/>
        <v>600002862103400861</v>
      </c>
      <c r="C122" t="str">
        <f t="shared" si="7"/>
        <v>10340086</v>
      </c>
      <c r="E122" s="2" t="s">
        <v>211</v>
      </c>
      <c r="F122" s="2" t="s">
        <v>212</v>
      </c>
      <c r="G122" s="3">
        <v>45351</v>
      </c>
      <c r="H122" s="3">
        <v>45580</v>
      </c>
      <c r="I122" s="3">
        <v>45575</v>
      </c>
      <c r="J122" s="3">
        <v>45585</v>
      </c>
      <c r="K122" s="3">
        <v>45787</v>
      </c>
      <c r="L122" s="2" t="s">
        <v>213</v>
      </c>
      <c r="M122" s="2" t="s">
        <v>214</v>
      </c>
      <c r="N122" s="2" t="s">
        <v>215</v>
      </c>
      <c r="O122" s="2" t="s">
        <v>451</v>
      </c>
      <c r="P122" s="2" t="s">
        <v>214</v>
      </c>
      <c r="Q122" t="s">
        <v>217</v>
      </c>
      <c r="R122" s="2" t="s">
        <v>218</v>
      </c>
      <c r="S122" t="s">
        <v>219</v>
      </c>
      <c r="T122" s="2" t="s">
        <v>220</v>
      </c>
      <c r="U122" s="2">
        <v>30</v>
      </c>
      <c r="V122" s="2" t="s">
        <v>291</v>
      </c>
      <c r="W122" s="2" t="s">
        <v>1404</v>
      </c>
      <c r="X122" s="2" t="s">
        <v>1405</v>
      </c>
      <c r="Y122" s="4">
        <v>1</v>
      </c>
      <c r="Z122" s="4">
        <v>0</v>
      </c>
      <c r="AA122" s="4">
        <v>0</v>
      </c>
      <c r="AB122" s="4">
        <f t="shared" si="8"/>
        <v>1</v>
      </c>
      <c r="AC122" t="s">
        <v>224</v>
      </c>
      <c r="AD122" s="4">
        <v>0</v>
      </c>
      <c r="AE122" s="4">
        <v>0</v>
      </c>
      <c r="AF122" s="4">
        <v>1</v>
      </c>
      <c r="AG122" s="5">
        <v>1</v>
      </c>
      <c r="AH122" t="s">
        <v>224</v>
      </c>
      <c r="AI122" s="2" t="s">
        <v>1004</v>
      </c>
      <c r="AJ122" s="2" t="s">
        <v>1406</v>
      </c>
      <c r="AK122" s="2" t="s">
        <v>227</v>
      </c>
      <c r="AL122" s="2" t="s">
        <v>228</v>
      </c>
      <c r="AM122" t="s">
        <v>229</v>
      </c>
      <c r="AN122" s="6">
        <v>0</v>
      </c>
      <c r="AO122" s="2" t="s">
        <v>230</v>
      </c>
      <c r="AP122" s="2" t="s">
        <v>231</v>
      </c>
      <c r="AQ122" s="2">
        <v>970</v>
      </c>
      <c r="AS122" s="6">
        <v>14</v>
      </c>
      <c r="AU122" s="2">
        <v>0</v>
      </c>
      <c r="AY122" s="2">
        <v>0</v>
      </c>
      <c r="AZ122" s="4">
        <v>0</v>
      </c>
      <c r="BA122" s="2" t="s">
        <v>224</v>
      </c>
      <c r="BE122" s="2" t="s">
        <v>1006</v>
      </c>
      <c r="BF122" s="2" t="s">
        <v>1007</v>
      </c>
      <c r="BG122" s="2" t="s">
        <v>234</v>
      </c>
      <c r="BH122" t="s">
        <v>235</v>
      </c>
      <c r="BI122" s="2" t="s">
        <v>236</v>
      </c>
      <c r="BJ122" s="2">
        <v>105</v>
      </c>
      <c r="BK122" s="7">
        <v>0</v>
      </c>
      <c r="BL122" s="2" t="s">
        <v>224</v>
      </c>
      <c r="BM122" s="2" t="s">
        <v>1407</v>
      </c>
      <c r="BO122" s="2" t="s">
        <v>1009</v>
      </c>
      <c r="BS122" s="2" t="s">
        <v>1010</v>
      </c>
      <c r="BT122" s="2" t="s">
        <v>240</v>
      </c>
      <c r="BU122" s="2" t="s">
        <v>1010</v>
      </c>
      <c r="BV122" s="2" t="s">
        <v>242</v>
      </c>
      <c r="BW122" s="7">
        <v>0</v>
      </c>
      <c r="BY122" s="2">
        <v>0</v>
      </c>
      <c r="BZ122" s="4">
        <v>0</v>
      </c>
      <c r="CD122" s="2" t="s">
        <v>243</v>
      </c>
      <c r="CE122" s="2" t="s">
        <v>244</v>
      </c>
      <c r="CF122" s="3">
        <v>45338</v>
      </c>
      <c r="CG122" s="2" t="s">
        <v>1408</v>
      </c>
      <c r="CH122" s="7">
        <v>0</v>
      </c>
      <c r="CI122" s="8">
        <v>0</v>
      </c>
      <c r="CJ122" s="8">
        <v>0</v>
      </c>
      <c r="CK122" s="8">
        <v>0</v>
      </c>
      <c r="CM122" s="3">
        <v>45578</v>
      </c>
      <c r="CN122" s="2" t="s">
        <v>246</v>
      </c>
      <c r="CO122" s="3">
        <v>45618</v>
      </c>
      <c r="CR122" s="3">
        <v>45580</v>
      </c>
      <c r="CU122" s="2" t="s">
        <v>1012</v>
      </c>
      <c r="CV122" s="2" t="s">
        <v>248</v>
      </c>
      <c r="CW122" s="3">
        <v>45657</v>
      </c>
      <c r="CX122" s="4">
        <v>1</v>
      </c>
      <c r="CZ122" s="3">
        <v>45572</v>
      </c>
      <c r="DA122" s="2" t="s">
        <v>1409</v>
      </c>
      <c r="DB122" s="3">
        <v>45580</v>
      </c>
      <c r="DD122" s="2" t="s">
        <v>1410</v>
      </c>
      <c r="DE122" s="6">
        <v>0</v>
      </c>
      <c r="DF122" s="6">
        <v>2</v>
      </c>
      <c r="DG122" s="6">
        <v>0</v>
      </c>
      <c r="DH122" s="2" t="s">
        <v>515</v>
      </c>
      <c r="DI122" s="4">
        <v>1</v>
      </c>
      <c r="DJ122" s="4">
        <v>0</v>
      </c>
      <c r="DK122" s="2" t="s">
        <v>1006</v>
      </c>
      <c r="DL122" s="2" t="s">
        <v>252</v>
      </c>
      <c r="DM122" s="7">
        <v>0</v>
      </c>
      <c r="DN122" s="7">
        <v>0</v>
      </c>
      <c r="DO122" s="2" t="s">
        <v>253</v>
      </c>
      <c r="DP122" s="2" t="s">
        <v>254</v>
      </c>
      <c r="DQ122" s="2" t="s">
        <v>1015</v>
      </c>
      <c r="DR122" s="2">
        <v>2024</v>
      </c>
      <c r="DT122" s="2" t="s">
        <v>1411</v>
      </c>
      <c r="DU122" s="2">
        <v>2024</v>
      </c>
      <c r="DV122" s="2">
        <v>0</v>
      </c>
      <c r="DX122" s="3">
        <v>45575</v>
      </c>
      <c r="DZ122" s="2" t="s">
        <v>246</v>
      </c>
      <c r="EA122" t="s">
        <v>257</v>
      </c>
      <c r="EB122" s="2" t="s">
        <v>246</v>
      </c>
      <c r="EC122" t="s">
        <v>257</v>
      </c>
      <c r="ED122" s="2" t="s">
        <v>258</v>
      </c>
      <c r="EE122" s="2" t="s">
        <v>1404</v>
      </c>
      <c r="EF122" t="s">
        <v>1405</v>
      </c>
      <c r="EG122" s="3">
        <v>45535</v>
      </c>
      <c r="EH122" s="2" t="s">
        <v>259</v>
      </c>
      <c r="EJ122" s="2" t="s">
        <v>215</v>
      </c>
      <c r="EK122" t="s">
        <v>260</v>
      </c>
      <c r="EL122" s="2" t="s">
        <v>261</v>
      </c>
      <c r="EM122" s="2" t="s">
        <v>260</v>
      </c>
      <c r="EP122" s="2" t="s">
        <v>1412</v>
      </c>
      <c r="ES122" s="2" t="s">
        <v>263</v>
      </c>
      <c r="EY122" s="2" t="s">
        <v>264</v>
      </c>
      <c r="EZ122" t="s">
        <v>265</v>
      </c>
      <c r="FA122" s="2" t="s">
        <v>266</v>
      </c>
      <c r="FB122" t="s">
        <v>267</v>
      </c>
      <c r="FD122" s="4">
        <v>0</v>
      </c>
      <c r="FG122" s="2" t="s">
        <v>268</v>
      </c>
      <c r="FH122" t="s">
        <v>269</v>
      </c>
      <c r="FI122" s="2" t="s">
        <v>270</v>
      </c>
      <c r="FK122" s="2" t="s">
        <v>246</v>
      </c>
      <c r="FM122" s="2">
        <v>30</v>
      </c>
      <c r="FP122" s="2">
        <v>105</v>
      </c>
      <c r="FR122" s="2">
        <v>0</v>
      </c>
      <c r="FT122" s="2" t="s">
        <v>211</v>
      </c>
      <c r="FU122" s="2" t="s">
        <v>271</v>
      </c>
      <c r="FW122" s="2" t="s">
        <v>273</v>
      </c>
      <c r="FX122" s="2">
        <v>1000214854</v>
      </c>
      <c r="FY122" s="2" t="s">
        <v>274</v>
      </c>
      <c r="GA122" s="2" t="s">
        <v>323</v>
      </c>
      <c r="GB122" s="2" t="s">
        <v>231</v>
      </c>
      <c r="GC122" s="2">
        <v>970</v>
      </c>
      <c r="GF122" s="2">
        <v>0</v>
      </c>
      <c r="GG122" s="4">
        <v>1</v>
      </c>
      <c r="GH122" s="2" t="s">
        <v>224</v>
      </c>
      <c r="GI122" s="2" t="s">
        <v>275</v>
      </c>
      <c r="GJ122" s="2" t="s">
        <v>230</v>
      </c>
      <c r="GK122" s="3">
        <v>45575</v>
      </c>
      <c r="GP122" s="2" t="s">
        <v>276</v>
      </c>
      <c r="GR122" s="3">
        <v>45585</v>
      </c>
      <c r="GS122" s="2" t="s">
        <v>244</v>
      </c>
      <c r="GT122" t="s">
        <v>277</v>
      </c>
      <c r="GU122" s="2" t="s">
        <v>278</v>
      </c>
      <c r="GV122" s="2" t="s">
        <v>279</v>
      </c>
      <c r="GW122" s="3">
        <v>45314</v>
      </c>
      <c r="GX122" s="2">
        <v>216479</v>
      </c>
      <c r="GY122" s="2">
        <v>0</v>
      </c>
      <c r="GZ122" s="4">
        <v>0</v>
      </c>
      <c r="HB122" s="2" t="s">
        <v>248</v>
      </c>
      <c r="HC122" s="2" t="s">
        <v>280</v>
      </c>
      <c r="HD122" s="2" t="s">
        <v>281</v>
      </c>
      <c r="HE122" t="s">
        <v>282</v>
      </c>
      <c r="HF122" s="2" t="s">
        <v>283</v>
      </c>
      <c r="HG122" t="s">
        <v>284</v>
      </c>
      <c r="HH122" s="2" t="s">
        <v>285</v>
      </c>
      <c r="HI122" s="3">
        <v>45787</v>
      </c>
      <c r="HJ122" s="3">
        <v>45585</v>
      </c>
      <c r="HK122" s="3">
        <v>45585</v>
      </c>
      <c r="HL122" s="2" t="s">
        <v>286</v>
      </c>
      <c r="HM122" s="2" t="s">
        <v>287</v>
      </c>
      <c r="HN122" t="s">
        <v>288</v>
      </c>
      <c r="HO122" s="2" t="s">
        <v>289</v>
      </c>
    </row>
    <row r="123" spans="1:223" x14ac:dyDescent="0.2">
      <c r="A123" t="str">
        <f t="shared" si="9"/>
        <v>103401066000028620000216479ta0030102</v>
      </c>
      <c r="B123" t="str">
        <f t="shared" si="6"/>
        <v>600002862103401061</v>
      </c>
      <c r="C123" t="str">
        <f t="shared" si="7"/>
        <v>10340106</v>
      </c>
      <c r="E123" s="2" t="s">
        <v>211</v>
      </c>
      <c r="F123" s="2" t="s">
        <v>212</v>
      </c>
      <c r="G123" s="3">
        <v>45351</v>
      </c>
      <c r="H123" s="3">
        <v>45580</v>
      </c>
      <c r="I123" s="3">
        <v>45575</v>
      </c>
      <c r="J123" s="3">
        <v>45585</v>
      </c>
      <c r="K123" s="3">
        <v>45787</v>
      </c>
      <c r="L123" s="2" t="s">
        <v>213</v>
      </c>
      <c r="M123" s="2" t="s">
        <v>214</v>
      </c>
      <c r="N123" s="2" t="s">
        <v>215</v>
      </c>
      <c r="O123" s="2" t="s">
        <v>414</v>
      </c>
      <c r="P123" s="2" t="s">
        <v>214</v>
      </c>
      <c r="Q123" t="s">
        <v>217</v>
      </c>
      <c r="R123" s="2" t="s">
        <v>218</v>
      </c>
      <c r="S123" t="s">
        <v>219</v>
      </c>
      <c r="T123" s="2" t="s">
        <v>220</v>
      </c>
      <c r="U123" s="2">
        <v>30</v>
      </c>
      <c r="V123" s="2" t="s">
        <v>291</v>
      </c>
      <c r="W123" s="2" t="s">
        <v>1413</v>
      </c>
      <c r="X123" s="2" t="s">
        <v>1414</v>
      </c>
      <c r="Y123" s="4">
        <v>1</v>
      </c>
      <c r="Z123" s="4">
        <v>1</v>
      </c>
      <c r="AA123" s="4">
        <v>0</v>
      </c>
      <c r="AB123" s="4">
        <f t="shared" si="8"/>
        <v>1</v>
      </c>
      <c r="AC123" t="s">
        <v>224</v>
      </c>
      <c r="AD123" s="4">
        <v>0</v>
      </c>
      <c r="AE123" s="4">
        <v>0</v>
      </c>
      <c r="AF123" s="4">
        <v>0</v>
      </c>
      <c r="AG123" s="5">
        <v>0</v>
      </c>
      <c r="AI123" s="2" t="s">
        <v>512</v>
      </c>
      <c r="AJ123" s="2" t="s">
        <v>1415</v>
      </c>
      <c r="AK123" s="2" t="s">
        <v>514</v>
      </c>
      <c r="AL123" s="2" t="s">
        <v>228</v>
      </c>
      <c r="AM123" t="s">
        <v>229</v>
      </c>
      <c r="AN123" s="6">
        <v>0</v>
      </c>
      <c r="AO123" s="2" t="s">
        <v>230</v>
      </c>
      <c r="AP123" s="2" t="s">
        <v>231</v>
      </c>
      <c r="AQ123" s="2">
        <v>940</v>
      </c>
      <c r="AS123" s="6">
        <v>14</v>
      </c>
      <c r="AU123" s="2">
        <v>0</v>
      </c>
      <c r="AY123" s="2">
        <v>0</v>
      </c>
      <c r="AZ123" s="4">
        <v>0</v>
      </c>
      <c r="BA123" s="2" t="s">
        <v>224</v>
      </c>
      <c r="BF123" s="2" t="s">
        <v>515</v>
      </c>
      <c r="BG123" s="2" t="s">
        <v>234</v>
      </c>
      <c r="BH123" t="s">
        <v>235</v>
      </c>
      <c r="BI123" s="2" t="s">
        <v>236</v>
      </c>
      <c r="BJ123" s="2">
        <v>102</v>
      </c>
      <c r="BK123" s="7">
        <v>0</v>
      </c>
      <c r="BT123" s="2" t="s">
        <v>240</v>
      </c>
      <c r="BV123" s="2" t="s">
        <v>242</v>
      </c>
      <c r="BW123" s="7">
        <v>0</v>
      </c>
      <c r="BY123" s="2">
        <v>0</v>
      </c>
      <c r="BZ123" s="4">
        <v>0</v>
      </c>
      <c r="CD123" s="2" t="s">
        <v>243</v>
      </c>
      <c r="CE123" s="2" t="s">
        <v>244</v>
      </c>
      <c r="CF123" s="3">
        <v>45338</v>
      </c>
      <c r="CG123" s="2" t="s">
        <v>1416</v>
      </c>
      <c r="CH123" s="7">
        <v>0</v>
      </c>
      <c r="CI123" s="8">
        <v>0</v>
      </c>
      <c r="CJ123" s="8">
        <v>0</v>
      </c>
      <c r="CK123" s="8">
        <v>0</v>
      </c>
      <c r="CM123" s="3">
        <v>45578</v>
      </c>
      <c r="CN123" s="2" t="s">
        <v>246</v>
      </c>
      <c r="CO123" s="3">
        <v>45618</v>
      </c>
      <c r="CR123" s="3">
        <v>45580</v>
      </c>
      <c r="CW123" s="3">
        <v>45657</v>
      </c>
      <c r="CX123" s="4">
        <v>0</v>
      </c>
      <c r="CZ123" s="3">
        <v>45575</v>
      </c>
      <c r="DB123" s="3">
        <v>45580</v>
      </c>
      <c r="DE123" s="6">
        <v>0</v>
      </c>
      <c r="DF123" s="6">
        <v>2</v>
      </c>
      <c r="DG123" s="6">
        <v>0</v>
      </c>
      <c r="DH123" s="2" t="s">
        <v>515</v>
      </c>
      <c r="DI123" s="4">
        <v>0</v>
      </c>
      <c r="DJ123" s="4">
        <v>0</v>
      </c>
      <c r="DL123" s="2" t="s">
        <v>252</v>
      </c>
      <c r="DM123" s="7">
        <v>0</v>
      </c>
      <c r="DN123" s="7">
        <v>0</v>
      </c>
      <c r="DO123" s="2" t="s">
        <v>253</v>
      </c>
      <c r="DP123" s="2" t="s">
        <v>254</v>
      </c>
      <c r="DR123" s="2">
        <v>0</v>
      </c>
      <c r="DU123" s="2">
        <v>0</v>
      </c>
      <c r="DV123" s="2">
        <v>0</v>
      </c>
      <c r="DX123" s="3">
        <v>45575</v>
      </c>
      <c r="DZ123" s="2" t="s">
        <v>246</v>
      </c>
      <c r="EA123" t="s">
        <v>257</v>
      </c>
      <c r="EB123" s="2" t="s">
        <v>246</v>
      </c>
      <c r="EC123" t="s">
        <v>257</v>
      </c>
      <c r="ED123" s="2" t="s">
        <v>258</v>
      </c>
      <c r="EE123" s="2" t="s">
        <v>1413</v>
      </c>
      <c r="EF123" t="s">
        <v>1414</v>
      </c>
      <c r="EG123" s="3">
        <v>45535</v>
      </c>
      <c r="EH123" s="2" t="s">
        <v>259</v>
      </c>
      <c r="EJ123" s="2" t="s">
        <v>215</v>
      </c>
      <c r="EK123" t="s">
        <v>260</v>
      </c>
      <c r="EL123" s="2" t="s">
        <v>261</v>
      </c>
      <c r="EM123" s="2" t="s">
        <v>260</v>
      </c>
      <c r="EP123" s="2" t="s">
        <v>1417</v>
      </c>
      <c r="ES123" s="2" t="s">
        <v>263</v>
      </c>
      <c r="EY123" s="2" t="s">
        <v>264</v>
      </c>
      <c r="EZ123" t="s">
        <v>265</v>
      </c>
      <c r="FA123" s="2" t="s">
        <v>266</v>
      </c>
      <c r="FB123" t="s">
        <v>267</v>
      </c>
      <c r="FD123" s="4">
        <v>0</v>
      </c>
      <c r="FG123" s="2" t="s">
        <v>268</v>
      </c>
      <c r="FH123" t="s">
        <v>269</v>
      </c>
      <c r="FI123" s="2" t="s">
        <v>270</v>
      </c>
      <c r="FK123" s="2" t="s">
        <v>246</v>
      </c>
      <c r="FM123" s="2">
        <v>30</v>
      </c>
      <c r="FP123" s="2">
        <v>102</v>
      </c>
      <c r="FR123" s="2">
        <v>0</v>
      </c>
      <c r="FT123" s="2" t="s">
        <v>211</v>
      </c>
      <c r="FU123" s="2" t="s">
        <v>271</v>
      </c>
      <c r="FW123" s="2" t="s">
        <v>273</v>
      </c>
      <c r="FX123" s="2">
        <v>1000214854</v>
      </c>
      <c r="FY123" s="2" t="s">
        <v>274</v>
      </c>
      <c r="GA123" s="2" t="s">
        <v>323</v>
      </c>
      <c r="GB123" s="2" t="s">
        <v>231</v>
      </c>
      <c r="GC123" s="2">
        <v>940</v>
      </c>
      <c r="GF123" s="2">
        <v>0</v>
      </c>
      <c r="GG123" s="4">
        <v>1</v>
      </c>
      <c r="GH123" s="2" t="s">
        <v>224</v>
      </c>
      <c r="GI123" s="2" t="s">
        <v>275</v>
      </c>
      <c r="GJ123" s="2" t="s">
        <v>230</v>
      </c>
      <c r="GK123" s="3">
        <v>45575</v>
      </c>
      <c r="GP123" s="2" t="s">
        <v>276</v>
      </c>
      <c r="GR123" s="3">
        <v>45585</v>
      </c>
      <c r="GS123" s="2" t="s">
        <v>244</v>
      </c>
      <c r="GT123" t="s">
        <v>277</v>
      </c>
      <c r="GU123" s="2" t="s">
        <v>278</v>
      </c>
      <c r="GV123" s="2" t="s">
        <v>279</v>
      </c>
      <c r="GW123" s="3">
        <v>45314</v>
      </c>
      <c r="GX123" s="2">
        <v>216479</v>
      </c>
      <c r="GY123" s="2">
        <v>0</v>
      </c>
      <c r="GZ123" s="4">
        <v>0</v>
      </c>
      <c r="HB123" s="2" t="s">
        <v>248</v>
      </c>
      <c r="HC123" s="2" t="s">
        <v>280</v>
      </c>
      <c r="HD123" s="2" t="s">
        <v>281</v>
      </c>
      <c r="HE123" t="s">
        <v>282</v>
      </c>
      <c r="HF123" s="2" t="s">
        <v>283</v>
      </c>
      <c r="HG123" t="s">
        <v>284</v>
      </c>
      <c r="HH123" s="2" t="s">
        <v>285</v>
      </c>
      <c r="HI123" s="3">
        <v>45787</v>
      </c>
      <c r="HJ123" s="3">
        <v>45585</v>
      </c>
      <c r="HK123" s="3">
        <v>45585</v>
      </c>
      <c r="HL123" s="2" t="s">
        <v>286</v>
      </c>
      <c r="HM123" s="2" t="s">
        <v>287</v>
      </c>
      <c r="HN123" t="s">
        <v>288</v>
      </c>
      <c r="HO123" s="2" t="s">
        <v>289</v>
      </c>
    </row>
    <row r="124" spans="1:223" x14ac:dyDescent="0.2">
      <c r="A124" t="str">
        <f t="shared" si="9"/>
        <v>104413786000028620000216479ta062062</v>
      </c>
      <c r="B124" t="str">
        <f t="shared" si="6"/>
        <v>600002862104413781</v>
      </c>
      <c r="C124" t="str">
        <f t="shared" si="7"/>
        <v>10441378</v>
      </c>
      <c r="E124" s="2" t="s">
        <v>211</v>
      </c>
      <c r="F124" s="2" t="s">
        <v>212</v>
      </c>
      <c r="G124" s="3">
        <v>45351</v>
      </c>
      <c r="H124" s="3">
        <v>45580</v>
      </c>
      <c r="I124" s="3">
        <v>45594</v>
      </c>
      <c r="J124" s="3">
        <v>45585</v>
      </c>
      <c r="K124" s="3">
        <v>45787</v>
      </c>
      <c r="L124" s="2" t="s">
        <v>213</v>
      </c>
      <c r="M124" s="2" t="s">
        <v>214</v>
      </c>
      <c r="N124" s="2" t="s">
        <v>345</v>
      </c>
      <c r="O124" s="2" t="s">
        <v>1418</v>
      </c>
      <c r="P124" s="2" t="s">
        <v>214</v>
      </c>
      <c r="Q124" t="s">
        <v>217</v>
      </c>
      <c r="R124" s="2" t="s">
        <v>218</v>
      </c>
      <c r="S124" t="s">
        <v>219</v>
      </c>
      <c r="T124" s="2" t="s">
        <v>220</v>
      </c>
      <c r="U124" s="2">
        <v>30</v>
      </c>
      <c r="V124" s="2" t="s">
        <v>366</v>
      </c>
      <c r="W124" s="2" t="s">
        <v>1419</v>
      </c>
      <c r="X124" s="2" t="s">
        <v>1420</v>
      </c>
      <c r="Y124" s="4">
        <v>1</v>
      </c>
      <c r="Z124" s="4">
        <v>0</v>
      </c>
      <c r="AA124" s="4">
        <v>0</v>
      </c>
      <c r="AB124" s="4">
        <f t="shared" si="8"/>
        <v>1</v>
      </c>
      <c r="AC124" t="s">
        <v>224</v>
      </c>
      <c r="AD124" s="4">
        <v>0</v>
      </c>
      <c r="AE124" s="4">
        <v>0</v>
      </c>
      <c r="AF124" s="4">
        <v>1</v>
      </c>
      <c r="AG124" s="5">
        <v>1</v>
      </c>
      <c r="AH124" t="s">
        <v>224</v>
      </c>
      <c r="AI124" s="2" t="s">
        <v>572</v>
      </c>
      <c r="AJ124" s="2" t="s">
        <v>1421</v>
      </c>
      <c r="AK124" s="2" t="s">
        <v>227</v>
      </c>
      <c r="AL124" s="2" t="s">
        <v>228</v>
      </c>
      <c r="AM124" t="s">
        <v>229</v>
      </c>
      <c r="AN124" s="6">
        <v>0</v>
      </c>
      <c r="AO124" s="2" t="s">
        <v>230</v>
      </c>
      <c r="AP124" s="2" t="s">
        <v>231</v>
      </c>
      <c r="AQ124" s="2">
        <v>680</v>
      </c>
      <c r="AS124" s="6">
        <v>14</v>
      </c>
      <c r="AU124" s="2">
        <v>0</v>
      </c>
      <c r="AY124" s="2">
        <v>0</v>
      </c>
      <c r="AZ124" s="4">
        <v>0</v>
      </c>
      <c r="BA124" s="2" t="s">
        <v>224</v>
      </c>
      <c r="BE124" s="2" t="s">
        <v>574</v>
      </c>
      <c r="BF124" s="2" t="s">
        <v>575</v>
      </c>
      <c r="BG124" s="2" t="s">
        <v>234</v>
      </c>
      <c r="BH124" t="s">
        <v>235</v>
      </c>
      <c r="BI124" s="2" t="s">
        <v>236</v>
      </c>
      <c r="BJ124" s="2">
        <v>62</v>
      </c>
      <c r="BK124" s="7">
        <v>0</v>
      </c>
      <c r="BL124" s="2" t="s">
        <v>224</v>
      </c>
      <c r="BM124" s="2" t="s">
        <v>1422</v>
      </c>
      <c r="BO124" s="2" t="s">
        <v>1423</v>
      </c>
      <c r="BP124" s="2" t="s">
        <v>238</v>
      </c>
      <c r="BR124" s="2" t="s">
        <v>239</v>
      </c>
      <c r="BT124" s="2" t="s">
        <v>240</v>
      </c>
      <c r="BU124" s="2" t="s">
        <v>241</v>
      </c>
      <c r="BW124" s="7">
        <v>0</v>
      </c>
      <c r="BY124" s="2">
        <v>0</v>
      </c>
      <c r="BZ124" s="4">
        <v>0</v>
      </c>
      <c r="CD124" s="2" t="s">
        <v>243</v>
      </c>
      <c r="CE124" s="2" t="s">
        <v>244</v>
      </c>
      <c r="CF124" s="3">
        <v>45338</v>
      </c>
      <c r="CG124" s="2" t="s">
        <v>577</v>
      </c>
      <c r="CH124" s="7">
        <v>0</v>
      </c>
      <c r="CI124" s="8">
        <v>17</v>
      </c>
      <c r="CJ124" s="8">
        <v>0</v>
      </c>
      <c r="CK124" s="8">
        <v>0</v>
      </c>
      <c r="CM124" s="3">
        <v>45595</v>
      </c>
      <c r="CN124" s="2" t="s">
        <v>246</v>
      </c>
      <c r="CO124" s="3">
        <v>45586</v>
      </c>
      <c r="CR124" s="3">
        <v>45597</v>
      </c>
      <c r="CU124" s="2" t="s">
        <v>578</v>
      </c>
      <c r="CV124" s="2" t="s">
        <v>248</v>
      </c>
      <c r="CW124" s="3">
        <v>45657</v>
      </c>
      <c r="CX124" s="4">
        <v>1</v>
      </c>
      <c r="CZ124" s="3">
        <v>45589</v>
      </c>
      <c r="DA124" s="2" t="s">
        <v>1424</v>
      </c>
      <c r="DB124" s="3">
        <v>45597</v>
      </c>
      <c r="DD124" s="2" t="s">
        <v>1425</v>
      </c>
      <c r="DE124" s="6">
        <v>0</v>
      </c>
      <c r="DF124" s="6">
        <v>2</v>
      </c>
      <c r="DG124" s="6">
        <v>0</v>
      </c>
      <c r="DH124" s="2" t="s">
        <v>358</v>
      </c>
      <c r="DI124" s="4">
        <v>1</v>
      </c>
      <c r="DJ124" s="4">
        <v>0</v>
      </c>
      <c r="DK124" s="2" t="s">
        <v>574</v>
      </c>
      <c r="DL124" s="2" t="s">
        <v>252</v>
      </c>
      <c r="DM124" s="7">
        <v>0</v>
      </c>
      <c r="DN124" s="7">
        <v>0</v>
      </c>
      <c r="DO124" s="2" t="s">
        <v>253</v>
      </c>
      <c r="DP124" s="2" t="s">
        <v>254</v>
      </c>
      <c r="DQ124" s="2" t="s">
        <v>581</v>
      </c>
      <c r="DR124" s="2">
        <v>2024</v>
      </c>
      <c r="DT124" s="2" t="s">
        <v>582</v>
      </c>
      <c r="DU124" s="2">
        <v>2024</v>
      </c>
      <c r="DV124" s="2">
        <v>0</v>
      </c>
      <c r="DX124" s="3">
        <v>45594</v>
      </c>
      <c r="DZ124" s="2" t="s">
        <v>246</v>
      </c>
      <c r="EA124" t="s">
        <v>257</v>
      </c>
      <c r="EB124" s="2" t="s">
        <v>246</v>
      </c>
      <c r="EC124" t="s">
        <v>257</v>
      </c>
      <c r="ED124" s="2" t="s">
        <v>258</v>
      </c>
      <c r="EE124" s="2" t="s">
        <v>1419</v>
      </c>
      <c r="EF124" t="s">
        <v>1420</v>
      </c>
      <c r="EG124" s="3">
        <v>45352</v>
      </c>
      <c r="EH124" s="2" t="s">
        <v>259</v>
      </c>
      <c r="EJ124" s="2" t="s">
        <v>345</v>
      </c>
      <c r="EK124" t="s">
        <v>361</v>
      </c>
      <c r="EL124" s="2" t="s">
        <v>261</v>
      </c>
      <c r="EM124" s="2" t="s">
        <v>361</v>
      </c>
      <c r="EP124" s="2" t="s">
        <v>1426</v>
      </c>
      <c r="ES124" s="2" t="s">
        <v>263</v>
      </c>
      <c r="EY124" s="2" t="s">
        <v>264</v>
      </c>
      <c r="EZ124" t="s">
        <v>265</v>
      </c>
      <c r="FA124" s="2" t="s">
        <v>266</v>
      </c>
      <c r="FB124" t="s">
        <v>267</v>
      </c>
      <c r="FD124" s="4">
        <v>0</v>
      </c>
      <c r="FG124" s="2" t="s">
        <v>268</v>
      </c>
      <c r="FH124" t="s">
        <v>269</v>
      </c>
      <c r="FI124" s="2" t="s">
        <v>270</v>
      </c>
      <c r="FK124" s="2" t="s">
        <v>246</v>
      </c>
      <c r="FM124" s="2">
        <v>30</v>
      </c>
      <c r="FP124" s="2">
        <v>62</v>
      </c>
      <c r="FR124" s="2">
        <v>0</v>
      </c>
      <c r="FT124" s="2" t="s">
        <v>211</v>
      </c>
      <c r="FU124" s="2" t="s">
        <v>271</v>
      </c>
      <c r="FV124" s="2" t="s">
        <v>272</v>
      </c>
      <c r="FW124" s="2" t="s">
        <v>273</v>
      </c>
      <c r="FX124" s="2">
        <v>1000214854</v>
      </c>
      <c r="FY124" s="2" t="s">
        <v>274</v>
      </c>
      <c r="FZ124" s="2" t="s">
        <v>323</v>
      </c>
      <c r="GA124" s="2" t="s">
        <v>323</v>
      </c>
      <c r="GB124" s="2" t="s">
        <v>231</v>
      </c>
      <c r="GC124" s="2">
        <v>680</v>
      </c>
      <c r="GF124" s="2">
        <v>0</v>
      </c>
      <c r="GG124" s="4">
        <v>1</v>
      </c>
      <c r="GH124" s="2" t="s">
        <v>224</v>
      </c>
      <c r="GI124" s="2" t="s">
        <v>275</v>
      </c>
      <c r="GJ124" s="2" t="s">
        <v>230</v>
      </c>
      <c r="GK124" s="3">
        <v>45594</v>
      </c>
      <c r="GN124" s="3">
        <v>45590</v>
      </c>
      <c r="GP124" s="2" t="s">
        <v>276</v>
      </c>
      <c r="GR124" s="3">
        <v>45585</v>
      </c>
      <c r="GS124" s="2" t="s">
        <v>244</v>
      </c>
      <c r="GT124" t="s">
        <v>277</v>
      </c>
      <c r="GU124" s="2" t="s">
        <v>278</v>
      </c>
      <c r="GV124" s="2" t="s">
        <v>279</v>
      </c>
      <c r="GW124" s="3">
        <v>45314</v>
      </c>
      <c r="GX124" s="2">
        <v>216479</v>
      </c>
      <c r="GY124" s="2">
        <v>0</v>
      </c>
      <c r="GZ124" s="4">
        <v>0</v>
      </c>
      <c r="HB124" s="2" t="s">
        <v>248</v>
      </c>
      <c r="HC124" s="2" t="s">
        <v>280</v>
      </c>
      <c r="HD124" s="2" t="s">
        <v>281</v>
      </c>
      <c r="HE124" t="s">
        <v>282</v>
      </c>
      <c r="HF124" s="2" t="s">
        <v>283</v>
      </c>
      <c r="HG124" t="s">
        <v>284</v>
      </c>
      <c r="HH124" s="2" t="s">
        <v>285</v>
      </c>
      <c r="HI124" s="3">
        <v>45787</v>
      </c>
      <c r="HJ124" s="3">
        <v>45585</v>
      </c>
      <c r="HK124" s="3">
        <v>45585</v>
      </c>
      <c r="HL124" s="2" t="s">
        <v>364</v>
      </c>
      <c r="HM124" s="2" t="s">
        <v>287</v>
      </c>
      <c r="HN124" t="s">
        <v>288</v>
      </c>
      <c r="HO124" s="2" t="s">
        <v>289</v>
      </c>
    </row>
    <row r="125" spans="1:223" x14ac:dyDescent="0.2">
      <c r="A125" t="str">
        <f t="shared" si="9"/>
        <v>104413796000028620000216479ta0020101</v>
      </c>
      <c r="B125" t="str">
        <f t="shared" si="6"/>
        <v>600002862104413791</v>
      </c>
      <c r="C125" t="str">
        <f t="shared" si="7"/>
        <v>10441379</v>
      </c>
      <c r="E125" s="2" t="s">
        <v>211</v>
      </c>
      <c r="F125" s="2" t="s">
        <v>212</v>
      </c>
      <c r="G125" s="3">
        <v>45351</v>
      </c>
      <c r="H125" s="3">
        <v>45580</v>
      </c>
      <c r="I125" s="3">
        <v>45575</v>
      </c>
      <c r="J125" s="3">
        <v>45585</v>
      </c>
      <c r="K125" s="3">
        <v>45787</v>
      </c>
      <c r="L125" s="2" t="s">
        <v>213</v>
      </c>
      <c r="M125" s="2" t="s">
        <v>214</v>
      </c>
      <c r="N125" s="2" t="s">
        <v>215</v>
      </c>
      <c r="O125" s="2" t="s">
        <v>365</v>
      </c>
      <c r="P125" s="2" t="s">
        <v>214</v>
      </c>
      <c r="Q125" t="s">
        <v>217</v>
      </c>
      <c r="R125" s="2" t="s">
        <v>218</v>
      </c>
      <c r="S125" t="s">
        <v>219</v>
      </c>
      <c r="T125" s="2" t="s">
        <v>220</v>
      </c>
      <c r="U125" s="2">
        <v>30</v>
      </c>
      <c r="V125" s="2" t="s">
        <v>291</v>
      </c>
      <c r="W125" s="2" t="s">
        <v>1427</v>
      </c>
      <c r="X125" s="2" t="s">
        <v>1428</v>
      </c>
      <c r="Y125" s="4">
        <v>1</v>
      </c>
      <c r="Z125" s="4">
        <v>1</v>
      </c>
      <c r="AA125" s="4">
        <v>0</v>
      </c>
      <c r="AB125" s="4">
        <f t="shared" si="8"/>
        <v>1</v>
      </c>
      <c r="AC125" t="s">
        <v>224</v>
      </c>
      <c r="AD125" s="4">
        <v>0</v>
      </c>
      <c r="AE125" s="4">
        <v>0</v>
      </c>
      <c r="AF125" s="4">
        <v>0</v>
      </c>
      <c r="AG125" s="5">
        <v>0</v>
      </c>
      <c r="AI125" s="2" t="s">
        <v>512</v>
      </c>
      <c r="AJ125" s="2" t="s">
        <v>1429</v>
      </c>
      <c r="AK125" s="2" t="s">
        <v>514</v>
      </c>
      <c r="AL125" s="2" t="s">
        <v>228</v>
      </c>
      <c r="AM125" t="s">
        <v>229</v>
      </c>
      <c r="AN125" s="6">
        <v>0</v>
      </c>
      <c r="AO125" s="2" t="s">
        <v>230</v>
      </c>
      <c r="AP125" s="2" t="s">
        <v>231</v>
      </c>
      <c r="AQ125" s="2">
        <v>930</v>
      </c>
      <c r="AS125" s="6">
        <v>14</v>
      </c>
      <c r="AU125" s="2">
        <v>0</v>
      </c>
      <c r="AY125" s="2">
        <v>0</v>
      </c>
      <c r="AZ125" s="4">
        <v>0</v>
      </c>
      <c r="BA125" s="2" t="s">
        <v>224</v>
      </c>
      <c r="BF125" s="2" t="s">
        <v>515</v>
      </c>
      <c r="BG125" s="2" t="s">
        <v>234</v>
      </c>
      <c r="BH125" t="s">
        <v>235</v>
      </c>
      <c r="BI125" s="2" t="s">
        <v>236</v>
      </c>
      <c r="BJ125" s="2">
        <v>101</v>
      </c>
      <c r="BK125" s="7">
        <v>0</v>
      </c>
      <c r="BT125" s="2" t="s">
        <v>240</v>
      </c>
      <c r="BV125" s="2" t="s">
        <v>242</v>
      </c>
      <c r="BW125" s="7">
        <v>0</v>
      </c>
      <c r="BY125" s="2">
        <v>0</v>
      </c>
      <c r="BZ125" s="4">
        <v>0</v>
      </c>
      <c r="CD125" s="2" t="s">
        <v>243</v>
      </c>
      <c r="CE125" s="2" t="s">
        <v>244</v>
      </c>
      <c r="CF125" s="3">
        <v>45338</v>
      </c>
      <c r="CG125" s="2" t="s">
        <v>1430</v>
      </c>
      <c r="CH125" s="7">
        <v>0</v>
      </c>
      <c r="CI125" s="8">
        <v>0</v>
      </c>
      <c r="CJ125" s="8">
        <v>0</v>
      </c>
      <c r="CK125" s="8">
        <v>0</v>
      </c>
      <c r="CM125" s="3">
        <v>45578</v>
      </c>
      <c r="CN125" s="2" t="s">
        <v>246</v>
      </c>
      <c r="CO125" s="3">
        <v>45618</v>
      </c>
      <c r="CR125" s="3">
        <v>45580</v>
      </c>
      <c r="CW125" s="3">
        <v>45657</v>
      </c>
      <c r="CX125" s="4">
        <v>0</v>
      </c>
      <c r="CZ125" s="3">
        <v>45575</v>
      </c>
      <c r="DB125" s="3">
        <v>45580</v>
      </c>
      <c r="DE125" s="6">
        <v>0</v>
      </c>
      <c r="DF125" s="6">
        <v>2</v>
      </c>
      <c r="DG125" s="6">
        <v>0</v>
      </c>
      <c r="DH125" s="2" t="s">
        <v>515</v>
      </c>
      <c r="DI125" s="4">
        <v>0</v>
      </c>
      <c r="DJ125" s="4">
        <v>0</v>
      </c>
      <c r="DL125" s="2" t="s">
        <v>252</v>
      </c>
      <c r="DM125" s="7">
        <v>0</v>
      </c>
      <c r="DN125" s="7">
        <v>0</v>
      </c>
      <c r="DO125" s="2" t="s">
        <v>253</v>
      </c>
      <c r="DP125" s="2" t="s">
        <v>254</v>
      </c>
      <c r="DR125" s="2">
        <v>0</v>
      </c>
      <c r="DU125" s="2">
        <v>0</v>
      </c>
      <c r="DV125" s="2">
        <v>0</v>
      </c>
      <c r="DX125" s="3">
        <v>45575</v>
      </c>
      <c r="DZ125" s="2" t="s">
        <v>246</v>
      </c>
      <c r="EA125" t="s">
        <v>257</v>
      </c>
      <c r="EB125" s="2" t="s">
        <v>246</v>
      </c>
      <c r="EC125" t="s">
        <v>257</v>
      </c>
      <c r="ED125" s="2" t="s">
        <v>258</v>
      </c>
      <c r="EE125" s="2" t="s">
        <v>1427</v>
      </c>
      <c r="EF125" t="s">
        <v>1428</v>
      </c>
      <c r="EG125" s="3">
        <v>45535</v>
      </c>
      <c r="EH125" s="2" t="s">
        <v>259</v>
      </c>
      <c r="EJ125" s="2" t="s">
        <v>215</v>
      </c>
      <c r="EK125" t="s">
        <v>260</v>
      </c>
      <c r="EL125" s="2" t="s">
        <v>261</v>
      </c>
      <c r="EM125" s="2" t="s">
        <v>260</v>
      </c>
      <c r="EP125" s="2" t="s">
        <v>1431</v>
      </c>
      <c r="ES125" s="2" t="s">
        <v>263</v>
      </c>
      <c r="EY125" s="2" t="s">
        <v>264</v>
      </c>
      <c r="EZ125" t="s">
        <v>265</v>
      </c>
      <c r="FA125" s="2" t="s">
        <v>266</v>
      </c>
      <c r="FB125" t="s">
        <v>267</v>
      </c>
      <c r="FD125" s="4">
        <v>0</v>
      </c>
      <c r="FG125" s="2" t="s">
        <v>268</v>
      </c>
      <c r="FH125" t="s">
        <v>269</v>
      </c>
      <c r="FI125" s="2" t="s">
        <v>270</v>
      </c>
      <c r="FK125" s="2" t="s">
        <v>246</v>
      </c>
      <c r="FM125" s="2">
        <v>30</v>
      </c>
      <c r="FP125" s="2">
        <v>101</v>
      </c>
      <c r="FR125" s="2">
        <v>0</v>
      </c>
      <c r="FT125" s="2" t="s">
        <v>211</v>
      </c>
      <c r="FU125" s="2" t="s">
        <v>271</v>
      </c>
      <c r="FW125" s="2" t="s">
        <v>273</v>
      </c>
      <c r="FX125" s="2">
        <v>1000214854</v>
      </c>
      <c r="FY125" s="2" t="s">
        <v>274</v>
      </c>
      <c r="FZ125" s="2" t="s">
        <v>323</v>
      </c>
      <c r="GA125" s="2" t="s">
        <v>323</v>
      </c>
      <c r="GB125" s="2" t="s">
        <v>231</v>
      </c>
      <c r="GC125" s="2">
        <v>930</v>
      </c>
      <c r="GF125" s="2">
        <v>0</v>
      </c>
      <c r="GG125" s="4">
        <v>1</v>
      </c>
      <c r="GH125" s="2" t="s">
        <v>224</v>
      </c>
      <c r="GI125" s="2" t="s">
        <v>275</v>
      </c>
      <c r="GJ125" s="2" t="s">
        <v>230</v>
      </c>
      <c r="GK125" s="3">
        <v>45575</v>
      </c>
      <c r="GP125" s="2" t="s">
        <v>276</v>
      </c>
      <c r="GR125" s="3">
        <v>45585</v>
      </c>
      <c r="GS125" s="2" t="s">
        <v>244</v>
      </c>
      <c r="GT125" t="s">
        <v>277</v>
      </c>
      <c r="GU125" s="2" t="s">
        <v>278</v>
      </c>
      <c r="GV125" s="2" t="s">
        <v>279</v>
      </c>
      <c r="GW125" s="3">
        <v>45314</v>
      </c>
      <c r="GX125" s="2">
        <v>216479</v>
      </c>
      <c r="GY125" s="2">
        <v>0</v>
      </c>
      <c r="GZ125" s="4">
        <v>0</v>
      </c>
      <c r="HB125" s="2" t="s">
        <v>248</v>
      </c>
      <c r="HC125" s="2" t="s">
        <v>280</v>
      </c>
      <c r="HD125" s="2" t="s">
        <v>281</v>
      </c>
      <c r="HE125" t="s">
        <v>282</v>
      </c>
      <c r="HF125" s="2" t="s">
        <v>283</v>
      </c>
      <c r="HG125" t="s">
        <v>284</v>
      </c>
      <c r="HH125" s="2" t="s">
        <v>285</v>
      </c>
      <c r="HI125" s="3">
        <v>45787</v>
      </c>
      <c r="HJ125" s="3">
        <v>45585</v>
      </c>
      <c r="HK125" s="3">
        <v>45585</v>
      </c>
      <c r="HL125" s="2" t="s">
        <v>286</v>
      </c>
      <c r="HM125" s="2" t="s">
        <v>287</v>
      </c>
      <c r="HN125" t="s">
        <v>288</v>
      </c>
      <c r="HO125" s="2" t="s">
        <v>289</v>
      </c>
    </row>
    <row r="126" spans="1:223" x14ac:dyDescent="0.2">
      <c r="A126" t="str">
        <f t="shared" si="9"/>
        <v>104872446000028620000216479ta063063</v>
      </c>
      <c r="B126" t="str">
        <f t="shared" si="6"/>
        <v>600002862104872442</v>
      </c>
      <c r="C126" t="str">
        <f t="shared" si="7"/>
        <v>10487244</v>
      </c>
      <c r="E126" s="2" t="s">
        <v>211</v>
      </c>
      <c r="F126" s="2" t="s">
        <v>212</v>
      </c>
      <c r="G126" s="3">
        <v>45351</v>
      </c>
      <c r="H126" s="3">
        <v>45580</v>
      </c>
      <c r="I126" s="3">
        <v>45594</v>
      </c>
      <c r="J126" s="3">
        <v>45585</v>
      </c>
      <c r="K126" s="3">
        <v>45787</v>
      </c>
      <c r="L126" s="2" t="s">
        <v>213</v>
      </c>
      <c r="M126" s="2" t="s">
        <v>214</v>
      </c>
      <c r="N126" s="2" t="s">
        <v>345</v>
      </c>
      <c r="O126" s="2" t="s">
        <v>1432</v>
      </c>
      <c r="P126" s="2" t="s">
        <v>214</v>
      </c>
      <c r="Q126" t="s">
        <v>217</v>
      </c>
      <c r="R126" s="2" t="s">
        <v>218</v>
      </c>
      <c r="S126" t="s">
        <v>219</v>
      </c>
      <c r="T126" s="2" t="s">
        <v>220</v>
      </c>
      <c r="U126" s="2">
        <v>30</v>
      </c>
      <c r="V126" s="2" t="s">
        <v>366</v>
      </c>
      <c r="W126" s="2" t="s">
        <v>1433</v>
      </c>
      <c r="X126" s="2" t="s">
        <v>1434</v>
      </c>
      <c r="Y126" s="4">
        <v>2</v>
      </c>
      <c r="Z126" s="4">
        <v>0</v>
      </c>
      <c r="AA126" s="4">
        <v>0</v>
      </c>
      <c r="AB126" s="4">
        <f t="shared" si="8"/>
        <v>2</v>
      </c>
      <c r="AC126" t="s">
        <v>224</v>
      </c>
      <c r="AD126" s="4">
        <v>0</v>
      </c>
      <c r="AE126" s="4">
        <v>0</v>
      </c>
      <c r="AF126" s="4">
        <v>2</v>
      </c>
      <c r="AG126" s="5">
        <v>2</v>
      </c>
      <c r="AH126" t="s">
        <v>224</v>
      </c>
      <c r="AI126" s="2" t="s">
        <v>1281</v>
      </c>
      <c r="AJ126" s="2" t="s">
        <v>1435</v>
      </c>
      <c r="AK126" s="2" t="s">
        <v>227</v>
      </c>
      <c r="AL126" s="2" t="s">
        <v>228</v>
      </c>
      <c r="AM126" t="s">
        <v>229</v>
      </c>
      <c r="AN126" s="6">
        <v>0</v>
      </c>
      <c r="AO126" s="2" t="s">
        <v>230</v>
      </c>
      <c r="AP126" s="2" t="s">
        <v>231</v>
      </c>
      <c r="AQ126" s="2">
        <v>690</v>
      </c>
      <c r="AS126" s="6">
        <v>14</v>
      </c>
      <c r="AU126" s="2">
        <v>0</v>
      </c>
      <c r="AY126" s="2">
        <v>0</v>
      </c>
      <c r="AZ126" s="4">
        <v>0</v>
      </c>
      <c r="BA126" s="2" t="s">
        <v>224</v>
      </c>
      <c r="BE126" s="2" t="s">
        <v>574</v>
      </c>
      <c r="BF126" s="2" t="s">
        <v>575</v>
      </c>
      <c r="BG126" s="2" t="s">
        <v>234</v>
      </c>
      <c r="BH126" t="s">
        <v>235</v>
      </c>
      <c r="BI126" s="2" t="s">
        <v>236</v>
      </c>
      <c r="BJ126" s="2">
        <v>63</v>
      </c>
      <c r="BK126" s="7">
        <v>0</v>
      </c>
      <c r="BL126" s="2" t="s">
        <v>224</v>
      </c>
      <c r="BM126" s="2" t="s">
        <v>1436</v>
      </c>
      <c r="BO126" s="2" t="s">
        <v>1437</v>
      </c>
      <c r="BP126" s="2" t="s">
        <v>238</v>
      </c>
      <c r="BR126" s="2" t="s">
        <v>239</v>
      </c>
      <c r="BT126" s="2" t="s">
        <v>240</v>
      </c>
      <c r="BU126" s="2" t="s">
        <v>241</v>
      </c>
      <c r="BW126" s="7">
        <v>0</v>
      </c>
      <c r="BY126" s="2">
        <v>0</v>
      </c>
      <c r="BZ126" s="4">
        <v>0</v>
      </c>
      <c r="CD126" s="2" t="s">
        <v>243</v>
      </c>
      <c r="CE126" s="2" t="s">
        <v>244</v>
      </c>
      <c r="CF126" s="3">
        <v>45338</v>
      </c>
      <c r="CG126" s="2" t="s">
        <v>577</v>
      </c>
      <c r="CH126" s="7">
        <v>0</v>
      </c>
      <c r="CI126" s="8">
        <v>17</v>
      </c>
      <c r="CJ126" s="8">
        <v>0</v>
      </c>
      <c r="CK126" s="8">
        <v>0</v>
      </c>
      <c r="CM126" s="3">
        <v>45595</v>
      </c>
      <c r="CN126" s="2" t="s">
        <v>246</v>
      </c>
      <c r="CO126" s="3">
        <v>45586</v>
      </c>
      <c r="CR126" s="3">
        <v>45597</v>
      </c>
      <c r="CU126" s="2" t="s">
        <v>578</v>
      </c>
      <c r="CV126" s="2" t="s">
        <v>248</v>
      </c>
      <c r="CW126" s="3">
        <v>45657</v>
      </c>
      <c r="CX126" s="4">
        <v>2</v>
      </c>
      <c r="CZ126" s="3">
        <v>45589</v>
      </c>
      <c r="DA126" s="2" t="s">
        <v>1438</v>
      </c>
      <c r="DB126" s="3">
        <v>45597</v>
      </c>
      <c r="DD126" s="2" t="s">
        <v>1439</v>
      </c>
      <c r="DE126" s="6">
        <v>0</v>
      </c>
      <c r="DF126" s="6">
        <v>2</v>
      </c>
      <c r="DG126" s="6">
        <v>0</v>
      </c>
      <c r="DH126" s="2" t="s">
        <v>358</v>
      </c>
      <c r="DI126" s="4">
        <v>2</v>
      </c>
      <c r="DJ126" s="4">
        <v>0</v>
      </c>
      <c r="DK126" s="2" t="s">
        <v>574</v>
      </c>
      <c r="DL126" s="2" t="s">
        <v>252</v>
      </c>
      <c r="DM126" s="7">
        <v>0</v>
      </c>
      <c r="DN126" s="7">
        <v>0</v>
      </c>
      <c r="DO126" s="2" t="s">
        <v>253</v>
      </c>
      <c r="DP126" s="2" t="s">
        <v>254</v>
      </c>
      <c r="DQ126" s="2" t="s">
        <v>581</v>
      </c>
      <c r="DR126" s="2">
        <v>2024</v>
      </c>
      <c r="DT126" s="2" t="s">
        <v>582</v>
      </c>
      <c r="DU126" s="2">
        <v>2024</v>
      </c>
      <c r="DV126" s="2">
        <v>0</v>
      </c>
      <c r="DX126" s="3">
        <v>45594</v>
      </c>
      <c r="DZ126" s="2" t="s">
        <v>246</v>
      </c>
      <c r="EA126" t="s">
        <v>257</v>
      </c>
      <c r="EB126" s="2" t="s">
        <v>246</v>
      </c>
      <c r="EC126" t="s">
        <v>257</v>
      </c>
      <c r="ED126" s="2" t="s">
        <v>258</v>
      </c>
      <c r="EE126" s="2" t="s">
        <v>1433</v>
      </c>
      <c r="EF126" t="s">
        <v>1434</v>
      </c>
      <c r="EG126" s="3">
        <v>45352</v>
      </c>
      <c r="EH126" s="2" t="s">
        <v>259</v>
      </c>
      <c r="EJ126" s="2" t="s">
        <v>345</v>
      </c>
      <c r="EK126" t="s">
        <v>361</v>
      </c>
      <c r="EL126" s="2" t="s">
        <v>261</v>
      </c>
      <c r="EM126" s="2" t="s">
        <v>361</v>
      </c>
      <c r="EP126" s="2" t="s">
        <v>1440</v>
      </c>
      <c r="ES126" s="2" t="s">
        <v>263</v>
      </c>
      <c r="EY126" s="2" t="s">
        <v>264</v>
      </c>
      <c r="EZ126" t="s">
        <v>265</v>
      </c>
      <c r="FA126" s="2" t="s">
        <v>266</v>
      </c>
      <c r="FB126" t="s">
        <v>267</v>
      </c>
      <c r="FD126" s="4">
        <v>0</v>
      </c>
      <c r="FG126" s="2" t="s">
        <v>268</v>
      </c>
      <c r="FH126" t="s">
        <v>269</v>
      </c>
      <c r="FI126" s="2" t="s">
        <v>270</v>
      </c>
      <c r="FK126" s="2" t="s">
        <v>246</v>
      </c>
      <c r="FM126" s="2">
        <v>30</v>
      </c>
      <c r="FP126" s="2">
        <v>63</v>
      </c>
      <c r="FR126" s="2">
        <v>0</v>
      </c>
      <c r="FT126" s="2" t="s">
        <v>211</v>
      </c>
      <c r="FU126" s="2" t="s">
        <v>271</v>
      </c>
      <c r="FV126" s="2" t="s">
        <v>272</v>
      </c>
      <c r="FW126" s="2" t="s">
        <v>273</v>
      </c>
      <c r="FX126" s="2">
        <v>1000214854</v>
      </c>
      <c r="FY126" s="2" t="s">
        <v>274</v>
      </c>
      <c r="FZ126" s="2" t="s">
        <v>323</v>
      </c>
      <c r="GA126" s="2" t="s">
        <v>323</v>
      </c>
      <c r="GB126" s="2" t="s">
        <v>231</v>
      </c>
      <c r="GC126" s="2">
        <v>690</v>
      </c>
      <c r="GF126" s="2">
        <v>0</v>
      </c>
      <c r="GG126" s="4">
        <v>2</v>
      </c>
      <c r="GH126" s="2" t="s">
        <v>224</v>
      </c>
      <c r="GI126" s="2" t="s">
        <v>275</v>
      </c>
      <c r="GJ126" s="2" t="s">
        <v>230</v>
      </c>
      <c r="GK126" s="3">
        <v>45594</v>
      </c>
      <c r="GN126" s="3">
        <v>45590</v>
      </c>
      <c r="GP126" s="2" t="s">
        <v>276</v>
      </c>
      <c r="GR126" s="3">
        <v>45585</v>
      </c>
      <c r="GS126" s="2" t="s">
        <v>244</v>
      </c>
      <c r="GT126" t="s">
        <v>277</v>
      </c>
      <c r="GU126" s="2" t="s">
        <v>278</v>
      </c>
      <c r="GV126" s="2" t="s">
        <v>279</v>
      </c>
      <c r="GW126" s="3">
        <v>45314</v>
      </c>
      <c r="GX126" s="2">
        <v>216479</v>
      </c>
      <c r="GY126" s="2">
        <v>0</v>
      </c>
      <c r="GZ126" s="4">
        <v>0</v>
      </c>
      <c r="HB126" s="2" t="s">
        <v>248</v>
      </c>
      <c r="HC126" s="2" t="s">
        <v>280</v>
      </c>
      <c r="HD126" s="2" t="s">
        <v>281</v>
      </c>
      <c r="HE126" t="s">
        <v>282</v>
      </c>
      <c r="HF126" s="2" t="s">
        <v>283</v>
      </c>
      <c r="HG126" t="s">
        <v>284</v>
      </c>
      <c r="HH126" s="2" t="s">
        <v>285</v>
      </c>
      <c r="HI126" s="3">
        <v>45787</v>
      </c>
      <c r="HJ126" s="3">
        <v>45585</v>
      </c>
      <c r="HK126" s="3">
        <v>45585</v>
      </c>
      <c r="HL126" s="2" t="s">
        <v>364</v>
      </c>
      <c r="HM126" s="2" t="s">
        <v>287</v>
      </c>
      <c r="HN126" t="s">
        <v>288</v>
      </c>
      <c r="HO126" s="2" t="s">
        <v>289</v>
      </c>
    </row>
    <row r="127" spans="1:223" x14ac:dyDescent="0.2">
      <c r="A127" t="str">
        <f t="shared" si="9"/>
        <v>104872456000028620000216479ta064064</v>
      </c>
      <c r="B127" t="str">
        <f t="shared" si="6"/>
        <v>600002862104872451</v>
      </c>
      <c r="C127" t="str">
        <f t="shared" si="7"/>
        <v>10487245</v>
      </c>
      <c r="E127" s="2" t="s">
        <v>211</v>
      </c>
      <c r="F127" s="2" t="s">
        <v>212</v>
      </c>
      <c r="G127" s="3">
        <v>45351</v>
      </c>
      <c r="H127" s="3">
        <v>45580</v>
      </c>
      <c r="I127" s="3">
        <v>45594</v>
      </c>
      <c r="J127" s="3">
        <v>45585</v>
      </c>
      <c r="K127" s="3">
        <v>45787</v>
      </c>
      <c r="L127" s="2" t="s">
        <v>213</v>
      </c>
      <c r="M127" s="2" t="s">
        <v>214</v>
      </c>
      <c r="N127" s="2" t="s">
        <v>345</v>
      </c>
      <c r="O127" s="2" t="s">
        <v>1441</v>
      </c>
      <c r="P127" s="2" t="s">
        <v>214</v>
      </c>
      <c r="Q127" t="s">
        <v>217</v>
      </c>
      <c r="R127" s="2" t="s">
        <v>218</v>
      </c>
      <c r="S127" t="s">
        <v>219</v>
      </c>
      <c r="T127" s="2" t="s">
        <v>220</v>
      </c>
      <c r="U127" s="2">
        <v>30</v>
      </c>
      <c r="V127" s="2" t="s">
        <v>366</v>
      </c>
      <c r="W127" s="2" t="s">
        <v>1442</v>
      </c>
      <c r="X127" s="2" t="s">
        <v>1443</v>
      </c>
      <c r="Y127" s="4">
        <v>1</v>
      </c>
      <c r="Z127" s="4">
        <v>0</v>
      </c>
      <c r="AA127" s="4">
        <v>0</v>
      </c>
      <c r="AB127" s="4">
        <f t="shared" si="8"/>
        <v>1</v>
      </c>
      <c r="AC127" t="s">
        <v>224</v>
      </c>
      <c r="AD127" s="4">
        <v>0</v>
      </c>
      <c r="AE127" s="4">
        <v>0</v>
      </c>
      <c r="AF127" s="4">
        <v>1</v>
      </c>
      <c r="AG127" s="5">
        <v>1</v>
      </c>
      <c r="AH127" t="s">
        <v>224</v>
      </c>
      <c r="AI127" s="2" t="s">
        <v>1281</v>
      </c>
      <c r="AJ127" s="2" t="s">
        <v>1444</v>
      </c>
      <c r="AK127" s="2" t="s">
        <v>227</v>
      </c>
      <c r="AL127" s="2" t="s">
        <v>228</v>
      </c>
      <c r="AM127" t="s">
        <v>229</v>
      </c>
      <c r="AN127" s="6">
        <v>0</v>
      </c>
      <c r="AO127" s="2" t="s">
        <v>230</v>
      </c>
      <c r="AP127" s="2" t="s">
        <v>231</v>
      </c>
      <c r="AQ127" s="2">
        <v>700</v>
      </c>
      <c r="AS127" s="6">
        <v>14</v>
      </c>
      <c r="AU127" s="2">
        <v>0</v>
      </c>
      <c r="AY127" s="2">
        <v>0</v>
      </c>
      <c r="AZ127" s="4">
        <v>0</v>
      </c>
      <c r="BA127" s="2" t="s">
        <v>224</v>
      </c>
      <c r="BE127" s="2" t="s">
        <v>574</v>
      </c>
      <c r="BF127" s="2" t="s">
        <v>575</v>
      </c>
      <c r="BG127" s="2" t="s">
        <v>234</v>
      </c>
      <c r="BH127" t="s">
        <v>235</v>
      </c>
      <c r="BI127" s="2" t="s">
        <v>236</v>
      </c>
      <c r="BJ127" s="2">
        <v>64</v>
      </c>
      <c r="BK127" s="7">
        <v>0</v>
      </c>
      <c r="BL127" s="2" t="s">
        <v>224</v>
      </c>
      <c r="BM127" s="2" t="s">
        <v>1445</v>
      </c>
      <c r="BO127" s="2" t="s">
        <v>1446</v>
      </c>
      <c r="BP127" s="2" t="s">
        <v>238</v>
      </c>
      <c r="BR127" s="2" t="s">
        <v>239</v>
      </c>
      <c r="BT127" s="2" t="s">
        <v>240</v>
      </c>
      <c r="BU127" s="2" t="s">
        <v>241</v>
      </c>
      <c r="BW127" s="7">
        <v>0</v>
      </c>
      <c r="BY127" s="2">
        <v>0</v>
      </c>
      <c r="BZ127" s="4">
        <v>0</v>
      </c>
      <c r="CD127" s="2" t="s">
        <v>243</v>
      </c>
      <c r="CE127" s="2" t="s">
        <v>244</v>
      </c>
      <c r="CF127" s="3">
        <v>45338</v>
      </c>
      <c r="CG127" s="2" t="s">
        <v>577</v>
      </c>
      <c r="CH127" s="7">
        <v>0</v>
      </c>
      <c r="CI127" s="8">
        <v>17</v>
      </c>
      <c r="CJ127" s="8">
        <v>0</v>
      </c>
      <c r="CK127" s="8">
        <v>0</v>
      </c>
      <c r="CM127" s="3">
        <v>45595</v>
      </c>
      <c r="CN127" s="2" t="s">
        <v>246</v>
      </c>
      <c r="CO127" s="3">
        <v>45586</v>
      </c>
      <c r="CR127" s="3">
        <v>45597</v>
      </c>
      <c r="CU127" s="2" t="s">
        <v>578</v>
      </c>
      <c r="CV127" s="2" t="s">
        <v>248</v>
      </c>
      <c r="CW127" s="3">
        <v>45657</v>
      </c>
      <c r="CX127" s="4">
        <v>1</v>
      </c>
      <c r="CZ127" s="3">
        <v>45589</v>
      </c>
      <c r="DA127" s="2" t="s">
        <v>1447</v>
      </c>
      <c r="DB127" s="3">
        <v>45597</v>
      </c>
      <c r="DD127" s="2" t="s">
        <v>1448</v>
      </c>
      <c r="DE127" s="6">
        <v>0</v>
      </c>
      <c r="DF127" s="6">
        <v>2</v>
      </c>
      <c r="DG127" s="6">
        <v>0</v>
      </c>
      <c r="DH127" s="2" t="s">
        <v>358</v>
      </c>
      <c r="DI127" s="4">
        <v>1</v>
      </c>
      <c r="DJ127" s="4">
        <v>0</v>
      </c>
      <c r="DK127" s="2" t="s">
        <v>574</v>
      </c>
      <c r="DL127" s="2" t="s">
        <v>252</v>
      </c>
      <c r="DM127" s="7">
        <v>0</v>
      </c>
      <c r="DN127" s="7">
        <v>0</v>
      </c>
      <c r="DO127" s="2" t="s">
        <v>253</v>
      </c>
      <c r="DP127" s="2" t="s">
        <v>254</v>
      </c>
      <c r="DQ127" s="2" t="s">
        <v>581</v>
      </c>
      <c r="DR127" s="2">
        <v>2024</v>
      </c>
      <c r="DT127" s="2" t="s">
        <v>582</v>
      </c>
      <c r="DU127" s="2">
        <v>2024</v>
      </c>
      <c r="DV127" s="2">
        <v>0</v>
      </c>
      <c r="DX127" s="3">
        <v>45594</v>
      </c>
      <c r="DZ127" s="2" t="s">
        <v>246</v>
      </c>
      <c r="EA127" t="s">
        <v>257</v>
      </c>
      <c r="EB127" s="2" t="s">
        <v>246</v>
      </c>
      <c r="EC127" t="s">
        <v>257</v>
      </c>
      <c r="ED127" s="2" t="s">
        <v>258</v>
      </c>
      <c r="EE127" s="2" t="s">
        <v>1442</v>
      </c>
      <c r="EF127" t="s">
        <v>1443</v>
      </c>
      <c r="EG127" s="3">
        <v>45352</v>
      </c>
      <c r="EH127" s="2" t="s">
        <v>259</v>
      </c>
      <c r="EJ127" s="2" t="s">
        <v>345</v>
      </c>
      <c r="EK127" t="s">
        <v>361</v>
      </c>
      <c r="EL127" s="2" t="s">
        <v>261</v>
      </c>
      <c r="EM127" s="2" t="s">
        <v>361</v>
      </c>
      <c r="EP127" s="2" t="s">
        <v>1449</v>
      </c>
      <c r="ES127" s="2" t="s">
        <v>263</v>
      </c>
      <c r="EY127" s="2" t="s">
        <v>264</v>
      </c>
      <c r="EZ127" t="s">
        <v>265</v>
      </c>
      <c r="FA127" s="2" t="s">
        <v>266</v>
      </c>
      <c r="FB127" t="s">
        <v>267</v>
      </c>
      <c r="FD127" s="4">
        <v>0</v>
      </c>
      <c r="FG127" s="2" t="s">
        <v>268</v>
      </c>
      <c r="FH127" t="s">
        <v>269</v>
      </c>
      <c r="FI127" s="2" t="s">
        <v>270</v>
      </c>
      <c r="FK127" s="2" t="s">
        <v>246</v>
      </c>
      <c r="FM127" s="2">
        <v>30</v>
      </c>
      <c r="FP127" s="2">
        <v>64</v>
      </c>
      <c r="FR127" s="2">
        <v>0</v>
      </c>
      <c r="FT127" s="2" t="s">
        <v>211</v>
      </c>
      <c r="FU127" s="2" t="s">
        <v>271</v>
      </c>
      <c r="FV127" s="2" t="s">
        <v>272</v>
      </c>
      <c r="FW127" s="2" t="s">
        <v>273</v>
      </c>
      <c r="FX127" s="2">
        <v>1000214854</v>
      </c>
      <c r="FY127" s="2" t="s">
        <v>274</v>
      </c>
      <c r="FZ127" s="2" t="s">
        <v>323</v>
      </c>
      <c r="GA127" s="2" t="s">
        <v>323</v>
      </c>
      <c r="GB127" s="2" t="s">
        <v>231</v>
      </c>
      <c r="GC127" s="2">
        <v>700</v>
      </c>
      <c r="GF127" s="2">
        <v>0</v>
      </c>
      <c r="GG127" s="4">
        <v>1</v>
      </c>
      <c r="GH127" s="2" t="s">
        <v>224</v>
      </c>
      <c r="GI127" s="2" t="s">
        <v>275</v>
      </c>
      <c r="GJ127" s="2" t="s">
        <v>230</v>
      </c>
      <c r="GK127" s="3">
        <v>45594</v>
      </c>
      <c r="GN127" s="3">
        <v>45590</v>
      </c>
      <c r="GP127" s="2" t="s">
        <v>276</v>
      </c>
      <c r="GR127" s="3">
        <v>45585</v>
      </c>
      <c r="GS127" s="2" t="s">
        <v>244</v>
      </c>
      <c r="GT127" t="s">
        <v>277</v>
      </c>
      <c r="GU127" s="2" t="s">
        <v>278</v>
      </c>
      <c r="GV127" s="2" t="s">
        <v>279</v>
      </c>
      <c r="GW127" s="3">
        <v>45314</v>
      </c>
      <c r="GX127" s="2">
        <v>216479</v>
      </c>
      <c r="GY127" s="2">
        <v>0</v>
      </c>
      <c r="GZ127" s="4">
        <v>0</v>
      </c>
      <c r="HB127" s="2" t="s">
        <v>248</v>
      </c>
      <c r="HC127" s="2" t="s">
        <v>280</v>
      </c>
      <c r="HD127" s="2" t="s">
        <v>281</v>
      </c>
      <c r="HE127" t="s">
        <v>282</v>
      </c>
      <c r="HF127" s="2" t="s">
        <v>283</v>
      </c>
      <c r="HG127" t="s">
        <v>284</v>
      </c>
      <c r="HH127" s="2" t="s">
        <v>285</v>
      </c>
      <c r="HI127" s="3">
        <v>45787</v>
      </c>
      <c r="HJ127" s="3">
        <v>45585</v>
      </c>
      <c r="HK127" s="3">
        <v>45585</v>
      </c>
      <c r="HL127" s="2" t="s">
        <v>364</v>
      </c>
      <c r="HM127" s="2" t="s">
        <v>287</v>
      </c>
      <c r="HN127" t="s">
        <v>288</v>
      </c>
      <c r="HO127" s="2" t="s">
        <v>289</v>
      </c>
    </row>
    <row r="128" spans="1:223" x14ac:dyDescent="0.2">
      <c r="A128" t="str">
        <f t="shared" si="9"/>
        <v>104880486000028620000216479ta065065</v>
      </c>
      <c r="B128" t="str">
        <f t="shared" si="6"/>
        <v>600002862104880481</v>
      </c>
      <c r="C128" t="str">
        <f t="shared" si="7"/>
        <v>10488048</v>
      </c>
      <c r="E128" s="2" t="s">
        <v>211</v>
      </c>
      <c r="F128" s="2" t="s">
        <v>212</v>
      </c>
      <c r="G128" s="3">
        <v>45351</v>
      </c>
      <c r="H128" s="3">
        <v>45580</v>
      </c>
      <c r="I128" s="3">
        <v>45594</v>
      </c>
      <c r="J128" s="3">
        <v>45585</v>
      </c>
      <c r="K128" s="3">
        <v>45787</v>
      </c>
      <c r="L128" s="2" t="s">
        <v>213</v>
      </c>
      <c r="M128" s="2" t="s">
        <v>214</v>
      </c>
      <c r="N128" s="2" t="s">
        <v>345</v>
      </c>
      <c r="O128" s="2" t="s">
        <v>1450</v>
      </c>
      <c r="P128" s="2" t="s">
        <v>214</v>
      </c>
      <c r="Q128" t="s">
        <v>217</v>
      </c>
      <c r="R128" s="2" t="s">
        <v>218</v>
      </c>
      <c r="S128" t="s">
        <v>219</v>
      </c>
      <c r="T128" s="2" t="s">
        <v>220</v>
      </c>
      <c r="U128" s="2">
        <v>30</v>
      </c>
      <c r="V128" s="2" t="s">
        <v>366</v>
      </c>
      <c r="W128" s="2" t="s">
        <v>1451</v>
      </c>
      <c r="X128" s="2" t="s">
        <v>1452</v>
      </c>
      <c r="Y128" s="4">
        <v>1</v>
      </c>
      <c r="Z128" s="4">
        <v>0</v>
      </c>
      <c r="AA128" s="4">
        <v>0</v>
      </c>
      <c r="AB128" s="4">
        <f t="shared" si="8"/>
        <v>1</v>
      </c>
      <c r="AC128" t="s">
        <v>224</v>
      </c>
      <c r="AD128" s="4">
        <v>0</v>
      </c>
      <c r="AE128" s="4">
        <v>0</v>
      </c>
      <c r="AF128" s="4">
        <v>1</v>
      </c>
      <c r="AG128" s="5">
        <v>1</v>
      </c>
      <c r="AH128" t="s">
        <v>224</v>
      </c>
      <c r="AI128" s="2" t="s">
        <v>1453</v>
      </c>
      <c r="AJ128" s="2" t="s">
        <v>1454</v>
      </c>
      <c r="AK128" s="2" t="s">
        <v>227</v>
      </c>
      <c r="AL128" s="2" t="s">
        <v>228</v>
      </c>
      <c r="AM128" t="s">
        <v>229</v>
      </c>
      <c r="AN128" s="6">
        <v>0</v>
      </c>
      <c r="AO128" s="2" t="s">
        <v>230</v>
      </c>
      <c r="AP128" s="2" t="s">
        <v>231</v>
      </c>
      <c r="AQ128" s="2">
        <v>710</v>
      </c>
      <c r="AS128" s="6">
        <v>14</v>
      </c>
      <c r="AU128" s="2">
        <v>0</v>
      </c>
      <c r="AY128" s="2">
        <v>0</v>
      </c>
      <c r="AZ128" s="4">
        <v>0</v>
      </c>
      <c r="BA128" s="2" t="s">
        <v>224</v>
      </c>
      <c r="BE128" s="2" t="s">
        <v>419</v>
      </c>
      <c r="BF128" s="2" t="s">
        <v>420</v>
      </c>
      <c r="BG128" s="2" t="s">
        <v>234</v>
      </c>
      <c r="BH128" t="s">
        <v>235</v>
      </c>
      <c r="BI128" s="2" t="s">
        <v>236</v>
      </c>
      <c r="BJ128" s="2">
        <v>65</v>
      </c>
      <c r="BK128" s="7">
        <v>0</v>
      </c>
      <c r="BL128" s="2" t="s">
        <v>224</v>
      </c>
      <c r="BM128" s="2" t="s">
        <v>1455</v>
      </c>
      <c r="BO128" s="2" t="s">
        <v>422</v>
      </c>
      <c r="BP128" s="2" t="s">
        <v>238</v>
      </c>
      <c r="BR128" s="2" t="s">
        <v>239</v>
      </c>
      <c r="BT128" s="2" t="s">
        <v>240</v>
      </c>
      <c r="BU128" s="2" t="s">
        <v>307</v>
      </c>
      <c r="BW128" s="7">
        <v>0</v>
      </c>
      <c r="BY128" s="2">
        <v>0</v>
      </c>
      <c r="BZ128" s="4">
        <v>0</v>
      </c>
      <c r="CD128" s="2" t="s">
        <v>243</v>
      </c>
      <c r="CE128" s="2" t="s">
        <v>244</v>
      </c>
      <c r="CF128" s="3">
        <v>45338</v>
      </c>
      <c r="CG128" s="2" t="s">
        <v>423</v>
      </c>
      <c r="CH128" s="7">
        <v>0</v>
      </c>
      <c r="CI128" s="8">
        <v>17</v>
      </c>
      <c r="CJ128" s="8">
        <v>0</v>
      </c>
      <c r="CK128" s="8">
        <v>0</v>
      </c>
      <c r="CM128" s="3">
        <v>45595</v>
      </c>
      <c r="CN128" s="2" t="s">
        <v>246</v>
      </c>
      <c r="CO128" s="3">
        <v>45586</v>
      </c>
      <c r="CR128" s="3">
        <v>45597</v>
      </c>
      <c r="CU128" s="2" t="s">
        <v>424</v>
      </c>
      <c r="CV128" s="2" t="s">
        <v>248</v>
      </c>
      <c r="CW128" s="3">
        <v>45657</v>
      </c>
      <c r="CX128" s="4">
        <v>1</v>
      </c>
      <c r="CZ128" s="3">
        <v>45583</v>
      </c>
      <c r="DA128" s="2" t="s">
        <v>1456</v>
      </c>
      <c r="DB128" s="3">
        <v>45597</v>
      </c>
      <c r="DD128" s="2" t="s">
        <v>1457</v>
      </c>
      <c r="DE128" s="6">
        <v>0</v>
      </c>
      <c r="DF128" s="6">
        <v>2</v>
      </c>
      <c r="DG128" s="6">
        <v>0</v>
      </c>
      <c r="DH128" s="2" t="s">
        <v>358</v>
      </c>
      <c r="DI128" s="4">
        <v>1</v>
      </c>
      <c r="DJ128" s="4">
        <v>0</v>
      </c>
      <c r="DK128" s="2" t="s">
        <v>419</v>
      </c>
      <c r="DL128" s="2" t="s">
        <v>252</v>
      </c>
      <c r="DM128" s="7">
        <v>0</v>
      </c>
      <c r="DN128" s="7">
        <v>0</v>
      </c>
      <c r="DO128" s="2" t="s">
        <v>253</v>
      </c>
      <c r="DP128" s="2" t="s">
        <v>254</v>
      </c>
      <c r="DQ128" s="2" t="s">
        <v>427</v>
      </c>
      <c r="DR128" s="2">
        <v>2024</v>
      </c>
      <c r="DT128" s="2" t="s">
        <v>428</v>
      </c>
      <c r="DU128" s="2">
        <v>2024</v>
      </c>
      <c r="DV128" s="2">
        <v>0</v>
      </c>
      <c r="DX128" s="3">
        <v>45594</v>
      </c>
      <c r="DZ128" s="2" t="s">
        <v>246</v>
      </c>
      <c r="EA128" t="s">
        <v>257</v>
      </c>
      <c r="EB128" s="2" t="s">
        <v>246</v>
      </c>
      <c r="EC128" t="s">
        <v>257</v>
      </c>
      <c r="ED128" s="2" t="s">
        <v>258</v>
      </c>
      <c r="EE128" s="2" t="s">
        <v>1451</v>
      </c>
      <c r="EF128" t="s">
        <v>1452</v>
      </c>
      <c r="EG128" s="3">
        <v>45352</v>
      </c>
      <c r="EH128" s="2" t="s">
        <v>259</v>
      </c>
      <c r="EJ128" s="2" t="s">
        <v>345</v>
      </c>
      <c r="EK128" t="s">
        <v>361</v>
      </c>
      <c r="EL128" s="2" t="s">
        <v>261</v>
      </c>
      <c r="EM128" s="2" t="s">
        <v>361</v>
      </c>
      <c r="EP128" s="2" t="s">
        <v>1458</v>
      </c>
      <c r="ES128" s="2" t="s">
        <v>263</v>
      </c>
      <c r="EY128" s="2" t="s">
        <v>264</v>
      </c>
      <c r="EZ128" t="s">
        <v>265</v>
      </c>
      <c r="FA128" s="2" t="s">
        <v>266</v>
      </c>
      <c r="FB128" t="s">
        <v>267</v>
      </c>
      <c r="FD128" s="4">
        <v>0</v>
      </c>
      <c r="FG128" s="2" t="s">
        <v>268</v>
      </c>
      <c r="FH128" t="s">
        <v>269</v>
      </c>
      <c r="FI128" s="2" t="s">
        <v>270</v>
      </c>
      <c r="FK128" s="2" t="s">
        <v>246</v>
      </c>
      <c r="FM128" s="2">
        <v>30</v>
      </c>
      <c r="FP128" s="2">
        <v>65</v>
      </c>
      <c r="FR128" s="2">
        <v>0</v>
      </c>
      <c r="FT128" s="2" t="s">
        <v>211</v>
      </c>
      <c r="FU128" s="2" t="s">
        <v>271</v>
      </c>
      <c r="FV128" s="2" t="s">
        <v>430</v>
      </c>
      <c r="FW128" s="2" t="s">
        <v>273</v>
      </c>
      <c r="FX128" s="2">
        <v>1000214854</v>
      </c>
      <c r="FY128" s="2" t="s">
        <v>274</v>
      </c>
      <c r="FZ128" s="2" t="s">
        <v>323</v>
      </c>
      <c r="GA128" s="2" t="s">
        <v>323</v>
      </c>
      <c r="GB128" s="2" t="s">
        <v>231</v>
      </c>
      <c r="GC128" s="2">
        <v>710</v>
      </c>
      <c r="GF128" s="2">
        <v>0</v>
      </c>
      <c r="GG128" s="4">
        <v>1</v>
      </c>
      <c r="GH128" s="2" t="s">
        <v>224</v>
      </c>
      <c r="GI128" s="2" t="s">
        <v>275</v>
      </c>
      <c r="GJ128" s="2" t="s">
        <v>230</v>
      </c>
      <c r="GK128" s="3">
        <v>45594</v>
      </c>
      <c r="GN128" s="3">
        <v>45583</v>
      </c>
      <c r="GP128" s="2" t="s">
        <v>276</v>
      </c>
      <c r="GR128" s="3">
        <v>45585</v>
      </c>
      <c r="GS128" s="2" t="s">
        <v>244</v>
      </c>
      <c r="GT128" t="s">
        <v>277</v>
      </c>
      <c r="GU128" s="2" t="s">
        <v>278</v>
      </c>
      <c r="GV128" s="2" t="s">
        <v>279</v>
      </c>
      <c r="GW128" s="3">
        <v>45314</v>
      </c>
      <c r="GX128" s="2">
        <v>216479</v>
      </c>
      <c r="GY128" s="2">
        <v>0</v>
      </c>
      <c r="GZ128" s="4">
        <v>0</v>
      </c>
      <c r="HB128" s="2" t="s">
        <v>248</v>
      </c>
      <c r="HC128" s="2" t="s">
        <v>280</v>
      </c>
      <c r="HD128" s="2" t="s">
        <v>281</v>
      </c>
      <c r="HE128" t="s">
        <v>282</v>
      </c>
      <c r="HF128" s="2" t="s">
        <v>283</v>
      </c>
      <c r="HG128" t="s">
        <v>284</v>
      </c>
      <c r="HH128" s="2" t="s">
        <v>285</v>
      </c>
      <c r="HI128" s="3">
        <v>45787</v>
      </c>
      <c r="HJ128" s="3">
        <v>45585</v>
      </c>
      <c r="HK128" s="3">
        <v>45585</v>
      </c>
      <c r="HL128" s="2" t="s">
        <v>364</v>
      </c>
      <c r="HM128" s="2" t="s">
        <v>287</v>
      </c>
      <c r="HN128" t="s">
        <v>288</v>
      </c>
      <c r="HO128" s="2" t="s">
        <v>289</v>
      </c>
    </row>
    <row r="129" spans="1:223" x14ac:dyDescent="0.2">
      <c r="A129" t="str">
        <f t="shared" si="9"/>
        <v>104881346000028620000216479ta00100</v>
      </c>
      <c r="B129" t="str">
        <f t="shared" si="6"/>
        <v>600002862104881341</v>
      </c>
      <c r="C129" t="str">
        <f t="shared" si="7"/>
        <v>10488134</v>
      </c>
      <c r="E129" s="2" t="s">
        <v>211</v>
      </c>
      <c r="F129" s="2" t="s">
        <v>212</v>
      </c>
      <c r="G129" s="3">
        <v>45351</v>
      </c>
      <c r="H129" s="3">
        <v>45580</v>
      </c>
      <c r="I129" s="3">
        <v>45721</v>
      </c>
      <c r="J129" s="3">
        <v>45585</v>
      </c>
      <c r="K129" s="3">
        <v>45787</v>
      </c>
      <c r="L129" s="2" t="s">
        <v>213</v>
      </c>
      <c r="M129" s="2" t="s">
        <v>214</v>
      </c>
      <c r="N129" s="2" t="s">
        <v>215</v>
      </c>
      <c r="O129" s="2" t="s">
        <v>345</v>
      </c>
      <c r="P129" s="2" t="s">
        <v>214</v>
      </c>
      <c r="Q129" t="s">
        <v>217</v>
      </c>
      <c r="R129" s="2" t="s">
        <v>218</v>
      </c>
      <c r="S129" t="s">
        <v>219</v>
      </c>
      <c r="T129" s="2" t="s">
        <v>220</v>
      </c>
      <c r="U129" s="2">
        <v>30</v>
      </c>
      <c r="V129" s="2" t="s">
        <v>291</v>
      </c>
      <c r="W129" s="2" t="s">
        <v>1459</v>
      </c>
      <c r="X129" s="2" t="s">
        <v>1460</v>
      </c>
      <c r="Y129" s="4">
        <v>1</v>
      </c>
      <c r="Z129" s="4">
        <v>1</v>
      </c>
      <c r="AA129" s="4">
        <v>0</v>
      </c>
      <c r="AB129" s="4">
        <f t="shared" si="8"/>
        <v>1</v>
      </c>
      <c r="AC129" t="s">
        <v>224</v>
      </c>
      <c r="AD129" s="4">
        <v>0</v>
      </c>
      <c r="AE129" s="4">
        <v>0</v>
      </c>
      <c r="AF129" s="4">
        <v>0</v>
      </c>
      <c r="AG129" s="5">
        <v>0</v>
      </c>
      <c r="AI129" s="2" t="s">
        <v>1326</v>
      </c>
      <c r="AJ129" s="2" t="s">
        <v>1461</v>
      </c>
      <c r="AK129" s="2" t="s">
        <v>1328</v>
      </c>
      <c r="AL129" s="2" t="s">
        <v>296</v>
      </c>
      <c r="AM129" t="s">
        <v>297</v>
      </c>
      <c r="AN129" s="6">
        <v>48</v>
      </c>
      <c r="AO129" s="2" t="s">
        <v>220</v>
      </c>
      <c r="AP129" s="2" t="s">
        <v>324</v>
      </c>
      <c r="AQ129" s="2">
        <v>30</v>
      </c>
      <c r="AR129" s="2" t="s">
        <v>298</v>
      </c>
      <c r="AS129" s="6">
        <v>7</v>
      </c>
      <c r="AT129" s="2" t="s">
        <v>299</v>
      </c>
      <c r="AU129" s="2">
        <v>100</v>
      </c>
      <c r="AV129" s="2" t="s">
        <v>300</v>
      </c>
      <c r="AW129" t="s">
        <v>301</v>
      </c>
      <c r="AX129" s="2" t="s">
        <v>302</v>
      </c>
      <c r="AY129" s="2">
        <v>10</v>
      </c>
      <c r="AZ129" s="4">
        <v>1</v>
      </c>
      <c r="BA129" s="2" t="s">
        <v>224</v>
      </c>
      <c r="BB129" s="3">
        <v>45620</v>
      </c>
      <c r="BG129" s="2" t="s">
        <v>234</v>
      </c>
      <c r="BH129" t="s">
        <v>235</v>
      </c>
      <c r="BI129" s="2" t="s">
        <v>236</v>
      </c>
      <c r="BJ129" s="2">
        <v>100</v>
      </c>
      <c r="BK129" s="7">
        <v>0</v>
      </c>
      <c r="BT129" s="2" t="s">
        <v>240</v>
      </c>
      <c r="BV129" s="2" t="s">
        <v>242</v>
      </c>
      <c r="BW129" s="7">
        <v>0</v>
      </c>
      <c r="BY129" s="2">
        <v>0</v>
      </c>
      <c r="BZ129" s="4">
        <v>0</v>
      </c>
      <c r="CD129" s="2" t="s">
        <v>243</v>
      </c>
      <c r="CE129" s="2" t="s">
        <v>244</v>
      </c>
      <c r="CF129" s="3">
        <v>45517</v>
      </c>
      <c r="CG129" s="2" t="s">
        <v>1462</v>
      </c>
      <c r="CH129" s="7">
        <v>0</v>
      </c>
      <c r="CI129" s="8">
        <v>158</v>
      </c>
      <c r="CJ129" s="8">
        <v>0</v>
      </c>
      <c r="CK129" s="8">
        <v>0</v>
      </c>
      <c r="CL129" s="3">
        <v>45716</v>
      </c>
      <c r="CM129" s="3">
        <v>45731</v>
      </c>
      <c r="CN129" s="2" t="s">
        <v>246</v>
      </c>
      <c r="CO129" s="3">
        <v>45618</v>
      </c>
      <c r="CR129" s="3">
        <v>45896</v>
      </c>
      <c r="CS129" s="3">
        <v>45718</v>
      </c>
      <c r="CT129" s="3">
        <v>45733</v>
      </c>
      <c r="CW129" s="3">
        <v>45657</v>
      </c>
      <c r="CX129" s="4">
        <v>0</v>
      </c>
      <c r="CZ129" s="3">
        <v>45721</v>
      </c>
      <c r="DB129" s="3">
        <v>45733</v>
      </c>
      <c r="DE129" s="6">
        <v>0</v>
      </c>
      <c r="DF129" s="6">
        <v>2</v>
      </c>
      <c r="DG129" s="6">
        <v>2</v>
      </c>
      <c r="DI129" s="4">
        <v>0</v>
      </c>
      <c r="DJ129" s="4">
        <v>0</v>
      </c>
      <c r="DL129" s="2" t="s">
        <v>252</v>
      </c>
      <c r="DM129" s="7">
        <v>0</v>
      </c>
      <c r="DN129" s="7">
        <v>0</v>
      </c>
      <c r="DO129" s="2" t="s">
        <v>253</v>
      </c>
      <c r="DP129" s="2" t="s">
        <v>254</v>
      </c>
      <c r="DR129" s="2">
        <v>0</v>
      </c>
      <c r="DU129" s="2">
        <v>0</v>
      </c>
      <c r="DV129" s="2">
        <v>0</v>
      </c>
      <c r="DX129" s="3">
        <v>45721</v>
      </c>
      <c r="DZ129" s="2" t="s">
        <v>246</v>
      </c>
      <c r="EA129" t="s">
        <v>257</v>
      </c>
      <c r="EB129" s="2" t="s">
        <v>246</v>
      </c>
      <c r="EC129" t="s">
        <v>257</v>
      </c>
      <c r="ED129" s="2" t="s">
        <v>258</v>
      </c>
      <c r="EE129" s="2" t="s">
        <v>1459</v>
      </c>
      <c r="EF129" t="s">
        <v>1460</v>
      </c>
      <c r="EG129" s="3">
        <v>45535</v>
      </c>
      <c r="EH129" s="2" t="s">
        <v>259</v>
      </c>
      <c r="EJ129" s="2" t="s">
        <v>215</v>
      </c>
      <c r="EK129" t="s">
        <v>260</v>
      </c>
      <c r="EL129" s="2" t="s">
        <v>261</v>
      </c>
      <c r="EM129" s="2" t="s">
        <v>260</v>
      </c>
      <c r="ES129" s="2" t="s">
        <v>263</v>
      </c>
      <c r="EV129" s="2" t="s">
        <v>318</v>
      </c>
      <c r="EW129" t="s">
        <v>319</v>
      </c>
      <c r="EX129" s="2" t="s">
        <v>253</v>
      </c>
      <c r="EY129" s="2" t="s">
        <v>264</v>
      </c>
      <c r="EZ129" t="s">
        <v>265</v>
      </c>
      <c r="FA129" s="2" t="s">
        <v>266</v>
      </c>
      <c r="FB129" t="s">
        <v>267</v>
      </c>
      <c r="FD129" s="4">
        <v>0</v>
      </c>
      <c r="FE129" s="2" t="s">
        <v>320</v>
      </c>
      <c r="FF129" t="s">
        <v>321</v>
      </c>
      <c r="FG129" s="2" t="s">
        <v>268</v>
      </c>
      <c r="FH129" t="s">
        <v>269</v>
      </c>
      <c r="FI129" s="2" t="s">
        <v>270</v>
      </c>
      <c r="FJ129" s="2">
        <v>0</v>
      </c>
      <c r="FK129" s="2" t="s">
        <v>230</v>
      </c>
      <c r="FL129" s="3">
        <v>45660</v>
      </c>
      <c r="FM129" s="2">
        <v>30</v>
      </c>
      <c r="FO129" s="3">
        <v>45718</v>
      </c>
      <c r="FP129" s="2">
        <v>0</v>
      </c>
      <c r="FR129" s="2">
        <v>0</v>
      </c>
      <c r="FT129" s="2" t="s">
        <v>211</v>
      </c>
      <c r="FU129" s="2" t="s">
        <v>271</v>
      </c>
      <c r="FW129" s="2" t="s">
        <v>508</v>
      </c>
      <c r="FX129" s="2">
        <v>1000214854</v>
      </c>
      <c r="FY129" s="2" t="s">
        <v>509</v>
      </c>
      <c r="FZ129" s="2" t="s">
        <v>323</v>
      </c>
      <c r="GA129" s="2" t="s">
        <v>323</v>
      </c>
      <c r="GB129" s="2" t="s">
        <v>231</v>
      </c>
      <c r="GC129" s="2">
        <v>920</v>
      </c>
      <c r="GE129" s="2" t="s">
        <v>324</v>
      </c>
      <c r="GF129" s="2">
        <v>30</v>
      </c>
      <c r="GG129" s="4">
        <v>1</v>
      </c>
      <c r="GH129" s="2" t="s">
        <v>224</v>
      </c>
      <c r="GI129" s="2" t="s">
        <v>244</v>
      </c>
      <c r="GJ129" s="2" t="s">
        <v>230</v>
      </c>
      <c r="GK129" s="3">
        <v>45721</v>
      </c>
      <c r="GO129" s="2" t="s">
        <v>270</v>
      </c>
      <c r="GP129" s="2" t="s">
        <v>276</v>
      </c>
      <c r="GR129" s="3">
        <v>45585</v>
      </c>
      <c r="GS129" s="2" t="s">
        <v>244</v>
      </c>
      <c r="GT129" t="s">
        <v>277</v>
      </c>
      <c r="GU129" s="2" t="s">
        <v>278</v>
      </c>
      <c r="GV129" s="2" t="s">
        <v>279</v>
      </c>
      <c r="GW129" s="3">
        <v>45314</v>
      </c>
      <c r="GX129" s="2">
        <v>0</v>
      </c>
      <c r="GY129" s="2">
        <v>0</v>
      </c>
      <c r="GZ129" s="4">
        <v>0</v>
      </c>
      <c r="HB129" s="2" t="s">
        <v>501</v>
      </c>
      <c r="HC129" s="2" t="s">
        <v>280</v>
      </c>
      <c r="HD129" s="2" t="s">
        <v>281</v>
      </c>
      <c r="HE129" t="s">
        <v>282</v>
      </c>
      <c r="HF129" s="2" t="s">
        <v>283</v>
      </c>
      <c r="HG129" t="s">
        <v>284</v>
      </c>
      <c r="HH129" s="2" t="s">
        <v>285</v>
      </c>
      <c r="HI129" s="3">
        <v>45787</v>
      </c>
      <c r="HJ129" s="3">
        <v>45585</v>
      </c>
      <c r="HK129" s="3">
        <v>45585</v>
      </c>
      <c r="HL129" s="2" t="s">
        <v>286</v>
      </c>
      <c r="HM129" s="2" t="s">
        <v>287</v>
      </c>
      <c r="HN129" t="s">
        <v>288</v>
      </c>
      <c r="HO129" s="2" t="s">
        <v>289</v>
      </c>
    </row>
    <row r="130" spans="1:223" x14ac:dyDescent="0.2">
      <c r="A130" t="str">
        <f t="shared" ref="A130:A150" si="10">_xlfn.CONCAT(W130,P130,BI130,"ta",O130,FP130)</f>
        <v>104889406000028620000216479ta066066</v>
      </c>
      <c r="B130" t="str">
        <f t="shared" si="6"/>
        <v>600002862104889401</v>
      </c>
      <c r="C130" t="str">
        <f t="shared" si="7"/>
        <v>10488940</v>
      </c>
      <c r="E130" s="2" t="s">
        <v>211</v>
      </c>
      <c r="F130" s="2" t="s">
        <v>212</v>
      </c>
      <c r="G130" s="3">
        <v>45351</v>
      </c>
      <c r="H130" s="3">
        <v>45580</v>
      </c>
      <c r="I130" s="3">
        <v>45594</v>
      </c>
      <c r="J130" s="3">
        <v>45585</v>
      </c>
      <c r="K130" s="3">
        <v>45787</v>
      </c>
      <c r="L130" s="2" t="s">
        <v>213</v>
      </c>
      <c r="M130" s="2" t="s">
        <v>214</v>
      </c>
      <c r="N130" s="2" t="s">
        <v>345</v>
      </c>
      <c r="O130" s="2" t="s">
        <v>1463</v>
      </c>
      <c r="P130" s="2" t="s">
        <v>214</v>
      </c>
      <c r="Q130" t="s">
        <v>217</v>
      </c>
      <c r="R130" s="2" t="s">
        <v>218</v>
      </c>
      <c r="S130" t="s">
        <v>219</v>
      </c>
      <c r="T130" s="2" t="s">
        <v>220</v>
      </c>
      <c r="U130" s="2">
        <v>30</v>
      </c>
      <c r="V130" s="2" t="s">
        <v>366</v>
      </c>
      <c r="W130" s="2" t="s">
        <v>1464</v>
      </c>
      <c r="X130" s="2" t="s">
        <v>1465</v>
      </c>
      <c r="Y130" s="4">
        <v>1</v>
      </c>
      <c r="Z130" s="4">
        <v>0</v>
      </c>
      <c r="AA130" s="4">
        <v>0</v>
      </c>
      <c r="AB130" s="4">
        <f t="shared" si="8"/>
        <v>1</v>
      </c>
      <c r="AC130" t="s">
        <v>224</v>
      </c>
      <c r="AD130" s="4">
        <v>0</v>
      </c>
      <c r="AE130" s="4">
        <v>0</v>
      </c>
      <c r="AF130" s="4">
        <v>1</v>
      </c>
      <c r="AG130" s="5">
        <v>1</v>
      </c>
      <c r="AH130" t="s">
        <v>224</v>
      </c>
      <c r="AI130" s="2" t="s">
        <v>1281</v>
      </c>
      <c r="AJ130" s="2" t="s">
        <v>1466</v>
      </c>
      <c r="AK130" s="2" t="s">
        <v>227</v>
      </c>
      <c r="AL130" s="2" t="s">
        <v>228</v>
      </c>
      <c r="AM130" t="s">
        <v>229</v>
      </c>
      <c r="AN130" s="6">
        <v>0</v>
      </c>
      <c r="AO130" s="2" t="s">
        <v>230</v>
      </c>
      <c r="AP130" s="2" t="s">
        <v>231</v>
      </c>
      <c r="AQ130" s="2">
        <v>720</v>
      </c>
      <c r="AS130" s="6">
        <v>14</v>
      </c>
      <c r="AU130" s="2">
        <v>0</v>
      </c>
      <c r="AY130" s="2">
        <v>0</v>
      </c>
      <c r="AZ130" s="4">
        <v>0</v>
      </c>
      <c r="BA130" s="2" t="s">
        <v>224</v>
      </c>
      <c r="BE130" s="2" t="s">
        <v>574</v>
      </c>
      <c r="BF130" s="2" t="s">
        <v>575</v>
      </c>
      <c r="BG130" s="2" t="s">
        <v>234</v>
      </c>
      <c r="BH130" t="s">
        <v>235</v>
      </c>
      <c r="BI130" s="2" t="s">
        <v>236</v>
      </c>
      <c r="BJ130" s="2">
        <v>66</v>
      </c>
      <c r="BK130" s="7">
        <v>0</v>
      </c>
      <c r="BL130" s="2" t="s">
        <v>224</v>
      </c>
      <c r="BM130" s="2" t="s">
        <v>1467</v>
      </c>
      <c r="BO130" s="2" t="s">
        <v>1468</v>
      </c>
      <c r="BP130" s="2" t="s">
        <v>238</v>
      </c>
      <c r="BR130" s="2" t="s">
        <v>239</v>
      </c>
      <c r="BT130" s="2" t="s">
        <v>240</v>
      </c>
      <c r="BU130" s="2" t="s">
        <v>241</v>
      </c>
      <c r="BW130" s="7">
        <v>0</v>
      </c>
      <c r="BY130" s="2">
        <v>0</v>
      </c>
      <c r="BZ130" s="4">
        <v>0</v>
      </c>
      <c r="CD130" s="2" t="s">
        <v>243</v>
      </c>
      <c r="CE130" s="2" t="s">
        <v>244</v>
      </c>
      <c r="CF130" s="3">
        <v>45338</v>
      </c>
      <c r="CG130" s="2" t="s">
        <v>577</v>
      </c>
      <c r="CH130" s="7">
        <v>0</v>
      </c>
      <c r="CI130" s="8">
        <v>17</v>
      </c>
      <c r="CJ130" s="8">
        <v>0</v>
      </c>
      <c r="CK130" s="8">
        <v>0</v>
      </c>
      <c r="CM130" s="3">
        <v>45595</v>
      </c>
      <c r="CN130" s="2" t="s">
        <v>246</v>
      </c>
      <c r="CO130" s="3">
        <v>45586</v>
      </c>
      <c r="CR130" s="3">
        <v>45597</v>
      </c>
      <c r="CU130" s="2" t="s">
        <v>578</v>
      </c>
      <c r="CV130" s="2" t="s">
        <v>248</v>
      </c>
      <c r="CW130" s="3">
        <v>45657</v>
      </c>
      <c r="CX130" s="4">
        <v>1</v>
      </c>
      <c r="CZ130" s="3">
        <v>45589</v>
      </c>
      <c r="DA130" s="2" t="s">
        <v>1469</v>
      </c>
      <c r="DB130" s="3">
        <v>45597</v>
      </c>
      <c r="DD130" s="2" t="s">
        <v>1470</v>
      </c>
      <c r="DE130" s="6">
        <v>0</v>
      </c>
      <c r="DF130" s="6">
        <v>2</v>
      </c>
      <c r="DG130" s="6">
        <v>0</v>
      </c>
      <c r="DH130" s="2" t="s">
        <v>358</v>
      </c>
      <c r="DI130" s="4">
        <v>1</v>
      </c>
      <c r="DJ130" s="4">
        <v>0</v>
      </c>
      <c r="DK130" s="2" t="s">
        <v>574</v>
      </c>
      <c r="DL130" s="2" t="s">
        <v>252</v>
      </c>
      <c r="DM130" s="7">
        <v>0</v>
      </c>
      <c r="DN130" s="7">
        <v>0</v>
      </c>
      <c r="DO130" s="2" t="s">
        <v>253</v>
      </c>
      <c r="DP130" s="2" t="s">
        <v>254</v>
      </c>
      <c r="DQ130" s="2" t="s">
        <v>581</v>
      </c>
      <c r="DR130" s="2">
        <v>2024</v>
      </c>
      <c r="DT130" s="2" t="s">
        <v>582</v>
      </c>
      <c r="DU130" s="2">
        <v>2024</v>
      </c>
      <c r="DV130" s="2">
        <v>0</v>
      </c>
      <c r="DX130" s="3">
        <v>45594</v>
      </c>
      <c r="DZ130" s="2" t="s">
        <v>246</v>
      </c>
      <c r="EA130" t="s">
        <v>257</v>
      </c>
      <c r="EB130" s="2" t="s">
        <v>246</v>
      </c>
      <c r="EC130" t="s">
        <v>257</v>
      </c>
      <c r="ED130" s="2" t="s">
        <v>258</v>
      </c>
      <c r="EE130" s="2" t="s">
        <v>1464</v>
      </c>
      <c r="EF130" t="s">
        <v>1465</v>
      </c>
      <c r="EG130" s="3">
        <v>45352</v>
      </c>
      <c r="EH130" s="2" t="s">
        <v>259</v>
      </c>
      <c r="EJ130" s="2" t="s">
        <v>345</v>
      </c>
      <c r="EK130" t="s">
        <v>361</v>
      </c>
      <c r="EL130" s="2" t="s">
        <v>261</v>
      </c>
      <c r="EM130" s="2" t="s">
        <v>361</v>
      </c>
      <c r="EP130" s="2" t="s">
        <v>1471</v>
      </c>
      <c r="ES130" s="2" t="s">
        <v>263</v>
      </c>
      <c r="EY130" s="2" t="s">
        <v>264</v>
      </c>
      <c r="EZ130" t="s">
        <v>265</v>
      </c>
      <c r="FA130" s="2" t="s">
        <v>266</v>
      </c>
      <c r="FB130" t="s">
        <v>267</v>
      </c>
      <c r="FD130" s="4">
        <v>0</v>
      </c>
      <c r="FG130" s="2" t="s">
        <v>268</v>
      </c>
      <c r="FH130" t="s">
        <v>269</v>
      </c>
      <c r="FI130" s="2" t="s">
        <v>270</v>
      </c>
      <c r="FK130" s="2" t="s">
        <v>246</v>
      </c>
      <c r="FM130" s="2">
        <v>30</v>
      </c>
      <c r="FP130" s="2">
        <v>66</v>
      </c>
      <c r="FR130" s="2">
        <v>0</v>
      </c>
      <c r="FT130" s="2" t="s">
        <v>211</v>
      </c>
      <c r="FU130" s="2" t="s">
        <v>271</v>
      </c>
      <c r="FV130" s="2" t="s">
        <v>272</v>
      </c>
      <c r="FW130" s="2" t="s">
        <v>273</v>
      </c>
      <c r="FX130" s="2">
        <v>1000214854</v>
      </c>
      <c r="FY130" s="2" t="s">
        <v>274</v>
      </c>
      <c r="FZ130" s="2" t="s">
        <v>323</v>
      </c>
      <c r="GA130" s="2" t="s">
        <v>323</v>
      </c>
      <c r="GB130" s="2" t="s">
        <v>231</v>
      </c>
      <c r="GC130" s="2">
        <v>720</v>
      </c>
      <c r="GF130" s="2">
        <v>0</v>
      </c>
      <c r="GG130" s="4">
        <v>1</v>
      </c>
      <c r="GH130" s="2" t="s">
        <v>224</v>
      </c>
      <c r="GI130" s="2" t="s">
        <v>275</v>
      </c>
      <c r="GJ130" s="2" t="s">
        <v>230</v>
      </c>
      <c r="GK130" s="3">
        <v>45594</v>
      </c>
      <c r="GN130" s="3">
        <v>45590</v>
      </c>
      <c r="GP130" s="2" t="s">
        <v>276</v>
      </c>
      <c r="GR130" s="3">
        <v>45585</v>
      </c>
      <c r="GS130" s="2" t="s">
        <v>244</v>
      </c>
      <c r="GT130" t="s">
        <v>277</v>
      </c>
      <c r="GU130" s="2" t="s">
        <v>278</v>
      </c>
      <c r="GV130" s="2" t="s">
        <v>279</v>
      </c>
      <c r="GW130" s="3">
        <v>45314</v>
      </c>
      <c r="GX130" s="2">
        <v>216479</v>
      </c>
      <c r="GY130" s="2">
        <v>0</v>
      </c>
      <c r="GZ130" s="4">
        <v>0</v>
      </c>
      <c r="HB130" s="2" t="s">
        <v>248</v>
      </c>
      <c r="HC130" s="2" t="s">
        <v>280</v>
      </c>
      <c r="HD130" s="2" t="s">
        <v>281</v>
      </c>
      <c r="HE130" t="s">
        <v>282</v>
      </c>
      <c r="HF130" s="2" t="s">
        <v>283</v>
      </c>
      <c r="HG130" t="s">
        <v>284</v>
      </c>
      <c r="HH130" s="2" t="s">
        <v>285</v>
      </c>
      <c r="HI130" s="3">
        <v>45787</v>
      </c>
      <c r="HJ130" s="3">
        <v>45585</v>
      </c>
      <c r="HK130" s="3">
        <v>45585</v>
      </c>
      <c r="HL130" s="2" t="s">
        <v>364</v>
      </c>
      <c r="HM130" s="2" t="s">
        <v>287</v>
      </c>
      <c r="HN130" t="s">
        <v>288</v>
      </c>
      <c r="HO130" s="2" t="s">
        <v>289</v>
      </c>
    </row>
    <row r="131" spans="1:223" x14ac:dyDescent="0.2">
      <c r="A131" t="str">
        <f t="shared" si="10"/>
        <v>104929796000028620000216479ta074074</v>
      </c>
      <c r="B131" t="str">
        <f t="shared" ref="B131:B150" si="11">_xlfn.CONCAT(M131,W131,Y131,BC131)</f>
        <v>6000028621049297948</v>
      </c>
      <c r="C131" t="str">
        <f t="shared" ref="C131:C150" si="12">_xlfn.CONCAT(W131,BC131)</f>
        <v>10492979</v>
      </c>
      <c r="E131" s="2" t="s">
        <v>211</v>
      </c>
      <c r="F131" s="2" t="s">
        <v>212</v>
      </c>
      <c r="G131" s="3">
        <v>45351</v>
      </c>
      <c r="H131" s="3">
        <v>45580</v>
      </c>
      <c r="I131" s="3">
        <v>45594</v>
      </c>
      <c r="J131" s="3">
        <v>45585</v>
      </c>
      <c r="K131" s="3">
        <v>45787</v>
      </c>
      <c r="L131" s="2" t="s">
        <v>213</v>
      </c>
      <c r="M131" s="2" t="s">
        <v>214</v>
      </c>
      <c r="N131" s="2" t="s">
        <v>345</v>
      </c>
      <c r="O131" s="2" t="s">
        <v>1472</v>
      </c>
      <c r="P131" s="2" t="s">
        <v>214</v>
      </c>
      <c r="Q131" t="s">
        <v>217</v>
      </c>
      <c r="R131" s="2" t="s">
        <v>218</v>
      </c>
      <c r="S131" t="s">
        <v>219</v>
      </c>
      <c r="T131" s="2" t="s">
        <v>220</v>
      </c>
      <c r="U131" s="2">
        <v>30</v>
      </c>
      <c r="V131" s="2" t="s">
        <v>366</v>
      </c>
      <c r="W131" s="2" t="s">
        <v>1473</v>
      </c>
      <c r="X131" s="2" t="s">
        <v>1474</v>
      </c>
      <c r="Y131" s="4">
        <v>48</v>
      </c>
      <c r="Z131" s="4">
        <v>0</v>
      </c>
      <c r="AA131" s="4">
        <v>0</v>
      </c>
      <c r="AB131" s="4">
        <f t="shared" ref="AB131:AB150" si="13">Y131-AA131</f>
        <v>48</v>
      </c>
      <c r="AC131" t="s">
        <v>224</v>
      </c>
      <c r="AD131" s="4">
        <v>0</v>
      </c>
      <c r="AE131" s="4">
        <v>0</v>
      </c>
      <c r="AF131" s="4">
        <v>48</v>
      </c>
      <c r="AG131" s="5">
        <v>48</v>
      </c>
      <c r="AH131" t="s">
        <v>224</v>
      </c>
      <c r="AI131" s="2" t="s">
        <v>1475</v>
      </c>
      <c r="AJ131" s="2" t="s">
        <v>1476</v>
      </c>
      <c r="AK131" s="2" t="s">
        <v>227</v>
      </c>
      <c r="AL131" s="2" t="s">
        <v>228</v>
      </c>
      <c r="AM131" t="s">
        <v>229</v>
      </c>
      <c r="AN131" s="6">
        <v>0</v>
      </c>
      <c r="AO131" s="2" t="s">
        <v>230</v>
      </c>
      <c r="AP131" s="2" t="s">
        <v>231</v>
      </c>
      <c r="AQ131" s="2">
        <v>750</v>
      </c>
      <c r="AS131" s="6">
        <v>14</v>
      </c>
      <c r="AU131" s="2">
        <v>0</v>
      </c>
      <c r="AY131" s="2">
        <v>0</v>
      </c>
      <c r="AZ131" s="4">
        <v>0</v>
      </c>
      <c r="BA131" s="2" t="s">
        <v>224</v>
      </c>
      <c r="BE131" s="2" t="s">
        <v>371</v>
      </c>
      <c r="BF131" s="2" t="s">
        <v>372</v>
      </c>
      <c r="BG131" s="2" t="s">
        <v>234</v>
      </c>
      <c r="BH131" t="s">
        <v>235</v>
      </c>
      <c r="BI131" s="2" t="s">
        <v>236</v>
      </c>
      <c r="BJ131" s="2">
        <v>74</v>
      </c>
      <c r="BK131" s="7">
        <v>0</v>
      </c>
      <c r="BL131" s="2" t="s">
        <v>224</v>
      </c>
      <c r="BM131" s="2" t="s">
        <v>1477</v>
      </c>
      <c r="BO131" s="2" t="s">
        <v>1478</v>
      </c>
      <c r="BT131" s="2" t="s">
        <v>240</v>
      </c>
      <c r="BU131" s="2" t="s">
        <v>1479</v>
      </c>
      <c r="BW131" s="7">
        <v>0</v>
      </c>
      <c r="BY131" s="2">
        <v>0</v>
      </c>
      <c r="BZ131" s="4">
        <v>0</v>
      </c>
      <c r="CD131" s="2" t="s">
        <v>243</v>
      </c>
      <c r="CE131" s="2" t="s">
        <v>244</v>
      </c>
      <c r="CF131" s="3">
        <v>45338</v>
      </c>
      <c r="CG131" s="2" t="s">
        <v>374</v>
      </c>
      <c r="CH131" s="7">
        <v>0</v>
      </c>
      <c r="CI131" s="8">
        <v>17</v>
      </c>
      <c r="CJ131" s="8">
        <v>0</v>
      </c>
      <c r="CK131" s="8">
        <v>0</v>
      </c>
      <c r="CM131" s="3">
        <v>45595</v>
      </c>
      <c r="CN131" s="2" t="s">
        <v>246</v>
      </c>
      <c r="CO131" s="3">
        <v>45586</v>
      </c>
      <c r="CR131" s="3">
        <v>45597</v>
      </c>
      <c r="CU131" s="2" t="s">
        <v>375</v>
      </c>
      <c r="CV131" s="2" t="s">
        <v>248</v>
      </c>
      <c r="CW131" s="3">
        <v>45657</v>
      </c>
      <c r="CX131" s="4">
        <v>48</v>
      </c>
      <c r="CZ131" s="3">
        <v>45571</v>
      </c>
      <c r="DA131" s="2" t="s">
        <v>1480</v>
      </c>
      <c r="DB131" s="3">
        <v>45597</v>
      </c>
      <c r="DD131" s="2" t="s">
        <v>1481</v>
      </c>
      <c r="DE131" s="6">
        <v>0</v>
      </c>
      <c r="DF131" s="6">
        <v>2</v>
      </c>
      <c r="DG131" s="6">
        <v>0</v>
      </c>
      <c r="DH131" s="2" t="s">
        <v>358</v>
      </c>
      <c r="DI131" s="4">
        <v>48</v>
      </c>
      <c r="DJ131" s="4">
        <v>0</v>
      </c>
      <c r="DK131" s="2" t="s">
        <v>371</v>
      </c>
      <c r="DL131" s="2" t="s">
        <v>252</v>
      </c>
      <c r="DM131" s="7">
        <v>0</v>
      </c>
      <c r="DN131" s="7">
        <v>0</v>
      </c>
      <c r="DO131" s="2" t="s">
        <v>253</v>
      </c>
      <c r="DP131" s="2" t="s">
        <v>254</v>
      </c>
      <c r="DQ131" s="2" t="s">
        <v>378</v>
      </c>
      <c r="DR131" s="2">
        <v>2024</v>
      </c>
      <c r="DT131" s="2" t="s">
        <v>379</v>
      </c>
      <c r="DU131" s="2">
        <v>2024</v>
      </c>
      <c r="DV131" s="2">
        <v>0</v>
      </c>
      <c r="DX131" s="3">
        <v>45594</v>
      </c>
      <c r="DZ131" s="2" t="s">
        <v>246</v>
      </c>
      <c r="EA131" t="s">
        <v>257</v>
      </c>
      <c r="EB131" s="2" t="s">
        <v>246</v>
      </c>
      <c r="EC131" t="s">
        <v>257</v>
      </c>
      <c r="ED131" s="2" t="s">
        <v>258</v>
      </c>
      <c r="EE131" s="2" t="s">
        <v>1473</v>
      </c>
      <c r="EF131" t="s">
        <v>1474</v>
      </c>
      <c r="EG131" s="3">
        <v>45352</v>
      </c>
      <c r="EH131" s="2" t="s">
        <v>259</v>
      </c>
      <c r="EJ131" s="2" t="s">
        <v>345</v>
      </c>
      <c r="EK131" t="s">
        <v>361</v>
      </c>
      <c r="EL131" s="2" t="s">
        <v>261</v>
      </c>
      <c r="EM131" s="2" t="s">
        <v>361</v>
      </c>
      <c r="EP131" s="2" t="s">
        <v>1482</v>
      </c>
      <c r="ES131" s="2" t="s">
        <v>263</v>
      </c>
      <c r="EY131" s="2" t="s">
        <v>264</v>
      </c>
      <c r="EZ131" t="s">
        <v>265</v>
      </c>
      <c r="FA131" s="2" t="s">
        <v>266</v>
      </c>
      <c r="FB131" t="s">
        <v>267</v>
      </c>
      <c r="FD131" s="4">
        <v>0</v>
      </c>
      <c r="FG131" s="2" t="s">
        <v>268</v>
      </c>
      <c r="FH131" t="s">
        <v>269</v>
      </c>
      <c r="FI131" s="2" t="s">
        <v>270</v>
      </c>
      <c r="FK131" s="2" t="s">
        <v>246</v>
      </c>
      <c r="FM131" s="2">
        <v>30</v>
      </c>
      <c r="FP131" s="2">
        <v>74</v>
      </c>
      <c r="FR131" s="2">
        <v>0</v>
      </c>
      <c r="FT131" s="2" t="s">
        <v>211</v>
      </c>
      <c r="FU131" s="2" t="s">
        <v>271</v>
      </c>
      <c r="FW131" s="2" t="s">
        <v>273</v>
      </c>
      <c r="FX131" s="2">
        <v>1000214854</v>
      </c>
      <c r="FY131" s="2" t="s">
        <v>274</v>
      </c>
      <c r="GB131" s="2" t="s">
        <v>231</v>
      </c>
      <c r="GC131" s="2">
        <v>750</v>
      </c>
      <c r="GF131" s="2">
        <v>0</v>
      </c>
      <c r="GG131" s="4">
        <v>48</v>
      </c>
      <c r="GH131" s="2" t="s">
        <v>224</v>
      </c>
      <c r="GI131" s="2" t="s">
        <v>275</v>
      </c>
      <c r="GJ131" s="2" t="s">
        <v>230</v>
      </c>
      <c r="GK131" s="3">
        <v>45594</v>
      </c>
      <c r="GP131" s="2" t="s">
        <v>276</v>
      </c>
      <c r="GR131" s="3">
        <v>45585</v>
      </c>
      <c r="GS131" s="2" t="s">
        <v>244</v>
      </c>
      <c r="GT131" t="s">
        <v>277</v>
      </c>
      <c r="GU131" s="2" t="s">
        <v>278</v>
      </c>
      <c r="GV131" s="2" t="s">
        <v>279</v>
      </c>
      <c r="GW131" s="3">
        <v>45314</v>
      </c>
      <c r="GX131" s="2">
        <v>216479</v>
      </c>
      <c r="GY131" s="2">
        <v>0</v>
      </c>
      <c r="GZ131" s="4">
        <v>0</v>
      </c>
      <c r="HB131" s="2" t="s">
        <v>248</v>
      </c>
      <c r="HC131" s="2" t="s">
        <v>280</v>
      </c>
      <c r="HD131" s="2" t="s">
        <v>281</v>
      </c>
      <c r="HE131" t="s">
        <v>282</v>
      </c>
      <c r="HF131" s="2" t="s">
        <v>283</v>
      </c>
      <c r="HG131" t="s">
        <v>284</v>
      </c>
      <c r="HH131" s="2" t="s">
        <v>285</v>
      </c>
      <c r="HI131" s="3">
        <v>45787</v>
      </c>
      <c r="HJ131" s="3">
        <v>45585</v>
      </c>
      <c r="HK131" s="3">
        <v>45585</v>
      </c>
      <c r="HL131" s="2" t="s">
        <v>364</v>
      </c>
      <c r="HM131" s="2" t="s">
        <v>287</v>
      </c>
      <c r="HN131" t="s">
        <v>288</v>
      </c>
      <c r="HO131" s="2" t="s">
        <v>289</v>
      </c>
    </row>
    <row r="132" spans="1:223" x14ac:dyDescent="0.2">
      <c r="A132" t="str">
        <f t="shared" si="10"/>
        <v>105905966000028620000216479ta067067</v>
      </c>
      <c r="B132" t="str">
        <f t="shared" si="11"/>
        <v>600002862105905966</v>
      </c>
      <c r="C132" t="str">
        <f t="shared" si="12"/>
        <v>10590596</v>
      </c>
      <c r="E132" s="2" t="s">
        <v>211</v>
      </c>
      <c r="F132" s="2" t="s">
        <v>212</v>
      </c>
      <c r="G132" s="3">
        <v>45351</v>
      </c>
      <c r="H132" s="3">
        <v>45580</v>
      </c>
      <c r="I132" s="3">
        <v>45594</v>
      </c>
      <c r="J132" s="3">
        <v>45585</v>
      </c>
      <c r="K132" s="3">
        <v>45787</v>
      </c>
      <c r="L132" s="2" t="s">
        <v>213</v>
      </c>
      <c r="M132" s="2" t="s">
        <v>214</v>
      </c>
      <c r="N132" s="2" t="s">
        <v>345</v>
      </c>
      <c r="O132" s="2" t="s">
        <v>1483</v>
      </c>
      <c r="P132" s="2" t="s">
        <v>214</v>
      </c>
      <c r="Q132" t="s">
        <v>217</v>
      </c>
      <c r="R132" s="2" t="s">
        <v>218</v>
      </c>
      <c r="S132" t="s">
        <v>219</v>
      </c>
      <c r="T132" s="2" t="s">
        <v>220</v>
      </c>
      <c r="U132" s="2">
        <v>30</v>
      </c>
      <c r="V132" s="2" t="s">
        <v>366</v>
      </c>
      <c r="W132" s="2" t="s">
        <v>1484</v>
      </c>
      <c r="X132" s="2" t="s">
        <v>1485</v>
      </c>
      <c r="Y132" s="4">
        <v>6</v>
      </c>
      <c r="Z132" s="4">
        <v>0</v>
      </c>
      <c r="AA132" s="4">
        <v>0</v>
      </c>
      <c r="AB132" s="4">
        <f t="shared" si="13"/>
        <v>6</v>
      </c>
      <c r="AC132" t="s">
        <v>224</v>
      </c>
      <c r="AD132" s="4">
        <v>0</v>
      </c>
      <c r="AE132" s="4">
        <v>0</v>
      </c>
      <c r="AF132" s="4">
        <v>6</v>
      </c>
      <c r="AG132" s="5">
        <v>6</v>
      </c>
      <c r="AH132" t="s">
        <v>224</v>
      </c>
      <c r="AI132" s="2" t="s">
        <v>1486</v>
      </c>
      <c r="AJ132" s="2" t="s">
        <v>1487</v>
      </c>
      <c r="AK132" s="2" t="s">
        <v>227</v>
      </c>
      <c r="AL132" s="2" t="s">
        <v>228</v>
      </c>
      <c r="AM132" t="s">
        <v>229</v>
      </c>
      <c r="AN132" s="6">
        <v>0</v>
      </c>
      <c r="AO132" s="2" t="s">
        <v>230</v>
      </c>
      <c r="AP132" s="2" t="s">
        <v>231</v>
      </c>
      <c r="AQ132" s="2">
        <v>730</v>
      </c>
      <c r="AS132" s="6">
        <v>14</v>
      </c>
      <c r="AU132" s="2">
        <v>0</v>
      </c>
      <c r="AY132" s="2">
        <v>0</v>
      </c>
      <c r="AZ132" s="4">
        <v>0</v>
      </c>
      <c r="BA132" s="2" t="s">
        <v>224</v>
      </c>
      <c r="BE132" s="2" t="s">
        <v>419</v>
      </c>
      <c r="BF132" s="2" t="s">
        <v>420</v>
      </c>
      <c r="BG132" s="2" t="s">
        <v>234</v>
      </c>
      <c r="BH132" t="s">
        <v>235</v>
      </c>
      <c r="BI132" s="2" t="s">
        <v>236</v>
      </c>
      <c r="BJ132" s="2">
        <v>67</v>
      </c>
      <c r="BK132" s="7">
        <v>0</v>
      </c>
      <c r="BL132" s="2" t="s">
        <v>224</v>
      </c>
      <c r="BM132" s="2" t="s">
        <v>1488</v>
      </c>
      <c r="BO132" s="2" t="s">
        <v>422</v>
      </c>
      <c r="BP132" s="2" t="s">
        <v>238</v>
      </c>
      <c r="BR132" s="2" t="s">
        <v>239</v>
      </c>
      <c r="BT132" s="2" t="s">
        <v>240</v>
      </c>
      <c r="BU132" s="2" t="s">
        <v>307</v>
      </c>
      <c r="BW132" s="7">
        <v>0</v>
      </c>
      <c r="BY132" s="2">
        <v>0</v>
      </c>
      <c r="BZ132" s="4">
        <v>0</v>
      </c>
      <c r="CD132" s="2" t="s">
        <v>243</v>
      </c>
      <c r="CE132" s="2" t="s">
        <v>244</v>
      </c>
      <c r="CF132" s="3">
        <v>45338</v>
      </c>
      <c r="CG132" s="2" t="s">
        <v>423</v>
      </c>
      <c r="CH132" s="7">
        <v>0</v>
      </c>
      <c r="CI132" s="8">
        <v>17</v>
      </c>
      <c r="CJ132" s="8">
        <v>0</v>
      </c>
      <c r="CK132" s="8">
        <v>0</v>
      </c>
      <c r="CM132" s="3">
        <v>45595</v>
      </c>
      <c r="CN132" s="2" t="s">
        <v>246</v>
      </c>
      <c r="CO132" s="3">
        <v>45586</v>
      </c>
      <c r="CR132" s="3">
        <v>45597</v>
      </c>
      <c r="CU132" s="2" t="s">
        <v>424</v>
      </c>
      <c r="CV132" s="2" t="s">
        <v>248</v>
      </c>
      <c r="CW132" s="3">
        <v>45657</v>
      </c>
      <c r="CX132" s="4">
        <v>6</v>
      </c>
      <c r="CZ132" s="3">
        <v>45583</v>
      </c>
      <c r="DA132" s="2" t="s">
        <v>1489</v>
      </c>
      <c r="DB132" s="3">
        <v>45597</v>
      </c>
      <c r="DD132" s="2" t="s">
        <v>1490</v>
      </c>
      <c r="DE132" s="6">
        <v>0</v>
      </c>
      <c r="DF132" s="6">
        <v>2</v>
      </c>
      <c r="DG132" s="6">
        <v>0</v>
      </c>
      <c r="DH132" s="2" t="s">
        <v>358</v>
      </c>
      <c r="DI132" s="4">
        <v>6</v>
      </c>
      <c r="DJ132" s="4">
        <v>0</v>
      </c>
      <c r="DK132" s="2" t="s">
        <v>419</v>
      </c>
      <c r="DL132" s="2" t="s">
        <v>252</v>
      </c>
      <c r="DM132" s="7">
        <v>0</v>
      </c>
      <c r="DN132" s="7">
        <v>0</v>
      </c>
      <c r="DO132" s="2" t="s">
        <v>253</v>
      </c>
      <c r="DP132" s="2" t="s">
        <v>254</v>
      </c>
      <c r="DQ132" s="2" t="s">
        <v>427</v>
      </c>
      <c r="DR132" s="2">
        <v>2024</v>
      </c>
      <c r="DT132" s="2" t="s">
        <v>428</v>
      </c>
      <c r="DU132" s="2">
        <v>2024</v>
      </c>
      <c r="DV132" s="2">
        <v>0</v>
      </c>
      <c r="DX132" s="3">
        <v>45594</v>
      </c>
      <c r="DZ132" s="2" t="s">
        <v>246</v>
      </c>
      <c r="EA132" t="s">
        <v>257</v>
      </c>
      <c r="EB132" s="2" t="s">
        <v>246</v>
      </c>
      <c r="EC132" t="s">
        <v>257</v>
      </c>
      <c r="ED132" s="2" t="s">
        <v>258</v>
      </c>
      <c r="EE132" s="2" t="s">
        <v>1484</v>
      </c>
      <c r="EF132" t="s">
        <v>1485</v>
      </c>
      <c r="EG132" s="3">
        <v>45352</v>
      </c>
      <c r="EH132" s="2" t="s">
        <v>259</v>
      </c>
      <c r="EJ132" s="2" t="s">
        <v>345</v>
      </c>
      <c r="EK132" t="s">
        <v>361</v>
      </c>
      <c r="EL132" s="2" t="s">
        <v>261</v>
      </c>
      <c r="EM132" s="2" t="s">
        <v>361</v>
      </c>
      <c r="EP132" s="2" t="s">
        <v>1491</v>
      </c>
      <c r="ES132" s="2" t="s">
        <v>263</v>
      </c>
      <c r="EY132" s="2" t="s">
        <v>264</v>
      </c>
      <c r="EZ132" t="s">
        <v>265</v>
      </c>
      <c r="FA132" s="2" t="s">
        <v>266</v>
      </c>
      <c r="FB132" t="s">
        <v>267</v>
      </c>
      <c r="FD132" s="4">
        <v>0</v>
      </c>
      <c r="FG132" s="2" t="s">
        <v>268</v>
      </c>
      <c r="FH132" t="s">
        <v>269</v>
      </c>
      <c r="FI132" s="2" t="s">
        <v>270</v>
      </c>
      <c r="FK132" s="2" t="s">
        <v>246</v>
      </c>
      <c r="FM132" s="2">
        <v>30</v>
      </c>
      <c r="FP132" s="2">
        <v>67</v>
      </c>
      <c r="FR132" s="2">
        <v>0</v>
      </c>
      <c r="FT132" s="2" t="s">
        <v>211</v>
      </c>
      <c r="FU132" s="2" t="s">
        <v>271</v>
      </c>
      <c r="FV132" s="2" t="s">
        <v>430</v>
      </c>
      <c r="FW132" s="2" t="s">
        <v>273</v>
      </c>
      <c r="FX132" s="2">
        <v>1000214854</v>
      </c>
      <c r="FY132" s="2" t="s">
        <v>274</v>
      </c>
      <c r="FZ132" s="2" t="s">
        <v>323</v>
      </c>
      <c r="GA132" s="2" t="s">
        <v>323</v>
      </c>
      <c r="GB132" s="2" t="s">
        <v>231</v>
      </c>
      <c r="GC132" s="2">
        <v>730</v>
      </c>
      <c r="GF132" s="2">
        <v>0</v>
      </c>
      <c r="GG132" s="4">
        <v>6</v>
      </c>
      <c r="GH132" s="2" t="s">
        <v>224</v>
      </c>
      <c r="GI132" s="2" t="s">
        <v>275</v>
      </c>
      <c r="GJ132" s="2" t="s">
        <v>230</v>
      </c>
      <c r="GK132" s="3">
        <v>45594</v>
      </c>
      <c r="GN132" s="3">
        <v>45583</v>
      </c>
      <c r="GP132" s="2" t="s">
        <v>276</v>
      </c>
      <c r="GR132" s="3">
        <v>45585</v>
      </c>
      <c r="GS132" s="2" t="s">
        <v>244</v>
      </c>
      <c r="GT132" t="s">
        <v>277</v>
      </c>
      <c r="GU132" s="2" t="s">
        <v>278</v>
      </c>
      <c r="GV132" s="2" t="s">
        <v>279</v>
      </c>
      <c r="GW132" s="3">
        <v>45314</v>
      </c>
      <c r="GX132" s="2">
        <v>216479</v>
      </c>
      <c r="GY132" s="2">
        <v>0</v>
      </c>
      <c r="GZ132" s="4">
        <v>0</v>
      </c>
      <c r="HB132" s="2" t="s">
        <v>248</v>
      </c>
      <c r="HC132" s="2" t="s">
        <v>280</v>
      </c>
      <c r="HD132" s="2" t="s">
        <v>281</v>
      </c>
      <c r="HE132" t="s">
        <v>282</v>
      </c>
      <c r="HF132" s="2" t="s">
        <v>283</v>
      </c>
      <c r="HG132" t="s">
        <v>284</v>
      </c>
      <c r="HH132" s="2" t="s">
        <v>285</v>
      </c>
      <c r="HI132" s="3">
        <v>45787</v>
      </c>
      <c r="HJ132" s="3">
        <v>45585</v>
      </c>
      <c r="HK132" s="3">
        <v>45585</v>
      </c>
      <c r="HL132" s="2" t="s">
        <v>364</v>
      </c>
      <c r="HM132" s="2" t="s">
        <v>287</v>
      </c>
      <c r="HN132" t="s">
        <v>288</v>
      </c>
      <c r="HO132" s="2" t="s">
        <v>289</v>
      </c>
    </row>
    <row r="133" spans="1:223" x14ac:dyDescent="0.2">
      <c r="A133" t="str">
        <f t="shared" si="10"/>
        <v>105925096000028620000216479ta0010135</v>
      </c>
      <c r="B133" t="str">
        <f t="shared" si="11"/>
        <v>6000028621059250950</v>
      </c>
      <c r="C133" t="str">
        <f t="shared" si="12"/>
        <v>10592509</v>
      </c>
      <c r="E133" s="2" t="s">
        <v>211</v>
      </c>
      <c r="F133" s="2" t="s">
        <v>212</v>
      </c>
      <c r="G133" s="3">
        <v>45351</v>
      </c>
      <c r="H133" s="3">
        <v>45587</v>
      </c>
      <c r="I133" s="3">
        <v>45607</v>
      </c>
      <c r="J133" s="3">
        <v>45585</v>
      </c>
      <c r="K133" s="3">
        <v>45787</v>
      </c>
      <c r="L133" s="2" t="s">
        <v>213</v>
      </c>
      <c r="M133" s="2" t="s">
        <v>214</v>
      </c>
      <c r="N133" s="2" t="s">
        <v>1492</v>
      </c>
      <c r="O133" s="2" t="s">
        <v>345</v>
      </c>
      <c r="P133" s="2" t="s">
        <v>214</v>
      </c>
      <c r="Q133" t="s">
        <v>217</v>
      </c>
      <c r="R133" s="2" t="s">
        <v>218</v>
      </c>
      <c r="S133" t="s">
        <v>219</v>
      </c>
      <c r="T133" s="2" t="s">
        <v>220</v>
      </c>
      <c r="U133" s="2">
        <v>30</v>
      </c>
      <c r="V133" s="2" t="s">
        <v>1493</v>
      </c>
      <c r="W133" s="2" t="s">
        <v>1494</v>
      </c>
      <c r="X133" s="2" t="s">
        <v>1495</v>
      </c>
      <c r="Y133" s="4">
        <v>50</v>
      </c>
      <c r="Z133" s="4">
        <v>0</v>
      </c>
      <c r="AA133" s="4">
        <v>50</v>
      </c>
      <c r="AB133" s="4">
        <f t="shared" si="13"/>
        <v>0</v>
      </c>
      <c r="AC133" t="s">
        <v>224</v>
      </c>
      <c r="AD133" s="4">
        <v>53</v>
      </c>
      <c r="AE133" s="4">
        <v>5</v>
      </c>
      <c r="AF133" s="4">
        <v>0</v>
      </c>
      <c r="AG133" s="5">
        <v>50</v>
      </c>
      <c r="AH133" t="s">
        <v>224</v>
      </c>
      <c r="AI133" s="2" t="s">
        <v>386</v>
      </c>
      <c r="AJ133" s="2" t="s">
        <v>1496</v>
      </c>
      <c r="AK133" s="2" t="s">
        <v>402</v>
      </c>
      <c r="AL133" s="2" t="s">
        <v>228</v>
      </c>
      <c r="AM133" t="s">
        <v>229</v>
      </c>
      <c r="AN133" s="6">
        <v>0</v>
      </c>
      <c r="AO133" s="2" t="s">
        <v>230</v>
      </c>
      <c r="AP133" s="2" t="s">
        <v>231</v>
      </c>
      <c r="AQ133" s="2">
        <v>1250</v>
      </c>
      <c r="AS133" s="6">
        <v>14</v>
      </c>
      <c r="AU133" s="2">
        <v>0</v>
      </c>
      <c r="AY133" s="2">
        <v>0</v>
      </c>
      <c r="AZ133" s="4">
        <v>0</v>
      </c>
      <c r="BA133" s="2" t="s">
        <v>224</v>
      </c>
      <c r="BE133" s="2" t="s">
        <v>1497</v>
      </c>
      <c r="BF133" s="2" t="s">
        <v>1498</v>
      </c>
      <c r="BG133" s="2" t="s">
        <v>234</v>
      </c>
      <c r="BH133" t="s">
        <v>235</v>
      </c>
      <c r="BI133" s="2" t="s">
        <v>236</v>
      </c>
      <c r="BJ133" s="2">
        <v>135</v>
      </c>
      <c r="BK133" s="7">
        <v>0</v>
      </c>
      <c r="BL133" s="2" t="s">
        <v>224</v>
      </c>
      <c r="BO133" s="2" t="s">
        <v>1499</v>
      </c>
      <c r="BT133" s="2" t="s">
        <v>240</v>
      </c>
      <c r="BU133" s="2" t="s">
        <v>655</v>
      </c>
      <c r="BV133" s="2" t="s">
        <v>1500</v>
      </c>
      <c r="BW133" s="7">
        <v>0</v>
      </c>
      <c r="BY133" s="2">
        <v>0</v>
      </c>
      <c r="BZ133" s="4">
        <v>0</v>
      </c>
      <c r="CD133" s="2" t="s">
        <v>243</v>
      </c>
      <c r="CE133" s="2" t="s">
        <v>244</v>
      </c>
      <c r="CF133" s="3">
        <v>45338</v>
      </c>
      <c r="CH133" s="7">
        <v>0</v>
      </c>
      <c r="CI133" s="8">
        <v>25</v>
      </c>
      <c r="CJ133" s="8">
        <v>0</v>
      </c>
      <c r="CK133" s="8">
        <v>0</v>
      </c>
      <c r="CM133" s="3">
        <v>45585</v>
      </c>
      <c r="CN133" s="2" t="s">
        <v>246</v>
      </c>
      <c r="CO133" s="3">
        <v>45587</v>
      </c>
      <c r="CR133" s="3">
        <v>45612</v>
      </c>
      <c r="CU133" s="2" t="s">
        <v>1501</v>
      </c>
      <c r="CV133" s="2" t="s">
        <v>248</v>
      </c>
      <c r="CW133" s="3">
        <v>45657</v>
      </c>
      <c r="CX133" s="4">
        <v>50</v>
      </c>
      <c r="CZ133" s="3">
        <v>45608</v>
      </c>
      <c r="DA133" s="2" t="s">
        <v>1502</v>
      </c>
      <c r="DB133" s="3">
        <v>45612</v>
      </c>
      <c r="DC133" s="2" t="s">
        <v>1503</v>
      </c>
      <c r="DD133" s="2" t="s">
        <v>1504</v>
      </c>
      <c r="DE133" s="6">
        <v>0</v>
      </c>
      <c r="DF133" s="6">
        <v>2</v>
      </c>
      <c r="DG133" s="6">
        <v>0</v>
      </c>
      <c r="DH133" s="2" t="s">
        <v>1498</v>
      </c>
      <c r="DI133" s="4">
        <v>50</v>
      </c>
      <c r="DJ133" s="4">
        <v>0</v>
      </c>
      <c r="DK133" s="2" t="s">
        <v>1497</v>
      </c>
      <c r="DL133" s="2" t="s">
        <v>252</v>
      </c>
      <c r="DM133" s="7">
        <v>0</v>
      </c>
      <c r="DN133" s="7">
        <v>0</v>
      </c>
      <c r="DO133" s="2" t="s">
        <v>253</v>
      </c>
      <c r="DP133" s="2" t="s">
        <v>254</v>
      </c>
      <c r="DQ133" s="2" t="s">
        <v>1505</v>
      </c>
      <c r="DR133" s="2">
        <v>2024</v>
      </c>
      <c r="DT133" s="2" t="s">
        <v>1506</v>
      </c>
      <c r="DU133" s="2">
        <v>2024</v>
      </c>
      <c r="DV133" s="2">
        <v>0</v>
      </c>
      <c r="DX133" s="3">
        <v>45607</v>
      </c>
      <c r="DZ133" s="2" t="s">
        <v>246</v>
      </c>
      <c r="EA133" t="s">
        <v>257</v>
      </c>
      <c r="EB133" s="2" t="s">
        <v>246</v>
      </c>
      <c r="EC133" t="s">
        <v>257</v>
      </c>
      <c r="ED133" s="2" t="s">
        <v>258</v>
      </c>
      <c r="EE133" s="2" t="s">
        <v>1494</v>
      </c>
      <c r="EF133" t="s">
        <v>1495</v>
      </c>
      <c r="EG133" s="3">
        <v>45607</v>
      </c>
      <c r="EH133" s="2" t="s">
        <v>259</v>
      </c>
      <c r="EJ133" s="2" t="s">
        <v>1492</v>
      </c>
      <c r="EK133" t="s">
        <v>1507</v>
      </c>
      <c r="EL133" s="2" t="s">
        <v>1508</v>
      </c>
      <c r="EM133" s="2" t="s">
        <v>1507</v>
      </c>
      <c r="EP133" s="2" t="s">
        <v>1509</v>
      </c>
      <c r="ES133" s="2" t="s">
        <v>263</v>
      </c>
      <c r="EY133" s="2" t="s">
        <v>264</v>
      </c>
      <c r="EZ133" t="s">
        <v>265</v>
      </c>
      <c r="FA133" s="2" t="s">
        <v>266</v>
      </c>
      <c r="FB133" t="s">
        <v>267</v>
      </c>
      <c r="FD133" s="4">
        <v>0</v>
      </c>
      <c r="FG133" s="2" t="s">
        <v>268</v>
      </c>
      <c r="FH133" t="s">
        <v>269</v>
      </c>
      <c r="FI133" s="2" t="s">
        <v>270</v>
      </c>
      <c r="FK133" s="2" t="s">
        <v>246</v>
      </c>
      <c r="FM133" s="2">
        <v>30</v>
      </c>
      <c r="FP133" s="2">
        <v>135</v>
      </c>
      <c r="FR133" s="2">
        <v>0</v>
      </c>
      <c r="FT133" s="2" t="s">
        <v>211</v>
      </c>
      <c r="FU133" s="2" t="s">
        <v>271</v>
      </c>
      <c r="FW133" s="2" t="s">
        <v>273</v>
      </c>
      <c r="FX133" s="2">
        <v>1000214854</v>
      </c>
      <c r="FY133" s="2" t="s">
        <v>274</v>
      </c>
      <c r="FZ133" s="2" t="s">
        <v>323</v>
      </c>
      <c r="GA133" s="2" t="s">
        <v>323</v>
      </c>
      <c r="GB133" s="2" t="s">
        <v>231</v>
      </c>
      <c r="GC133" s="2">
        <v>1250</v>
      </c>
      <c r="GF133" s="2">
        <v>0</v>
      </c>
      <c r="GG133" s="4">
        <v>50</v>
      </c>
      <c r="GH133" s="2" t="s">
        <v>224</v>
      </c>
      <c r="GI133" s="2" t="s">
        <v>275</v>
      </c>
      <c r="GJ133" s="2" t="s">
        <v>230</v>
      </c>
      <c r="GK133" s="3">
        <v>45607</v>
      </c>
      <c r="GP133" s="2" t="s">
        <v>276</v>
      </c>
      <c r="GR133" s="3">
        <v>45585</v>
      </c>
      <c r="GS133" s="2" t="s">
        <v>244</v>
      </c>
      <c r="GT133" t="s">
        <v>277</v>
      </c>
      <c r="GU133" s="2" t="s">
        <v>278</v>
      </c>
      <c r="GV133" s="2" t="s">
        <v>279</v>
      </c>
      <c r="GW133" s="3">
        <v>45314</v>
      </c>
      <c r="GX133" s="2">
        <v>216479</v>
      </c>
      <c r="GY133" s="2">
        <v>0</v>
      </c>
      <c r="GZ133" s="4">
        <v>0</v>
      </c>
      <c r="HB133" s="2" t="s">
        <v>248</v>
      </c>
      <c r="HC133" s="2" t="s">
        <v>280</v>
      </c>
      <c r="HD133" s="2" t="s">
        <v>281</v>
      </c>
      <c r="HE133" t="s">
        <v>282</v>
      </c>
      <c r="HF133" s="2" t="s">
        <v>283</v>
      </c>
      <c r="HG133" t="s">
        <v>284</v>
      </c>
      <c r="HH133" s="2" t="s">
        <v>285</v>
      </c>
      <c r="HI133" s="3">
        <v>45787</v>
      </c>
      <c r="HJ133" s="3">
        <v>45585</v>
      </c>
      <c r="HK133" s="3">
        <v>45585</v>
      </c>
      <c r="HL133" s="2" t="s">
        <v>1510</v>
      </c>
      <c r="HM133" s="2" t="s">
        <v>287</v>
      </c>
      <c r="HN133" t="s">
        <v>288</v>
      </c>
      <c r="HO133" s="2" t="s">
        <v>289</v>
      </c>
    </row>
    <row r="134" spans="1:223" x14ac:dyDescent="0.2">
      <c r="A134" t="str">
        <f t="shared" si="10"/>
        <v>106136396000028620000216479ta084084</v>
      </c>
      <c r="B134" t="str">
        <f t="shared" si="11"/>
        <v>600002862106136391</v>
      </c>
      <c r="C134" t="str">
        <f t="shared" si="12"/>
        <v>10613639</v>
      </c>
      <c r="E134" s="2" t="s">
        <v>211</v>
      </c>
      <c r="F134" s="2" t="s">
        <v>212</v>
      </c>
      <c r="G134" s="3">
        <v>45351</v>
      </c>
      <c r="H134" s="3">
        <v>45580</v>
      </c>
      <c r="I134" s="3">
        <v>45594</v>
      </c>
      <c r="J134" s="3">
        <v>45585</v>
      </c>
      <c r="K134" s="3">
        <v>45787</v>
      </c>
      <c r="L134" s="2" t="s">
        <v>213</v>
      </c>
      <c r="M134" s="2" t="s">
        <v>214</v>
      </c>
      <c r="N134" s="2" t="s">
        <v>345</v>
      </c>
      <c r="O134" s="2" t="s">
        <v>1511</v>
      </c>
      <c r="P134" s="2" t="s">
        <v>214</v>
      </c>
      <c r="Q134" t="s">
        <v>217</v>
      </c>
      <c r="R134" s="2" t="s">
        <v>218</v>
      </c>
      <c r="S134" t="s">
        <v>219</v>
      </c>
      <c r="T134" s="2" t="s">
        <v>220</v>
      </c>
      <c r="U134" s="2">
        <v>30</v>
      </c>
      <c r="V134" s="2" t="s">
        <v>366</v>
      </c>
      <c r="W134" s="2" t="s">
        <v>1512</v>
      </c>
      <c r="X134" s="2" t="s">
        <v>1513</v>
      </c>
      <c r="Y134" s="4">
        <v>1</v>
      </c>
      <c r="Z134" s="4">
        <v>0</v>
      </c>
      <c r="AA134" s="4">
        <v>0</v>
      </c>
      <c r="AB134" s="4">
        <f t="shared" si="13"/>
        <v>1</v>
      </c>
      <c r="AC134" t="s">
        <v>224</v>
      </c>
      <c r="AD134" s="4">
        <v>0</v>
      </c>
      <c r="AE134" s="4">
        <v>0</v>
      </c>
      <c r="AF134" s="4">
        <v>1</v>
      </c>
      <c r="AG134" s="5">
        <v>1</v>
      </c>
      <c r="AH134" t="s">
        <v>224</v>
      </c>
      <c r="AI134" s="2" t="s">
        <v>1281</v>
      </c>
      <c r="AJ134" s="2" t="s">
        <v>1514</v>
      </c>
      <c r="AK134" s="2" t="s">
        <v>227</v>
      </c>
      <c r="AL134" s="2" t="s">
        <v>228</v>
      </c>
      <c r="AM134" t="s">
        <v>229</v>
      </c>
      <c r="AN134" s="6">
        <v>0</v>
      </c>
      <c r="AO134" s="2" t="s">
        <v>230</v>
      </c>
      <c r="AP134" s="2" t="s">
        <v>231</v>
      </c>
      <c r="AQ134" s="2">
        <v>830</v>
      </c>
      <c r="AS134" s="6">
        <v>14</v>
      </c>
      <c r="AU134" s="2">
        <v>0</v>
      </c>
      <c r="AY134" s="2">
        <v>0</v>
      </c>
      <c r="AZ134" s="4">
        <v>0</v>
      </c>
      <c r="BA134" s="2" t="s">
        <v>224</v>
      </c>
      <c r="BE134" s="2" t="s">
        <v>1515</v>
      </c>
      <c r="BF134" s="2" t="s">
        <v>1516</v>
      </c>
      <c r="BG134" s="2" t="s">
        <v>234</v>
      </c>
      <c r="BH134" t="s">
        <v>235</v>
      </c>
      <c r="BI134" s="2" t="s">
        <v>236</v>
      </c>
      <c r="BJ134" s="2">
        <v>84</v>
      </c>
      <c r="BK134" s="7">
        <v>0</v>
      </c>
      <c r="BL134" s="2" t="s">
        <v>224</v>
      </c>
      <c r="BO134" s="2" t="s">
        <v>1517</v>
      </c>
      <c r="BP134" s="2" t="s">
        <v>238</v>
      </c>
      <c r="BR134" s="2" t="s">
        <v>239</v>
      </c>
      <c r="BT134" s="2" t="s">
        <v>240</v>
      </c>
      <c r="BU134" s="2" t="s">
        <v>241</v>
      </c>
      <c r="BW134" s="7">
        <v>0</v>
      </c>
      <c r="BY134" s="2">
        <v>0</v>
      </c>
      <c r="BZ134" s="4">
        <v>0</v>
      </c>
      <c r="CD134" s="2" t="s">
        <v>243</v>
      </c>
      <c r="CE134" s="2" t="s">
        <v>244</v>
      </c>
      <c r="CF134" s="3">
        <v>45338</v>
      </c>
      <c r="CG134" s="2" t="s">
        <v>1518</v>
      </c>
      <c r="CH134" s="7">
        <v>0</v>
      </c>
      <c r="CI134" s="8">
        <v>17</v>
      </c>
      <c r="CJ134" s="8">
        <v>0</v>
      </c>
      <c r="CK134" s="8">
        <v>0</v>
      </c>
      <c r="CM134" s="3">
        <v>45595</v>
      </c>
      <c r="CN134" s="2" t="s">
        <v>246</v>
      </c>
      <c r="CO134" s="3">
        <v>45586</v>
      </c>
      <c r="CR134" s="3">
        <v>45597</v>
      </c>
      <c r="CU134" s="2" t="s">
        <v>1519</v>
      </c>
      <c r="CV134" s="2" t="s">
        <v>248</v>
      </c>
      <c r="CW134" s="3">
        <v>45657</v>
      </c>
      <c r="CX134" s="4">
        <v>1</v>
      </c>
      <c r="CZ134" s="3">
        <v>45587</v>
      </c>
      <c r="DA134" s="2" t="s">
        <v>1520</v>
      </c>
      <c r="DB134" s="3">
        <v>45597</v>
      </c>
      <c r="DD134" s="2" t="s">
        <v>1521</v>
      </c>
      <c r="DE134" s="6">
        <v>0</v>
      </c>
      <c r="DF134" s="6">
        <v>2</v>
      </c>
      <c r="DG134" s="6">
        <v>0</v>
      </c>
      <c r="DH134" s="2" t="s">
        <v>358</v>
      </c>
      <c r="DI134" s="4">
        <v>1</v>
      </c>
      <c r="DJ134" s="4">
        <v>0</v>
      </c>
      <c r="DK134" s="2" t="s">
        <v>1515</v>
      </c>
      <c r="DL134" s="2" t="s">
        <v>252</v>
      </c>
      <c r="DM134" s="7">
        <v>0</v>
      </c>
      <c r="DN134" s="7">
        <v>0</v>
      </c>
      <c r="DO134" s="2" t="s">
        <v>253</v>
      </c>
      <c r="DP134" s="2" t="s">
        <v>254</v>
      </c>
      <c r="DQ134" s="2" t="s">
        <v>1522</v>
      </c>
      <c r="DR134" s="2">
        <v>2024</v>
      </c>
      <c r="DT134" s="2" t="s">
        <v>1523</v>
      </c>
      <c r="DU134" s="2">
        <v>2024</v>
      </c>
      <c r="DV134" s="2">
        <v>0</v>
      </c>
      <c r="DX134" s="3">
        <v>45594</v>
      </c>
      <c r="DZ134" s="2" t="s">
        <v>246</v>
      </c>
      <c r="EA134" t="s">
        <v>257</v>
      </c>
      <c r="EB134" s="2" t="s">
        <v>246</v>
      </c>
      <c r="EC134" t="s">
        <v>257</v>
      </c>
      <c r="ED134" s="2" t="s">
        <v>258</v>
      </c>
      <c r="EE134" s="2" t="s">
        <v>1512</v>
      </c>
      <c r="EF134" t="s">
        <v>1513</v>
      </c>
      <c r="EG134" s="3">
        <v>45352</v>
      </c>
      <c r="EH134" s="2" t="s">
        <v>259</v>
      </c>
      <c r="EJ134" s="2" t="s">
        <v>345</v>
      </c>
      <c r="EK134" t="s">
        <v>361</v>
      </c>
      <c r="EL134" s="2" t="s">
        <v>261</v>
      </c>
      <c r="EM134" s="2" t="s">
        <v>361</v>
      </c>
      <c r="EP134" s="2" t="s">
        <v>1524</v>
      </c>
      <c r="ES134" s="2" t="s">
        <v>263</v>
      </c>
      <c r="EY134" s="2" t="s">
        <v>264</v>
      </c>
      <c r="EZ134" t="s">
        <v>265</v>
      </c>
      <c r="FA134" s="2" t="s">
        <v>266</v>
      </c>
      <c r="FB134" t="s">
        <v>267</v>
      </c>
      <c r="FD134" s="4">
        <v>0</v>
      </c>
      <c r="FG134" s="2" t="s">
        <v>268</v>
      </c>
      <c r="FH134" t="s">
        <v>269</v>
      </c>
      <c r="FI134" s="2" t="s">
        <v>270</v>
      </c>
      <c r="FK134" s="2" t="s">
        <v>246</v>
      </c>
      <c r="FM134" s="2">
        <v>30</v>
      </c>
      <c r="FP134" s="2">
        <v>84</v>
      </c>
      <c r="FR134" s="2">
        <v>0</v>
      </c>
      <c r="FT134" s="2" t="s">
        <v>211</v>
      </c>
      <c r="FU134" s="2" t="s">
        <v>271</v>
      </c>
      <c r="FV134" s="2" t="s">
        <v>1525</v>
      </c>
      <c r="FW134" s="2" t="s">
        <v>273</v>
      </c>
      <c r="FX134" s="2">
        <v>1000214854</v>
      </c>
      <c r="FY134" s="2" t="s">
        <v>274</v>
      </c>
      <c r="GB134" s="2" t="s">
        <v>231</v>
      </c>
      <c r="GC134" s="2">
        <v>830</v>
      </c>
      <c r="GF134" s="2">
        <v>0</v>
      </c>
      <c r="GG134" s="4">
        <v>1</v>
      </c>
      <c r="GH134" s="2" t="s">
        <v>224</v>
      </c>
      <c r="GI134" s="2" t="s">
        <v>275</v>
      </c>
      <c r="GJ134" s="2" t="s">
        <v>230</v>
      </c>
      <c r="GK134" s="3">
        <v>45594</v>
      </c>
      <c r="GN134" s="3">
        <v>45588</v>
      </c>
      <c r="GP134" s="2" t="s">
        <v>276</v>
      </c>
      <c r="GR134" s="3">
        <v>45585</v>
      </c>
      <c r="GS134" s="2" t="s">
        <v>244</v>
      </c>
      <c r="GT134" t="s">
        <v>277</v>
      </c>
      <c r="GU134" s="2" t="s">
        <v>278</v>
      </c>
      <c r="GV134" s="2" t="s">
        <v>279</v>
      </c>
      <c r="GW134" s="3">
        <v>45314</v>
      </c>
      <c r="GX134" s="2">
        <v>216479</v>
      </c>
      <c r="GY134" s="2">
        <v>0</v>
      </c>
      <c r="GZ134" s="4">
        <v>0</v>
      </c>
      <c r="HB134" s="2" t="s">
        <v>248</v>
      </c>
      <c r="HC134" s="2" t="s">
        <v>280</v>
      </c>
      <c r="HD134" s="2" t="s">
        <v>281</v>
      </c>
      <c r="HE134" t="s">
        <v>282</v>
      </c>
      <c r="HF134" s="2" t="s">
        <v>283</v>
      </c>
      <c r="HG134" t="s">
        <v>284</v>
      </c>
      <c r="HH134" s="2" t="s">
        <v>285</v>
      </c>
      <c r="HI134" s="3">
        <v>45787</v>
      </c>
      <c r="HJ134" s="3">
        <v>45585</v>
      </c>
      <c r="HK134" s="3">
        <v>45585</v>
      </c>
      <c r="HL134" s="2" t="s">
        <v>364</v>
      </c>
      <c r="HM134" s="2" t="s">
        <v>287</v>
      </c>
      <c r="HN134" t="s">
        <v>288</v>
      </c>
      <c r="HO134" s="2" t="s">
        <v>289</v>
      </c>
    </row>
    <row r="135" spans="1:223" x14ac:dyDescent="0.2">
      <c r="A135" t="str">
        <f t="shared" si="10"/>
        <v>106136426000028620000216479ta0070106</v>
      </c>
      <c r="B135" t="str">
        <f t="shared" si="11"/>
        <v>600002862106136421</v>
      </c>
      <c r="C135" t="str">
        <f t="shared" si="12"/>
        <v>10613642</v>
      </c>
      <c r="E135" s="2" t="s">
        <v>211</v>
      </c>
      <c r="F135" s="2" t="s">
        <v>212</v>
      </c>
      <c r="G135" s="3">
        <v>45351</v>
      </c>
      <c r="H135" s="3">
        <v>45580</v>
      </c>
      <c r="J135" s="3">
        <v>45585</v>
      </c>
      <c r="K135" s="3">
        <v>45787</v>
      </c>
      <c r="L135" s="2" t="s">
        <v>213</v>
      </c>
      <c r="M135" s="2" t="s">
        <v>214</v>
      </c>
      <c r="N135" s="2" t="s">
        <v>215</v>
      </c>
      <c r="O135" s="2" t="s">
        <v>266</v>
      </c>
      <c r="P135" s="2" t="s">
        <v>214</v>
      </c>
      <c r="Q135" t="s">
        <v>217</v>
      </c>
      <c r="R135" s="2" t="s">
        <v>218</v>
      </c>
      <c r="S135" t="s">
        <v>219</v>
      </c>
      <c r="T135" s="2" t="s">
        <v>220</v>
      </c>
      <c r="U135" s="2">
        <v>30</v>
      </c>
      <c r="V135" s="2" t="s">
        <v>346</v>
      </c>
      <c r="W135" s="2" t="s">
        <v>1526</v>
      </c>
      <c r="X135" s="2" t="s">
        <v>1527</v>
      </c>
      <c r="Y135" s="4">
        <v>1</v>
      </c>
      <c r="Z135" s="4">
        <v>1</v>
      </c>
      <c r="AA135" s="4">
        <v>0</v>
      </c>
      <c r="AB135" s="4">
        <f t="shared" si="13"/>
        <v>1</v>
      </c>
      <c r="AC135" t="s">
        <v>224</v>
      </c>
      <c r="AD135" s="4">
        <v>0</v>
      </c>
      <c r="AE135" s="4">
        <v>0</v>
      </c>
      <c r="AF135" s="4">
        <v>0</v>
      </c>
      <c r="AG135" s="5">
        <v>0</v>
      </c>
      <c r="AI135" s="2" t="s">
        <v>1528</v>
      </c>
      <c r="AK135" s="2" t="s">
        <v>1529</v>
      </c>
      <c r="AL135" s="2" t="s">
        <v>228</v>
      </c>
      <c r="AM135" t="s">
        <v>229</v>
      </c>
      <c r="AN135" s="6">
        <v>0</v>
      </c>
      <c r="AO135" s="2" t="s">
        <v>230</v>
      </c>
      <c r="AP135" s="2" t="s">
        <v>231</v>
      </c>
      <c r="AQ135" s="2">
        <v>980</v>
      </c>
      <c r="AS135" s="6">
        <v>14</v>
      </c>
      <c r="AU135" s="2">
        <v>0</v>
      </c>
      <c r="AY135" s="2">
        <v>0</v>
      </c>
      <c r="AZ135" s="4">
        <v>0</v>
      </c>
      <c r="BA135" s="2" t="s">
        <v>224</v>
      </c>
      <c r="BG135" s="2" t="s">
        <v>234</v>
      </c>
      <c r="BH135" t="s">
        <v>235</v>
      </c>
      <c r="BI135" s="2" t="s">
        <v>236</v>
      </c>
      <c r="BJ135" s="2">
        <v>106</v>
      </c>
      <c r="BK135" s="7">
        <v>1</v>
      </c>
      <c r="BT135" s="2" t="s">
        <v>240</v>
      </c>
      <c r="BV135" s="2" t="s">
        <v>242</v>
      </c>
      <c r="BW135" s="7">
        <v>0</v>
      </c>
      <c r="BY135" s="2">
        <v>0</v>
      </c>
      <c r="BZ135" s="4">
        <v>0</v>
      </c>
      <c r="CE135" s="2" t="s">
        <v>244</v>
      </c>
      <c r="CF135" s="3">
        <v>45338</v>
      </c>
      <c r="CG135" s="2" t="s">
        <v>1530</v>
      </c>
      <c r="CH135" s="7">
        <v>1</v>
      </c>
      <c r="CI135" s="8">
        <v>0</v>
      </c>
      <c r="CJ135" s="8">
        <v>0</v>
      </c>
      <c r="CK135" s="8">
        <v>0</v>
      </c>
      <c r="CN135" s="2" t="s">
        <v>246</v>
      </c>
      <c r="CO135" s="3">
        <v>45618</v>
      </c>
      <c r="CR135" s="3">
        <v>45580</v>
      </c>
      <c r="CW135" s="3">
        <v>45657</v>
      </c>
      <c r="CX135" s="4">
        <v>0</v>
      </c>
      <c r="DE135" s="6">
        <v>0</v>
      </c>
      <c r="DF135" s="6">
        <v>2</v>
      </c>
      <c r="DG135" s="6">
        <v>0</v>
      </c>
      <c r="DI135" s="4">
        <v>0</v>
      </c>
      <c r="DJ135" s="4">
        <v>0</v>
      </c>
      <c r="DL135" s="2" t="s">
        <v>280</v>
      </c>
      <c r="DM135" s="7">
        <v>0</v>
      </c>
      <c r="DN135" s="7">
        <v>0</v>
      </c>
      <c r="DP135" s="2" t="s">
        <v>254</v>
      </c>
      <c r="DR135" s="2">
        <v>0</v>
      </c>
      <c r="DU135" s="2">
        <v>0</v>
      </c>
      <c r="DV135" s="2">
        <v>0</v>
      </c>
      <c r="DZ135" s="2" t="s">
        <v>246</v>
      </c>
      <c r="EA135" t="s">
        <v>257</v>
      </c>
      <c r="EB135" s="2" t="s">
        <v>246</v>
      </c>
      <c r="EC135" t="s">
        <v>257</v>
      </c>
      <c r="ED135" s="2" t="s">
        <v>258</v>
      </c>
      <c r="EE135" s="2" t="s">
        <v>1526</v>
      </c>
      <c r="EF135" t="s">
        <v>1527</v>
      </c>
      <c r="EJ135" s="2" t="s">
        <v>215</v>
      </c>
      <c r="EK135" t="s">
        <v>260</v>
      </c>
      <c r="EL135" s="2" t="s">
        <v>261</v>
      </c>
      <c r="EM135" s="2" t="s">
        <v>260</v>
      </c>
      <c r="ES135" s="2" t="s">
        <v>263</v>
      </c>
      <c r="EY135" s="2" t="s">
        <v>264</v>
      </c>
      <c r="EZ135" t="s">
        <v>265</v>
      </c>
      <c r="FA135" s="2" t="s">
        <v>266</v>
      </c>
      <c r="FB135" t="s">
        <v>267</v>
      </c>
      <c r="FD135" s="4">
        <v>0</v>
      </c>
      <c r="FG135" s="2" t="s">
        <v>268</v>
      </c>
      <c r="FH135" t="s">
        <v>269</v>
      </c>
      <c r="FI135" s="2" t="s">
        <v>270</v>
      </c>
      <c r="FK135" s="2" t="s">
        <v>246</v>
      </c>
      <c r="FM135" s="2">
        <v>30</v>
      </c>
      <c r="FP135" s="2">
        <v>106</v>
      </c>
      <c r="FR135" s="2">
        <v>0</v>
      </c>
      <c r="FT135" s="2" t="s">
        <v>211</v>
      </c>
      <c r="FU135" s="2" t="s">
        <v>271</v>
      </c>
      <c r="FW135" s="2" t="s">
        <v>273</v>
      </c>
      <c r="FX135" s="2">
        <v>1000214854</v>
      </c>
      <c r="FY135" s="2" t="s">
        <v>274</v>
      </c>
      <c r="GB135" s="2" t="s">
        <v>231</v>
      </c>
      <c r="GC135" s="2">
        <v>980</v>
      </c>
      <c r="GF135" s="2">
        <v>0</v>
      </c>
      <c r="GG135" s="4">
        <v>0</v>
      </c>
      <c r="GH135" s="2" t="s">
        <v>224</v>
      </c>
      <c r="GI135" s="2" t="s">
        <v>275</v>
      </c>
      <c r="GJ135" s="2" t="s">
        <v>230</v>
      </c>
      <c r="GP135" s="2" t="s">
        <v>276</v>
      </c>
      <c r="GR135" s="3">
        <v>45585</v>
      </c>
      <c r="GS135" s="2" t="s">
        <v>244</v>
      </c>
      <c r="GT135" t="s">
        <v>277</v>
      </c>
      <c r="GU135" s="2" t="s">
        <v>278</v>
      </c>
      <c r="GV135" s="2" t="s">
        <v>279</v>
      </c>
      <c r="GW135" s="3">
        <v>45314</v>
      </c>
      <c r="GX135" s="2">
        <v>216479</v>
      </c>
      <c r="GY135" s="2">
        <v>0</v>
      </c>
      <c r="GZ135" s="4">
        <v>0</v>
      </c>
      <c r="HB135" s="2" t="s">
        <v>248</v>
      </c>
      <c r="HC135" s="2" t="s">
        <v>280</v>
      </c>
      <c r="HD135" s="2" t="s">
        <v>281</v>
      </c>
      <c r="HE135" t="s">
        <v>282</v>
      </c>
      <c r="HF135" s="2" t="s">
        <v>283</v>
      </c>
      <c r="HG135" t="s">
        <v>284</v>
      </c>
      <c r="HH135" s="2" t="s">
        <v>285</v>
      </c>
      <c r="HI135" s="3">
        <v>45787</v>
      </c>
      <c r="HJ135" s="3">
        <v>45585</v>
      </c>
      <c r="HK135" s="3">
        <v>45585</v>
      </c>
      <c r="HL135" s="2" t="s">
        <v>286</v>
      </c>
      <c r="HM135" s="2" t="s">
        <v>287</v>
      </c>
      <c r="HN135" t="s">
        <v>288</v>
      </c>
      <c r="HO135" s="2" t="s">
        <v>289</v>
      </c>
    </row>
    <row r="136" spans="1:223" x14ac:dyDescent="0.2">
      <c r="A136" t="str">
        <f t="shared" si="10"/>
        <v>114008056000028620000216479ta086086</v>
      </c>
      <c r="B136" t="str">
        <f t="shared" si="11"/>
        <v>600002862114008051</v>
      </c>
      <c r="C136" t="str">
        <f t="shared" si="12"/>
        <v>11400805</v>
      </c>
      <c r="E136" s="2" t="s">
        <v>211</v>
      </c>
      <c r="F136" s="2" t="s">
        <v>212</v>
      </c>
      <c r="G136" s="3">
        <v>45351</v>
      </c>
      <c r="H136" s="3">
        <v>45580</v>
      </c>
      <c r="I136" s="3">
        <v>45594</v>
      </c>
      <c r="J136" s="3">
        <v>45585</v>
      </c>
      <c r="K136" s="3">
        <v>45787</v>
      </c>
      <c r="L136" s="2" t="s">
        <v>213</v>
      </c>
      <c r="M136" s="2" t="s">
        <v>214</v>
      </c>
      <c r="N136" s="2" t="s">
        <v>345</v>
      </c>
      <c r="O136" s="2" t="s">
        <v>1531</v>
      </c>
      <c r="P136" s="2" t="s">
        <v>214</v>
      </c>
      <c r="Q136" t="s">
        <v>217</v>
      </c>
      <c r="R136" s="2" t="s">
        <v>218</v>
      </c>
      <c r="S136" t="s">
        <v>219</v>
      </c>
      <c r="T136" s="2" t="s">
        <v>220</v>
      </c>
      <c r="U136" s="2">
        <v>30</v>
      </c>
      <c r="V136" s="2" t="s">
        <v>1532</v>
      </c>
      <c r="W136" s="2" t="s">
        <v>1533</v>
      </c>
      <c r="X136" s="2" t="s">
        <v>1534</v>
      </c>
      <c r="Y136" s="4">
        <v>1</v>
      </c>
      <c r="Z136" s="4">
        <v>0</v>
      </c>
      <c r="AA136" s="4">
        <v>1</v>
      </c>
      <c r="AB136" s="4">
        <f t="shared" si="13"/>
        <v>0</v>
      </c>
      <c r="AC136" t="s">
        <v>224</v>
      </c>
      <c r="AD136" s="4">
        <v>0</v>
      </c>
      <c r="AE136" s="4">
        <v>0</v>
      </c>
      <c r="AF136" s="4">
        <v>0</v>
      </c>
      <c r="AG136" s="5">
        <v>1</v>
      </c>
      <c r="AH136" t="s">
        <v>224</v>
      </c>
      <c r="AI136" s="2" t="s">
        <v>1535</v>
      </c>
      <c r="AJ136" s="2" t="s">
        <v>1536</v>
      </c>
      <c r="AK136" s="2" t="s">
        <v>402</v>
      </c>
      <c r="AL136" s="2" t="s">
        <v>228</v>
      </c>
      <c r="AM136" t="s">
        <v>229</v>
      </c>
      <c r="AN136" s="6">
        <v>0</v>
      </c>
      <c r="AO136" s="2" t="s">
        <v>230</v>
      </c>
      <c r="AP136" s="2" t="s">
        <v>231</v>
      </c>
      <c r="AQ136" s="2">
        <v>840</v>
      </c>
      <c r="AS136" s="6">
        <v>7</v>
      </c>
      <c r="AU136" s="2">
        <v>0</v>
      </c>
      <c r="AY136" s="2">
        <v>0</v>
      </c>
      <c r="AZ136" s="4">
        <v>0</v>
      </c>
      <c r="BA136" s="2" t="s">
        <v>224</v>
      </c>
      <c r="BE136" s="2" t="s">
        <v>371</v>
      </c>
      <c r="BF136" s="2" t="s">
        <v>372</v>
      </c>
      <c r="BG136" s="2" t="s">
        <v>234</v>
      </c>
      <c r="BH136" t="s">
        <v>235</v>
      </c>
      <c r="BI136" s="2" t="s">
        <v>236</v>
      </c>
      <c r="BJ136" s="2">
        <v>86</v>
      </c>
      <c r="BK136" s="7">
        <v>0</v>
      </c>
      <c r="BL136" s="2" t="s">
        <v>224</v>
      </c>
      <c r="BO136" s="2" t="s">
        <v>1537</v>
      </c>
      <c r="BP136" s="2" t="s">
        <v>238</v>
      </c>
      <c r="BR136" s="2" t="s">
        <v>239</v>
      </c>
      <c r="BT136" s="2" t="s">
        <v>240</v>
      </c>
      <c r="BU136" s="2" t="s">
        <v>437</v>
      </c>
      <c r="BW136" s="7">
        <v>0</v>
      </c>
      <c r="BY136" s="2">
        <v>0</v>
      </c>
      <c r="BZ136" s="4">
        <v>0</v>
      </c>
      <c r="CD136" s="2" t="s">
        <v>243</v>
      </c>
      <c r="CE136" s="2" t="s">
        <v>244</v>
      </c>
      <c r="CF136" s="3">
        <v>45338</v>
      </c>
      <c r="CH136" s="7">
        <v>0</v>
      </c>
      <c r="CI136" s="8">
        <v>17</v>
      </c>
      <c r="CJ136" s="8">
        <v>0</v>
      </c>
      <c r="CK136" s="8">
        <v>0</v>
      </c>
      <c r="CM136" s="3">
        <v>45595</v>
      </c>
      <c r="CN136" s="2" t="s">
        <v>246</v>
      </c>
      <c r="CO136" s="3">
        <v>45586</v>
      </c>
      <c r="CR136" s="3">
        <v>45597</v>
      </c>
      <c r="CU136" s="2" t="s">
        <v>375</v>
      </c>
      <c r="CV136" s="2" t="s">
        <v>248</v>
      </c>
      <c r="CW136" s="3">
        <v>45657</v>
      </c>
      <c r="CX136" s="4">
        <v>1</v>
      </c>
      <c r="CZ136" s="3">
        <v>45571</v>
      </c>
      <c r="DA136" s="2" t="s">
        <v>1538</v>
      </c>
      <c r="DB136" s="3">
        <v>45597</v>
      </c>
      <c r="DD136" s="2" t="s">
        <v>1539</v>
      </c>
      <c r="DE136" s="6">
        <v>0</v>
      </c>
      <c r="DF136" s="6">
        <v>2</v>
      </c>
      <c r="DG136" s="6">
        <v>0</v>
      </c>
      <c r="DH136" s="2" t="s">
        <v>358</v>
      </c>
      <c r="DI136" s="4">
        <v>1</v>
      </c>
      <c r="DJ136" s="4">
        <v>0</v>
      </c>
      <c r="DK136" s="2" t="s">
        <v>371</v>
      </c>
      <c r="DL136" s="2" t="s">
        <v>252</v>
      </c>
      <c r="DM136" s="7">
        <v>0</v>
      </c>
      <c r="DN136" s="7">
        <v>0</v>
      </c>
      <c r="DO136" s="2" t="s">
        <v>253</v>
      </c>
      <c r="DP136" s="2" t="s">
        <v>254</v>
      </c>
      <c r="DQ136" s="2" t="s">
        <v>378</v>
      </c>
      <c r="DR136" s="2">
        <v>2024</v>
      </c>
      <c r="DT136" s="2" t="s">
        <v>379</v>
      </c>
      <c r="DU136" s="2">
        <v>2024</v>
      </c>
      <c r="DV136" s="2">
        <v>0</v>
      </c>
      <c r="DX136" s="3">
        <v>45594</v>
      </c>
      <c r="DZ136" s="2" t="s">
        <v>246</v>
      </c>
      <c r="EA136" t="s">
        <v>257</v>
      </c>
      <c r="EB136" s="2" t="s">
        <v>246</v>
      </c>
      <c r="EC136" t="s">
        <v>257</v>
      </c>
      <c r="ED136" s="2" t="s">
        <v>258</v>
      </c>
      <c r="EE136" s="2" t="s">
        <v>1533</v>
      </c>
      <c r="EF136" t="s">
        <v>1534</v>
      </c>
      <c r="EG136" s="3">
        <v>45356</v>
      </c>
      <c r="EH136" s="2" t="s">
        <v>259</v>
      </c>
      <c r="EJ136" s="2" t="s">
        <v>345</v>
      </c>
      <c r="EK136" t="s">
        <v>361</v>
      </c>
      <c r="EL136" s="2" t="s">
        <v>261</v>
      </c>
      <c r="EM136" s="2" t="s">
        <v>361</v>
      </c>
      <c r="EP136" s="2" t="s">
        <v>1540</v>
      </c>
      <c r="ES136" s="2" t="s">
        <v>263</v>
      </c>
      <c r="EY136" s="2" t="s">
        <v>264</v>
      </c>
      <c r="EZ136" t="s">
        <v>265</v>
      </c>
      <c r="FA136" s="2" t="s">
        <v>266</v>
      </c>
      <c r="FB136" t="s">
        <v>267</v>
      </c>
      <c r="FD136" s="4">
        <v>0</v>
      </c>
      <c r="FG136" s="2" t="s">
        <v>268</v>
      </c>
      <c r="FH136" t="s">
        <v>269</v>
      </c>
      <c r="FI136" s="2" t="s">
        <v>270</v>
      </c>
      <c r="FK136" s="2" t="s">
        <v>246</v>
      </c>
      <c r="FM136" s="2">
        <v>30</v>
      </c>
      <c r="FP136" s="2">
        <v>86</v>
      </c>
      <c r="FR136" s="2">
        <v>0</v>
      </c>
      <c r="FT136" s="2" t="s">
        <v>211</v>
      </c>
      <c r="FU136" s="2" t="s">
        <v>271</v>
      </c>
      <c r="FV136" s="2" t="s">
        <v>441</v>
      </c>
      <c r="FW136" s="2" t="s">
        <v>273</v>
      </c>
      <c r="FX136" s="2">
        <v>1000214854</v>
      </c>
      <c r="FY136" s="2" t="s">
        <v>274</v>
      </c>
      <c r="FZ136" s="2" t="s">
        <v>323</v>
      </c>
      <c r="GA136" s="2" t="s">
        <v>323</v>
      </c>
      <c r="GB136" s="2" t="s">
        <v>231</v>
      </c>
      <c r="GC136" s="2">
        <v>840</v>
      </c>
      <c r="GF136" s="2">
        <v>0</v>
      </c>
      <c r="GG136" s="4">
        <v>1</v>
      </c>
      <c r="GH136" s="2" t="s">
        <v>224</v>
      </c>
      <c r="GI136" s="2" t="s">
        <v>275</v>
      </c>
      <c r="GJ136" s="2" t="s">
        <v>230</v>
      </c>
      <c r="GK136" s="3">
        <v>45594</v>
      </c>
      <c r="GN136" s="3">
        <v>45575</v>
      </c>
      <c r="GP136" s="2" t="s">
        <v>276</v>
      </c>
      <c r="GR136" s="3">
        <v>45585</v>
      </c>
      <c r="GS136" s="2" t="s">
        <v>244</v>
      </c>
      <c r="GT136" t="s">
        <v>277</v>
      </c>
      <c r="GU136" s="2" t="s">
        <v>278</v>
      </c>
      <c r="GV136" s="2" t="s">
        <v>279</v>
      </c>
      <c r="GW136" s="3">
        <v>45314</v>
      </c>
      <c r="GX136" s="2">
        <v>216479</v>
      </c>
      <c r="GY136" s="2">
        <v>0</v>
      </c>
      <c r="GZ136" s="4">
        <v>0</v>
      </c>
      <c r="HB136" s="2" t="s">
        <v>248</v>
      </c>
      <c r="HC136" s="2" t="s">
        <v>280</v>
      </c>
      <c r="HD136" s="2" t="s">
        <v>281</v>
      </c>
      <c r="HE136" t="s">
        <v>282</v>
      </c>
      <c r="HF136" s="2" t="s">
        <v>283</v>
      </c>
      <c r="HG136" t="s">
        <v>284</v>
      </c>
      <c r="HH136" s="2" t="s">
        <v>285</v>
      </c>
      <c r="HI136" s="3">
        <v>45787</v>
      </c>
      <c r="HJ136" s="3">
        <v>45585</v>
      </c>
      <c r="HK136" s="3">
        <v>45585</v>
      </c>
      <c r="HL136" s="2" t="s">
        <v>364</v>
      </c>
      <c r="HM136" s="2" t="s">
        <v>287</v>
      </c>
      <c r="HN136" t="s">
        <v>288</v>
      </c>
      <c r="HO136" s="2" t="s">
        <v>289</v>
      </c>
    </row>
    <row r="137" spans="1:223" x14ac:dyDescent="0.2">
      <c r="A137" t="str">
        <f t="shared" si="10"/>
        <v>114008086000028620000216479ta087087</v>
      </c>
      <c r="B137" t="str">
        <f t="shared" si="11"/>
        <v>600002862114008081</v>
      </c>
      <c r="C137" t="str">
        <f t="shared" si="12"/>
        <v>11400808</v>
      </c>
      <c r="E137" s="2" t="s">
        <v>211</v>
      </c>
      <c r="F137" s="2" t="s">
        <v>212</v>
      </c>
      <c r="G137" s="3">
        <v>45351</v>
      </c>
      <c r="H137" s="3">
        <v>45580</v>
      </c>
      <c r="I137" s="3">
        <v>45594</v>
      </c>
      <c r="J137" s="3">
        <v>45585</v>
      </c>
      <c r="K137" s="3">
        <v>45787</v>
      </c>
      <c r="L137" s="2" t="s">
        <v>213</v>
      </c>
      <c r="M137" s="2" t="s">
        <v>214</v>
      </c>
      <c r="N137" s="2" t="s">
        <v>345</v>
      </c>
      <c r="O137" s="2" t="s">
        <v>1541</v>
      </c>
      <c r="P137" s="2" t="s">
        <v>214</v>
      </c>
      <c r="Q137" t="s">
        <v>217</v>
      </c>
      <c r="R137" s="2" t="s">
        <v>218</v>
      </c>
      <c r="S137" t="s">
        <v>219</v>
      </c>
      <c r="T137" s="2" t="s">
        <v>220</v>
      </c>
      <c r="U137" s="2">
        <v>30</v>
      </c>
      <c r="V137" s="2" t="s">
        <v>1532</v>
      </c>
      <c r="W137" s="2" t="s">
        <v>1542</v>
      </c>
      <c r="X137" s="2" t="s">
        <v>1543</v>
      </c>
      <c r="Y137" s="4">
        <v>1</v>
      </c>
      <c r="Z137" s="4">
        <v>0</v>
      </c>
      <c r="AA137" s="4">
        <v>1</v>
      </c>
      <c r="AB137" s="4">
        <f t="shared" si="13"/>
        <v>0</v>
      </c>
      <c r="AC137" t="s">
        <v>224</v>
      </c>
      <c r="AD137" s="4">
        <v>0</v>
      </c>
      <c r="AE137" s="4">
        <v>0</v>
      </c>
      <c r="AF137" s="4">
        <v>0</v>
      </c>
      <c r="AG137" s="5">
        <v>1</v>
      </c>
      <c r="AH137" t="s">
        <v>224</v>
      </c>
      <c r="AI137" s="2" t="s">
        <v>1544</v>
      </c>
      <c r="AJ137" s="2" t="s">
        <v>1545</v>
      </c>
      <c r="AK137" s="2" t="s">
        <v>402</v>
      </c>
      <c r="AL137" s="2" t="s">
        <v>228</v>
      </c>
      <c r="AM137" t="s">
        <v>229</v>
      </c>
      <c r="AN137" s="6">
        <v>0</v>
      </c>
      <c r="AO137" s="2" t="s">
        <v>230</v>
      </c>
      <c r="AP137" s="2" t="s">
        <v>231</v>
      </c>
      <c r="AQ137" s="2">
        <v>850</v>
      </c>
      <c r="AS137" s="6">
        <v>7</v>
      </c>
      <c r="AU137" s="2">
        <v>0</v>
      </c>
      <c r="AY137" s="2">
        <v>0</v>
      </c>
      <c r="AZ137" s="4">
        <v>0</v>
      </c>
      <c r="BA137" s="2" t="s">
        <v>224</v>
      </c>
      <c r="BE137" s="2" t="s">
        <v>371</v>
      </c>
      <c r="BF137" s="2" t="s">
        <v>372</v>
      </c>
      <c r="BG137" s="2" t="s">
        <v>234</v>
      </c>
      <c r="BH137" t="s">
        <v>235</v>
      </c>
      <c r="BI137" s="2" t="s">
        <v>236</v>
      </c>
      <c r="BJ137" s="2">
        <v>87</v>
      </c>
      <c r="BK137" s="7">
        <v>0</v>
      </c>
      <c r="BL137" s="2" t="s">
        <v>224</v>
      </c>
      <c r="BO137" s="2" t="s">
        <v>1546</v>
      </c>
      <c r="BP137" s="2" t="s">
        <v>238</v>
      </c>
      <c r="BR137" s="2" t="s">
        <v>239</v>
      </c>
      <c r="BT137" s="2" t="s">
        <v>240</v>
      </c>
      <c r="BU137" s="2" t="s">
        <v>437</v>
      </c>
      <c r="BW137" s="7">
        <v>0</v>
      </c>
      <c r="BY137" s="2">
        <v>0</v>
      </c>
      <c r="BZ137" s="4">
        <v>0</v>
      </c>
      <c r="CD137" s="2" t="s">
        <v>243</v>
      </c>
      <c r="CE137" s="2" t="s">
        <v>244</v>
      </c>
      <c r="CF137" s="3">
        <v>45338</v>
      </c>
      <c r="CH137" s="7">
        <v>0</v>
      </c>
      <c r="CI137" s="8">
        <v>17</v>
      </c>
      <c r="CJ137" s="8">
        <v>0</v>
      </c>
      <c r="CK137" s="8">
        <v>0</v>
      </c>
      <c r="CM137" s="3">
        <v>45595</v>
      </c>
      <c r="CN137" s="2" t="s">
        <v>246</v>
      </c>
      <c r="CO137" s="3">
        <v>45586</v>
      </c>
      <c r="CR137" s="3">
        <v>45597</v>
      </c>
      <c r="CU137" s="2" t="s">
        <v>375</v>
      </c>
      <c r="CV137" s="2" t="s">
        <v>248</v>
      </c>
      <c r="CW137" s="3">
        <v>45657</v>
      </c>
      <c r="CX137" s="4">
        <v>1</v>
      </c>
      <c r="CZ137" s="3">
        <v>45571</v>
      </c>
      <c r="DA137" s="2" t="s">
        <v>1547</v>
      </c>
      <c r="DB137" s="3">
        <v>45597</v>
      </c>
      <c r="DD137" s="2" t="s">
        <v>1548</v>
      </c>
      <c r="DE137" s="6">
        <v>0</v>
      </c>
      <c r="DF137" s="6">
        <v>2</v>
      </c>
      <c r="DG137" s="6">
        <v>0</v>
      </c>
      <c r="DH137" s="2" t="s">
        <v>358</v>
      </c>
      <c r="DI137" s="4">
        <v>1</v>
      </c>
      <c r="DJ137" s="4">
        <v>0</v>
      </c>
      <c r="DK137" s="2" t="s">
        <v>371</v>
      </c>
      <c r="DL137" s="2" t="s">
        <v>252</v>
      </c>
      <c r="DM137" s="7">
        <v>0</v>
      </c>
      <c r="DN137" s="7">
        <v>0</v>
      </c>
      <c r="DO137" s="2" t="s">
        <v>253</v>
      </c>
      <c r="DP137" s="2" t="s">
        <v>254</v>
      </c>
      <c r="DQ137" s="2" t="s">
        <v>378</v>
      </c>
      <c r="DR137" s="2">
        <v>2024</v>
      </c>
      <c r="DT137" s="2" t="s">
        <v>379</v>
      </c>
      <c r="DU137" s="2">
        <v>2024</v>
      </c>
      <c r="DV137" s="2">
        <v>0</v>
      </c>
      <c r="DX137" s="3">
        <v>45594</v>
      </c>
      <c r="DZ137" s="2" t="s">
        <v>246</v>
      </c>
      <c r="EA137" t="s">
        <v>257</v>
      </c>
      <c r="EB137" s="2" t="s">
        <v>246</v>
      </c>
      <c r="EC137" t="s">
        <v>257</v>
      </c>
      <c r="ED137" s="2" t="s">
        <v>258</v>
      </c>
      <c r="EE137" s="2" t="s">
        <v>1542</v>
      </c>
      <c r="EF137" t="s">
        <v>1543</v>
      </c>
      <c r="EG137" s="3">
        <v>45356</v>
      </c>
      <c r="EH137" s="2" t="s">
        <v>259</v>
      </c>
      <c r="EJ137" s="2" t="s">
        <v>345</v>
      </c>
      <c r="EK137" t="s">
        <v>361</v>
      </c>
      <c r="EL137" s="2" t="s">
        <v>261</v>
      </c>
      <c r="EM137" s="2" t="s">
        <v>361</v>
      </c>
      <c r="EP137" s="2" t="s">
        <v>1549</v>
      </c>
      <c r="ES137" s="2" t="s">
        <v>263</v>
      </c>
      <c r="EY137" s="2" t="s">
        <v>264</v>
      </c>
      <c r="EZ137" t="s">
        <v>265</v>
      </c>
      <c r="FA137" s="2" t="s">
        <v>266</v>
      </c>
      <c r="FB137" t="s">
        <v>267</v>
      </c>
      <c r="FD137" s="4">
        <v>0</v>
      </c>
      <c r="FG137" s="2" t="s">
        <v>268</v>
      </c>
      <c r="FH137" t="s">
        <v>269</v>
      </c>
      <c r="FI137" s="2" t="s">
        <v>270</v>
      </c>
      <c r="FK137" s="2" t="s">
        <v>246</v>
      </c>
      <c r="FM137" s="2">
        <v>30</v>
      </c>
      <c r="FP137" s="2">
        <v>87</v>
      </c>
      <c r="FR137" s="2">
        <v>0</v>
      </c>
      <c r="FT137" s="2" t="s">
        <v>211</v>
      </c>
      <c r="FU137" s="2" t="s">
        <v>271</v>
      </c>
      <c r="FV137" s="2" t="s">
        <v>441</v>
      </c>
      <c r="FW137" s="2" t="s">
        <v>273</v>
      </c>
      <c r="FX137" s="2">
        <v>1000214854</v>
      </c>
      <c r="FY137" s="2" t="s">
        <v>274</v>
      </c>
      <c r="FZ137" s="2" t="s">
        <v>323</v>
      </c>
      <c r="GA137" s="2" t="s">
        <v>323</v>
      </c>
      <c r="GB137" s="2" t="s">
        <v>231</v>
      </c>
      <c r="GC137" s="2">
        <v>850</v>
      </c>
      <c r="GF137" s="2">
        <v>0</v>
      </c>
      <c r="GG137" s="4">
        <v>1</v>
      </c>
      <c r="GH137" s="2" t="s">
        <v>224</v>
      </c>
      <c r="GI137" s="2" t="s">
        <v>275</v>
      </c>
      <c r="GJ137" s="2" t="s">
        <v>230</v>
      </c>
      <c r="GK137" s="3">
        <v>45594</v>
      </c>
      <c r="GN137" s="3">
        <v>45575</v>
      </c>
      <c r="GP137" s="2" t="s">
        <v>276</v>
      </c>
      <c r="GR137" s="3">
        <v>45585</v>
      </c>
      <c r="GS137" s="2" t="s">
        <v>244</v>
      </c>
      <c r="GT137" t="s">
        <v>277</v>
      </c>
      <c r="GU137" s="2" t="s">
        <v>278</v>
      </c>
      <c r="GV137" s="2" t="s">
        <v>279</v>
      </c>
      <c r="GW137" s="3">
        <v>45314</v>
      </c>
      <c r="GX137" s="2">
        <v>216479</v>
      </c>
      <c r="GY137" s="2">
        <v>0</v>
      </c>
      <c r="GZ137" s="4">
        <v>0</v>
      </c>
      <c r="HB137" s="2" t="s">
        <v>248</v>
      </c>
      <c r="HC137" s="2" t="s">
        <v>280</v>
      </c>
      <c r="HD137" s="2" t="s">
        <v>281</v>
      </c>
      <c r="HE137" t="s">
        <v>282</v>
      </c>
      <c r="HF137" s="2" t="s">
        <v>283</v>
      </c>
      <c r="HG137" t="s">
        <v>284</v>
      </c>
      <c r="HH137" s="2" t="s">
        <v>285</v>
      </c>
      <c r="HI137" s="3">
        <v>45787</v>
      </c>
      <c r="HJ137" s="3">
        <v>45585</v>
      </c>
      <c r="HK137" s="3">
        <v>45585</v>
      </c>
      <c r="HL137" s="2" t="s">
        <v>364</v>
      </c>
      <c r="HM137" s="2" t="s">
        <v>287</v>
      </c>
      <c r="HN137" t="s">
        <v>288</v>
      </c>
      <c r="HO137" s="2" t="s">
        <v>289</v>
      </c>
    </row>
    <row r="138" spans="1:223" x14ac:dyDescent="0.2">
      <c r="A138" t="str">
        <f t="shared" si="10"/>
        <v>114047756000028620000216479ta01400</v>
      </c>
      <c r="B138" t="str">
        <f t="shared" si="11"/>
        <v>600002862114047756</v>
      </c>
      <c r="C138" t="str">
        <f t="shared" si="12"/>
        <v>11404775</v>
      </c>
      <c r="E138" s="2" t="s">
        <v>211</v>
      </c>
      <c r="F138" s="2" t="s">
        <v>212</v>
      </c>
      <c r="G138" s="3">
        <v>45351</v>
      </c>
      <c r="H138" s="3">
        <v>45738</v>
      </c>
      <c r="J138" s="3">
        <v>45585</v>
      </c>
      <c r="K138" s="3">
        <v>45787</v>
      </c>
      <c r="L138" s="2" t="s">
        <v>213</v>
      </c>
      <c r="M138" s="2" t="s">
        <v>214</v>
      </c>
      <c r="N138" s="2" t="s">
        <v>215</v>
      </c>
      <c r="O138" s="2" t="s">
        <v>647</v>
      </c>
      <c r="P138" s="2" t="s">
        <v>214</v>
      </c>
      <c r="Q138" t="s">
        <v>217</v>
      </c>
      <c r="R138" s="2" t="s">
        <v>218</v>
      </c>
      <c r="S138" t="s">
        <v>219</v>
      </c>
      <c r="T138" s="2" t="s">
        <v>220</v>
      </c>
      <c r="U138" s="2">
        <v>30</v>
      </c>
      <c r="V138" s="2" t="s">
        <v>346</v>
      </c>
      <c r="W138" s="2" t="s">
        <v>1550</v>
      </c>
      <c r="X138" s="2" t="s">
        <v>1551</v>
      </c>
      <c r="Y138" s="4">
        <v>6</v>
      </c>
      <c r="Z138" s="4">
        <v>6</v>
      </c>
      <c r="AA138" s="4">
        <v>0</v>
      </c>
      <c r="AB138" s="4">
        <f t="shared" si="13"/>
        <v>6</v>
      </c>
      <c r="AC138" t="s">
        <v>224</v>
      </c>
      <c r="AD138" s="4">
        <v>0</v>
      </c>
      <c r="AE138" s="4">
        <v>0</v>
      </c>
      <c r="AF138" s="4">
        <v>0</v>
      </c>
      <c r="AG138" s="5">
        <v>0</v>
      </c>
      <c r="AI138" s="2" t="s">
        <v>386</v>
      </c>
      <c r="AJ138" s="2" t="s">
        <v>1552</v>
      </c>
      <c r="AL138" s="2" t="s">
        <v>296</v>
      </c>
      <c r="AM138" t="s">
        <v>297</v>
      </c>
      <c r="AN138" s="6">
        <v>0</v>
      </c>
      <c r="AQ138" s="2">
        <v>0</v>
      </c>
      <c r="AS138" s="6">
        <v>0</v>
      </c>
      <c r="AU138" s="2">
        <v>0</v>
      </c>
      <c r="AY138" s="2">
        <v>0</v>
      </c>
      <c r="AZ138" s="4">
        <v>0</v>
      </c>
      <c r="BA138" s="2" t="s">
        <v>224</v>
      </c>
      <c r="BG138" s="2" t="s">
        <v>234</v>
      </c>
      <c r="BH138" t="s">
        <v>235</v>
      </c>
      <c r="BI138" s="2" t="s">
        <v>236</v>
      </c>
      <c r="BJ138" s="2">
        <v>113</v>
      </c>
      <c r="BK138" s="7">
        <v>1</v>
      </c>
      <c r="BT138" s="2" t="s">
        <v>240</v>
      </c>
      <c r="BV138" s="2" t="s">
        <v>242</v>
      </c>
      <c r="BW138" s="7">
        <v>0</v>
      </c>
      <c r="BY138" s="2">
        <v>0</v>
      </c>
      <c r="BZ138" s="4">
        <v>0</v>
      </c>
      <c r="CH138" s="7">
        <v>0</v>
      </c>
      <c r="CI138" s="8">
        <v>0</v>
      </c>
      <c r="CJ138" s="8">
        <v>0</v>
      </c>
      <c r="CK138" s="8">
        <v>0</v>
      </c>
      <c r="CN138" s="2" t="s">
        <v>246</v>
      </c>
      <c r="CO138" s="3">
        <v>45618</v>
      </c>
      <c r="CW138" s="3">
        <v>45657</v>
      </c>
      <c r="CX138" s="4">
        <v>0</v>
      </c>
      <c r="DE138" s="6">
        <v>0</v>
      </c>
      <c r="DF138" s="6">
        <v>0</v>
      </c>
      <c r="DG138" s="6">
        <v>0</v>
      </c>
      <c r="DI138" s="4">
        <v>0</v>
      </c>
      <c r="DJ138" s="4">
        <v>0</v>
      </c>
      <c r="DL138" s="2" t="s">
        <v>280</v>
      </c>
      <c r="DM138" s="7">
        <v>0</v>
      </c>
      <c r="DN138" s="7">
        <v>0</v>
      </c>
      <c r="DO138" s="2" t="s">
        <v>253</v>
      </c>
      <c r="DP138" s="2" t="s">
        <v>254</v>
      </c>
      <c r="DR138" s="2">
        <v>0</v>
      </c>
      <c r="DU138" s="2">
        <v>0</v>
      </c>
      <c r="DV138" s="2">
        <v>0</v>
      </c>
      <c r="DZ138" s="2" t="s">
        <v>246</v>
      </c>
      <c r="EA138" t="s">
        <v>257</v>
      </c>
      <c r="EB138" s="2" t="s">
        <v>246</v>
      </c>
      <c r="EC138" t="s">
        <v>257</v>
      </c>
      <c r="ED138" s="2" t="s">
        <v>258</v>
      </c>
      <c r="EE138" s="2" t="s">
        <v>1550</v>
      </c>
      <c r="EF138" t="s">
        <v>1551</v>
      </c>
      <c r="EG138" s="3">
        <v>45535</v>
      </c>
      <c r="EH138" s="2" t="s">
        <v>1553</v>
      </c>
      <c r="EJ138" s="2" t="s">
        <v>215</v>
      </c>
      <c r="EK138" t="s">
        <v>260</v>
      </c>
      <c r="EL138" s="2" t="s">
        <v>261</v>
      </c>
      <c r="EM138" s="2" t="s">
        <v>260</v>
      </c>
      <c r="ES138" s="2" t="s">
        <v>263</v>
      </c>
      <c r="EY138" s="2" t="s">
        <v>264</v>
      </c>
      <c r="EZ138" t="s">
        <v>265</v>
      </c>
      <c r="FA138" s="2" t="s">
        <v>266</v>
      </c>
      <c r="FB138" t="s">
        <v>267</v>
      </c>
      <c r="FD138" s="4">
        <v>0</v>
      </c>
      <c r="FM138" s="2">
        <v>30</v>
      </c>
      <c r="FP138" s="2">
        <v>0</v>
      </c>
      <c r="FR138" s="2">
        <v>0</v>
      </c>
      <c r="FT138" s="2" t="s">
        <v>211</v>
      </c>
      <c r="FU138" s="2" t="s">
        <v>271</v>
      </c>
      <c r="FX138" s="2">
        <v>1000214854</v>
      </c>
      <c r="FZ138" s="2" t="s">
        <v>323</v>
      </c>
      <c r="GA138" s="2" t="s">
        <v>323</v>
      </c>
      <c r="GC138" s="2">
        <v>0</v>
      </c>
      <c r="GF138" s="2">
        <v>0</v>
      </c>
      <c r="GG138" s="4">
        <v>0</v>
      </c>
      <c r="GJ138" s="2" t="s">
        <v>230</v>
      </c>
      <c r="GP138" s="2" t="s">
        <v>276</v>
      </c>
      <c r="GR138" s="3">
        <v>45585</v>
      </c>
      <c r="GS138" s="2" t="s">
        <v>244</v>
      </c>
      <c r="GT138" t="s">
        <v>277</v>
      </c>
      <c r="GU138" s="2" t="s">
        <v>278</v>
      </c>
      <c r="GV138" s="2" t="s">
        <v>279</v>
      </c>
      <c r="GW138" s="3">
        <v>45314</v>
      </c>
      <c r="GX138" s="2">
        <v>0</v>
      </c>
      <c r="GY138" s="2">
        <v>0</v>
      </c>
      <c r="GZ138" s="4">
        <v>0</v>
      </c>
      <c r="HC138" s="2" t="s">
        <v>280</v>
      </c>
      <c r="HD138" s="2" t="s">
        <v>281</v>
      </c>
      <c r="HE138" t="s">
        <v>282</v>
      </c>
      <c r="HF138" s="2" t="s">
        <v>283</v>
      </c>
      <c r="HG138" t="s">
        <v>284</v>
      </c>
      <c r="HH138" s="2" t="s">
        <v>285</v>
      </c>
      <c r="HI138" s="3">
        <v>45787</v>
      </c>
      <c r="HJ138" s="3">
        <v>45585</v>
      </c>
      <c r="HK138" s="3">
        <v>45585</v>
      </c>
      <c r="HL138" s="2" t="s">
        <v>286</v>
      </c>
      <c r="HM138" s="2" t="s">
        <v>287</v>
      </c>
      <c r="HN138" t="s">
        <v>288</v>
      </c>
      <c r="HO138" s="2" t="s">
        <v>289</v>
      </c>
    </row>
    <row r="139" spans="1:223" x14ac:dyDescent="0.2">
      <c r="A139" t="str">
        <f t="shared" si="10"/>
        <v>114049096000028620000216479ta01300</v>
      </c>
      <c r="B139" t="str">
        <f t="shared" si="11"/>
        <v>6000028621140490910</v>
      </c>
      <c r="C139" t="str">
        <f t="shared" si="12"/>
        <v>11404909</v>
      </c>
      <c r="E139" s="2" t="s">
        <v>211</v>
      </c>
      <c r="F139" s="2" t="s">
        <v>212</v>
      </c>
      <c r="G139" s="3">
        <v>45351</v>
      </c>
      <c r="H139" s="3">
        <v>45580</v>
      </c>
      <c r="I139" s="3">
        <v>45562</v>
      </c>
      <c r="J139" s="3">
        <v>45585</v>
      </c>
      <c r="K139" s="3">
        <v>45787</v>
      </c>
      <c r="L139" s="2" t="s">
        <v>213</v>
      </c>
      <c r="M139" s="2" t="s">
        <v>214</v>
      </c>
      <c r="N139" s="2" t="s">
        <v>215</v>
      </c>
      <c r="O139" s="2" t="s">
        <v>632</v>
      </c>
      <c r="P139" s="2" t="s">
        <v>214</v>
      </c>
      <c r="Q139" t="s">
        <v>217</v>
      </c>
      <c r="R139" s="2" t="s">
        <v>218</v>
      </c>
      <c r="S139" t="s">
        <v>219</v>
      </c>
      <c r="T139" s="2" t="s">
        <v>220</v>
      </c>
      <c r="U139" s="2">
        <v>30</v>
      </c>
      <c r="V139" s="2" t="s">
        <v>346</v>
      </c>
      <c r="W139" s="2" t="s">
        <v>1554</v>
      </c>
      <c r="X139" s="2" t="s">
        <v>1555</v>
      </c>
      <c r="Y139" s="4">
        <v>10</v>
      </c>
      <c r="Z139" s="4">
        <v>10</v>
      </c>
      <c r="AA139" s="4">
        <v>0</v>
      </c>
      <c r="AB139" s="4">
        <f t="shared" si="13"/>
        <v>10</v>
      </c>
      <c r="AC139" t="s">
        <v>224</v>
      </c>
      <c r="AD139" s="4">
        <v>0</v>
      </c>
      <c r="AE139" s="4">
        <v>0</v>
      </c>
      <c r="AF139" s="4">
        <v>0</v>
      </c>
      <c r="AG139" s="5">
        <v>0</v>
      </c>
      <c r="AI139" s="2" t="s">
        <v>386</v>
      </c>
      <c r="AJ139" s="2" t="s">
        <v>1556</v>
      </c>
      <c r="AL139" s="2" t="s">
        <v>296</v>
      </c>
      <c r="AM139" t="s">
        <v>297</v>
      </c>
      <c r="AN139" s="6">
        <v>0</v>
      </c>
      <c r="AO139" s="2" t="s">
        <v>220</v>
      </c>
      <c r="AP139" s="2" t="s">
        <v>324</v>
      </c>
      <c r="AQ139" s="2">
        <v>60</v>
      </c>
      <c r="AS139" s="6">
        <v>7</v>
      </c>
      <c r="AU139" s="2">
        <v>0</v>
      </c>
      <c r="AY139" s="2">
        <v>0</v>
      </c>
      <c r="AZ139" s="4">
        <v>0</v>
      </c>
      <c r="BA139" s="2" t="s">
        <v>224</v>
      </c>
      <c r="BF139" s="2" t="s">
        <v>1557</v>
      </c>
      <c r="BG139" s="2" t="s">
        <v>234</v>
      </c>
      <c r="BH139" t="s">
        <v>235</v>
      </c>
      <c r="BI139" s="2" t="s">
        <v>236</v>
      </c>
      <c r="BJ139" s="2">
        <v>112</v>
      </c>
      <c r="BK139" s="7">
        <v>1</v>
      </c>
      <c r="BT139" s="2" t="s">
        <v>240</v>
      </c>
      <c r="BV139" s="2" t="s">
        <v>242</v>
      </c>
      <c r="BW139" s="7">
        <v>0</v>
      </c>
      <c r="BY139" s="2">
        <v>0</v>
      </c>
      <c r="BZ139" s="4">
        <v>0</v>
      </c>
      <c r="CE139" s="2" t="s">
        <v>244</v>
      </c>
      <c r="CF139" s="3">
        <v>45517</v>
      </c>
      <c r="CH139" s="7">
        <v>0</v>
      </c>
      <c r="CI139" s="8">
        <v>0</v>
      </c>
      <c r="CJ139" s="8">
        <v>0</v>
      </c>
      <c r="CK139" s="8">
        <v>0</v>
      </c>
      <c r="CM139" s="3">
        <v>45573</v>
      </c>
      <c r="CN139" s="2" t="s">
        <v>246</v>
      </c>
      <c r="CO139" s="3">
        <v>45618</v>
      </c>
      <c r="CW139" s="3">
        <v>45657</v>
      </c>
      <c r="CX139" s="4">
        <v>0</v>
      </c>
      <c r="CZ139" s="3">
        <v>45562</v>
      </c>
      <c r="DB139" s="3">
        <v>45575</v>
      </c>
      <c r="DE139" s="6">
        <v>0</v>
      </c>
      <c r="DF139" s="6">
        <v>2</v>
      </c>
      <c r="DG139" s="6">
        <v>0</v>
      </c>
      <c r="DH139" s="2" t="s">
        <v>1557</v>
      </c>
      <c r="DI139" s="4">
        <v>0</v>
      </c>
      <c r="DJ139" s="4">
        <v>0</v>
      </c>
      <c r="DL139" s="2" t="s">
        <v>280</v>
      </c>
      <c r="DM139" s="7">
        <v>0</v>
      </c>
      <c r="DN139" s="7">
        <v>0</v>
      </c>
      <c r="DO139" s="2" t="s">
        <v>253</v>
      </c>
      <c r="DP139" s="2" t="s">
        <v>254</v>
      </c>
      <c r="DR139" s="2">
        <v>0</v>
      </c>
      <c r="DU139" s="2">
        <v>0</v>
      </c>
      <c r="DV139" s="2">
        <v>0</v>
      </c>
      <c r="DX139" s="3">
        <v>45562</v>
      </c>
      <c r="DZ139" s="2" t="s">
        <v>246</v>
      </c>
      <c r="EA139" t="s">
        <v>257</v>
      </c>
      <c r="EB139" s="2" t="s">
        <v>246</v>
      </c>
      <c r="EC139" t="s">
        <v>257</v>
      </c>
      <c r="ED139" s="2" t="s">
        <v>258</v>
      </c>
      <c r="EE139" s="2" t="s">
        <v>1554</v>
      </c>
      <c r="EF139" t="s">
        <v>1555</v>
      </c>
      <c r="EG139" s="3">
        <v>45535</v>
      </c>
      <c r="EH139" s="2" t="s">
        <v>1553</v>
      </c>
      <c r="EJ139" s="2" t="s">
        <v>215</v>
      </c>
      <c r="EK139" t="s">
        <v>260</v>
      </c>
      <c r="EL139" s="2" t="s">
        <v>261</v>
      </c>
      <c r="EM139" s="2" t="s">
        <v>260</v>
      </c>
      <c r="EP139" s="2" t="s">
        <v>1558</v>
      </c>
      <c r="ES139" s="2" t="s">
        <v>263</v>
      </c>
      <c r="EY139" s="2" t="s">
        <v>264</v>
      </c>
      <c r="EZ139" t="s">
        <v>265</v>
      </c>
      <c r="FA139" s="2" t="s">
        <v>266</v>
      </c>
      <c r="FB139" t="s">
        <v>267</v>
      </c>
      <c r="FD139" s="4">
        <v>0</v>
      </c>
      <c r="FG139" s="2" t="s">
        <v>268</v>
      </c>
      <c r="FH139" t="s">
        <v>269</v>
      </c>
      <c r="FI139" s="2" t="s">
        <v>270</v>
      </c>
      <c r="FK139" s="2" t="s">
        <v>230</v>
      </c>
      <c r="FM139" s="2">
        <v>30</v>
      </c>
      <c r="FP139" s="2">
        <v>0</v>
      </c>
      <c r="FR139" s="2">
        <v>0</v>
      </c>
      <c r="FT139" s="2" t="s">
        <v>211</v>
      </c>
      <c r="FU139" s="2" t="s">
        <v>271</v>
      </c>
      <c r="FW139" s="2" t="s">
        <v>508</v>
      </c>
      <c r="FX139" s="2">
        <v>1000214854</v>
      </c>
      <c r="FY139" s="2" t="s">
        <v>509</v>
      </c>
      <c r="FZ139" s="2" t="s">
        <v>323</v>
      </c>
      <c r="GA139" s="2" t="s">
        <v>323</v>
      </c>
      <c r="GB139" s="2" t="s">
        <v>231</v>
      </c>
      <c r="GC139" s="2">
        <v>1040</v>
      </c>
      <c r="GE139" s="2" t="s">
        <v>324</v>
      </c>
      <c r="GF139" s="2">
        <v>60</v>
      </c>
      <c r="GG139" s="4">
        <v>10</v>
      </c>
      <c r="GH139" s="2" t="s">
        <v>224</v>
      </c>
      <c r="GI139" s="2" t="s">
        <v>244</v>
      </c>
      <c r="GJ139" s="2" t="s">
        <v>230</v>
      </c>
      <c r="GK139" s="3">
        <v>45562</v>
      </c>
      <c r="GP139" s="2" t="s">
        <v>276</v>
      </c>
      <c r="GR139" s="3">
        <v>45585</v>
      </c>
      <c r="GS139" s="2" t="s">
        <v>244</v>
      </c>
      <c r="GT139" t="s">
        <v>277</v>
      </c>
      <c r="GU139" s="2" t="s">
        <v>278</v>
      </c>
      <c r="GV139" s="2" t="s">
        <v>279</v>
      </c>
      <c r="GW139" s="3">
        <v>45314</v>
      </c>
      <c r="GX139" s="2">
        <v>0</v>
      </c>
      <c r="GY139" s="2">
        <v>0</v>
      </c>
      <c r="GZ139" s="4">
        <v>0</v>
      </c>
      <c r="HB139" s="2" t="s">
        <v>501</v>
      </c>
      <c r="HC139" s="2" t="s">
        <v>280</v>
      </c>
      <c r="HD139" s="2" t="s">
        <v>281</v>
      </c>
      <c r="HE139" t="s">
        <v>282</v>
      </c>
      <c r="HF139" s="2" t="s">
        <v>283</v>
      </c>
      <c r="HG139" t="s">
        <v>284</v>
      </c>
      <c r="HH139" s="2" t="s">
        <v>285</v>
      </c>
      <c r="HI139" s="3">
        <v>45787</v>
      </c>
      <c r="HJ139" s="3">
        <v>45585</v>
      </c>
      <c r="HK139" s="3">
        <v>45585</v>
      </c>
      <c r="HL139" s="2" t="s">
        <v>286</v>
      </c>
      <c r="HM139" s="2" t="s">
        <v>287</v>
      </c>
      <c r="HN139" t="s">
        <v>288</v>
      </c>
      <c r="HO139" s="2" t="s">
        <v>289</v>
      </c>
    </row>
    <row r="140" spans="1:223" x14ac:dyDescent="0.2">
      <c r="A140" t="str">
        <f t="shared" si="10"/>
        <v>114049096000028620000216479ta0240123</v>
      </c>
      <c r="B140" t="str">
        <f t="shared" si="11"/>
        <v>6000028621140490910</v>
      </c>
      <c r="C140" t="str">
        <f t="shared" si="12"/>
        <v>11404909</v>
      </c>
      <c r="E140" s="2" t="s">
        <v>211</v>
      </c>
      <c r="F140" s="2" t="s">
        <v>212</v>
      </c>
      <c r="G140" s="3">
        <v>45351</v>
      </c>
      <c r="H140" s="3">
        <v>45580</v>
      </c>
      <c r="I140" s="3">
        <v>45575</v>
      </c>
      <c r="J140" s="3">
        <v>45585</v>
      </c>
      <c r="K140" s="3">
        <v>45787</v>
      </c>
      <c r="L140" s="2" t="s">
        <v>213</v>
      </c>
      <c r="M140" s="2" t="s">
        <v>214</v>
      </c>
      <c r="N140" s="2" t="s">
        <v>215</v>
      </c>
      <c r="O140" s="2" t="s">
        <v>766</v>
      </c>
      <c r="P140" s="2" t="s">
        <v>214</v>
      </c>
      <c r="Q140" t="s">
        <v>217</v>
      </c>
      <c r="R140" s="2" t="s">
        <v>218</v>
      </c>
      <c r="S140" t="s">
        <v>219</v>
      </c>
      <c r="T140" s="2" t="s">
        <v>220</v>
      </c>
      <c r="U140" s="2">
        <v>30</v>
      </c>
      <c r="V140" s="2" t="s">
        <v>1559</v>
      </c>
      <c r="W140" s="2" t="s">
        <v>1554</v>
      </c>
      <c r="X140" s="2" t="s">
        <v>1555</v>
      </c>
      <c r="Y140" s="4">
        <v>10</v>
      </c>
      <c r="Z140" s="4">
        <v>10</v>
      </c>
      <c r="AA140" s="4">
        <v>0</v>
      </c>
      <c r="AB140" s="4">
        <f t="shared" si="13"/>
        <v>10</v>
      </c>
      <c r="AC140" t="s">
        <v>224</v>
      </c>
      <c r="AD140" s="4">
        <v>0</v>
      </c>
      <c r="AE140" s="4">
        <v>0</v>
      </c>
      <c r="AF140" s="4">
        <v>10</v>
      </c>
      <c r="AG140" s="5">
        <v>0</v>
      </c>
      <c r="AI140" s="2" t="s">
        <v>1560</v>
      </c>
      <c r="AJ140" s="2" t="s">
        <v>1561</v>
      </c>
      <c r="AK140" s="2" t="s">
        <v>1562</v>
      </c>
      <c r="AL140" s="2" t="s">
        <v>296</v>
      </c>
      <c r="AM140" t="s">
        <v>297</v>
      </c>
      <c r="AN140" s="6">
        <v>48</v>
      </c>
      <c r="AO140" s="2" t="s">
        <v>230</v>
      </c>
      <c r="AP140" s="2" t="s">
        <v>231</v>
      </c>
      <c r="AQ140" s="2">
        <v>1150</v>
      </c>
      <c r="AR140" s="2" t="s">
        <v>1563</v>
      </c>
      <c r="AS140" s="6">
        <v>7</v>
      </c>
      <c r="AT140" s="2" t="s">
        <v>1564</v>
      </c>
      <c r="AU140" s="2">
        <v>123</v>
      </c>
      <c r="AV140" s="2" t="s">
        <v>1565</v>
      </c>
      <c r="AW140" t="s">
        <v>1566</v>
      </c>
      <c r="AX140" s="2" t="s">
        <v>1567</v>
      </c>
      <c r="AY140" s="2">
        <v>10</v>
      </c>
      <c r="AZ140" s="4">
        <v>10</v>
      </c>
      <c r="BA140" s="2" t="s">
        <v>224</v>
      </c>
      <c r="BB140" s="3">
        <v>45614</v>
      </c>
      <c r="BD140" s="2" t="s">
        <v>1568</v>
      </c>
      <c r="BF140" s="2" t="s">
        <v>1569</v>
      </c>
      <c r="BG140" s="2" t="s">
        <v>234</v>
      </c>
      <c r="BH140" t="s">
        <v>235</v>
      </c>
      <c r="BI140" s="2" t="s">
        <v>236</v>
      </c>
      <c r="BJ140" s="2">
        <v>123</v>
      </c>
      <c r="BK140" s="7">
        <v>0</v>
      </c>
      <c r="BT140" s="2" t="s">
        <v>1570</v>
      </c>
      <c r="BU140" s="2" t="s">
        <v>692</v>
      </c>
      <c r="BV140" s="2" t="s">
        <v>242</v>
      </c>
      <c r="BW140" s="7">
        <v>0</v>
      </c>
      <c r="BY140" s="2">
        <v>0</v>
      </c>
      <c r="BZ140" s="4">
        <v>0</v>
      </c>
      <c r="CD140" s="2" t="s">
        <v>243</v>
      </c>
      <c r="CE140" s="2" t="s">
        <v>244</v>
      </c>
      <c r="CF140" s="3">
        <v>45338</v>
      </c>
      <c r="CG140" s="2" t="s">
        <v>1571</v>
      </c>
      <c r="CH140" s="7">
        <v>0</v>
      </c>
      <c r="CI140" s="8">
        <v>60</v>
      </c>
      <c r="CJ140" s="8">
        <v>54</v>
      </c>
      <c r="CK140" s="8">
        <v>60</v>
      </c>
      <c r="CL140" s="3">
        <v>45614</v>
      </c>
      <c r="CM140" s="3">
        <v>45578</v>
      </c>
      <c r="CN140" s="2" t="s">
        <v>246</v>
      </c>
      <c r="CO140" s="3">
        <v>45618</v>
      </c>
      <c r="CR140" s="3">
        <v>45640</v>
      </c>
      <c r="CS140" s="3">
        <v>45616</v>
      </c>
      <c r="CT140" s="3">
        <v>45635</v>
      </c>
      <c r="CW140" s="3">
        <v>45657</v>
      </c>
      <c r="CX140" s="4">
        <v>0</v>
      </c>
      <c r="CY140" s="2" t="s">
        <v>1572</v>
      </c>
      <c r="CZ140" s="3">
        <v>45575</v>
      </c>
      <c r="DB140" s="3">
        <v>45572</v>
      </c>
      <c r="DE140" s="6">
        <v>0</v>
      </c>
      <c r="DF140" s="6">
        <v>2</v>
      </c>
      <c r="DG140" s="6">
        <v>2</v>
      </c>
      <c r="DH140" s="2" t="s">
        <v>1569</v>
      </c>
      <c r="DI140" s="4">
        <v>0</v>
      </c>
      <c r="DJ140" s="4">
        <v>10</v>
      </c>
      <c r="DL140" s="2" t="s">
        <v>252</v>
      </c>
      <c r="DM140" s="7">
        <v>0</v>
      </c>
      <c r="DN140" s="7">
        <v>0</v>
      </c>
      <c r="DO140" s="2" t="s">
        <v>253</v>
      </c>
      <c r="DP140" s="2" t="s">
        <v>254</v>
      </c>
      <c r="DR140" s="2">
        <v>0</v>
      </c>
      <c r="DS140" s="2" t="s">
        <v>1573</v>
      </c>
      <c r="DU140" s="2">
        <v>0</v>
      </c>
      <c r="DV140" s="2">
        <v>2024</v>
      </c>
      <c r="DW140" s="2" t="s">
        <v>1568</v>
      </c>
      <c r="DX140" s="3">
        <v>45575</v>
      </c>
      <c r="DZ140" s="2" t="s">
        <v>246</v>
      </c>
      <c r="EA140" t="s">
        <v>257</v>
      </c>
      <c r="EB140" s="2" t="s">
        <v>246</v>
      </c>
      <c r="EC140" t="s">
        <v>257</v>
      </c>
      <c r="ED140" s="2" t="s">
        <v>258</v>
      </c>
      <c r="EE140" s="2" t="s">
        <v>1554</v>
      </c>
      <c r="EF140" t="s">
        <v>1555</v>
      </c>
      <c r="EG140" s="3">
        <v>45556</v>
      </c>
      <c r="EH140" s="2" t="s">
        <v>259</v>
      </c>
      <c r="EJ140" s="2" t="s">
        <v>215</v>
      </c>
      <c r="EK140" t="s">
        <v>260</v>
      </c>
      <c r="EL140" s="2" t="s">
        <v>261</v>
      </c>
      <c r="EM140" s="2" t="s">
        <v>260</v>
      </c>
      <c r="EP140" s="2" t="s">
        <v>1574</v>
      </c>
      <c r="ES140" s="2" t="s">
        <v>263</v>
      </c>
      <c r="EV140" s="2" t="s">
        <v>318</v>
      </c>
      <c r="EW140" t="s">
        <v>319</v>
      </c>
      <c r="EX140" s="2" t="s">
        <v>253</v>
      </c>
      <c r="EY140" s="2" t="s">
        <v>264</v>
      </c>
      <c r="EZ140" t="s">
        <v>265</v>
      </c>
      <c r="FA140" s="2" t="s">
        <v>266</v>
      </c>
      <c r="FB140" t="s">
        <v>267</v>
      </c>
      <c r="FD140" s="4">
        <v>0</v>
      </c>
      <c r="FE140" s="2" t="s">
        <v>320</v>
      </c>
      <c r="FF140" t="s">
        <v>321</v>
      </c>
      <c r="FG140" s="2" t="s">
        <v>268</v>
      </c>
      <c r="FH140" t="s">
        <v>269</v>
      </c>
      <c r="FI140" s="2" t="s">
        <v>270</v>
      </c>
      <c r="FJ140" s="2">
        <v>0</v>
      </c>
      <c r="FK140" s="2" t="s">
        <v>246</v>
      </c>
      <c r="FL140" s="3">
        <v>45559</v>
      </c>
      <c r="FM140" s="2">
        <v>30</v>
      </c>
      <c r="FO140" s="3">
        <v>45616</v>
      </c>
      <c r="FP140" s="2">
        <v>123</v>
      </c>
      <c r="FR140" s="2">
        <v>0</v>
      </c>
      <c r="FT140" s="2" t="s">
        <v>211</v>
      </c>
      <c r="FU140" s="2" t="s">
        <v>271</v>
      </c>
      <c r="FW140" s="2" t="s">
        <v>273</v>
      </c>
      <c r="FX140" s="2">
        <v>1000214854</v>
      </c>
      <c r="FY140" s="2" t="s">
        <v>274</v>
      </c>
      <c r="FZ140" s="2" t="s">
        <v>323</v>
      </c>
      <c r="GA140" s="2" t="s">
        <v>323</v>
      </c>
      <c r="GB140" s="2" t="s">
        <v>231</v>
      </c>
      <c r="GC140" s="2">
        <v>1150</v>
      </c>
      <c r="GE140" s="2" t="s">
        <v>324</v>
      </c>
      <c r="GF140" s="2">
        <v>100</v>
      </c>
      <c r="GG140" s="4">
        <v>10</v>
      </c>
      <c r="GH140" s="2" t="s">
        <v>224</v>
      </c>
      <c r="GI140" s="2" t="s">
        <v>275</v>
      </c>
      <c r="GJ140" s="2" t="s">
        <v>230</v>
      </c>
      <c r="GK140" s="3">
        <v>45575</v>
      </c>
      <c r="GO140" s="2" t="s">
        <v>270</v>
      </c>
      <c r="GP140" s="2" t="s">
        <v>276</v>
      </c>
      <c r="GR140" s="3">
        <v>45585</v>
      </c>
      <c r="GS140" s="2" t="s">
        <v>244</v>
      </c>
      <c r="GT140" t="s">
        <v>277</v>
      </c>
      <c r="GU140" s="2" t="s">
        <v>278</v>
      </c>
      <c r="GV140" s="2" t="s">
        <v>279</v>
      </c>
      <c r="GW140" s="3">
        <v>45314</v>
      </c>
      <c r="GX140" s="2">
        <v>216479</v>
      </c>
      <c r="GY140" s="2">
        <v>0</v>
      </c>
      <c r="GZ140" s="4">
        <v>0</v>
      </c>
      <c r="HB140" s="2" t="s">
        <v>248</v>
      </c>
      <c r="HC140" s="2" t="s">
        <v>280</v>
      </c>
      <c r="HD140" s="2" t="s">
        <v>281</v>
      </c>
      <c r="HE140" t="s">
        <v>282</v>
      </c>
      <c r="HF140" s="2" t="s">
        <v>283</v>
      </c>
      <c r="HG140" t="s">
        <v>284</v>
      </c>
      <c r="HH140" s="2" t="s">
        <v>285</v>
      </c>
      <c r="HI140" s="3">
        <v>45787</v>
      </c>
      <c r="HJ140" s="3">
        <v>45585</v>
      </c>
      <c r="HK140" s="3">
        <v>45585</v>
      </c>
      <c r="HL140" s="2" t="s">
        <v>286</v>
      </c>
      <c r="HM140" s="2" t="s">
        <v>287</v>
      </c>
      <c r="HN140" t="s">
        <v>288</v>
      </c>
      <c r="HO140" s="2" t="s">
        <v>289</v>
      </c>
    </row>
    <row r="141" spans="1:223" x14ac:dyDescent="0.2">
      <c r="A141" t="str">
        <f t="shared" si="10"/>
        <v>114049256000028620000216479ta01700</v>
      </c>
      <c r="B141" t="str">
        <f t="shared" si="11"/>
        <v>600002862114049256</v>
      </c>
      <c r="C141" t="str">
        <f t="shared" si="12"/>
        <v>11404925</v>
      </c>
      <c r="E141" s="2" t="s">
        <v>211</v>
      </c>
      <c r="F141" s="2" t="s">
        <v>212</v>
      </c>
      <c r="G141" s="3">
        <v>45351</v>
      </c>
      <c r="H141" s="3">
        <v>45580</v>
      </c>
      <c r="I141" s="3">
        <v>45562</v>
      </c>
      <c r="J141" s="3">
        <v>45585</v>
      </c>
      <c r="K141" s="3">
        <v>45787</v>
      </c>
      <c r="L141" s="2" t="s">
        <v>213</v>
      </c>
      <c r="M141" s="2" t="s">
        <v>214</v>
      </c>
      <c r="N141" s="2" t="s">
        <v>215</v>
      </c>
      <c r="O141" s="2" t="s">
        <v>699</v>
      </c>
      <c r="P141" s="2" t="s">
        <v>214</v>
      </c>
      <c r="Q141" t="s">
        <v>217</v>
      </c>
      <c r="R141" s="2" t="s">
        <v>218</v>
      </c>
      <c r="S141" t="s">
        <v>219</v>
      </c>
      <c r="T141" s="2" t="s">
        <v>220</v>
      </c>
      <c r="U141" s="2">
        <v>30</v>
      </c>
      <c r="V141" s="2" t="s">
        <v>346</v>
      </c>
      <c r="W141" s="2" t="s">
        <v>1575</v>
      </c>
      <c r="X141" s="2" t="s">
        <v>1576</v>
      </c>
      <c r="Y141" s="4">
        <v>6</v>
      </c>
      <c r="Z141" s="4">
        <v>6</v>
      </c>
      <c r="AA141" s="4">
        <v>0</v>
      </c>
      <c r="AB141" s="4">
        <f t="shared" si="13"/>
        <v>6</v>
      </c>
      <c r="AC141" t="s">
        <v>224</v>
      </c>
      <c r="AD141" s="4">
        <v>0</v>
      </c>
      <c r="AE141" s="4">
        <v>0</v>
      </c>
      <c r="AF141" s="4">
        <v>0</v>
      </c>
      <c r="AG141" s="5">
        <v>0</v>
      </c>
      <c r="AI141" s="2" t="s">
        <v>386</v>
      </c>
      <c r="AJ141" s="2" t="s">
        <v>1577</v>
      </c>
      <c r="AL141" s="2" t="s">
        <v>296</v>
      </c>
      <c r="AM141" t="s">
        <v>297</v>
      </c>
      <c r="AN141" s="6">
        <v>0</v>
      </c>
      <c r="AO141" s="2" t="s">
        <v>220</v>
      </c>
      <c r="AP141" s="2" t="s">
        <v>324</v>
      </c>
      <c r="AQ141" s="2">
        <v>90</v>
      </c>
      <c r="AS141" s="6">
        <v>7</v>
      </c>
      <c r="AU141" s="2">
        <v>0</v>
      </c>
      <c r="AY141" s="2">
        <v>0</v>
      </c>
      <c r="AZ141" s="4">
        <v>0</v>
      </c>
      <c r="BA141" s="2" t="s">
        <v>224</v>
      </c>
      <c r="BF141" s="2" t="s">
        <v>1557</v>
      </c>
      <c r="BG141" s="2" t="s">
        <v>234</v>
      </c>
      <c r="BH141" t="s">
        <v>235</v>
      </c>
      <c r="BI141" s="2" t="s">
        <v>236</v>
      </c>
      <c r="BJ141" s="2">
        <v>116</v>
      </c>
      <c r="BK141" s="7">
        <v>1</v>
      </c>
      <c r="BT141" s="2" t="s">
        <v>240</v>
      </c>
      <c r="BV141" s="2" t="s">
        <v>242</v>
      </c>
      <c r="BW141" s="7">
        <v>0</v>
      </c>
      <c r="BY141" s="2">
        <v>0</v>
      </c>
      <c r="BZ141" s="4">
        <v>0</v>
      </c>
      <c r="CE141" s="2" t="s">
        <v>244</v>
      </c>
      <c r="CF141" s="3">
        <v>45517</v>
      </c>
      <c r="CH141" s="7">
        <v>0</v>
      </c>
      <c r="CI141" s="8">
        <v>0</v>
      </c>
      <c r="CJ141" s="8">
        <v>0</v>
      </c>
      <c r="CK141" s="8">
        <v>0</v>
      </c>
      <c r="CM141" s="3">
        <v>45573</v>
      </c>
      <c r="CN141" s="2" t="s">
        <v>246</v>
      </c>
      <c r="CO141" s="3">
        <v>45618</v>
      </c>
      <c r="CW141" s="3">
        <v>45657</v>
      </c>
      <c r="CX141" s="4">
        <v>0</v>
      </c>
      <c r="CZ141" s="3">
        <v>45562</v>
      </c>
      <c r="DB141" s="3">
        <v>45575</v>
      </c>
      <c r="DE141" s="6">
        <v>0</v>
      </c>
      <c r="DF141" s="6">
        <v>2</v>
      </c>
      <c r="DG141" s="6">
        <v>0</v>
      </c>
      <c r="DH141" s="2" t="s">
        <v>1557</v>
      </c>
      <c r="DI141" s="4">
        <v>0</v>
      </c>
      <c r="DJ141" s="4">
        <v>0</v>
      </c>
      <c r="DL141" s="2" t="s">
        <v>280</v>
      </c>
      <c r="DM141" s="7">
        <v>0</v>
      </c>
      <c r="DN141" s="7">
        <v>0</v>
      </c>
      <c r="DO141" s="2" t="s">
        <v>253</v>
      </c>
      <c r="DP141" s="2" t="s">
        <v>254</v>
      </c>
      <c r="DR141" s="2">
        <v>0</v>
      </c>
      <c r="DU141" s="2">
        <v>0</v>
      </c>
      <c r="DV141" s="2">
        <v>0</v>
      </c>
      <c r="DX141" s="3">
        <v>45562</v>
      </c>
      <c r="DZ141" s="2" t="s">
        <v>246</v>
      </c>
      <c r="EA141" t="s">
        <v>257</v>
      </c>
      <c r="EB141" s="2" t="s">
        <v>246</v>
      </c>
      <c r="EC141" t="s">
        <v>257</v>
      </c>
      <c r="ED141" s="2" t="s">
        <v>258</v>
      </c>
      <c r="EE141" s="2" t="s">
        <v>1575</v>
      </c>
      <c r="EF141" t="s">
        <v>1576</v>
      </c>
      <c r="EG141" s="3">
        <v>45535</v>
      </c>
      <c r="EH141" s="2" t="s">
        <v>1553</v>
      </c>
      <c r="EJ141" s="2" t="s">
        <v>215</v>
      </c>
      <c r="EK141" t="s">
        <v>260</v>
      </c>
      <c r="EL141" s="2" t="s">
        <v>261</v>
      </c>
      <c r="EM141" s="2" t="s">
        <v>260</v>
      </c>
      <c r="EP141" s="2" t="s">
        <v>1578</v>
      </c>
      <c r="ES141" s="2" t="s">
        <v>263</v>
      </c>
      <c r="EY141" s="2" t="s">
        <v>264</v>
      </c>
      <c r="EZ141" t="s">
        <v>265</v>
      </c>
      <c r="FA141" s="2" t="s">
        <v>266</v>
      </c>
      <c r="FB141" t="s">
        <v>267</v>
      </c>
      <c r="FD141" s="4">
        <v>0</v>
      </c>
      <c r="FG141" s="2" t="s">
        <v>268</v>
      </c>
      <c r="FH141" t="s">
        <v>269</v>
      </c>
      <c r="FI141" s="2" t="s">
        <v>270</v>
      </c>
      <c r="FK141" s="2" t="s">
        <v>230</v>
      </c>
      <c r="FM141" s="2">
        <v>30</v>
      </c>
      <c r="FP141" s="2">
        <v>0</v>
      </c>
      <c r="FR141" s="2">
        <v>0</v>
      </c>
      <c r="FT141" s="2" t="s">
        <v>211</v>
      </c>
      <c r="FU141" s="2" t="s">
        <v>271</v>
      </c>
      <c r="FW141" s="2" t="s">
        <v>508</v>
      </c>
      <c r="FX141" s="2">
        <v>1000214854</v>
      </c>
      <c r="FY141" s="2" t="s">
        <v>509</v>
      </c>
      <c r="FZ141" s="2" t="s">
        <v>323</v>
      </c>
      <c r="GA141" s="2" t="s">
        <v>323</v>
      </c>
      <c r="GB141" s="2" t="s">
        <v>231</v>
      </c>
      <c r="GC141" s="2">
        <v>1080</v>
      </c>
      <c r="GE141" s="2" t="s">
        <v>324</v>
      </c>
      <c r="GF141" s="2">
        <v>90</v>
      </c>
      <c r="GG141" s="4">
        <v>6</v>
      </c>
      <c r="GH141" s="2" t="s">
        <v>224</v>
      </c>
      <c r="GI141" s="2" t="s">
        <v>244</v>
      </c>
      <c r="GJ141" s="2" t="s">
        <v>230</v>
      </c>
      <c r="GK141" s="3">
        <v>45562</v>
      </c>
      <c r="GP141" s="2" t="s">
        <v>276</v>
      </c>
      <c r="GR141" s="3">
        <v>45585</v>
      </c>
      <c r="GS141" s="2" t="s">
        <v>244</v>
      </c>
      <c r="GT141" t="s">
        <v>277</v>
      </c>
      <c r="GU141" s="2" t="s">
        <v>278</v>
      </c>
      <c r="GV141" s="2" t="s">
        <v>279</v>
      </c>
      <c r="GW141" s="3">
        <v>45314</v>
      </c>
      <c r="GX141" s="2">
        <v>0</v>
      </c>
      <c r="GY141" s="2">
        <v>0</v>
      </c>
      <c r="GZ141" s="4">
        <v>0</v>
      </c>
      <c r="HB141" s="2" t="s">
        <v>501</v>
      </c>
      <c r="HC141" s="2" t="s">
        <v>280</v>
      </c>
      <c r="HD141" s="2" t="s">
        <v>281</v>
      </c>
      <c r="HE141" t="s">
        <v>282</v>
      </c>
      <c r="HF141" s="2" t="s">
        <v>283</v>
      </c>
      <c r="HG141" t="s">
        <v>284</v>
      </c>
      <c r="HH141" s="2" t="s">
        <v>285</v>
      </c>
      <c r="HI141" s="3">
        <v>45787</v>
      </c>
      <c r="HJ141" s="3">
        <v>45585</v>
      </c>
      <c r="HK141" s="3">
        <v>45585</v>
      </c>
      <c r="HL141" s="2" t="s">
        <v>286</v>
      </c>
      <c r="HM141" s="2" t="s">
        <v>287</v>
      </c>
      <c r="HN141" t="s">
        <v>288</v>
      </c>
      <c r="HO141" s="2" t="s">
        <v>289</v>
      </c>
    </row>
    <row r="142" spans="1:223" x14ac:dyDescent="0.2">
      <c r="A142" t="str">
        <f t="shared" si="10"/>
        <v>114049256000028620000216479ta0270127</v>
      </c>
      <c r="B142" t="str">
        <f t="shared" si="11"/>
        <v>600002862114049256</v>
      </c>
      <c r="C142" t="str">
        <f t="shared" si="12"/>
        <v>11404925</v>
      </c>
      <c r="E142" s="2" t="s">
        <v>211</v>
      </c>
      <c r="F142" s="2" t="s">
        <v>212</v>
      </c>
      <c r="G142" s="3">
        <v>45351</v>
      </c>
      <c r="H142" s="3">
        <v>45580</v>
      </c>
      <c r="I142" s="3">
        <v>45575</v>
      </c>
      <c r="J142" s="3">
        <v>45585</v>
      </c>
      <c r="K142" s="3">
        <v>45787</v>
      </c>
      <c r="L142" s="2" t="s">
        <v>213</v>
      </c>
      <c r="M142" s="2" t="s">
        <v>214</v>
      </c>
      <c r="N142" s="2" t="s">
        <v>215</v>
      </c>
      <c r="O142" s="2" t="s">
        <v>793</v>
      </c>
      <c r="P142" s="2" t="s">
        <v>214</v>
      </c>
      <c r="Q142" t="s">
        <v>217</v>
      </c>
      <c r="R142" s="2" t="s">
        <v>218</v>
      </c>
      <c r="S142" t="s">
        <v>219</v>
      </c>
      <c r="T142" s="2" t="s">
        <v>220</v>
      </c>
      <c r="U142" s="2">
        <v>30</v>
      </c>
      <c r="V142" s="2" t="s">
        <v>1559</v>
      </c>
      <c r="W142" s="2" t="s">
        <v>1575</v>
      </c>
      <c r="X142" s="2" t="s">
        <v>1576</v>
      </c>
      <c r="Y142" s="4">
        <v>6</v>
      </c>
      <c r="Z142" s="4">
        <v>6</v>
      </c>
      <c r="AA142" s="4">
        <v>0</v>
      </c>
      <c r="AB142" s="4">
        <f t="shared" si="13"/>
        <v>6</v>
      </c>
      <c r="AC142" t="s">
        <v>224</v>
      </c>
      <c r="AD142" s="4">
        <v>0</v>
      </c>
      <c r="AE142" s="4">
        <v>0</v>
      </c>
      <c r="AF142" s="4">
        <v>6</v>
      </c>
      <c r="AG142" s="5">
        <v>0</v>
      </c>
      <c r="AI142" s="2" t="s">
        <v>1560</v>
      </c>
      <c r="AJ142" s="2" t="s">
        <v>1579</v>
      </c>
      <c r="AK142" s="2" t="s">
        <v>1562</v>
      </c>
      <c r="AL142" s="2" t="s">
        <v>296</v>
      </c>
      <c r="AM142" t="s">
        <v>297</v>
      </c>
      <c r="AN142" s="6">
        <v>48</v>
      </c>
      <c r="AO142" s="2" t="s">
        <v>230</v>
      </c>
      <c r="AP142" s="2" t="s">
        <v>231</v>
      </c>
      <c r="AQ142" s="2">
        <v>1180</v>
      </c>
      <c r="AR142" s="2" t="s">
        <v>1563</v>
      </c>
      <c r="AS142" s="6">
        <v>7</v>
      </c>
      <c r="AT142" s="2" t="s">
        <v>1564</v>
      </c>
      <c r="AU142" s="2">
        <v>127</v>
      </c>
      <c r="AV142" s="2" t="s">
        <v>1565</v>
      </c>
      <c r="AW142" t="s">
        <v>1566</v>
      </c>
      <c r="AX142" s="2" t="s">
        <v>1567</v>
      </c>
      <c r="AY142" s="2">
        <v>40</v>
      </c>
      <c r="AZ142" s="4">
        <v>6</v>
      </c>
      <c r="BA142" s="2" t="s">
        <v>224</v>
      </c>
      <c r="BB142" s="3">
        <v>45614</v>
      </c>
      <c r="BD142" s="2" t="s">
        <v>1568</v>
      </c>
      <c r="BF142" s="2" t="s">
        <v>1569</v>
      </c>
      <c r="BG142" s="2" t="s">
        <v>234</v>
      </c>
      <c r="BH142" t="s">
        <v>235</v>
      </c>
      <c r="BI142" s="2" t="s">
        <v>236</v>
      </c>
      <c r="BJ142" s="2">
        <v>127</v>
      </c>
      <c r="BK142" s="7">
        <v>0</v>
      </c>
      <c r="BT142" s="2" t="s">
        <v>1570</v>
      </c>
      <c r="BU142" s="2" t="s">
        <v>692</v>
      </c>
      <c r="BV142" s="2" t="s">
        <v>242</v>
      </c>
      <c r="BW142" s="7">
        <v>0</v>
      </c>
      <c r="BY142" s="2">
        <v>0</v>
      </c>
      <c r="BZ142" s="4">
        <v>0</v>
      </c>
      <c r="CD142" s="2" t="s">
        <v>243</v>
      </c>
      <c r="CE142" s="2" t="s">
        <v>244</v>
      </c>
      <c r="CF142" s="3">
        <v>45338</v>
      </c>
      <c r="CG142" s="2" t="s">
        <v>1580</v>
      </c>
      <c r="CH142" s="7">
        <v>0</v>
      </c>
      <c r="CI142" s="8">
        <v>60</v>
      </c>
      <c r="CJ142" s="8">
        <v>54</v>
      </c>
      <c r="CK142" s="8">
        <v>60</v>
      </c>
      <c r="CL142" s="3">
        <v>45614</v>
      </c>
      <c r="CM142" s="3">
        <v>45578</v>
      </c>
      <c r="CN142" s="2" t="s">
        <v>246</v>
      </c>
      <c r="CO142" s="3">
        <v>45618</v>
      </c>
      <c r="CR142" s="3">
        <v>45640</v>
      </c>
      <c r="CS142" s="3">
        <v>45616</v>
      </c>
      <c r="CT142" s="3">
        <v>45635</v>
      </c>
      <c r="CW142" s="3">
        <v>45657</v>
      </c>
      <c r="CX142" s="4">
        <v>0</v>
      </c>
      <c r="CY142" s="2" t="s">
        <v>1581</v>
      </c>
      <c r="CZ142" s="3">
        <v>45575</v>
      </c>
      <c r="DB142" s="3">
        <v>45572</v>
      </c>
      <c r="DE142" s="6">
        <v>0</v>
      </c>
      <c r="DF142" s="6">
        <v>2</v>
      </c>
      <c r="DG142" s="6">
        <v>2</v>
      </c>
      <c r="DH142" s="2" t="s">
        <v>1569</v>
      </c>
      <c r="DI142" s="4">
        <v>0</v>
      </c>
      <c r="DJ142" s="4">
        <v>6</v>
      </c>
      <c r="DL142" s="2" t="s">
        <v>252</v>
      </c>
      <c r="DM142" s="7">
        <v>0</v>
      </c>
      <c r="DN142" s="7">
        <v>0</v>
      </c>
      <c r="DO142" s="2" t="s">
        <v>253</v>
      </c>
      <c r="DP142" s="2" t="s">
        <v>254</v>
      </c>
      <c r="DR142" s="2">
        <v>0</v>
      </c>
      <c r="DS142" s="2" t="s">
        <v>1582</v>
      </c>
      <c r="DU142" s="2">
        <v>0</v>
      </c>
      <c r="DV142" s="2">
        <v>2024</v>
      </c>
      <c r="DW142" s="2" t="s">
        <v>1568</v>
      </c>
      <c r="DX142" s="3">
        <v>45575</v>
      </c>
      <c r="DZ142" s="2" t="s">
        <v>246</v>
      </c>
      <c r="EA142" t="s">
        <v>257</v>
      </c>
      <c r="EB142" s="2" t="s">
        <v>246</v>
      </c>
      <c r="EC142" t="s">
        <v>257</v>
      </c>
      <c r="ED142" s="2" t="s">
        <v>258</v>
      </c>
      <c r="EE142" s="2" t="s">
        <v>1575</v>
      </c>
      <c r="EF142" t="s">
        <v>1576</v>
      </c>
      <c r="EG142" s="3">
        <v>45556</v>
      </c>
      <c r="EH142" s="2" t="s">
        <v>259</v>
      </c>
      <c r="EJ142" s="2" t="s">
        <v>215</v>
      </c>
      <c r="EK142" t="s">
        <v>260</v>
      </c>
      <c r="EL142" s="2" t="s">
        <v>261</v>
      </c>
      <c r="EM142" s="2" t="s">
        <v>260</v>
      </c>
      <c r="EP142" s="2" t="s">
        <v>1583</v>
      </c>
      <c r="ES142" s="2" t="s">
        <v>263</v>
      </c>
      <c r="EV142" s="2" t="s">
        <v>318</v>
      </c>
      <c r="EW142" t="s">
        <v>319</v>
      </c>
      <c r="EX142" s="2" t="s">
        <v>253</v>
      </c>
      <c r="EY142" s="2" t="s">
        <v>264</v>
      </c>
      <c r="EZ142" t="s">
        <v>265</v>
      </c>
      <c r="FA142" s="2" t="s">
        <v>266</v>
      </c>
      <c r="FB142" t="s">
        <v>267</v>
      </c>
      <c r="FD142" s="4">
        <v>0</v>
      </c>
      <c r="FE142" s="2" t="s">
        <v>320</v>
      </c>
      <c r="FF142" t="s">
        <v>321</v>
      </c>
      <c r="FG142" s="2" t="s">
        <v>268</v>
      </c>
      <c r="FH142" t="s">
        <v>269</v>
      </c>
      <c r="FI142" s="2" t="s">
        <v>270</v>
      </c>
      <c r="FJ142" s="2">
        <v>0</v>
      </c>
      <c r="FK142" s="2" t="s">
        <v>246</v>
      </c>
      <c r="FL142" s="3">
        <v>45559</v>
      </c>
      <c r="FM142" s="2">
        <v>30</v>
      </c>
      <c r="FO142" s="3">
        <v>45616</v>
      </c>
      <c r="FP142" s="2">
        <v>127</v>
      </c>
      <c r="FR142" s="2">
        <v>0</v>
      </c>
      <c r="FT142" s="2" t="s">
        <v>211</v>
      </c>
      <c r="FU142" s="2" t="s">
        <v>271</v>
      </c>
      <c r="FW142" s="2" t="s">
        <v>273</v>
      </c>
      <c r="FX142" s="2">
        <v>1000214854</v>
      </c>
      <c r="FY142" s="2" t="s">
        <v>274</v>
      </c>
      <c r="FZ142" s="2" t="s">
        <v>323</v>
      </c>
      <c r="GA142" s="2" t="s">
        <v>323</v>
      </c>
      <c r="GB142" s="2" t="s">
        <v>231</v>
      </c>
      <c r="GC142" s="2">
        <v>1180</v>
      </c>
      <c r="GE142" s="2" t="s">
        <v>324</v>
      </c>
      <c r="GF142" s="2">
        <v>130</v>
      </c>
      <c r="GG142" s="4">
        <v>6</v>
      </c>
      <c r="GH142" s="2" t="s">
        <v>224</v>
      </c>
      <c r="GI142" s="2" t="s">
        <v>275</v>
      </c>
      <c r="GJ142" s="2" t="s">
        <v>230</v>
      </c>
      <c r="GK142" s="3">
        <v>45575</v>
      </c>
      <c r="GO142" s="2" t="s">
        <v>270</v>
      </c>
      <c r="GP142" s="2" t="s">
        <v>276</v>
      </c>
      <c r="GR142" s="3">
        <v>45585</v>
      </c>
      <c r="GS142" s="2" t="s">
        <v>244</v>
      </c>
      <c r="GT142" t="s">
        <v>277</v>
      </c>
      <c r="GU142" s="2" t="s">
        <v>278</v>
      </c>
      <c r="GV142" s="2" t="s">
        <v>279</v>
      </c>
      <c r="GW142" s="3">
        <v>45314</v>
      </c>
      <c r="GX142" s="2">
        <v>216479</v>
      </c>
      <c r="GY142" s="2">
        <v>0</v>
      </c>
      <c r="GZ142" s="4">
        <v>0</v>
      </c>
      <c r="HB142" s="2" t="s">
        <v>248</v>
      </c>
      <c r="HC142" s="2" t="s">
        <v>280</v>
      </c>
      <c r="HD142" s="2" t="s">
        <v>281</v>
      </c>
      <c r="HE142" t="s">
        <v>282</v>
      </c>
      <c r="HF142" s="2" t="s">
        <v>283</v>
      </c>
      <c r="HG142" t="s">
        <v>284</v>
      </c>
      <c r="HH142" s="2" t="s">
        <v>285</v>
      </c>
      <c r="HI142" s="3">
        <v>45787</v>
      </c>
      <c r="HJ142" s="3">
        <v>45585</v>
      </c>
      <c r="HK142" s="3">
        <v>45585</v>
      </c>
      <c r="HL142" s="2" t="s">
        <v>286</v>
      </c>
      <c r="HM142" s="2" t="s">
        <v>287</v>
      </c>
      <c r="HN142" t="s">
        <v>288</v>
      </c>
      <c r="HO142" s="2" t="s">
        <v>289</v>
      </c>
    </row>
    <row r="143" spans="1:223" x14ac:dyDescent="0.2">
      <c r="A143" t="str">
        <f t="shared" si="10"/>
        <v>114049266000028620000216479ta01500</v>
      </c>
      <c r="B143" t="str">
        <f t="shared" si="11"/>
        <v>600002862114049266</v>
      </c>
      <c r="C143" t="str">
        <f t="shared" si="12"/>
        <v>11404926</v>
      </c>
      <c r="E143" s="2" t="s">
        <v>211</v>
      </c>
      <c r="F143" s="2" t="s">
        <v>212</v>
      </c>
      <c r="G143" s="3">
        <v>45351</v>
      </c>
      <c r="H143" s="3">
        <v>45580</v>
      </c>
      <c r="I143" s="3">
        <v>45562</v>
      </c>
      <c r="J143" s="3">
        <v>45585</v>
      </c>
      <c r="K143" s="3">
        <v>45787</v>
      </c>
      <c r="L143" s="2" t="s">
        <v>213</v>
      </c>
      <c r="M143" s="2" t="s">
        <v>214</v>
      </c>
      <c r="N143" s="2" t="s">
        <v>215</v>
      </c>
      <c r="O143" s="2" t="s">
        <v>664</v>
      </c>
      <c r="P143" s="2" t="s">
        <v>214</v>
      </c>
      <c r="Q143" t="s">
        <v>217</v>
      </c>
      <c r="R143" s="2" t="s">
        <v>218</v>
      </c>
      <c r="S143" t="s">
        <v>219</v>
      </c>
      <c r="T143" s="2" t="s">
        <v>220</v>
      </c>
      <c r="U143" s="2">
        <v>30</v>
      </c>
      <c r="V143" s="2" t="s">
        <v>346</v>
      </c>
      <c r="W143" s="2" t="s">
        <v>1584</v>
      </c>
      <c r="X143" s="2" t="s">
        <v>1585</v>
      </c>
      <c r="Y143" s="4">
        <v>6</v>
      </c>
      <c r="Z143" s="4">
        <v>6</v>
      </c>
      <c r="AA143" s="4">
        <v>0</v>
      </c>
      <c r="AB143" s="4">
        <f t="shared" si="13"/>
        <v>6</v>
      </c>
      <c r="AC143" t="s">
        <v>224</v>
      </c>
      <c r="AD143" s="4">
        <v>0</v>
      </c>
      <c r="AE143" s="4">
        <v>0</v>
      </c>
      <c r="AF143" s="4">
        <v>0</v>
      </c>
      <c r="AG143" s="5">
        <v>0</v>
      </c>
      <c r="AI143" s="2" t="s">
        <v>386</v>
      </c>
      <c r="AJ143" s="2" t="s">
        <v>1586</v>
      </c>
      <c r="AL143" s="2" t="s">
        <v>296</v>
      </c>
      <c r="AM143" t="s">
        <v>297</v>
      </c>
      <c r="AN143" s="6">
        <v>0</v>
      </c>
      <c r="AO143" s="2" t="s">
        <v>220</v>
      </c>
      <c r="AP143" s="2" t="s">
        <v>324</v>
      </c>
      <c r="AQ143" s="2">
        <v>70</v>
      </c>
      <c r="AS143" s="6">
        <v>7</v>
      </c>
      <c r="AU143" s="2">
        <v>0</v>
      </c>
      <c r="AY143" s="2">
        <v>0</v>
      </c>
      <c r="AZ143" s="4">
        <v>0</v>
      </c>
      <c r="BA143" s="2" t="s">
        <v>224</v>
      </c>
      <c r="BF143" s="2" t="s">
        <v>1557</v>
      </c>
      <c r="BG143" s="2" t="s">
        <v>234</v>
      </c>
      <c r="BH143" t="s">
        <v>235</v>
      </c>
      <c r="BI143" s="2" t="s">
        <v>236</v>
      </c>
      <c r="BJ143" s="2">
        <v>114</v>
      </c>
      <c r="BK143" s="7">
        <v>1</v>
      </c>
      <c r="BT143" s="2" t="s">
        <v>240</v>
      </c>
      <c r="BV143" s="2" t="s">
        <v>242</v>
      </c>
      <c r="BW143" s="7">
        <v>0</v>
      </c>
      <c r="BY143" s="2">
        <v>0</v>
      </c>
      <c r="BZ143" s="4">
        <v>0</v>
      </c>
      <c r="CE143" s="2" t="s">
        <v>244</v>
      </c>
      <c r="CF143" s="3">
        <v>45517</v>
      </c>
      <c r="CH143" s="7">
        <v>0</v>
      </c>
      <c r="CI143" s="8">
        <v>0</v>
      </c>
      <c r="CJ143" s="8">
        <v>0</v>
      </c>
      <c r="CK143" s="8">
        <v>0</v>
      </c>
      <c r="CM143" s="3">
        <v>45573</v>
      </c>
      <c r="CN143" s="2" t="s">
        <v>246</v>
      </c>
      <c r="CO143" s="3">
        <v>45618</v>
      </c>
      <c r="CW143" s="3">
        <v>45657</v>
      </c>
      <c r="CX143" s="4">
        <v>0</v>
      </c>
      <c r="CZ143" s="3">
        <v>45562</v>
      </c>
      <c r="DB143" s="3">
        <v>45575</v>
      </c>
      <c r="DE143" s="6">
        <v>0</v>
      </c>
      <c r="DF143" s="6">
        <v>2</v>
      </c>
      <c r="DG143" s="6">
        <v>0</v>
      </c>
      <c r="DH143" s="2" t="s">
        <v>1557</v>
      </c>
      <c r="DI143" s="4">
        <v>0</v>
      </c>
      <c r="DJ143" s="4">
        <v>0</v>
      </c>
      <c r="DL143" s="2" t="s">
        <v>280</v>
      </c>
      <c r="DM143" s="7">
        <v>0</v>
      </c>
      <c r="DN143" s="7">
        <v>0</v>
      </c>
      <c r="DO143" s="2" t="s">
        <v>253</v>
      </c>
      <c r="DP143" s="2" t="s">
        <v>254</v>
      </c>
      <c r="DR143" s="2">
        <v>0</v>
      </c>
      <c r="DU143" s="2">
        <v>0</v>
      </c>
      <c r="DV143" s="2">
        <v>0</v>
      </c>
      <c r="DX143" s="3">
        <v>45562</v>
      </c>
      <c r="DZ143" s="2" t="s">
        <v>246</v>
      </c>
      <c r="EA143" t="s">
        <v>257</v>
      </c>
      <c r="EB143" s="2" t="s">
        <v>246</v>
      </c>
      <c r="EC143" t="s">
        <v>257</v>
      </c>
      <c r="ED143" s="2" t="s">
        <v>258</v>
      </c>
      <c r="EE143" s="2" t="s">
        <v>1584</v>
      </c>
      <c r="EF143" t="s">
        <v>1585</v>
      </c>
      <c r="EG143" s="3">
        <v>45535</v>
      </c>
      <c r="EH143" s="2" t="s">
        <v>1553</v>
      </c>
      <c r="EJ143" s="2" t="s">
        <v>215</v>
      </c>
      <c r="EK143" t="s">
        <v>260</v>
      </c>
      <c r="EL143" s="2" t="s">
        <v>261</v>
      </c>
      <c r="EM143" s="2" t="s">
        <v>260</v>
      </c>
      <c r="EP143" s="2" t="s">
        <v>1587</v>
      </c>
      <c r="ES143" s="2" t="s">
        <v>263</v>
      </c>
      <c r="EY143" s="2" t="s">
        <v>264</v>
      </c>
      <c r="EZ143" t="s">
        <v>265</v>
      </c>
      <c r="FA143" s="2" t="s">
        <v>266</v>
      </c>
      <c r="FB143" t="s">
        <v>267</v>
      </c>
      <c r="FD143" s="4">
        <v>0</v>
      </c>
      <c r="FG143" s="2" t="s">
        <v>268</v>
      </c>
      <c r="FH143" t="s">
        <v>269</v>
      </c>
      <c r="FI143" s="2" t="s">
        <v>270</v>
      </c>
      <c r="FK143" s="2" t="s">
        <v>230</v>
      </c>
      <c r="FM143" s="2">
        <v>30</v>
      </c>
      <c r="FP143" s="2">
        <v>0</v>
      </c>
      <c r="FR143" s="2">
        <v>0</v>
      </c>
      <c r="FT143" s="2" t="s">
        <v>211</v>
      </c>
      <c r="FU143" s="2" t="s">
        <v>271</v>
      </c>
      <c r="FW143" s="2" t="s">
        <v>508</v>
      </c>
      <c r="FX143" s="2">
        <v>1000214854</v>
      </c>
      <c r="FY143" s="2" t="s">
        <v>509</v>
      </c>
      <c r="FZ143" s="2" t="s">
        <v>323</v>
      </c>
      <c r="GA143" s="2" t="s">
        <v>323</v>
      </c>
      <c r="GB143" s="2" t="s">
        <v>231</v>
      </c>
      <c r="GC143" s="2">
        <v>1060</v>
      </c>
      <c r="GE143" s="2" t="s">
        <v>324</v>
      </c>
      <c r="GF143" s="2">
        <v>70</v>
      </c>
      <c r="GG143" s="4">
        <v>6</v>
      </c>
      <c r="GH143" s="2" t="s">
        <v>224</v>
      </c>
      <c r="GI143" s="2" t="s">
        <v>244</v>
      </c>
      <c r="GJ143" s="2" t="s">
        <v>230</v>
      </c>
      <c r="GK143" s="3">
        <v>45562</v>
      </c>
      <c r="GP143" s="2" t="s">
        <v>276</v>
      </c>
      <c r="GR143" s="3">
        <v>45585</v>
      </c>
      <c r="GS143" s="2" t="s">
        <v>244</v>
      </c>
      <c r="GT143" t="s">
        <v>277</v>
      </c>
      <c r="GU143" s="2" t="s">
        <v>278</v>
      </c>
      <c r="GV143" s="2" t="s">
        <v>279</v>
      </c>
      <c r="GW143" s="3">
        <v>45314</v>
      </c>
      <c r="GX143" s="2">
        <v>0</v>
      </c>
      <c r="GY143" s="2">
        <v>0</v>
      </c>
      <c r="GZ143" s="4">
        <v>0</v>
      </c>
      <c r="HB143" s="2" t="s">
        <v>501</v>
      </c>
      <c r="HC143" s="2" t="s">
        <v>280</v>
      </c>
      <c r="HD143" s="2" t="s">
        <v>281</v>
      </c>
      <c r="HE143" t="s">
        <v>282</v>
      </c>
      <c r="HF143" s="2" t="s">
        <v>283</v>
      </c>
      <c r="HG143" t="s">
        <v>284</v>
      </c>
      <c r="HH143" s="2" t="s">
        <v>285</v>
      </c>
      <c r="HI143" s="3">
        <v>45787</v>
      </c>
      <c r="HJ143" s="3">
        <v>45585</v>
      </c>
      <c r="HK143" s="3">
        <v>45585</v>
      </c>
      <c r="HL143" s="2" t="s">
        <v>286</v>
      </c>
      <c r="HM143" s="2" t="s">
        <v>287</v>
      </c>
      <c r="HN143" t="s">
        <v>288</v>
      </c>
      <c r="HO143" s="2" t="s">
        <v>289</v>
      </c>
    </row>
    <row r="144" spans="1:223" x14ac:dyDescent="0.2">
      <c r="A144" t="str">
        <f t="shared" si="10"/>
        <v>114049266000028620000216479ta0250125</v>
      </c>
      <c r="B144" t="str">
        <f t="shared" si="11"/>
        <v>600002862114049266</v>
      </c>
      <c r="C144" t="str">
        <f t="shared" si="12"/>
        <v>11404926</v>
      </c>
      <c r="E144" s="2" t="s">
        <v>211</v>
      </c>
      <c r="F144" s="2" t="s">
        <v>212</v>
      </c>
      <c r="G144" s="3">
        <v>45351</v>
      </c>
      <c r="H144" s="3">
        <v>45580</v>
      </c>
      <c r="I144" s="3">
        <v>45575</v>
      </c>
      <c r="J144" s="3">
        <v>45585</v>
      </c>
      <c r="K144" s="3">
        <v>45787</v>
      </c>
      <c r="L144" s="2" t="s">
        <v>213</v>
      </c>
      <c r="M144" s="2" t="s">
        <v>214</v>
      </c>
      <c r="N144" s="2" t="s">
        <v>215</v>
      </c>
      <c r="O144" s="2" t="s">
        <v>775</v>
      </c>
      <c r="P144" s="2" t="s">
        <v>214</v>
      </c>
      <c r="Q144" t="s">
        <v>217</v>
      </c>
      <c r="R144" s="2" t="s">
        <v>218</v>
      </c>
      <c r="S144" t="s">
        <v>219</v>
      </c>
      <c r="T144" s="2" t="s">
        <v>220</v>
      </c>
      <c r="U144" s="2">
        <v>30</v>
      </c>
      <c r="V144" s="2" t="s">
        <v>1559</v>
      </c>
      <c r="W144" s="2" t="s">
        <v>1584</v>
      </c>
      <c r="X144" s="2" t="s">
        <v>1585</v>
      </c>
      <c r="Y144" s="4">
        <v>6</v>
      </c>
      <c r="Z144" s="4">
        <v>6</v>
      </c>
      <c r="AA144" s="4">
        <v>0</v>
      </c>
      <c r="AB144" s="4">
        <f t="shared" si="13"/>
        <v>6</v>
      </c>
      <c r="AC144" t="s">
        <v>224</v>
      </c>
      <c r="AD144" s="4">
        <v>0</v>
      </c>
      <c r="AE144" s="4">
        <v>0</v>
      </c>
      <c r="AF144" s="4">
        <v>6</v>
      </c>
      <c r="AG144" s="5">
        <v>0</v>
      </c>
      <c r="AI144" s="2" t="s">
        <v>1560</v>
      </c>
      <c r="AJ144" s="2" t="s">
        <v>1588</v>
      </c>
      <c r="AK144" s="2" t="s">
        <v>1562</v>
      </c>
      <c r="AL144" s="2" t="s">
        <v>296</v>
      </c>
      <c r="AM144" t="s">
        <v>297</v>
      </c>
      <c r="AN144" s="6">
        <v>48</v>
      </c>
      <c r="AO144" s="2" t="s">
        <v>230</v>
      </c>
      <c r="AP144" s="2" t="s">
        <v>231</v>
      </c>
      <c r="AQ144" s="2">
        <v>1160</v>
      </c>
      <c r="AR144" s="2" t="s">
        <v>1563</v>
      </c>
      <c r="AS144" s="6">
        <v>7</v>
      </c>
      <c r="AT144" s="2" t="s">
        <v>1564</v>
      </c>
      <c r="AU144" s="2">
        <v>125</v>
      </c>
      <c r="AV144" s="2" t="s">
        <v>1565</v>
      </c>
      <c r="AW144" t="s">
        <v>1566</v>
      </c>
      <c r="AX144" s="2" t="s">
        <v>1567</v>
      </c>
      <c r="AY144" s="2">
        <v>20</v>
      </c>
      <c r="AZ144" s="4">
        <v>6</v>
      </c>
      <c r="BA144" s="2" t="s">
        <v>224</v>
      </c>
      <c r="BB144" s="3">
        <v>45614</v>
      </c>
      <c r="BD144" s="2" t="s">
        <v>1568</v>
      </c>
      <c r="BF144" s="2" t="s">
        <v>1569</v>
      </c>
      <c r="BG144" s="2" t="s">
        <v>234</v>
      </c>
      <c r="BH144" t="s">
        <v>235</v>
      </c>
      <c r="BI144" s="2" t="s">
        <v>236</v>
      </c>
      <c r="BJ144" s="2">
        <v>125</v>
      </c>
      <c r="BK144" s="7">
        <v>0</v>
      </c>
      <c r="BT144" s="2" t="s">
        <v>1570</v>
      </c>
      <c r="BU144" s="2" t="s">
        <v>692</v>
      </c>
      <c r="BV144" s="2" t="s">
        <v>242</v>
      </c>
      <c r="BW144" s="7">
        <v>0</v>
      </c>
      <c r="BY144" s="2">
        <v>0</v>
      </c>
      <c r="BZ144" s="4">
        <v>0</v>
      </c>
      <c r="CD144" s="2" t="s">
        <v>243</v>
      </c>
      <c r="CE144" s="2" t="s">
        <v>244</v>
      </c>
      <c r="CF144" s="3">
        <v>45338</v>
      </c>
      <c r="CG144" s="2" t="s">
        <v>1589</v>
      </c>
      <c r="CH144" s="7">
        <v>0</v>
      </c>
      <c r="CI144" s="8">
        <v>60</v>
      </c>
      <c r="CJ144" s="8">
        <v>54</v>
      </c>
      <c r="CK144" s="8">
        <v>60</v>
      </c>
      <c r="CL144" s="3">
        <v>45614</v>
      </c>
      <c r="CM144" s="3">
        <v>45578</v>
      </c>
      <c r="CN144" s="2" t="s">
        <v>246</v>
      </c>
      <c r="CO144" s="3">
        <v>45618</v>
      </c>
      <c r="CR144" s="3">
        <v>45640</v>
      </c>
      <c r="CS144" s="3">
        <v>45616</v>
      </c>
      <c r="CT144" s="3">
        <v>45635</v>
      </c>
      <c r="CW144" s="3">
        <v>45657</v>
      </c>
      <c r="CX144" s="4">
        <v>0</v>
      </c>
      <c r="CY144" s="2" t="s">
        <v>1590</v>
      </c>
      <c r="CZ144" s="3">
        <v>45575</v>
      </c>
      <c r="DB144" s="3">
        <v>45572</v>
      </c>
      <c r="DE144" s="6">
        <v>0</v>
      </c>
      <c r="DF144" s="6">
        <v>2</v>
      </c>
      <c r="DG144" s="6">
        <v>2</v>
      </c>
      <c r="DH144" s="2" t="s">
        <v>1569</v>
      </c>
      <c r="DI144" s="4">
        <v>0</v>
      </c>
      <c r="DJ144" s="4">
        <v>6</v>
      </c>
      <c r="DL144" s="2" t="s">
        <v>252</v>
      </c>
      <c r="DM144" s="7">
        <v>0</v>
      </c>
      <c r="DN144" s="7">
        <v>0</v>
      </c>
      <c r="DO144" s="2" t="s">
        <v>253</v>
      </c>
      <c r="DP144" s="2" t="s">
        <v>254</v>
      </c>
      <c r="DR144" s="2">
        <v>0</v>
      </c>
      <c r="DS144" s="2" t="s">
        <v>1591</v>
      </c>
      <c r="DU144" s="2">
        <v>0</v>
      </c>
      <c r="DV144" s="2">
        <v>2024</v>
      </c>
      <c r="DW144" s="2" t="s">
        <v>1568</v>
      </c>
      <c r="DX144" s="3">
        <v>45575</v>
      </c>
      <c r="DZ144" s="2" t="s">
        <v>246</v>
      </c>
      <c r="EA144" t="s">
        <v>257</v>
      </c>
      <c r="EB144" s="2" t="s">
        <v>246</v>
      </c>
      <c r="EC144" t="s">
        <v>257</v>
      </c>
      <c r="ED144" s="2" t="s">
        <v>258</v>
      </c>
      <c r="EE144" s="2" t="s">
        <v>1584</v>
      </c>
      <c r="EF144" t="s">
        <v>1585</v>
      </c>
      <c r="EG144" s="3">
        <v>45556</v>
      </c>
      <c r="EH144" s="2" t="s">
        <v>259</v>
      </c>
      <c r="EJ144" s="2" t="s">
        <v>215</v>
      </c>
      <c r="EK144" t="s">
        <v>260</v>
      </c>
      <c r="EL144" s="2" t="s">
        <v>261</v>
      </c>
      <c r="EM144" s="2" t="s">
        <v>260</v>
      </c>
      <c r="EP144" s="2" t="s">
        <v>1592</v>
      </c>
      <c r="ES144" s="2" t="s">
        <v>263</v>
      </c>
      <c r="EV144" s="2" t="s">
        <v>318</v>
      </c>
      <c r="EW144" t="s">
        <v>319</v>
      </c>
      <c r="EX144" s="2" t="s">
        <v>253</v>
      </c>
      <c r="EY144" s="2" t="s">
        <v>264</v>
      </c>
      <c r="EZ144" t="s">
        <v>265</v>
      </c>
      <c r="FA144" s="2" t="s">
        <v>266</v>
      </c>
      <c r="FB144" t="s">
        <v>267</v>
      </c>
      <c r="FD144" s="4">
        <v>0</v>
      </c>
      <c r="FE144" s="2" t="s">
        <v>320</v>
      </c>
      <c r="FF144" t="s">
        <v>321</v>
      </c>
      <c r="FG144" s="2" t="s">
        <v>268</v>
      </c>
      <c r="FH144" t="s">
        <v>269</v>
      </c>
      <c r="FI144" s="2" t="s">
        <v>270</v>
      </c>
      <c r="FJ144" s="2">
        <v>0</v>
      </c>
      <c r="FK144" s="2" t="s">
        <v>246</v>
      </c>
      <c r="FL144" s="3">
        <v>45559</v>
      </c>
      <c r="FM144" s="2">
        <v>30</v>
      </c>
      <c r="FO144" s="3">
        <v>45616</v>
      </c>
      <c r="FP144" s="2">
        <v>125</v>
      </c>
      <c r="FR144" s="2">
        <v>0</v>
      </c>
      <c r="FT144" s="2" t="s">
        <v>211</v>
      </c>
      <c r="FU144" s="2" t="s">
        <v>271</v>
      </c>
      <c r="FW144" s="2" t="s">
        <v>273</v>
      </c>
      <c r="FX144" s="2">
        <v>1000214854</v>
      </c>
      <c r="FY144" s="2" t="s">
        <v>274</v>
      </c>
      <c r="FZ144" s="2" t="s">
        <v>323</v>
      </c>
      <c r="GA144" s="2" t="s">
        <v>323</v>
      </c>
      <c r="GB144" s="2" t="s">
        <v>231</v>
      </c>
      <c r="GC144" s="2">
        <v>1160</v>
      </c>
      <c r="GE144" s="2" t="s">
        <v>324</v>
      </c>
      <c r="GF144" s="2">
        <v>110</v>
      </c>
      <c r="GG144" s="4">
        <v>6</v>
      </c>
      <c r="GH144" s="2" t="s">
        <v>224</v>
      </c>
      <c r="GI144" s="2" t="s">
        <v>275</v>
      </c>
      <c r="GJ144" s="2" t="s">
        <v>230</v>
      </c>
      <c r="GK144" s="3">
        <v>45575</v>
      </c>
      <c r="GO144" s="2" t="s">
        <v>270</v>
      </c>
      <c r="GP144" s="2" t="s">
        <v>276</v>
      </c>
      <c r="GR144" s="3">
        <v>45585</v>
      </c>
      <c r="GS144" s="2" t="s">
        <v>244</v>
      </c>
      <c r="GT144" t="s">
        <v>277</v>
      </c>
      <c r="GU144" s="2" t="s">
        <v>278</v>
      </c>
      <c r="GV144" s="2" t="s">
        <v>279</v>
      </c>
      <c r="GW144" s="3">
        <v>45314</v>
      </c>
      <c r="GX144" s="2">
        <v>216479</v>
      </c>
      <c r="GY144" s="2">
        <v>0</v>
      </c>
      <c r="GZ144" s="4">
        <v>0</v>
      </c>
      <c r="HB144" s="2" t="s">
        <v>248</v>
      </c>
      <c r="HC144" s="2" t="s">
        <v>280</v>
      </c>
      <c r="HD144" s="2" t="s">
        <v>281</v>
      </c>
      <c r="HE144" t="s">
        <v>282</v>
      </c>
      <c r="HF144" s="2" t="s">
        <v>283</v>
      </c>
      <c r="HG144" t="s">
        <v>284</v>
      </c>
      <c r="HH144" s="2" t="s">
        <v>285</v>
      </c>
      <c r="HI144" s="3">
        <v>45787</v>
      </c>
      <c r="HJ144" s="3">
        <v>45585</v>
      </c>
      <c r="HK144" s="3">
        <v>45585</v>
      </c>
      <c r="HL144" s="2" t="s">
        <v>286</v>
      </c>
      <c r="HM144" s="2" t="s">
        <v>287</v>
      </c>
      <c r="HN144" t="s">
        <v>288</v>
      </c>
      <c r="HO144" s="2" t="s">
        <v>289</v>
      </c>
    </row>
    <row r="145" spans="1:223" x14ac:dyDescent="0.2">
      <c r="A145" t="str">
        <f t="shared" si="10"/>
        <v>114049296000028620000216479ta01600</v>
      </c>
      <c r="B145" t="str">
        <f t="shared" si="11"/>
        <v>6000028621140492910</v>
      </c>
      <c r="C145" t="str">
        <f t="shared" si="12"/>
        <v>11404929</v>
      </c>
      <c r="E145" s="2" t="s">
        <v>211</v>
      </c>
      <c r="F145" s="2" t="s">
        <v>212</v>
      </c>
      <c r="G145" s="3">
        <v>45351</v>
      </c>
      <c r="H145" s="3">
        <v>45580</v>
      </c>
      <c r="I145" s="3">
        <v>45562</v>
      </c>
      <c r="J145" s="3">
        <v>45585</v>
      </c>
      <c r="K145" s="3">
        <v>45787</v>
      </c>
      <c r="L145" s="2" t="s">
        <v>213</v>
      </c>
      <c r="M145" s="2" t="s">
        <v>214</v>
      </c>
      <c r="N145" s="2" t="s">
        <v>215</v>
      </c>
      <c r="O145" s="2" t="s">
        <v>676</v>
      </c>
      <c r="P145" s="2" t="s">
        <v>214</v>
      </c>
      <c r="Q145" t="s">
        <v>217</v>
      </c>
      <c r="R145" s="2" t="s">
        <v>218</v>
      </c>
      <c r="S145" t="s">
        <v>219</v>
      </c>
      <c r="T145" s="2" t="s">
        <v>220</v>
      </c>
      <c r="U145" s="2">
        <v>30</v>
      </c>
      <c r="V145" s="2" t="s">
        <v>346</v>
      </c>
      <c r="W145" s="2" t="s">
        <v>1593</v>
      </c>
      <c r="X145" s="2" t="s">
        <v>1594</v>
      </c>
      <c r="Y145" s="4">
        <v>10</v>
      </c>
      <c r="Z145" s="4">
        <v>10</v>
      </c>
      <c r="AA145" s="4">
        <v>0</v>
      </c>
      <c r="AB145" s="4">
        <f t="shared" si="13"/>
        <v>10</v>
      </c>
      <c r="AC145" t="s">
        <v>224</v>
      </c>
      <c r="AD145" s="4">
        <v>0</v>
      </c>
      <c r="AE145" s="4">
        <v>0</v>
      </c>
      <c r="AF145" s="4">
        <v>0</v>
      </c>
      <c r="AG145" s="5">
        <v>0</v>
      </c>
      <c r="AI145" s="2" t="s">
        <v>386</v>
      </c>
      <c r="AJ145" s="2" t="s">
        <v>1595</v>
      </c>
      <c r="AL145" s="2" t="s">
        <v>296</v>
      </c>
      <c r="AM145" t="s">
        <v>297</v>
      </c>
      <c r="AN145" s="6">
        <v>0</v>
      </c>
      <c r="AO145" s="2" t="s">
        <v>220</v>
      </c>
      <c r="AP145" s="2" t="s">
        <v>324</v>
      </c>
      <c r="AQ145" s="2">
        <v>80</v>
      </c>
      <c r="AS145" s="6">
        <v>7</v>
      </c>
      <c r="AU145" s="2">
        <v>0</v>
      </c>
      <c r="AY145" s="2">
        <v>0</v>
      </c>
      <c r="AZ145" s="4">
        <v>0</v>
      </c>
      <c r="BA145" s="2" t="s">
        <v>224</v>
      </c>
      <c r="BF145" s="2" t="s">
        <v>1557</v>
      </c>
      <c r="BG145" s="2" t="s">
        <v>234</v>
      </c>
      <c r="BH145" t="s">
        <v>235</v>
      </c>
      <c r="BI145" s="2" t="s">
        <v>236</v>
      </c>
      <c r="BJ145" s="2">
        <v>115</v>
      </c>
      <c r="BK145" s="7">
        <v>1</v>
      </c>
      <c r="BT145" s="2" t="s">
        <v>240</v>
      </c>
      <c r="BV145" s="2" t="s">
        <v>242</v>
      </c>
      <c r="BW145" s="7">
        <v>0</v>
      </c>
      <c r="BY145" s="2">
        <v>0</v>
      </c>
      <c r="BZ145" s="4">
        <v>0</v>
      </c>
      <c r="CE145" s="2" t="s">
        <v>244</v>
      </c>
      <c r="CF145" s="3">
        <v>45517</v>
      </c>
      <c r="CH145" s="7">
        <v>0</v>
      </c>
      <c r="CI145" s="8">
        <v>0</v>
      </c>
      <c r="CJ145" s="8">
        <v>0</v>
      </c>
      <c r="CK145" s="8">
        <v>0</v>
      </c>
      <c r="CM145" s="3">
        <v>45573</v>
      </c>
      <c r="CN145" s="2" t="s">
        <v>246</v>
      </c>
      <c r="CO145" s="3">
        <v>45618</v>
      </c>
      <c r="CW145" s="3">
        <v>45657</v>
      </c>
      <c r="CX145" s="4">
        <v>0</v>
      </c>
      <c r="CZ145" s="3">
        <v>45562</v>
      </c>
      <c r="DB145" s="3">
        <v>45575</v>
      </c>
      <c r="DE145" s="6">
        <v>0</v>
      </c>
      <c r="DF145" s="6">
        <v>2</v>
      </c>
      <c r="DG145" s="6">
        <v>0</v>
      </c>
      <c r="DH145" s="2" t="s">
        <v>1557</v>
      </c>
      <c r="DI145" s="4">
        <v>0</v>
      </c>
      <c r="DJ145" s="4">
        <v>0</v>
      </c>
      <c r="DL145" s="2" t="s">
        <v>280</v>
      </c>
      <c r="DM145" s="7">
        <v>0</v>
      </c>
      <c r="DN145" s="7">
        <v>0</v>
      </c>
      <c r="DO145" s="2" t="s">
        <v>253</v>
      </c>
      <c r="DP145" s="2" t="s">
        <v>254</v>
      </c>
      <c r="DR145" s="2">
        <v>0</v>
      </c>
      <c r="DU145" s="2">
        <v>0</v>
      </c>
      <c r="DV145" s="2">
        <v>0</v>
      </c>
      <c r="DX145" s="3">
        <v>45562</v>
      </c>
      <c r="DZ145" s="2" t="s">
        <v>246</v>
      </c>
      <c r="EA145" t="s">
        <v>257</v>
      </c>
      <c r="EB145" s="2" t="s">
        <v>246</v>
      </c>
      <c r="EC145" t="s">
        <v>257</v>
      </c>
      <c r="ED145" s="2" t="s">
        <v>258</v>
      </c>
      <c r="EE145" s="2" t="s">
        <v>1593</v>
      </c>
      <c r="EF145" t="s">
        <v>1594</v>
      </c>
      <c r="EG145" s="3">
        <v>45535</v>
      </c>
      <c r="EH145" s="2" t="s">
        <v>1553</v>
      </c>
      <c r="EJ145" s="2" t="s">
        <v>215</v>
      </c>
      <c r="EK145" t="s">
        <v>260</v>
      </c>
      <c r="EL145" s="2" t="s">
        <v>261</v>
      </c>
      <c r="EM145" s="2" t="s">
        <v>260</v>
      </c>
      <c r="EP145" s="2" t="s">
        <v>1596</v>
      </c>
      <c r="ES145" s="2" t="s">
        <v>263</v>
      </c>
      <c r="EY145" s="2" t="s">
        <v>264</v>
      </c>
      <c r="EZ145" t="s">
        <v>265</v>
      </c>
      <c r="FA145" s="2" t="s">
        <v>266</v>
      </c>
      <c r="FB145" t="s">
        <v>267</v>
      </c>
      <c r="FD145" s="4">
        <v>0</v>
      </c>
      <c r="FG145" s="2" t="s">
        <v>268</v>
      </c>
      <c r="FH145" t="s">
        <v>269</v>
      </c>
      <c r="FI145" s="2" t="s">
        <v>270</v>
      </c>
      <c r="FK145" s="2" t="s">
        <v>230</v>
      </c>
      <c r="FM145" s="2">
        <v>30</v>
      </c>
      <c r="FP145" s="2">
        <v>0</v>
      </c>
      <c r="FR145" s="2">
        <v>0</v>
      </c>
      <c r="FT145" s="2" t="s">
        <v>211</v>
      </c>
      <c r="FU145" s="2" t="s">
        <v>271</v>
      </c>
      <c r="FW145" s="2" t="s">
        <v>508</v>
      </c>
      <c r="FX145" s="2">
        <v>1000214854</v>
      </c>
      <c r="FY145" s="2" t="s">
        <v>509</v>
      </c>
      <c r="FZ145" s="2" t="s">
        <v>323</v>
      </c>
      <c r="GA145" s="2" t="s">
        <v>323</v>
      </c>
      <c r="GB145" s="2" t="s">
        <v>231</v>
      </c>
      <c r="GC145" s="2">
        <v>1070</v>
      </c>
      <c r="GE145" s="2" t="s">
        <v>324</v>
      </c>
      <c r="GF145" s="2">
        <v>80</v>
      </c>
      <c r="GG145" s="4">
        <v>10</v>
      </c>
      <c r="GH145" s="2" t="s">
        <v>224</v>
      </c>
      <c r="GI145" s="2" t="s">
        <v>244</v>
      </c>
      <c r="GJ145" s="2" t="s">
        <v>230</v>
      </c>
      <c r="GK145" s="3">
        <v>45562</v>
      </c>
      <c r="GP145" s="2" t="s">
        <v>276</v>
      </c>
      <c r="GR145" s="3">
        <v>45585</v>
      </c>
      <c r="GS145" s="2" t="s">
        <v>244</v>
      </c>
      <c r="GT145" t="s">
        <v>277</v>
      </c>
      <c r="GU145" s="2" t="s">
        <v>278</v>
      </c>
      <c r="GV145" s="2" t="s">
        <v>279</v>
      </c>
      <c r="GW145" s="3">
        <v>45314</v>
      </c>
      <c r="GX145" s="2">
        <v>0</v>
      </c>
      <c r="GY145" s="2">
        <v>0</v>
      </c>
      <c r="GZ145" s="4">
        <v>0</v>
      </c>
      <c r="HB145" s="2" t="s">
        <v>501</v>
      </c>
      <c r="HC145" s="2" t="s">
        <v>280</v>
      </c>
      <c r="HD145" s="2" t="s">
        <v>281</v>
      </c>
      <c r="HE145" t="s">
        <v>282</v>
      </c>
      <c r="HF145" s="2" t="s">
        <v>283</v>
      </c>
      <c r="HG145" t="s">
        <v>284</v>
      </c>
      <c r="HH145" s="2" t="s">
        <v>285</v>
      </c>
      <c r="HI145" s="3">
        <v>45787</v>
      </c>
      <c r="HJ145" s="3">
        <v>45585</v>
      </c>
      <c r="HK145" s="3">
        <v>45585</v>
      </c>
      <c r="HL145" s="2" t="s">
        <v>286</v>
      </c>
      <c r="HM145" s="2" t="s">
        <v>287</v>
      </c>
      <c r="HN145" t="s">
        <v>288</v>
      </c>
      <c r="HO145" s="2" t="s">
        <v>289</v>
      </c>
    </row>
    <row r="146" spans="1:223" x14ac:dyDescent="0.2">
      <c r="A146" t="str">
        <f t="shared" si="10"/>
        <v>114049296000028620000216479ta0260126</v>
      </c>
      <c r="B146" t="str">
        <f t="shared" si="11"/>
        <v>6000028621140492910</v>
      </c>
      <c r="C146" t="str">
        <f t="shared" si="12"/>
        <v>11404929</v>
      </c>
      <c r="E146" s="2" t="s">
        <v>211</v>
      </c>
      <c r="F146" s="2" t="s">
        <v>212</v>
      </c>
      <c r="G146" s="3">
        <v>45351</v>
      </c>
      <c r="H146" s="3">
        <v>45580</v>
      </c>
      <c r="I146" s="3">
        <v>45575</v>
      </c>
      <c r="J146" s="3">
        <v>45585</v>
      </c>
      <c r="K146" s="3">
        <v>45787</v>
      </c>
      <c r="L146" s="2" t="s">
        <v>213</v>
      </c>
      <c r="M146" s="2" t="s">
        <v>214</v>
      </c>
      <c r="N146" s="2" t="s">
        <v>215</v>
      </c>
      <c r="O146" s="2" t="s">
        <v>784</v>
      </c>
      <c r="P146" s="2" t="s">
        <v>214</v>
      </c>
      <c r="Q146" t="s">
        <v>217</v>
      </c>
      <c r="R146" s="2" t="s">
        <v>218</v>
      </c>
      <c r="S146" t="s">
        <v>219</v>
      </c>
      <c r="T146" s="2" t="s">
        <v>220</v>
      </c>
      <c r="U146" s="2">
        <v>30</v>
      </c>
      <c r="V146" s="2" t="s">
        <v>1559</v>
      </c>
      <c r="W146" s="2" t="s">
        <v>1593</v>
      </c>
      <c r="X146" s="2" t="s">
        <v>1594</v>
      </c>
      <c r="Y146" s="4">
        <v>10</v>
      </c>
      <c r="Z146" s="4">
        <v>10</v>
      </c>
      <c r="AA146" s="4">
        <v>0</v>
      </c>
      <c r="AB146" s="4">
        <f t="shared" si="13"/>
        <v>10</v>
      </c>
      <c r="AC146" t="s">
        <v>224</v>
      </c>
      <c r="AD146" s="4">
        <v>0</v>
      </c>
      <c r="AE146" s="4">
        <v>0</v>
      </c>
      <c r="AF146" s="4">
        <v>10</v>
      </c>
      <c r="AG146" s="5">
        <v>0</v>
      </c>
      <c r="AI146" s="2" t="s">
        <v>1560</v>
      </c>
      <c r="AJ146" s="2" t="s">
        <v>1597</v>
      </c>
      <c r="AK146" s="2" t="s">
        <v>1562</v>
      </c>
      <c r="AL146" s="2" t="s">
        <v>296</v>
      </c>
      <c r="AM146" t="s">
        <v>297</v>
      </c>
      <c r="AN146" s="6">
        <v>48</v>
      </c>
      <c r="AO146" s="2" t="s">
        <v>230</v>
      </c>
      <c r="AP146" s="2" t="s">
        <v>231</v>
      </c>
      <c r="AQ146" s="2">
        <v>1170</v>
      </c>
      <c r="AR146" s="2" t="s">
        <v>1563</v>
      </c>
      <c r="AS146" s="6">
        <v>7</v>
      </c>
      <c r="AT146" s="2" t="s">
        <v>1564</v>
      </c>
      <c r="AU146" s="2">
        <v>126</v>
      </c>
      <c r="AV146" s="2" t="s">
        <v>1565</v>
      </c>
      <c r="AW146" t="s">
        <v>1566</v>
      </c>
      <c r="AX146" s="2" t="s">
        <v>1567</v>
      </c>
      <c r="AY146" s="2">
        <v>30</v>
      </c>
      <c r="AZ146" s="4">
        <v>10</v>
      </c>
      <c r="BA146" s="2" t="s">
        <v>224</v>
      </c>
      <c r="BB146" s="3">
        <v>45614</v>
      </c>
      <c r="BD146" s="2" t="s">
        <v>1568</v>
      </c>
      <c r="BF146" s="2" t="s">
        <v>1569</v>
      </c>
      <c r="BG146" s="2" t="s">
        <v>234</v>
      </c>
      <c r="BH146" t="s">
        <v>235</v>
      </c>
      <c r="BI146" s="2" t="s">
        <v>236</v>
      </c>
      <c r="BJ146" s="2">
        <v>126</v>
      </c>
      <c r="BK146" s="7">
        <v>0</v>
      </c>
      <c r="BT146" s="2" t="s">
        <v>1570</v>
      </c>
      <c r="BU146" s="2" t="s">
        <v>692</v>
      </c>
      <c r="BV146" s="2" t="s">
        <v>242</v>
      </c>
      <c r="BW146" s="7">
        <v>0</v>
      </c>
      <c r="BY146" s="2">
        <v>0</v>
      </c>
      <c r="BZ146" s="4">
        <v>0</v>
      </c>
      <c r="CD146" s="2" t="s">
        <v>243</v>
      </c>
      <c r="CE146" s="2" t="s">
        <v>244</v>
      </c>
      <c r="CF146" s="3">
        <v>45338</v>
      </c>
      <c r="CG146" s="2" t="s">
        <v>1598</v>
      </c>
      <c r="CH146" s="7">
        <v>0</v>
      </c>
      <c r="CI146" s="8">
        <v>60</v>
      </c>
      <c r="CJ146" s="8">
        <v>54</v>
      </c>
      <c r="CK146" s="8">
        <v>60</v>
      </c>
      <c r="CL146" s="3">
        <v>45614</v>
      </c>
      <c r="CM146" s="3">
        <v>45578</v>
      </c>
      <c r="CN146" s="2" t="s">
        <v>246</v>
      </c>
      <c r="CO146" s="3">
        <v>45618</v>
      </c>
      <c r="CR146" s="3">
        <v>45640</v>
      </c>
      <c r="CS146" s="3">
        <v>45616</v>
      </c>
      <c r="CT146" s="3">
        <v>45635</v>
      </c>
      <c r="CW146" s="3">
        <v>45657</v>
      </c>
      <c r="CX146" s="4">
        <v>0</v>
      </c>
      <c r="CY146" s="2" t="s">
        <v>1599</v>
      </c>
      <c r="CZ146" s="3">
        <v>45575</v>
      </c>
      <c r="DB146" s="3">
        <v>45572</v>
      </c>
      <c r="DE146" s="6">
        <v>0</v>
      </c>
      <c r="DF146" s="6">
        <v>2</v>
      </c>
      <c r="DG146" s="6">
        <v>2</v>
      </c>
      <c r="DH146" s="2" t="s">
        <v>1569</v>
      </c>
      <c r="DI146" s="4">
        <v>0</v>
      </c>
      <c r="DJ146" s="4">
        <v>10</v>
      </c>
      <c r="DL146" s="2" t="s">
        <v>252</v>
      </c>
      <c r="DM146" s="7">
        <v>0</v>
      </c>
      <c r="DN146" s="7">
        <v>0</v>
      </c>
      <c r="DO146" s="2" t="s">
        <v>253</v>
      </c>
      <c r="DP146" s="2" t="s">
        <v>254</v>
      </c>
      <c r="DR146" s="2">
        <v>0</v>
      </c>
      <c r="DS146" s="2" t="s">
        <v>1600</v>
      </c>
      <c r="DU146" s="2">
        <v>0</v>
      </c>
      <c r="DV146" s="2">
        <v>2024</v>
      </c>
      <c r="DW146" s="2" t="s">
        <v>1568</v>
      </c>
      <c r="DX146" s="3">
        <v>45575</v>
      </c>
      <c r="DZ146" s="2" t="s">
        <v>246</v>
      </c>
      <c r="EA146" t="s">
        <v>257</v>
      </c>
      <c r="EB146" s="2" t="s">
        <v>246</v>
      </c>
      <c r="EC146" t="s">
        <v>257</v>
      </c>
      <c r="ED146" s="2" t="s">
        <v>258</v>
      </c>
      <c r="EE146" s="2" t="s">
        <v>1593</v>
      </c>
      <c r="EF146" t="s">
        <v>1594</v>
      </c>
      <c r="EG146" s="3">
        <v>45556</v>
      </c>
      <c r="EH146" s="2" t="s">
        <v>259</v>
      </c>
      <c r="EJ146" s="2" t="s">
        <v>215</v>
      </c>
      <c r="EK146" t="s">
        <v>260</v>
      </c>
      <c r="EL146" s="2" t="s">
        <v>261</v>
      </c>
      <c r="EM146" s="2" t="s">
        <v>260</v>
      </c>
      <c r="EP146" s="2" t="s">
        <v>1601</v>
      </c>
      <c r="ES146" s="2" t="s">
        <v>263</v>
      </c>
      <c r="EV146" s="2" t="s">
        <v>318</v>
      </c>
      <c r="EW146" t="s">
        <v>319</v>
      </c>
      <c r="EX146" s="2" t="s">
        <v>253</v>
      </c>
      <c r="EY146" s="2" t="s">
        <v>264</v>
      </c>
      <c r="EZ146" t="s">
        <v>265</v>
      </c>
      <c r="FA146" s="2" t="s">
        <v>266</v>
      </c>
      <c r="FB146" t="s">
        <v>267</v>
      </c>
      <c r="FD146" s="4">
        <v>0</v>
      </c>
      <c r="FE146" s="2" t="s">
        <v>320</v>
      </c>
      <c r="FF146" t="s">
        <v>321</v>
      </c>
      <c r="FG146" s="2" t="s">
        <v>268</v>
      </c>
      <c r="FH146" t="s">
        <v>269</v>
      </c>
      <c r="FI146" s="2" t="s">
        <v>270</v>
      </c>
      <c r="FJ146" s="2">
        <v>0</v>
      </c>
      <c r="FK146" s="2" t="s">
        <v>246</v>
      </c>
      <c r="FL146" s="3">
        <v>45559</v>
      </c>
      <c r="FM146" s="2">
        <v>30</v>
      </c>
      <c r="FO146" s="3">
        <v>45616</v>
      </c>
      <c r="FP146" s="2">
        <v>126</v>
      </c>
      <c r="FR146" s="2">
        <v>0</v>
      </c>
      <c r="FT146" s="2" t="s">
        <v>211</v>
      </c>
      <c r="FU146" s="2" t="s">
        <v>271</v>
      </c>
      <c r="FW146" s="2" t="s">
        <v>273</v>
      </c>
      <c r="FX146" s="2">
        <v>1000214854</v>
      </c>
      <c r="FY146" s="2" t="s">
        <v>274</v>
      </c>
      <c r="FZ146" s="2" t="s">
        <v>323</v>
      </c>
      <c r="GA146" s="2" t="s">
        <v>323</v>
      </c>
      <c r="GB146" s="2" t="s">
        <v>231</v>
      </c>
      <c r="GC146" s="2">
        <v>1170</v>
      </c>
      <c r="GE146" s="2" t="s">
        <v>324</v>
      </c>
      <c r="GF146" s="2">
        <v>120</v>
      </c>
      <c r="GG146" s="4">
        <v>10</v>
      </c>
      <c r="GH146" s="2" t="s">
        <v>224</v>
      </c>
      <c r="GI146" s="2" t="s">
        <v>275</v>
      </c>
      <c r="GJ146" s="2" t="s">
        <v>230</v>
      </c>
      <c r="GK146" s="3">
        <v>45575</v>
      </c>
      <c r="GO146" s="2" t="s">
        <v>270</v>
      </c>
      <c r="GP146" s="2" t="s">
        <v>276</v>
      </c>
      <c r="GR146" s="3">
        <v>45585</v>
      </c>
      <c r="GS146" s="2" t="s">
        <v>244</v>
      </c>
      <c r="GT146" t="s">
        <v>277</v>
      </c>
      <c r="GU146" s="2" t="s">
        <v>278</v>
      </c>
      <c r="GV146" s="2" t="s">
        <v>279</v>
      </c>
      <c r="GW146" s="3">
        <v>45314</v>
      </c>
      <c r="GX146" s="2">
        <v>216479</v>
      </c>
      <c r="GY146" s="2">
        <v>0</v>
      </c>
      <c r="GZ146" s="4">
        <v>0</v>
      </c>
      <c r="HB146" s="2" t="s">
        <v>248</v>
      </c>
      <c r="HC146" s="2" t="s">
        <v>280</v>
      </c>
      <c r="HD146" s="2" t="s">
        <v>281</v>
      </c>
      <c r="HE146" t="s">
        <v>282</v>
      </c>
      <c r="HF146" s="2" t="s">
        <v>283</v>
      </c>
      <c r="HG146" t="s">
        <v>284</v>
      </c>
      <c r="HH146" s="2" t="s">
        <v>285</v>
      </c>
      <c r="HI146" s="3">
        <v>45787</v>
      </c>
      <c r="HJ146" s="3">
        <v>45585</v>
      </c>
      <c r="HK146" s="3">
        <v>45585</v>
      </c>
      <c r="HL146" s="2" t="s">
        <v>286</v>
      </c>
      <c r="HM146" s="2" t="s">
        <v>287</v>
      </c>
      <c r="HN146" t="s">
        <v>288</v>
      </c>
      <c r="HO146" s="2" t="s">
        <v>289</v>
      </c>
    </row>
    <row r="147" spans="1:223" x14ac:dyDescent="0.2">
      <c r="A147" t="str">
        <f t="shared" si="10"/>
        <v>700110106000028620000216479taX0</v>
      </c>
      <c r="B147" t="str">
        <f t="shared" si="11"/>
        <v>600002862700110101</v>
      </c>
      <c r="C147" t="str">
        <f t="shared" si="12"/>
        <v>70011010</v>
      </c>
      <c r="E147" s="2" t="s">
        <v>211</v>
      </c>
      <c r="F147" s="2" t="s">
        <v>212</v>
      </c>
      <c r="G147" s="3">
        <v>45351</v>
      </c>
      <c r="H147" s="3">
        <v>45597</v>
      </c>
      <c r="J147" s="3">
        <v>45585</v>
      </c>
      <c r="K147" s="3">
        <v>45787</v>
      </c>
      <c r="L147" s="2" t="s">
        <v>213</v>
      </c>
      <c r="M147" s="2" t="s">
        <v>214</v>
      </c>
      <c r="N147" s="2" t="s">
        <v>345</v>
      </c>
      <c r="O147" s="2" t="s">
        <v>253</v>
      </c>
      <c r="P147" s="2" t="s">
        <v>214</v>
      </c>
      <c r="Q147" t="s">
        <v>217</v>
      </c>
      <c r="R147" s="2" t="s">
        <v>218</v>
      </c>
      <c r="S147" t="s">
        <v>219</v>
      </c>
      <c r="T147" s="2" t="s">
        <v>220</v>
      </c>
      <c r="U147" s="2">
        <v>30</v>
      </c>
      <c r="V147" s="2" t="s">
        <v>346</v>
      </c>
      <c r="W147" s="2" t="s">
        <v>1602</v>
      </c>
      <c r="X147" s="2" t="s">
        <v>1603</v>
      </c>
      <c r="Y147" s="4">
        <v>1</v>
      </c>
      <c r="Z147" s="4">
        <v>1</v>
      </c>
      <c r="AA147" s="4">
        <v>0</v>
      </c>
      <c r="AB147" s="4">
        <f t="shared" si="13"/>
        <v>1</v>
      </c>
      <c r="AC147" t="s">
        <v>224</v>
      </c>
      <c r="AD147" s="4">
        <v>0</v>
      </c>
      <c r="AE147" s="4">
        <v>0</v>
      </c>
      <c r="AF147" s="4">
        <v>0</v>
      </c>
      <c r="AG147" s="5">
        <v>0</v>
      </c>
      <c r="AI147" s="2" t="s">
        <v>1604</v>
      </c>
      <c r="AJ147" s="2" t="s">
        <v>1605</v>
      </c>
      <c r="AL147" s="2" t="s">
        <v>296</v>
      </c>
      <c r="AM147" t="s">
        <v>297</v>
      </c>
      <c r="AN147" s="6">
        <v>0</v>
      </c>
      <c r="AQ147" s="2">
        <v>0</v>
      </c>
      <c r="AS147" s="6">
        <v>0</v>
      </c>
      <c r="AU147" s="2">
        <v>0</v>
      </c>
      <c r="AY147" s="2">
        <v>0</v>
      </c>
      <c r="AZ147" s="4">
        <v>0</v>
      </c>
      <c r="BA147" s="2" t="s">
        <v>224</v>
      </c>
      <c r="BG147" s="2" t="s">
        <v>234</v>
      </c>
      <c r="BH147" t="s">
        <v>235</v>
      </c>
      <c r="BI147" s="2" t="s">
        <v>236</v>
      </c>
      <c r="BJ147" s="2">
        <v>92</v>
      </c>
      <c r="BK147" s="7">
        <v>1</v>
      </c>
      <c r="BT147" s="2" t="s">
        <v>240</v>
      </c>
      <c r="BV147" s="2" t="s">
        <v>242</v>
      </c>
      <c r="BW147" s="7">
        <v>0</v>
      </c>
      <c r="BY147" s="2">
        <v>0</v>
      </c>
      <c r="BZ147" s="4">
        <v>0</v>
      </c>
      <c r="CH147" s="7">
        <v>0</v>
      </c>
      <c r="CI147" s="8">
        <v>0</v>
      </c>
      <c r="CJ147" s="8">
        <v>0</v>
      </c>
      <c r="CK147" s="8">
        <v>0</v>
      </c>
      <c r="CN147" s="2" t="s">
        <v>246</v>
      </c>
      <c r="CO147" s="3">
        <v>45586</v>
      </c>
      <c r="CW147" s="3">
        <v>45657</v>
      </c>
      <c r="CX147" s="4">
        <v>0</v>
      </c>
      <c r="DC147" s="2" t="s">
        <v>1503</v>
      </c>
      <c r="DE147" s="6">
        <v>0</v>
      </c>
      <c r="DF147" s="6">
        <v>0</v>
      </c>
      <c r="DG147" s="6">
        <v>0</v>
      </c>
      <c r="DI147" s="4">
        <v>0</v>
      </c>
      <c r="DJ147" s="4">
        <v>0</v>
      </c>
      <c r="DL147" s="2" t="s">
        <v>280</v>
      </c>
      <c r="DM147" s="7">
        <v>0</v>
      </c>
      <c r="DN147" s="7">
        <v>0</v>
      </c>
      <c r="DO147" s="2" t="s">
        <v>253</v>
      </c>
      <c r="DP147" s="2" t="s">
        <v>254</v>
      </c>
      <c r="DR147" s="2">
        <v>0</v>
      </c>
      <c r="DU147" s="2">
        <v>0</v>
      </c>
      <c r="DV147" s="2">
        <v>0</v>
      </c>
      <c r="DZ147" s="2" t="s">
        <v>246</v>
      </c>
      <c r="EA147" t="s">
        <v>257</v>
      </c>
      <c r="EB147" s="2" t="s">
        <v>246</v>
      </c>
      <c r="EC147" t="s">
        <v>257</v>
      </c>
      <c r="ED147" s="2" t="s">
        <v>258</v>
      </c>
      <c r="EE147" s="2" t="s">
        <v>1602</v>
      </c>
      <c r="EF147" t="s">
        <v>1603</v>
      </c>
      <c r="EG147" s="3">
        <v>45516</v>
      </c>
      <c r="EH147" s="2" t="s">
        <v>1553</v>
      </c>
      <c r="EJ147" s="2" t="s">
        <v>345</v>
      </c>
      <c r="EK147" t="s">
        <v>361</v>
      </c>
      <c r="EL147" s="2" t="s">
        <v>261</v>
      </c>
      <c r="EM147" s="2" t="s">
        <v>361</v>
      </c>
      <c r="ES147" s="2" t="s">
        <v>263</v>
      </c>
      <c r="EY147" s="2" t="s">
        <v>264</v>
      </c>
      <c r="EZ147" t="s">
        <v>265</v>
      </c>
      <c r="FA147" s="2" t="s">
        <v>266</v>
      </c>
      <c r="FB147" t="s">
        <v>267</v>
      </c>
      <c r="FD147" s="4">
        <v>0</v>
      </c>
      <c r="FM147" s="2">
        <v>30</v>
      </c>
      <c r="FP147" s="2">
        <v>0</v>
      </c>
      <c r="FR147" s="2">
        <v>0</v>
      </c>
      <c r="FT147" s="2" t="s">
        <v>211</v>
      </c>
      <c r="FU147" s="2" t="s">
        <v>271</v>
      </c>
      <c r="FX147" s="2">
        <v>1000214854</v>
      </c>
      <c r="GC147" s="2">
        <v>0</v>
      </c>
      <c r="GF147" s="2">
        <v>0</v>
      </c>
      <c r="GG147" s="4">
        <v>0</v>
      </c>
      <c r="GJ147" s="2" t="s">
        <v>230</v>
      </c>
      <c r="GP147" s="2" t="s">
        <v>276</v>
      </c>
      <c r="GR147" s="3">
        <v>45585</v>
      </c>
      <c r="GS147" s="2" t="s">
        <v>244</v>
      </c>
      <c r="GT147" t="s">
        <v>277</v>
      </c>
      <c r="GU147" s="2" t="s">
        <v>278</v>
      </c>
      <c r="GV147" s="2" t="s">
        <v>279</v>
      </c>
      <c r="GW147" s="3">
        <v>45314</v>
      </c>
      <c r="GX147" s="2">
        <v>0</v>
      </c>
      <c r="GY147" s="2">
        <v>0</v>
      </c>
      <c r="GZ147" s="4">
        <v>0</v>
      </c>
      <c r="HC147" s="2" t="s">
        <v>280</v>
      </c>
      <c r="HD147" s="2" t="s">
        <v>281</v>
      </c>
      <c r="HE147" t="s">
        <v>282</v>
      </c>
      <c r="HF147" s="2" t="s">
        <v>283</v>
      </c>
      <c r="HG147" t="s">
        <v>284</v>
      </c>
      <c r="HH147" s="2" t="s">
        <v>285</v>
      </c>
      <c r="HI147" s="3">
        <v>45787</v>
      </c>
      <c r="HJ147" s="3">
        <v>45585</v>
      </c>
      <c r="HK147" s="3">
        <v>45585</v>
      </c>
      <c r="HL147" s="2" t="s">
        <v>364</v>
      </c>
      <c r="HM147" s="2" t="s">
        <v>287</v>
      </c>
      <c r="HN147" t="s">
        <v>288</v>
      </c>
      <c r="HO147" s="2" t="s">
        <v>289</v>
      </c>
    </row>
    <row r="148" spans="1:223" x14ac:dyDescent="0.2">
      <c r="A148" t="str">
        <f t="shared" si="10"/>
        <v>700110106000028620000216479ta08800</v>
      </c>
      <c r="B148" t="str">
        <f t="shared" si="11"/>
        <v>600002862700110101</v>
      </c>
      <c r="C148" t="str">
        <f t="shared" si="12"/>
        <v>70011010</v>
      </c>
      <c r="E148" s="2" t="s">
        <v>211</v>
      </c>
      <c r="F148" s="2" t="s">
        <v>212</v>
      </c>
      <c r="G148" s="3">
        <v>45351</v>
      </c>
      <c r="H148" s="3">
        <v>45580</v>
      </c>
      <c r="I148" s="3">
        <v>45587</v>
      </c>
      <c r="J148" s="3">
        <v>45585</v>
      </c>
      <c r="K148" s="3">
        <v>45787</v>
      </c>
      <c r="L148" s="2" t="s">
        <v>213</v>
      </c>
      <c r="M148" s="2" t="s">
        <v>214</v>
      </c>
      <c r="N148" s="2" t="s">
        <v>345</v>
      </c>
      <c r="O148" s="2" t="s">
        <v>1606</v>
      </c>
      <c r="P148" s="2" t="s">
        <v>214</v>
      </c>
      <c r="Q148" t="s">
        <v>217</v>
      </c>
      <c r="R148" s="2" t="s">
        <v>218</v>
      </c>
      <c r="S148" t="s">
        <v>219</v>
      </c>
      <c r="T148" s="2" t="s">
        <v>220</v>
      </c>
      <c r="U148" s="2">
        <v>30</v>
      </c>
      <c r="V148" s="2" t="s">
        <v>1607</v>
      </c>
      <c r="W148" s="2" t="s">
        <v>1602</v>
      </c>
      <c r="X148" s="2" t="s">
        <v>1603</v>
      </c>
      <c r="Y148" s="4">
        <v>1</v>
      </c>
      <c r="Z148" s="4">
        <v>1</v>
      </c>
      <c r="AA148" s="4">
        <v>0</v>
      </c>
      <c r="AB148" s="4">
        <f t="shared" si="13"/>
        <v>1</v>
      </c>
      <c r="AC148" t="s">
        <v>224</v>
      </c>
      <c r="AD148" s="4">
        <v>0</v>
      </c>
      <c r="AE148" s="4">
        <v>0</v>
      </c>
      <c r="AF148" s="4">
        <v>0</v>
      </c>
      <c r="AG148" s="5">
        <v>0</v>
      </c>
      <c r="AI148" s="2" t="s">
        <v>1608</v>
      </c>
      <c r="AJ148" s="2" t="s">
        <v>1609</v>
      </c>
      <c r="AK148" s="2" t="s">
        <v>1562</v>
      </c>
      <c r="AL148" s="2" t="s">
        <v>296</v>
      </c>
      <c r="AM148" t="s">
        <v>297</v>
      </c>
      <c r="AN148" s="6">
        <v>21</v>
      </c>
      <c r="AO148" s="2" t="s">
        <v>220</v>
      </c>
      <c r="AP148" s="2" t="s">
        <v>324</v>
      </c>
      <c r="AQ148" s="2">
        <v>10</v>
      </c>
      <c r="AR148" s="2" t="s">
        <v>298</v>
      </c>
      <c r="AS148" s="6">
        <v>21</v>
      </c>
      <c r="AT148" s="2" t="s">
        <v>1610</v>
      </c>
      <c r="AU148" s="2">
        <v>96</v>
      </c>
      <c r="AV148" s="2" t="s">
        <v>300</v>
      </c>
      <c r="AW148" t="s">
        <v>301</v>
      </c>
      <c r="AX148" s="2" t="s">
        <v>1611</v>
      </c>
      <c r="AY148" s="2">
        <v>10</v>
      </c>
      <c r="AZ148" s="4">
        <v>1</v>
      </c>
      <c r="BA148" s="2" t="s">
        <v>224</v>
      </c>
      <c r="BB148" s="3">
        <v>45562</v>
      </c>
      <c r="BD148" s="2" t="s">
        <v>1612</v>
      </c>
      <c r="BF148" s="2" t="s">
        <v>1613</v>
      </c>
      <c r="BG148" s="2" t="s">
        <v>234</v>
      </c>
      <c r="BH148" t="s">
        <v>235</v>
      </c>
      <c r="BI148" s="2" t="s">
        <v>236</v>
      </c>
      <c r="BJ148" s="2">
        <v>96</v>
      </c>
      <c r="BK148" s="7">
        <v>0</v>
      </c>
      <c r="BT148" s="2" t="s">
        <v>1614</v>
      </c>
      <c r="BU148" s="2" t="s">
        <v>307</v>
      </c>
      <c r="BV148" s="2" t="s">
        <v>242</v>
      </c>
      <c r="BW148" s="7">
        <v>0</v>
      </c>
      <c r="BY148" s="2">
        <v>0</v>
      </c>
      <c r="BZ148" s="4">
        <v>0</v>
      </c>
      <c r="CD148" s="2" t="s">
        <v>243</v>
      </c>
      <c r="CE148" s="2" t="s">
        <v>244</v>
      </c>
      <c r="CF148" s="3">
        <v>45517</v>
      </c>
      <c r="CG148" s="2" t="s">
        <v>1615</v>
      </c>
      <c r="CH148" s="7">
        <v>0</v>
      </c>
      <c r="CI148" s="8">
        <v>3</v>
      </c>
      <c r="CJ148" s="8">
        <v>0</v>
      </c>
      <c r="CK148" s="8">
        <v>0</v>
      </c>
      <c r="CL148" s="3">
        <v>45582</v>
      </c>
      <c r="CM148" s="3">
        <v>45591</v>
      </c>
      <c r="CN148" s="2" t="s">
        <v>246</v>
      </c>
      <c r="CO148" s="3">
        <v>45586</v>
      </c>
      <c r="CR148" s="3">
        <v>45586</v>
      </c>
      <c r="CS148" s="3">
        <v>45585</v>
      </c>
      <c r="CT148" s="3">
        <v>45594</v>
      </c>
      <c r="CW148" s="3">
        <v>45657</v>
      </c>
      <c r="CX148" s="4">
        <v>0</v>
      </c>
      <c r="CY148" s="2" t="s">
        <v>1616</v>
      </c>
      <c r="CZ148" s="3">
        <v>45587</v>
      </c>
      <c r="DB148" s="3">
        <v>45554</v>
      </c>
      <c r="DE148" s="6">
        <v>0</v>
      </c>
      <c r="DF148" s="6">
        <v>3</v>
      </c>
      <c r="DG148" s="6">
        <v>3</v>
      </c>
      <c r="DH148" s="2" t="s">
        <v>1613</v>
      </c>
      <c r="DI148" s="4">
        <v>0</v>
      </c>
      <c r="DJ148" s="4">
        <v>1</v>
      </c>
      <c r="DL148" s="2" t="s">
        <v>252</v>
      </c>
      <c r="DM148" s="7">
        <v>0</v>
      </c>
      <c r="DN148" s="7">
        <v>0</v>
      </c>
      <c r="DO148" s="2" t="s">
        <v>253</v>
      </c>
      <c r="DP148" s="2" t="s">
        <v>254</v>
      </c>
      <c r="DR148" s="2">
        <v>0</v>
      </c>
      <c r="DS148" s="2" t="s">
        <v>1617</v>
      </c>
      <c r="DU148" s="2">
        <v>0</v>
      </c>
      <c r="DV148" s="2">
        <v>2024</v>
      </c>
      <c r="DW148" s="2" t="s">
        <v>1618</v>
      </c>
      <c r="DX148" s="3">
        <v>45587</v>
      </c>
      <c r="DZ148" s="2" t="s">
        <v>246</v>
      </c>
      <c r="EA148" t="s">
        <v>257</v>
      </c>
      <c r="EB148" s="2" t="s">
        <v>246</v>
      </c>
      <c r="EC148" t="s">
        <v>257</v>
      </c>
      <c r="ED148" s="2" t="s">
        <v>258</v>
      </c>
      <c r="EE148" s="2" t="s">
        <v>1602</v>
      </c>
      <c r="EF148" t="s">
        <v>1603</v>
      </c>
      <c r="EG148" s="3">
        <v>45516</v>
      </c>
      <c r="EH148" s="2" t="s">
        <v>259</v>
      </c>
      <c r="EJ148" s="2" t="s">
        <v>345</v>
      </c>
      <c r="EK148" t="s">
        <v>361</v>
      </c>
      <c r="EL148" s="2" t="s">
        <v>261</v>
      </c>
      <c r="EM148" s="2" t="s">
        <v>361</v>
      </c>
      <c r="EP148" s="2" t="s">
        <v>1619</v>
      </c>
      <c r="ES148" s="2" t="s">
        <v>263</v>
      </c>
      <c r="EV148" s="2" t="s">
        <v>318</v>
      </c>
      <c r="EW148" t="s">
        <v>319</v>
      </c>
      <c r="EX148" s="2" t="s">
        <v>253</v>
      </c>
      <c r="EY148" s="2" t="s">
        <v>264</v>
      </c>
      <c r="EZ148" t="s">
        <v>265</v>
      </c>
      <c r="FA148" s="2" t="s">
        <v>266</v>
      </c>
      <c r="FB148" t="s">
        <v>267</v>
      </c>
      <c r="FD148" s="4">
        <v>0</v>
      </c>
      <c r="FE148" s="2" t="s">
        <v>320</v>
      </c>
      <c r="FF148" t="s">
        <v>321</v>
      </c>
      <c r="FG148" s="2" t="s">
        <v>268</v>
      </c>
      <c r="FH148" t="s">
        <v>269</v>
      </c>
      <c r="FI148" s="2" t="s">
        <v>270</v>
      </c>
      <c r="FJ148" s="2">
        <v>0</v>
      </c>
      <c r="FK148" s="2" t="s">
        <v>230</v>
      </c>
      <c r="FL148" s="3">
        <v>45553</v>
      </c>
      <c r="FM148" s="2">
        <v>30</v>
      </c>
      <c r="FO148" s="3">
        <v>45585</v>
      </c>
      <c r="FP148" s="2">
        <v>0</v>
      </c>
      <c r="FR148" s="2">
        <v>0</v>
      </c>
      <c r="FT148" s="2" t="s">
        <v>211</v>
      </c>
      <c r="FU148" s="2" t="s">
        <v>271</v>
      </c>
      <c r="FW148" s="2" t="s">
        <v>508</v>
      </c>
      <c r="FX148" s="2">
        <v>1000214854</v>
      </c>
      <c r="FY148" s="2" t="s">
        <v>509</v>
      </c>
      <c r="GB148" s="2" t="s">
        <v>231</v>
      </c>
      <c r="GC148" s="2">
        <v>900</v>
      </c>
      <c r="GE148" s="2" t="s">
        <v>324</v>
      </c>
      <c r="GF148" s="2">
        <v>10</v>
      </c>
      <c r="GG148" s="4">
        <v>1</v>
      </c>
      <c r="GH148" s="2" t="s">
        <v>224</v>
      </c>
      <c r="GI148" s="2" t="s">
        <v>244</v>
      </c>
      <c r="GJ148" s="2" t="s">
        <v>230</v>
      </c>
      <c r="GK148" s="3">
        <v>45587</v>
      </c>
      <c r="GO148" s="2" t="s">
        <v>270</v>
      </c>
      <c r="GP148" s="2" t="s">
        <v>276</v>
      </c>
      <c r="GR148" s="3">
        <v>45585</v>
      </c>
      <c r="GS148" s="2" t="s">
        <v>244</v>
      </c>
      <c r="GT148" t="s">
        <v>277</v>
      </c>
      <c r="GU148" s="2" t="s">
        <v>278</v>
      </c>
      <c r="GV148" s="2" t="s">
        <v>279</v>
      </c>
      <c r="GW148" s="3">
        <v>45314</v>
      </c>
      <c r="GX148" s="2">
        <v>0</v>
      </c>
      <c r="GY148" s="2">
        <v>0</v>
      </c>
      <c r="GZ148" s="4">
        <v>0</v>
      </c>
      <c r="HB148" s="2" t="s">
        <v>501</v>
      </c>
      <c r="HC148" s="2" t="s">
        <v>280</v>
      </c>
      <c r="HD148" s="2" t="s">
        <v>281</v>
      </c>
      <c r="HE148" t="s">
        <v>282</v>
      </c>
      <c r="HF148" s="2" t="s">
        <v>283</v>
      </c>
      <c r="HG148" t="s">
        <v>284</v>
      </c>
      <c r="HH148" s="2" t="s">
        <v>285</v>
      </c>
      <c r="HI148" s="3">
        <v>45787</v>
      </c>
      <c r="HJ148" s="3">
        <v>45585</v>
      </c>
      <c r="HK148" s="3">
        <v>45585</v>
      </c>
      <c r="HL148" s="2" t="s">
        <v>364</v>
      </c>
      <c r="HM148" s="2" t="s">
        <v>287</v>
      </c>
      <c r="HN148" t="s">
        <v>288</v>
      </c>
      <c r="HO148" s="2" t="s">
        <v>289</v>
      </c>
    </row>
    <row r="149" spans="1:223" x14ac:dyDescent="0.2">
      <c r="A149" t="str">
        <f t="shared" si="10"/>
        <v>700110146000028620000216479ta08900</v>
      </c>
      <c r="B149" t="str">
        <f t="shared" si="11"/>
        <v>600002862700110141</v>
      </c>
      <c r="C149" t="str">
        <f t="shared" si="12"/>
        <v>70011014</v>
      </c>
      <c r="E149" s="2" t="s">
        <v>211</v>
      </c>
      <c r="F149" s="2" t="s">
        <v>212</v>
      </c>
      <c r="G149" s="3">
        <v>45351</v>
      </c>
      <c r="H149" s="3">
        <v>45580</v>
      </c>
      <c r="I149" s="3">
        <v>45587</v>
      </c>
      <c r="J149" s="3">
        <v>45585</v>
      </c>
      <c r="K149" s="3">
        <v>45787</v>
      </c>
      <c r="L149" s="2" t="s">
        <v>213</v>
      </c>
      <c r="M149" s="2" t="s">
        <v>214</v>
      </c>
      <c r="N149" s="2" t="s">
        <v>345</v>
      </c>
      <c r="O149" s="2" t="s">
        <v>1620</v>
      </c>
      <c r="P149" s="2" t="s">
        <v>214</v>
      </c>
      <c r="Q149" t="s">
        <v>217</v>
      </c>
      <c r="R149" s="2" t="s">
        <v>218</v>
      </c>
      <c r="S149" t="s">
        <v>219</v>
      </c>
      <c r="T149" s="2" t="s">
        <v>220</v>
      </c>
      <c r="U149" s="2">
        <v>30</v>
      </c>
      <c r="V149" s="2" t="s">
        <v>1607</v>
      </c>
      <c r="W149" s="2" t="s">
        <v>1621</v>
      </c>
      <c r="X149" s="2" t="s">
        <v>1622</v>
      </c>
      <c r="Y149" s="4">
        <v>1</v>
      </c>
      <c r="Z149" s="4">
        <v>1</v>
      </c>
      <c r="AA149" s="4">
        <v>0</v>
      </c>
      <c r="AB149" s="4">
        <f t="shared" si="13"/>
        <v>1</v>
      </c>
      <c r="AC149" t="s">
        <v>224</v>
      </c>
      <c r="AD149" s="4">
        <v>0</v>
      </c>
      <c r="AE149" s="4">
        <v>0</v>
      </c>
      <c r="AF149" s="4">
        <v>0</v>
      </c>
      <c r="AG149" s="5">
        <v>0</v>
      </c>
      <c r="AI149" s="2" t="s">
        <v>1623</v>
      </c>
      <c r="AJ149" s="2" t="s">
        <v>1624</v>
      </c>
      <c r="AK149" s="2" t="s">
        <v>1562</v>
      </c>
      <c r="AL149" s="2" t="s">
        <v>296</v>
      </c>
      <c r="AM149" t="s">
        <v>297</v>
      </c>
      <c r="AN149" s="6">
        <v>21</v>
      </c>
      <c r="AO149" s="2" t="s">
        <v>220</v>
      </c>
      <c r="AP149" s="2" t="s">
        <v>324</v>
      </c>
      <c r="AQ149" s="2">
        <v>20</v>
      </c>
      <c r="AR149" s="2" t="s">
        <v>298</v>
      </c>
      <c r="AS149" s="6">
        <v>21</v>
      </c>
      <c r="AT149" s="2" t="s">
        <v>1610</v>
      </c>
      <c r="AU149" s="2">
        <v>98</v>
      </c>
      <c r="AV149" s="2" t="s">
        <v>300</v>
      </c>
      <c r="AW149" t="s">
        <v>301</v>
      </c>
      <c r="AX149" s="2" t="s">
        <v>1611</v>
      </c>
      <c r="AY149" s="2">
        <v>20</v>
      </c>
      <c r="AZ149" s="4">
        <v>1</v>
      </c>
      <c r="BA149" s="2" t="s">
        <v>224</v>
      </c>
      <c r="BB149" s="3">
        <v>45562</v>
      </c>
      <c r="BD149" s="2" t="s">
        <v>1612</v>
      </c>
      <c r="BF149" s="2" t="s">
        <v>1613</v>
      </c>
      <c r="BG149" s="2" t="s">
        <v>234</v>
      </c>
      <c r="BH149" t="s">
        <v>235</v>
      </c>
      <c r="BI149" s="2" t="s">
        <v>236</v>
      </c>
      <c r="BJ149" s="2">
        <v>98</v>
      </c>
      <c r="BK149" s="7">
        <v>0</v>
      </c>
      <c r="BT149" s="2" t="s">
        <v>1614</v>
      </c>
      <c r="BU149" s="2" t="s">
        <v>307</v>
      </c>
      <c r="BV149" s="2" t="s">
        <v>242</v>
      </c>
      <c r="BW149" s="7">
        <v>0</v>
      </c>
      <c r="BY149" s="2">
        <v>0</v>
      </c>
      <c r="BZ149" s="4">
        <v>0</v>
      </c>
      <c r="CD149" s="2" t="s">
        <v>243</v>
      </c>
      <c r="CE149" s="2" t="s">
        <v>244</v>
      </c>
      <c r="CF149" s="3">
        <v>45517</v>
      </c>
      <c r="CG149" s="2" t="s">
        <v>1625</v>
      </c>
      <c r="CH149" s="7">
        <v>0</v>
      </c>
      <c r="CI149" s="8">
        <v>3</v>
      </c>
      <c r="CJ149" s="8">
        <v>0</v>
      </c>
      <c r="CK149" s="8">
        <v>0</v>
      </c>
      <c r="CL149" s="3">
        <v>45582</v>
      </c>
      <c r="CM149" s="3">
        <v>45591</v>
      </c>
      <c r="CN149" s="2" t="s">
        <v>246</v>
      </c>
      <c r="CO149" s="3">
        <v>45586</v>
      </c>
      <c r="CR149" s="3">
        <v>45586</v>
      </c>
      <c r="CS149" s="3">
        <v>45585</v>
      </c>
      <c r="CT149" s="3">
        <v>45594</v>
      </c>
      <c r="CW149" s="3">
        <v>45657</v>
      </c>
      <c r="CX149" s="4">
        <v>0</v>
      </c>
      <c r="CY149" s="2" t="s">
        <v>1626</v>
      </c>
      <c r="CZ149" s="3">
        <v>45587</v>
      </c>
      <c r="DB149" s="3">
        <v>45554</v>
      </c>
      <c r="DE149" s="6">
        <v>0</v>
      </c>
      <c r="DF149" s="6">
        <v>3</v>
      </c>
      <c r="DG149" s="6">
        <v>3</v>
      </c>
      <c r="DH149" s="2" t="s">
        <v>1613</v>
      </c>
      <c r="DI149" s="4">
        <v>0</v>
      </c>
      <c r="DJ149" s="4">
        <v>1</v>
      </c>
      <c r="DL149" s="2" t="s">
        <v>252</v>
      </c>
      <c r="DM149" s="7">
        <v>0</v>
      </c>
      <c r="DN149" s="7">
        <v>0</v>
      </c>
      <c r="DO149" s="2" t="s">
        <v>253</v>
      </c>
      <c r="DP149" s="2" t="s">
        <v>254</v>
      </c>
      <c r="DR149" s="2">
        <v>0</v>
      </c>
      <c r="DS149" s="2" t="s">
        <v>1627</v>
      </c>
      <c r="DU149" s="2">
        <v>0</v>
      </c>
      <c r="DV149" s="2">
        <v>2024</v>
      </c>
      <c r="DW149" s="2" t="s">
        <v>1618</v>
      </c>
      <c r="DX149" s="3">
        <v>45587</v>
      </c>
      <c r="DZ149" s="2" t="s">
        <v>246</v>
      </c>
      <c r="EA149" t="s">
        <v>257</v>
      </c>
      <c r="EB149" s="2" t="s">
        <v>246</v>
      </c>
      <c r="EC149" t="s">
        <v>257</v>
      </c>
      <c r="ED149" s="2" t="s">
        <v>258</v>
      </c>
      <c r="EE149" s="2" t="s">
        <v>1621</v>
      </c>
      <c r="EF149" t="s">
        <v>1622</v>
      </c>
      <c r="EG149" s="3">
        <v>45516</v>
      </c>
      <c r="EH149" s="2" t="s">
        <v>259</v>
      </c>
      <c r="EJ149" s="2" t="s">
        <v>345</v>
      </c>
      <c r="EK149" t="s">
        <v>361</v>
      </c>
      <c r="EL149" s="2" t="s">
        <v>261</v>
      </c>
      <c r="EM149" s="2" t="s">
        <v>361</v>
      </c>
      <c r="EP149" s="2" t="s">
        <v>1628</v>
      </c>
      <c r="ES149" s="2" t="s">
        <v>263</v>
      </c>
      <c r="EV149" s="2" t="s">
        <v>318</v>
      </c>
      <c r="EW149" t="s">
        <v>319</v>
      </c>
      <c r="EX149" s="2" t="s">
        <v>253</v>
      </c>
      <c r="EY149" s="2" t="s">
        <v>264</v>
      </c>
      <c r="EZ149" t="s">
        <v>265</v>
      </c>
      <c r="FA149" s="2" t="s">
        <v>266</v>
      </c>
      <c r="FB149" t="s">
        <v>267</v>
      </c>
      <c r="FD149" s="4">
        <v>0</v>
      </c>
      <c r="FE149" s="2" t="s">
        <v>320</v>
      </c>
      <c r="FF149" t="s">
        <v>321</v>
      </c>
      <c r="FG149" s="2" t="s">
        <v>268</v>
      </c>
      <c r="FH149" t="s">
        <v>269</v>
      </c>
      <c r="FI149" s="2" t="s">
        <v>270</v>
      </c>
      <c r="FJ149" s="2">
        <v>0</v>
      </c>
      <c r="FK149" s="2" t="s">
        <v>230</v>
      </c>
      <c r="FL149" s="3">
        <v>45553</v>
      </c>
      <c r="FM149" s="2">
        <v>30</v>
      </c>
      <c r="FO149" s="3">
        <v>45585</v>
      </c>
      <c r="FP149" s="2">
        <v>0</v>
      </c>
      <c r="FR149" s="2">
        <v>0</v>
      </c>
      <c r="FT149" s="2" t="s">
        <v>211</v>
      </c>
      <c r="FU149" s="2" t="s">
        <v>271</v>
      </c>
      <c r="FW149" s="2" t="s">
        <v>508</v>
      </c>
      <c r="FX149" s="2">
        <v>1000214854</v>
      </c>
      <c r="FY149" s="2" t="s">
        <v>509</v>
      </c>
      <c r="GB149" s="2" t="s">
        <v>231</v>
      </c>
      <c r="GC149" s="2">
        <v>910</v>
      </c>
      <c r="GE149" s="2" t="s">
        <v>324</v>
      </c>
      <c r="GF149" s="2">
        <v>20</v>
      </c>
      <c r="GG149" s="4">
        <v>1</v>
      </c>
      <c r="GH149" s="2" t="s">
        <v>224</v>
      </c>
      <c r="GI149" s="2" t="s">
        <v>244</v>
      </c>
      <c r="GJ149" s="2" t="s">
        <v>230</v>
      </c>
      <c r="GK149" s="3">
        <v>45587</v>
      </c>
      <c r="GO149" s="2" t="s">
        <v>270</v>
      </c>
      <c r="GP149" s="2" t="s">
        <v>276</v>
      </c>
      <c r="GR149" s="3">
        <v>45585</v>
      </c>
      <c r="GS149" s="2" t="s">
        <v>244</v>
      </c>
      <c r="GT149" t="s">
        <v>277</v>
      </c>
      <c r="GU149" s="2" t="s">
        <v>278</v>
      </c>
      <c r="GV149" s="2" t="s">
        <v>279</v>
      </c>
      <c r="GW149" s="3">
        <v>45314</v>
      </c>
      <c r="GX149" s="2">
        <v>0</v>
      </c>
      <c r="GY149" s="2">
        <v>0</v>
      </c>
      <c r="GZ149" s="4">
        <v>0</v>
      </c>
      <c r="HB149" s="2" t="s">
        <v>501</v>
      </c>
      <c r="HC149" s="2" t="s">
        <v>280</v>
      </c>
      <c r="HD149" s="2" t="s">
        <v>281</v>
      </c>
      <c r="HE149" t="s">
        <v>282</v>
      </c>
      <c r="HF149" s="2" t="s">
        <v>283</v>
      </c>
      <c r="HG149" t="s">
        <v>284</v>
      </c>
      <c r="HH149" s="2" t="s">
        <v>285</v>
      </c>
      <c r="HI149" s="3">
        <v>45787</v>
      </c>
      <c r="HJ149" s="3">
        <v>45585</v>
      </c>
      <c r="HK149" s="3">
        <v>45585</v>
      </c>
      <c r="HL149" s="2" t="s">
        <v>364</v>
      </c>
      <c r="HM149" s="2" t="s">
        <v>287</v>
      </c>
      <c r="HN149" t="s">
        <v>288</v>
      </c>
      <c r="HO149" s="2" t="s">
        <v>289</v>
      </c>
    </row>
    <row r="150" spans="1:223" x14ac:dyDescent="0.2">
      <c r="A150" t="str">
        <f t="shared" si="10"/>
        <v>700138606000028620000216479ta02800</v>
      </c>
      <c r="B150" t="str">
        <f t="shared" si="11"/>
        <v>600002862700138601</v>
      </c>
      <c r="C150" t="str">
        <f t="shared" si="12"/>
        <v>70013860</v>
      </c>
      <c r="E150" s="2" t="s">
        <v>211</v>
      </c>
      <c r="F150" s="2" t="s">
        <v>212</v>
      </c>
      <c r="G150" s="3">
        <v>45351</v>
      </c>
      <c r="H150" s="3">
        <v>45713</v>
      </c>
      <c r="I150" s="3">
        <v>45713</v>
      </c>
      <c r="J150" s="3">
        <v>45585</v>
      </c>
      <c r="K150" s="3">
        <v>45787</v>
      </c>
      <c r="L150" s="2" t="s">
        <v>213</v>
      </c>
      <c r="M150" s="2" t="s">
        <v>214</v>
      </c>
      <c r="N150" s="2" t="s">
        <v>215</v>
      </c>
      <c r="O150" s="2" t="s">
        <v>802</v>
      </c>
      <c r="P150" s="2" t="s">
        <v>214</v>
      </c>
      <c r="Q150" t="s">
        <v>217</v>
      </c>
      <c r="R150" s="2" t="s">
        <v>218</v>
      </c>
      <c r="S150" t="s">
        <v>219</v>
      </c>
      <c r="T150" s="2" t="s">
        <v>220</v>
      </c>
      <c r="U150" s="2">
        <v>30</v>
      </c>
      <c r="V150" s="2" t="s">
        <v>1629</v>
      </c>
      <c r="W150" s="2" t="s">
        <v>1630</v>
      </c>
      <c r="X150" s="2" t="s">
        <v>1527</v>
      </c>
      <c r="Y150" s="4">
        <v>1</v>
      </c>
      <c r="Z150" s="4">
        <v>1</v>
      </c>
      <c r="AA150" s="4">
        <v>0</v>
      </c>
      <c r="AB150" s="4">
        <f t="shared" si="13"/>
        <v>1</v>
      </c>
      <c r="AC150" t="s">
        <v>224</v>
      </c>
      <c r="AD150" s="4">
        <v>0</v>
      </c>
      <c r="AE150" s="4">
        <v>0</v>
      </c>
      <c r="AF150" s="4">
        <v>0</v>
      </c>
      <c r="AG150" s="5">
        <v>0</v>
      </c>
      <c r="AI150" s="2" t="s">
        <v>1631</v>
      </c>
      <c r="AJ150" s="2" t="s">
        <v>1632</v>
      </c>
      <c r="AK150" s="2" t="s">
        <v>1633</v>
      </c>
      <c r="AL150" s="2" t="s">
        <v>296</v>
      </c>
      <c r="AM150" t="s">
        <v>297</v>
      </c>
      <c r="AN150" s="6">
        <v>20</v>
      </c>
      <c r="AO150" s="2" t="s">
        <v>220</v>
      </c>
      <c r="AP150" s="2" t="s">
        <v>324</v>
      </c>
      <c r="AQ150" s="2">
        <v>140</v>
      </c>
      <c r="AS150" s="6">
        <v>20</v>
      </c>
      <c r="AT150" s="2" t="s">
        <v>1634</v>
      </c>
      <c r="AU150" s="2">
        <v>132</v>
      </c>
      <c r="AY150" s="2">
        <v>0</v>
      </c>
      <c r="AZ150" s="4">
        <v>0</v>
      </c>
      <c r="BA150" s="2" t="s">
        <v>224</v>
      </c>
      <c r="BG150" s="2" t="s">
        <v>234</v>
      </c>
      <c r="BH150" t="s">
        <v>235</v>
      </c>
      <c r="BI150" s="2" t="s">
        <v>236</v>
      </c>
      <c r="BJ150" s="2">
        <v>132</v>
      </c>
      <c r="BK150" s="7">
        <v>0</v>
      </c>
      <c r="BT150" s="2" t="s">
        <v>240</v>
      </c>
      <c r="BV150" s="2" t="s">
        <v>242</v>
      </c>
      <c r="BW150" s="7">
        <v>0</v>
      </c>
      <c r="BY150" s="2">
        <v>0</v>
      </c>
      <c r="BZ150" s="4">
        <v>0</v>
      </c>
      <c r="CD150" s="2" t="s">
        <v>243</v>
      </c>
      <c r="CE150" s="2" t="s">
        <v>244</v>
      </c>
      <c r="CF150" s="3">
        <v>45517</v>
      </c>
      <c r="CG150" s="2" t="s">
        <v>1635</v>
      </c>
      <c r="CH150" s="7">
        <v>0</v>
      </c>
      <c r="CI150" s="8">
        <v>25</v>
      </c>
      <c r="CJ150" s="8">
        <v>0</v>
      </c>
      <c r="CK150" s="8">
        <v>25</v>
      </c>
      <c r="CL150" s="3">
        <v>45705</v>
      </c>
      <c r="CM150" s="3">
        <v>45724</v>
      </c>
      <c r="CN150" s="2" t="s">
        <v>246</v>
      </c>
      <c r="CO150" s="3">
        <v>45618</v>
      </c>
      <c r="CR150" s="3">
        <v>45738</v>
      </c>
      <c r="CS150" s="3">
        <v>45711</v>
      </c>
      <c r="CT150" s="3">
        <v>45730</v>
      </c>
      <c r="CW150" s="3">
        <v>45657</v>
      </c>
      <c r="CX150" s="4">
        <v>0</v>
      </c>
      <c r="CZ150" s="3">
        <v>45713</v>
      </c>
      <c r="DB150" s="3">
        <v>45730</v>
      </c>
      <c r="DE150" s="6">
        <v>0</v>
      </c>
      <c r="DF150" s="6">
        <v>6</v>
      </c>
      <c r="DG150" s="6">
        <v>6</v>
      </c>
      <c r="DI150" s="4">
        <v>0</v>
      </c>
      <c r="DJ150" s="4">
        <v>0</v>
      </c>
      <c r="DL150" s="2" t="s">
        <v>280</v>
      </c>
      <c r="DM150" s="7">
        <v>0</v>
      </c>
      <c r="DN150" s="7">
        <v>0</v>
      </c>
      <c r="DO150" s="2" t="s">
        <v>253</v>
      </c>
      <c r="DP150" s="2" t="s">
        <v>254</v>
      </c>
      <c r="DR150" s="2">
        <v>0</v>
      </c>
      <c r="DU150" s="2">
        <v>0</v>
      </c>
      <c r="DV150" s="2">
        <v>0</v>
      </c>
      <c r="DX150" s="3">
        <v>45713</v>
      </c>
      <c r="DZ150" s="2" t="s">
        <v>246</v>
      </c>
      <c r="EA150" t="s">
        <v>257</v>
      </c>
      <c r="EB150" s="2" t="s">
        <v>246</v>
      </c>
      <c r="EC150" t="s">
        <v>257</v>
      </c>
      <c r="ED150" s="2" t="s">
        <v>258</v>
      </c>
      <c r="EE150" s="2" t="s">
        <v>1630</v>
      </c>
      <c r="EF150" t="s">
        <v>1527</v>
      </c>
      <c r="EG150" s="3">
        <v>45569</v>
      </c>
      <c r="EH150" s="2" t="s">
        <v>1553</v>
      </c>
      <c r="EJ150" s="2" t="s">
        <v>215</v>
      </c>
      <c r="EK150" t="s">
        <v>260</v>
      </c>
      <c r="EL150" s="2" t="s">
        <v>261</v>
      </c>
      <c r="EM150" s="2" t="s">
        <v>260</v>
      </c>
      <c r="ES150" s="2" t="s">
        <v>263</v>
      </c>
      <c r="EV150" s="2" t="s">
        <v>318</v>
      </c>
      <c r="EW150" t="s">
        <v>319</v>
      </c>
      <c r="EX150" s="2" t="s">
        <v>253</v>
      </c>
      <c r="EY150" s="2" t="s">
        <v>264</v>
      </c>
      <c r="EZ150" t="s">
        <v>265</v>
      </c>
      <c r="FA150" s="2" t="s">
        <v>266</v>
      </c>
      <c r="FB150" t="s">
        <v>267</v>
      </c>
      <c r="FD150" s="4">
        <v>0</v>
      </c>
      <c r="FG150" s="2" t="s">
        <v>268</v>
      </c>
      <c r="FH150" t="s">
        <v>269</v>
      </c>
      <c r="FI150" s="2" t="s">
        <v>270</v>
      </c>
      <c r="FJ150" s="2">
        <v>0</v>
      </c>
      <c r="FK150" s="2" t="s">
        <v>230</v>
      </c>
      <c r="FL150" s="3">
        <v>45677</v>
      </c>
      <c r="FM150" s="2">
        <v>30</v>
      </c>
      <c r="FO150" s="3">
        <v>45711</v>
      </c>
      <c r="FP150" s="2">
        <v>0</v>
      </c>
      <c r="FR150" s="2">
        <v>0</v>
      </c>
      <c r="FT150" s="2" t="s">
        <v>211</v>
      </c>
      <c r="FU150" s="2" t="s">
        <v>271</v>
      </c>
      <c r="FW150" s="2" t="s">
        <v>508</v>
      </c>
      <c r="FX150" s="2">
        <v>1000214854</v>
      </c>
      <c r="FY150" s="2" t="s">
        <v>509</v>
      </c>
      <c r="GB150" s="2" t="s">
        <v>231</v>
      </c>
      <c r="GC150" s="2">
        <v>1220</v>
      </c>
      <c r="GE150" s="2" t="s">
        <v>324</v>
      </c>
      <c r="GF150" s="2">
        <v>140</v>
      </c>
      <c r="GG150" s="4">
        <v>1</v>
      </c>
      <c r="GH150" s="2" t="s">
        <v>224</v>
      </c>
      <c r="GI150" s="2" t="s">
        <v>244</v>
      </c>
      <c r="GJ150" s="2" t="s">
        <v>230</v>
      </c>
      <c r="GK150" s="3">
        <v>45713</v>
      </c>
      <c r="GP150" s="2" t="s">
        <v>276</v>
      </c>
      <c r="GR150" s="3">
        <v>45585</v>
      </c>
      <c r="GS150" s="2" t="s">
        <v>244</v>
      </c>
      <c r="GT150" t="s">
        <v>277</v>
      </c>
      <c r="GU150" s="2" t="s">
        <v>278</v>
      </c>
      <c r="GV150" s="2" t="s">
        <v>279</v>
      </c>
      <c r="GW150" s="3">
        <v>45314</v>
      </c>
      <c r="GX150" s="2">
        <v>0</v>
      </c>
      <c r="GY150" s="2">
        <v>0</v>
      </c>
      <c r="GZ150" s="4">
        <v>0</v>
      </c>
      <c r="HB150" s="2" t="s">
        <v>501</v>
      </c>
      <c r="HC150" s="2" t="s">
        <v>280</v>
      </c>
      <c r="HD150" s="2" t="s">
        <v>281</v>
      </c>
      <c r="HE150" t="s">
        <v>282</v>
      </c>
      <c r="HF150" s="2" t="s">
        <v>283</v>
      </c>
      <c r="HG150" t="s">
        <v>284</v>
      </c>
      <c r="HH150" s="2" t="s">
        <v>285</v>
      </c>
      <c r="HI150" s="3">
        <v>45787</v>
      </c>
      <c r="HJ150" s="3">
        <v>45585</v>
      </c>
      <c r="HK150" s="3">
        <v>45585</v>
      </c>
      <c r="HL150" s="2" t="s">
        <v>286</v>
      </c>
      <c r="HM150" s="2" t="s">
        <v>287</v>
      </c>
      <c r="HN150" t="s">
        <v>288</v>
      </c>
      <c r="HO150" s="2" t="s">
        <v>289</v>
      </c>
    </row>
  </sheetData>
  <autoFilter ref="A1:HO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C517-9D16-4ACA-8224-FC7B37F0DA59}">
  <dimension ref="A1:HK150"/>
  <sheetViews>
    <sheetView tabSelected="1" topLeftCell="AR1" workbookViewId="0">
      <selection activeCell="AR54" sqref="A54:XFD54"/>
    </sheetView>
  </sheetViews>
  <sheetFormatPr defaultRowHeight="14.25" x14ac:dyDescent="0.2"/>
  <cols>
    <col min="27" max="27" width="9" style="20"/>
    <col min="55" max="55" width="14.875" customWidth="1"/>
  </cols>
  <sheetData>
    <row r="1" spans="1:219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9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21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0" t="s">
        <v>52</v>
      </c>
      <c r="BD1" s="10" t="s">
        <v>53</v>
      </c>
      <c r="BE1" s="10" t="s">
        <v>159</v>
      </c>
      <c r="BF1" s="1" t="s">
        <v>54</v>
      </c>
      <c r="BG1" s="1" t="s">
        <v>26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13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19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131</v>
      </c>
      <c r="EK1" s="1" t="s">
        <v>133</v>
      </c>
      <c r="EL1" s="1" t="s">
        <v>134</v>
      </c>
      <c r="EM1" s="1" t="s">
        <v>135</v>
      </c>
      <c r="EN1" s="1" t="s">
        <v>136</v>
      </c>
      <c r="EO1" s="1" t="s">
        <v>137</v>
      </c>
      <c r="EP1" s="1" t="s">
        <v>138</v>
      </c>
      <c r="EQ1" s="1" t="s">
        <v>139</v>
      </c>
      <c r="ER1" s="1" t="s">
        <v>140</v>
      </c>
      <c r="ES1" s="1" t="s">
        <v>141</v>
      </c>
      <c r="ET1" s="1" t="s">
        <v>51</v>
      </c>
      <c r="EU1" s="1" t="s">
        <v>142</v>
      </c>
      <c r="EV1" s="1" t="s">
        <v>143</v>
      </c>
      <c r="EW1" s="1" t="s">
        <v>144</v>
      </c>
      <c r="EX1" s="1" t="s">
        <v>145</v>
      </c>
      <c r="EY1" s="1" t="s">
        <v>146</v>
      </c>
      <c r="EZ1" s="1" t="s">
        <v>147</v>
      </c>
      <c r="FA1" s="1" t="s">
        <v>148</v>
      </c>
      <c r="FB1" s="1" t="s">
        <v>149</v>
      </c>
      <c r="FC1" s="1" t="s">
        <v>150</v>
      </c>
      <c r="FD1" s="1" t="s">
        <v>151</v>
      </c>
      <c r="FE1" s="1" t="s">
        <v>150</v>
      </c>
      <c r="FF1" s="1" t="s">
        <v>152</v>
      </c>
      <c r="FG1" s="1" t="s">
        <v>153</v>
      </c>
      <c r="FH1" s="1" t="s">
        <v>154</v>
      </c>
      <c r="FI1" s="1" t="s">
        <v>155</v>
      </c>
      <c r="FJ1" s="1" t="s">
        <v>156</v>
      </c>
      <c r="FK1" s="1" t="s">
        <v>157</v>
      </c>
      <c r="FL1" s="1" t="s">
        <v>158</v>
      </c>
      <c r="FM1" s="1" t="s">
        <v>160</v>
      </c>
      <c r="FN1" s="1" t="s">
        <v>161</v>
      </c>
      <c r="FO1" s="1" t="s">
        <v>162</v>
      </c>
      <c r="FP1" s="1" t="s">
        <v>163</v>
      </c>
      <c r="FQ1" s="1" t="s">
        <v>164</v>
      </c>
      <c r="FR1" s="1" t="s">
        <v>165</v>
      </c>
      <c r="FS1" s="1" t="s">
        <v>166</v>
      </c>
      <c r="FT1" s="1" t="s">
        <v>167</v>
      </c>
      <c r="FU1" s="1" t="s">
        <v>168</v>
      </c>
      <c r="FV1" s="1" t="s">
        <v>169</v>
      </c>
      <c r="FW1" s="1" t="s">
        <v>170</v>
      </c>
      <c r="FX1" s="1" t="s">
        <v>171</v>
      </c>
      <c r="FY1" s="1" t="s">
        <v>172</v>
      </c>
      <c r="FZ1" s="1" t="s">
        <v>173</v>
      </c>
      <c r="GA1" s="1" t="s">
        <v>174</v>
      </c>
      <c r="GB1" s="1" t="s">
        <v>175</v>
      </c>
      <c r="GC1" s="1" t="s">
        <v>176</v>
      </c>
      <c r="GD1" s="1" t="s">
        <v>177</v>
      </c>
      <c r="GE1" s="1" t="s">
        <v>178</v>
      </c>
      <c r="GF1" s="1" t="s">
        <v>179</v>
      </c>
      <c r="GG1" s="1" t="s">
        <v>180</v>
      </c>
      <c r="GH1" s="1" t="s">
        <v>181</v>
      </c>
      <c r="GI1" s="1" t="s">
        <v>182</v>
      </c>
      <c r="GJ1" s="1" t="s">
        <v>183</v>
      </c>
      <c r="GK1" s="1" t="s">
        <v>184</v>
      </c>
      <c r="GL1" s="1" t="s">
        <v>185</v>
      </c>
      <c r="GM1" s="1" t="s">
        <v>186</v>
      </c>
      <c r="GN1" s="1" t="s">
        <v>187</v>
      </c>
      <c r="GO1" s="1" t="s">
        <v>188</v>
      </c>
      <c r="GP1" s="1" t="s">
        <v>189</v>
      </c>
      <c r="GQ1" s="1" t="s">
        <v>190</v>
      </c>
      <c r="GR1" s="1" t="s">
        <v>191</v>
      </c>
      <c r="GS1" s="1" t="s">
        <v>192</v>
      </c>
      <c r="GT1" s="1" t="s">
        <v>193</v>
      </c>
      <c r="GU1" s="1" t="s">
        <v>194</v>
      </c>
      <c r="GV1" s="1" t="s">
        <v>195</v>
      </c>
      <c r="GW1" s="1" t="s">
        <v>196</v>
      </c>
      <c r="GX1" s="1" t="s">
        <v>197</v>
      </c>
      <c r="GY1" s="1" t="s">
        <v>198</v>
      </c>
      <c r="GZ1" s="1" t="s">
        <v>199</v>
      </c>
      <c r="HA1" s="1" t="s">
        <v>200</v>
      </c>
      <c r="HB1" s="1" t="s">
        <v>201</v>
      </c>
      <c r="HC1" s="1" t="s">
        <v>202</v>
      </c>
      <c r="HD1" s="1" t="s">
        <v>203</v>
      </c>
      <c r="HE1" s="1" t="s">
        <v>204</v>
      </c>
      <c r="HF1" s="1" t="s">
        <v>205</v>
      </c>
      <c r="HG1" s="1" t="s">
        <v>206</v>
      </c>
      <c r="HH1" s="1" t="s">
        <v>207</v>
      </c>
      <c r="HI1" s="1" t="s">
        <v>208</v>
      </c>
      <c r="HJ1" s="1" t="s">
        <v>209</v>
      </c>
      <c r="HK1" s="1" t="s">
        <v>210</v>
      </c>
    </row>
    <row r="2" spans="1:219" x14ac:dyDescent="0.2">
      <c r="B2" s="2" t="s">
        <v>211</v>
      </c>
      <c r="C2" s="2" t="s">
        <v>212</v>
      </c>
      <c r="D2" s="3">
        <v>45351</v>
      </c>
      <c r="E2" s="3">
        <v>45572</v>
      </c>
      <c r="F2" s="3">
        <v>45567</v>
      </c>
      <c r="G2" s="3">
        <v>45585</v>
      </c>
      <c r="H2" s="3">
        <v>45787</v>
      </c>
      <c r="I2" s="2" t="s">
        <v>213</v>
      </c>
      <c r="J2" s="2" t="s">
        <v>214</v>
      </c>
      <c r="K2" s="2" t="s">
        <v>215</v>
      </c>
      <c r="L2" s="2" t="s">
        <v>216</v>
      </c>
      <c r="M2" s="2" t="s">
        <v>214</v>
      </c>
      <c r="N2" t="s">
        <v>217</v>
      </c>
      <c r="O2" s="2" t="s">
        <v>218</v>
      </c>
      <c r="P2" t="s">
        <v>219</v>
      </c>
      <c r="Q2" s="2" t="s">
        <v>220</v>
      </c>
      <c r="R2" s="2">
        <v>30</v>
      </c>
      <c r="S2" s="2" t="s">
        <v>221</v>
      </c>
      <c r="T2" s="2" t="s">
        <v>222</v>
      </c>
      <c r="U2" s="2" t="s">
        <v>223</v>
      </c>
      <c r="V2" s="4">
        <v>4</v>
      </c>
      <c r="W2" t="s">
        <v>224</v>
      </c>
      <c r="X2" s="4">
        <v>0</v>
      </c>
      <c r="Y2" s="4">
        <v>0</v>
      </c>
      <c r="Z2" s="4">
        <v>4</v>
      </c>
      <c r="AA2" s="6">
        <v>4</v>
      </c>
      <c r="AB2" t="s">
        <v>224</v>
      </c>
      <c r="AC2" s="2" t="s">
        <v>225</v>
      </c>
      <c r="AD2" s="2" t="s">
        <v>226</v>
      </c>
      <c r="AE2" s="2" t="s">
        <v>227</v>
      </c>
      <c r="AF2" s="2" t="s">
        <v>228</v>
      </c>
      <c r="AG2" t="s">
        <v>229</v>
      </c>
      <c r="AH2" s="6">
        <v>0</v>
      </c>
      <c r="AI2" s="2" t="s">
        <v>230</v>
      </c>
      <c r="AJ2" s="2" t="s">
        <v>231</v>
      </c>
      <c r="AK2" s="2">
        <v>1130</v>
      </c>
      <c r="AM2" s="6">
        <v>14</v>
      </c>
      <c r="AO2" s="2">
        <v>0</v>
      </c>
      <c r="AS2" s="2">
        <v>0</v>
      </c>
      <c r="AT2" s="4">
        <v>0</v>
      </c>
      <c r="AU2" s="2" t="s">
        <v>224</v>
      </c>
      <c r="AY2" s="2" t="s">
        <v>232</v>
      </c>
      <c r="AZ2" s="2" t="s">
        <v>233</v>
      </c>
      <c r="BA2" s="2" t="s">
        <v>234</v>
      </c>
      <c r="BB2" t="s">
        <v>235</v>
      </c>
      <c r="BC2" s="2" t="s">
        <v>236</v>
      </c>
      <c r="BD2" s="2">
        <v>121</v>
      </c>
      <c r="BE2" s="2">
        <v>121</v>
      </c>
      <c r="BF2" s="7">
        <v>0</v>
      </c>
      <c r="BG2" s="2" t="s">
        <v>224</v>
      </c>
      <c r="BJ2" s="2" t="s">
        <v>237</v>
      </c>
      <c r="BK2" s="2" t="s">
        <v>238</v>
      </c>
      <c r="BM2" s="2" t="s">
        <v>239</v>
      </c>
      <c r="BO2" s="2" t="s">
        <v>240</v>
      </c>
      <c r="BP2" s="2" t="s">
        <v>241</v>
      </c>
      <c r="BQ2" s="2" t="s">
        <v>242</v>
      </c>
      <c r="BR2" s="7">
        <v>0</v>
      </c>
      <c r="BT2" s="2">
        <v>0</v>
      </c>
      <c r="BU2" s="4">
        <v>0</v>
      </c>
      <c r="BW2" s="4">
        <v>0</v>
      </c>
      <c r="BX2" s="4">
        <v>0</v>
      </c>
      <c r="CA2" s="2" t="s">
        <v>243</v>
      </c>
      <c r="CB2" s="2" t="s">
        <v>244</v>
      </c>
      <c r="CC2" s="3">
        <v>45338</v>
      </c>
      <c r="CD2" s="2" t="s">
        <v>245</v>
      </c>
      <c r="CE2" s="7">
        <v>0</v>
      </c>
      <c r="CF2" s="8">
        <v>0</v>
      </c>
      <c r="CG2" s="8">
        <v>0</v>
      </c>
      <c r="CH2" s="8">
        <v>0</v>
      </c>
      <c r="CJ2" s="3">
        <v>45570</v>
      </c>
      <c r="CK2" s="2" t="s">
        <v>246</v>
      </c>
      <c r="CL2" s="3">
        <v>45618</v>
      </c>
      <c r="CO2" s="3">
        <v>45572</v>
      </c>
      <c r="CR2" s="2" t="s">
        <v>247</v>
      </c>
      <c r="CS2" s="2" t="s">
        <v>248</v>
      </c>
      <c r="CT2" s="3">
        <v>45657</v>
      </c>
      <c r="CU2" s="4">
        <v>4</v>
      </c>
      <c r="CW2" s="3">
        <v>45589</v>
      </c>
      <c r="CX2" s="2" t="s">
        <v>249</v>
      </c>
      <c r="CY2" s="3">
        <v>45572</v>
      </c>
      <c r="DA2" s="2" t="s">
        <v>250</v>
      </c>
      <c r="DB2" s="6">
        <v>0</v>
      </c>
      <c r="DC2" s="6">
        <v>2</v>
      </c>
      <c r="DD2" s="6">
        <v>0</v>
      </c>
      <c r="DE2" s="2" t="s">
        <v>251</v>
      </c>
      <c r="DF2" s="4">
        <v>4</v>
      </c>
      <c r="DG2" s="4">
        <v>0</v>
      </c>
      <c r="DH2" s="2" t="s">
        <v>232</v>
      </c>
      <c r="DI2" s="2" t="s">
        <v>252</v>
      </c>
      <c r="DJ2" s="7">
        <v>0</v>
      </c>
      <c r="DK2" s="7">
        <v>0</v>
      </c>
      <c r="DL2" s="2" t="s">
        <v>253</v>
      </c>
      <c r="DM2" s="2" t="s">
        <v>254</v>
      </c>
      <c r="DN2" s="2" t="s">
        <v>255</v>
      </c>
      <c r="DO2" s="2">
        <v>2024</v>
      </c>
      <c r="DQ2" s="2" t="s">
        <v>256</v>
      </c>
      <c r="DR2" s="2">
        <v>2024</v>
      </c>
      <c r="DS2" s="2">
        <v>0</v>
      </c>
      <c r="DU2" s="3">
        <v>45567</v>
      </c>
      <c r="DW2" s="2" t="s">
        <v>246</v>
      </c>
      <c r="DX2" t="s">
        <v>257</v>
      </c>
      <c r="DY2" s="2" t="s">
        <v>246</v>
      </c>
      <c r="DZ2" t="s">
        <v>257</v>
      </c>
      <c r="EA2" s="2" t="s">
        <v>258</v>
      </c>
      <c r="EB2" s="2" t="s">
        <v>222</v>
      </c>
      <c r="EC2" t="s">
        <v>223</v>
      </c>
      <c r="ED2" s="3">
        <v>45555</v>
      </c>
      <c r="EE2" s="2" t="s">
        <v>259</v>
      </c>
      <c r="EG2" s="2" t="s">
        <v>215</v>
      </c>
      <c r="EH2" t="s">
        <v>260</v>
      </c>
      <c r="EI2" s="2" t="s">
        <v>261</v>
      </c>
      <c r="EJ2" s="2" t="s">
        <v>260</v>
      </c>
      <c r="EM2" s="2" t="s">
        <v>262</v>
      </c>
      <c r="EP2" s="2" t="s">
        <v>263</v>
      </c>
      <c r="EV2" s="2" t="s">
        <v>264</v>
      </c>
      <c r="EW2" t="s">
        <v>265</v>
      </c>
      <c r="EX2" s="2" t="s">
        <v>266</v>
      </c>
      <c r="EY2" t="s">
        <v>267</v>
      </c>
      <c r="FA2" s="4">
        <v>0</v>
      </c>
      <c r="FD2" s="2" t="s">
        <v>268</v>
      </c>
      <c r="FE2" t="s">
        <v>269</v>
      </c>
      <c r="FF2" s="2" t="s">
        <v>270</v>
      </c>
      <c r="FH2" s="2" t="s">
        <v>246</v>
      </c>
      <c r="FJ2" s="2">
        <v>30</v>
      </c>
      <c r="FN2" s="2">
        <v>0</v>
      </c>
      <c r="FP2" s="2" t="s">
        <v>211</v>
      </c>
      <c r="FQ2" s="2" t="s">
        <v>271</v>
      </c>
      <c r="FR2" s="2" t="s">
        <v>272</v>
      </c>
      <c r="FS2" s="2" t="s">
        <v>273</v>
      </c>
      <c r="FT2" s="2">
        <v>1000214854</v>
      </c>
      <c r="FU2" s="2" t="s">
        <v>274</v>
      </c>
      <c r="FX2" s="2" t="s">
        <v>231</v>
      </c>
      <c r="FY2" s="2">
        <v>1130</v>
      </c>
      <c r="GB2" s="2">
        <v>0</v>
      </c>
      <c r="GC2" s="4">
        <v>4</v>
      </c>
      <c r="GD2" s="2" t="s">
        <v>224</v>
      </c>
      <c r="GE2" s="2" t="s">
        <v>275</v>
      </c>
      <c r="GF2" s="2" t="s">
        <v>230</v>
      </c>
      <c r="GG2" s="3">
        <v>45567</v>
      </c>
      <c r="GJ2" s="3">
        <v>45590</v>
      </c>
      <c r="GL2" s="2" t="s">
        <v>276</v>
      </c>
      <c r="GN2" s="3">
        <v>45585</v>
      </c>
      <c r="GO2" s="2" t="s">
        <v>244</v>
      </c>
      <c r="GP2" t="s">
        <v>277</v>
      </c>
      <c r="GQ2" s="2" t="s">
        <v>278</v>
      </c>
      <c r="GR2" s="2" t="s">
        <v>279</v>
      </c>
      <c r="GS2" s="3">
        <v>45314</v>
      </c>
      <c r="GT2" s="2">
        <v>216479</v>
      </c>
      <c r="GU2" s="2">
        <v>0</v>
      </c>
      <c r="GV2" s="4">
        <v>0</v>
      </c>
      <c r="GX2" s="2" t="s">
        <v>248</v>
      </c>
      <c r="GY2" s="2" t="s">
        <v>280</v>
      </c>
      <c r="GZ2" s="2" t="s">
        <v>281</v>
      </c>
      <c r="HA2" t="s">
        <v>282</v>
      </c>
      <c r="HB2" s="2" t="s">
        <v>283</v>
      </c>
      <c r="HC2" t="s">
        <v>284</v>
      </c>
      <c r="HD2" s="2" t="s">
        <v>285</v>
      </c>
      <c r="HE2" s="3">
        <v>45787</v>
      </c>
      <c r="HF2" s="3">
        <v>45585</v>
      </c>
      <c r="HG2" s="3">
        <v>45585</v>
      </c>
      <c r="HH2" s="2" t="s">
        <v>286</v>
      </c>
      <c r="HI2" s="2" t="s">
        <v>287</v>
      </c>
      <c r="HJ2" t="s">
        <v>288</v>
      </c>
      <c r="HK2" s="2" t="s">
        <v>289</v>
      </c>
    </row>
    <row r="3" spans="1:219" x14ac:dyDescent="0.2">
      <c r="B3" s="2" t="s">
        <v>211</v>
      </c>
      <c r="C3" s="2" t="s">
        <v>212</v>
      </c>
      <c r="D3" s="3">
        <v>45351</v>
      </c>
      <c r="E3" s="3">
        <v>45580</v>
      </c>
      <c r="F3" s="3">
        <v>45733</v>
      </c>
      <c r="G3" s="3">
        <v>45585</v>
      </c>
      <c r="H3" s="3">
        <v>45787</v>
      </c>
      <c r="I3" s="2" t="s">
        <v>213</v>
      </c>
      <c r="J3" s="2" t="s">
        <v>214</v>
      </c>
      <c r="K3" s="2" t="s">
        <v>215</v>
      </c>
      <c r="L3" s="2" t="s">
        <v>290</v>
      </c>
      <c r="M3" s="2" t="s">
        <v>214</v>
      </c>
      <c r="N3" t="s">
        <v>217</v>
      </c>
      <c r="O3" s="2" t="s">
        <v>218</v>
      </c>
      <c r="P3" t="s">
        <v>219</v>
      </c>
      <c r="Q3" s="2" t="s">
        <v>220</v>
      </c>
      <c r="R3" s="2">
        <v>30</v>
      </c>
      <c r="S3" s="2" t="s">
        <v>291</v>
      </c>
      <c r="T3" s="2" t="s">
        <v>292</v>
      </c>
      <c r="U3" s="2" t="s">
        <v>293</v>
      </c>
      <c r="V3" s="4">
        <v>1</v>
      </c>
      <c r="W3" t="s">
        <v>224</v>
      </c>
      <c r="X3" s="4">
        <v>0</v>
      </c>
      <c r="Y3" s="4">
        <v>0</v>
      </c>
      <c r="Z3" s="4">
        <v>1</v>
      </c>
      <c r="AA3" s="6">
        <v>1</v>
      </c>
      <c r="AB3" t="s">
        <v>224</v>
      </c>
      <c r="AC3" s="2" t="s">
        <v>294</v>
      </c>
      <c r="AD3" s="2" t="s">
        <v>295</v>
      </c>
      <c r="AE3" s="2" t="s">
        <v>227</v>
      </c>
      <c r="AF3" s="2" t="s">
        <v>296</v>
      </c>
      <c r="AG3" t="s">
        <v>297</v>
      </c>
      <c r="AH3" s="6">
        <v>3</v>
      </c>
      <c r="AI3" s="2" t="s">
        <v>230</v>
      </c>
      <c r="AJ3" s="2" t="s">
        <v>231</v>
      </c>
      <c r="AK3" s="2">
        <v>1010</v>
      </c>
      <c r="AL3" s="2" t="s">
        <v>298</v>
      </c>
      <c r="AM3" s="6">
        <v>7</v>
      </c>
      <c r="AN3" s="2" t="s">
        <v>299</v>
      </c>
      <c r="AO3" s="2">
        <v>109</v>
      </c>
      <c r="AP3" s="2" t="s">
        <v>300</v>
      </c>
      <c r="AQ3" t="s">
        <v>301</v>
      </c>
      <c r="AR3" s="2" t="s">
        <v>302</v>
      </c>
      <c r="AS3" s="2">
        <v>90</v>
      </c>
      <c r="AT3" s="4">
        <v>1</v>
      </c>
      <c r="AU3" s="2" t="s">
        <v>224</v>
      </c>
      <c r="AV3" s="3">
        <v>45572</v>
      </c>
      <c r="AX3" s="2" t="s">
        <v>303</v>
      </c>
      <c r="AY3" s="2" t="s">
        <v>304</v>
      </c>
      <c r="AZ3" s="2" t="s">
        <v>305</v>
      </c>
      <c r="BA3" s="2" t="s">
        <v>234</v>
      </c>
      <c r="BB3" t="s">
        <v>235</v>
      </c>
      <c r="BC3" s="2" t="s">
        <v>236</v>
      </c>
      <c r="BD3" s="2">
        <v>109</v>
      </c>
      <c r="BE3" s="2">
        <v>109</v>
      </c>
      <c r="BF3" s="7">
        <v>0</v>
      </c>
      <c r="BG3" s="2" t="s">
        <v>224</v>
      </c>
      <c r="BJ3" s="2" t="s">
        <v>306</v>
      </c>
      <c r="BK3" s="2" t="s">
        <v>238</v>
      </c>
      <c r="BM3" s="2" t="s">
        <v>239</v>
      </c>
      <c r="BO3" s="2" t="s">
        <v>240</v>
      </c>
      <c r="BP3" s="2" t="s">
        <v>307</v>
      </c>
      <c r="BQ3" s="2" t="s">
        <v>242</v>
      </c>
      <c r="BR3" s="7">
        <v>0</v>
      </c>
      <c r="BT3" s="2">
        <v>0</v>
      </c>
      <c r="BU3" s="4">
        <v>0</v>
      </c>
      <c r="BW3" s="4">
        <v>0</v>
      </c>
      <c r="BX3" s="4">
        <v>0</v>
      </c>
      <c r="CA3" s="2" t="s">
        <v>243</v>
      </c>
      <c r="CB3" s="2" t="s">
        <v>244</v>
      </c>
      <c r="CC3" s="3">
        <v>45338</v>
      </c>
      <c r="CD3" s="2" t="s">
        <v>308</v>
      </c>
      <c r="CE3" s="7">
        <v>0</v>
      </c>
      <c r="CF3" s="8">
        <v>0</v>
      </c>
      <c r="CG3" s="8">
        <v>0</v>
      </c>
      <c r="CH3" s="8">
        <v>0</v>
      </c>
      <c r="CI3" s="3">
        <v>45716</v>
      </c>
      <c r="CJ3" s="3">
        <v>45736</v>
      </c>
      <c r="CK3" s="2" t="s">
        <v>246</v>
      </c>
      <c r="CL3" s="3">
        <v>45618</v>
      </c>
      <c r="CO3" s="3">
        <v>45578</v>
      </c>
      <c r="CP3" s="3">
        <v>45718</v>
      </c>
      <c r="CQ3" s="3">
        <v>45578</v>
      </c>
      <c r="CR3" s="2" t="s">
        <v>309</v>
      </c>
      <c r="CS3" s="2" t="s">
        <v>248</v>
      </c>
      <c r="CT3" s="3">
        <v>45657</v>
      </c>
      <c r="CU3" s="4">
        <v>1</v>
      </c>
      <c r="CV3" s="2" t="s">
        <v>310</v>
      </c>
      <c r="CW3" s="3">
        <v>45578</v>
      </c>
      <c r="CX3" s="2" t="s">
        <v>311</v>
      </c>
      <c r="CY3" s="3">
        <v>45576</v>
      </c>
      <c r="DA3" s="2" t="s">
        <v>312</v>
      </c>
      <c r="DB3" s="6">
        <v>0</v>
      </c>
      <c r="DC3" s="6">
        <v>2</v>
      </c>
      <c r="DD3" s="6">
        <v>2</v>
      </c>
      <c r="DE3" s="2" t="s">
        <v>305</v>
      </c>
      <c r="DF3" s="4">
        <v>1</v>
      </c>
      <c r="DG3" s="4">
        <v>1</v>
      </c>
      <c r="DH3" s="2" t="s">
        <v>304</v>
      </c>
      <c r="DI3" s="2" t="s">
        <v>252</v>
      </c>
      <c r="DJ3" s="7">
        <v>0</v>
      </c>
      <c r="DK3" s="7">
        <v>0</v>
      </c>
      <c r="DL3" s="2" t="s">
        <v>253</v>
      </c>
      <c r="DM3" s="2" t="s">
        <v>254</v>
      </c>
      <c r="DN3" s="2" t="s">
        <v>313</v>
      </c>
      <c r="DO3" s="2">
        <v>2024</v>
      </c>
      <c r="DP3" s="2" t="s">
        <v>314</v>
      </c>
      <c r="DQ3" s="2" t="s">
        <v>315</v>
      </c>
      <c r="DR3" s="2">
        <v>2024</v>
      </c>
      <c r="DS3" s="2">
        <v>2024</v>
      </c>
      <c r="DT3" s="2" t="s">
        <v>316</v>
      </c>
      <c r="DU3" s="3">
        <v>45733</v>
      </c>
      <c r="DW3" s="2" t="s">
        <v>246</v>
      </c>
      <c r="DX3" t="s">
        <v>257</v>
      </c>
      <c r="DY3" s="2" t="s">
        <v>246</v>
      </c>
      <c r="DZ3" t="s">
        <v>257</v>
      </c>
      <c r="EB3" s="2" t="s">
        <v>292</v>
      </c>
      <c r="EC3" t="s">
        <v>293</v>
      </c>
      <c r="ED3" s="3">
        <v>45535</v>
      </c>
      <c r="EE3" s="2" t="s">
        <v>259</v>
      </c>
      <c r="EG3" s="2" t="s">
        <v>215</v>
      </c>
      <c r="EH3" t="s">
        <v>260</v>
      </c>
      <c r="EI3" s="2" t="s">
        <v>261</v>
      </c>
      <c r="EJ3" s="2" t="s">
        <v>260</v>
      </c>
      <c r="EM3" s="2" t="s">
        <v>317</v>
      </c>
      <c r="EP3" s="2" t="s">
        <v>263</v>
      </c>
      <c r="ES3" s="2" t="s">
        <v>318</v>
      </c>
      <c r="ET3" t="s">
        <v>319</v>
      </c>
      <c r="EU3" s="2" t="s">
        <v>253</v>
      </c>
      <c r="EV3" s="2" t="s">
        <v>264</v>
      </c>
      <c r="EW3" t="s">
        <v>265</v>
      </c>
      <c r="EX3" s="2" t="s">
        <v>266</v>
      </c>
      <c r="EY3" t="s">
        <v>267</v>
      </c>
      <c r="FA3" s="4">
        <v>0</v>
      </c>
      <c r="FB3" s="2" t="s">
        <v>320</v>
      </c>
      <c r="FC3" t="s">
        <v>321</v>
      </c>
      <c r="FD3" s="2" t="s">
        <v>268</v>
      </c>
      <c r="FE3" t="s">
        <v>269</v>
      </c>
      <c r="FF3" s="2" t="s">
        <v>270</v>
      </c>
      <c r="FG3" s="2">
        <v>0</v>
      </c>
      <c r="FH3" s="2" t="s">
        <v>246</v>
      </c>
      <c r="FI3" s="3">
        <v>45706</v>
      </c>
      <c r="FJ3" s="2">
        <v>30</v>
      </c>
      <c r="FL3" s="3">
        <v>45718</v>
      </c>
      <c r="FN3" s="2">
        <v>0</v>
      </c>
      <c r="FP3" s="2" t="s">
        <v>211</v>
      </c>
      <c r="FQ3" s="2" t="s">
        <v>271</v>
      </c>
      <c r="FR3" s="2" t="s">
        <v>322</v>
      </c>
      <c r="FS3" s="2" t="s">
        <v>273</v>
      </c>
      <c r="FT3" s="2">
        <v>1000214854</v>
      </c>
      <c r="FU3" s="2" t="s">
        <v>274</v>
      </c>
      <c r="FV3" s="2" t="s">
        <v>323</v>
      </c>
      <c r="FW3" s="2" t="s">
        <v>323</v>
      </c>
      <c r="FX3" s="2" t="s">
        <v>231</v>
      </c>
      <c r="FY3" s="2">
        <v>1010</v>
      </c>
      <c r="GA3" s="2" t="s">
        <v>324</v>
      </c>
      <c r="GB3" s="2">
        <v>50</v>
      </c>
      <c r="GC3" s="4">
        <v>1</v>
      </c>
      <c r="GD3" s="2" t="s">
        <v>224</v>
      </c>
      <c r="GE3" s="2" t="s">
        <v>275</v>
      </c>
      <c r="GF3" s="2" t="s">
        <v>230</v>
      </c>
      <c r="GG3" s="3">
        <v>45733</v>
      </c>
      <c r="GK3" s="2" t="s">
        <v>270</v>
      </c>
      <c r="GL3" s="2" t="s">
        <v>276</v>
      </c>
      <c r="GN3" s="3">
        <v>45585</v>
      </c>
      <c r="GO3" s="2" t="s">
        <v>244</v>
      </c>
      <c r="GP3" t="s">
        <v>277</v>
      </c>
      <c r="GQ3" s="2" t="s">
        <v>278</v>
      </c>
      <c r="GR3" s="2" t="s">
        <v>279</v>
      </c>
      <c r="GS3" s="3">
        <v>45314</v>
      </c>
      <c r="GT3" s="2">
        <v>216479</v>
      </c>
      <c r="GU3" s="2">
        <v>0</v>
      </c>
      <c r="GV3" s="4">
        <v>0</v>
      </c>
      <c r="GX3" s="2" t="s">
        <v>248</v>
      </c>
      <c r="GY3" s="2" t="s">
        <v>280</v>
      </c>
      <c r="GZ3" s="2" t="s">
        <v>281</v>
      </c>
      <c r="HA3" t="s">
        <v>282</v>
      </c>
      <c r="HB3" s="2" t="s">
        <v>283</v>
      </c>
      <c r="HC3" t="s">
        <v>284</v>
      </c>
      <c r="HD3" s="2" t="s">
        <v>285</v>
      </c>
      <c r="HE3" s="3">
        <v>45787</v>
      </c>
      <c r="HF3" s="3">
        <v>45585</v>
      </c>
      <c r="HG3" s="3">
        <v>45585</v>
      </c>
      <c r="HH3" s="2" t="s">
        <v>286</v>
      </c>
      <c r="HI3" s="2" t="s">
        <v>287</v>
      </c>
      <c r="HJ3" t="s">
        <v>288</v>
      </c>
      <c r="HK3" s="2" t="s">
        <v>289</v>
      </c>
    </row>
    <row r="4" spans="1:219" x14ac:dyDescent="0.2">
      <c r="B4" s="2" t="s">
        <v>211</v>
      </c>
      <c r="C4" s="2" t="s">
        <v>212</v>
      </c>
      <c r="D4" s="3">
        <v>45351</v>
      </c>
      <c r="E4" s="3">
        <v>45572</v>
      </c>
      <c r="F4" s="3">
        <v>45567</v>
      </c>
      <c r="G4" s="3">
        <v>45585</v>
      </c>
      <c r="H4" s="3">
        <v>45787</v>
      </c>
      <c r="I4" s="2" t="s">
        <v>213</v>
      </c>
      <c r="J4" s="2" t="s">
        <v>214</v>
      </c>
      <c r="K4" s="2" t="s">
        <v>215</v>
      </c>
      <c r="L4" s="2" t="s">
        <v>325</v>
      </c>
      <c r="M4" s="2" t="s">
        <v>214</v>
      </c>
      <c r="N4" t="s">
        <v>217</v>
      </c>
      <c r="O4" s="2" t="s">
        <v>218</v>
      </c>
      <c r="P4" t="s">
        <v>219</v>
      </c>
      <c r="Q4" s="2" t="s">
        <v>220</v>
      </c>
      <c r="R4" s="2">
        <v>30</v>
      </c>
      <c r="S4" s="2" t="s">
        <v>326</v>
      </c>
      <c r="T4" s="2" t="s">
        <v>327</v>
      </c>
      <c r="U4" s="2" t="s">
        <v>328</v>
      </c>
      <c r="V4" s="4">
        <v>4</v>
      </c>
      <c r="W4" t="s">
        <v>224</v>
      </c>
      <c r="X4" s="4">
        <v>0</v>
      </c>
      <c r="Y4" s="4">
        <v>0</v>
      </c>
      <c r="Z4" s="4">
        <v>3</v>
      </c>
      <c r="AA4" s="6">
        <v>1</v>
      </c>
      <c r="AB4" t="s">
        <v>224</v>
      </c>
      <c r="AC4" s="2" t="s">
        <v>329</v>
      </c>
      <c r="AD4" s="2" t="s">
        <v>330</v>
      </c>
      <c r="AE4" s="2" t="s">
        <v>227</v>
      </c>
      <c r="AF4" s="2" t="s">
        <v>228</v>
      </c>
      <c r="AG4" t="s">
        <v>229</v>
      </c>
      <c r="AH4" s="6">
        <v>0</v>
      </c>
      <c r="AI4" s="2" t="s">
        <v>230</v>
      </c>
      <c r="AJ4" s="2" t="s">
        <v>231</v>
      </c>
      <c r="AK4" s="2">
        <v>1110</v>
      </c>
      <c r="AM4" s="6">
        <v>14</v>
      </c>
      <c r="AO4" s="2">
        <v>0</v>
      </c>
      <c r="AS4" s="2">
        <v>0</v>
      </c>
      <c r="AT4" s="4">
        <v>0</v>
      </c>
      <c r="AU4" s="2" t="s">
        <v>224</v>
      </c>
      <c r="AY4" s="2" t="s">
        <v>331</v>
      </c>
      <c r="AZ4" s="2" t="s">
        <v>332</v>
      </c>
      <c r="BA4" s="2" t="s">
        <v>234</v>
      </c>
      <c r="BB4" t="s">
        <v>235</v>
      </c>
      <c r="BC4" s="2" t="s">
        <v>236</v>
      </c>
      <c r="BD4" s="2">
        <v>119</v>
      </c>
      <c r="BE4" s="2">
        <v>119</v>
      </c>
      <c r="BF4" s="7">
        <v>0</v>
      </c>
      <c r="BG4" s="2" t="s">
        <v>224</v>
      </c>
      <c r="BJ4" s="2" t="s">
        <v>342</v>
      </c>
      <c r="BK4" s="2" t="s">
        <v>238</v>
      </c>
      <c r="BM4" s="2" t="s">
        <v>343</v>
      </c>
      <c r="BO4" s="2" t="s">
        <v>240</v>
      </c>
      <c r="BP4" s="2" t="s">
        <v>241</v>
      </c>
      <c r="BQ4" s="2" t="s">
        <v>242</v>
      </c>
      <c r="BR4" s="7">
        <v>0</v>
      </c>
      <c r="BT4" s="2">
        <v>0</v>
      </c>
      <c r="BU4" s="4">
        <v>0</v>
      </c>
      <c r="BW4" s="4">
        <v>0</v>
      </c>
      <c r="BX4" s="4">
        <v>1</v>
      </c>
      <c r="CA4" s="2" t="s">
        <v>243</v>
      </c>
      <c r="CB4" s="2" t="s">
        <v>244</v>
      </c>
      <c r="CC4" s="3">
        <v>45338</v>
      </c>
      <c r="CD4" s="2" t="s">
        <v>334</v>
      </c>
      <c r="CE4" s="7">
        <v>0</v>
      </c>
      <c r="CF4" s="8">
        <v>0</v>
      </c>
      <c r="CG4" s="8">
        <v>0</v>
      </c>
      <c r="CH4" s="8">
        <v>0</v>
      </c>
      <c r="CJ4" s="3">
        <v>45570</v>
      </c>
      <c r="CK4" s="2" t="s">
        <v>246</v>
      </c>
      <c r="CL4" s="3">
        <v>45618</v>
      </c>
      <c r="CO4" s="3">
        <v>45572</v>
      </c>
      <c r="CR4" s="2" t="s">
        <v>335</v>
      </c>
      <c r="CS4" s="2" t="s">
        <v>248</v>
      </c>
      <c r="CT4" s="3">
        <v>45657</v>
      </c>
      <c r="CU4" s="4">
        <v>3</v>
      </c>
      <c r="CW4" s="3">
        <v>45589</v>
      </c>
      <c r="CX4" s="2" t="s">
        <v>336</v>
      </c>
      <c r="CY4" s="3">
        <v>45572</v>
      </c>
      <c r="DA4" s="2" t="s">
        <v>337</v>
      </c>
      <c r="DB4" s="6">
        <v>0</v>
      </c>
      <c r="DC4" s="6">
        <v>2</v>
      </c>
      <c r="DD4" s="6">
        <v>0</v>
      </c>
      <c r="DE4" s="2" t="s">
        <v>251</v>
      </c>
      <c r="DF4" s="4">
        <v>3</v>
      </c>
      <c r="DG4" s="4">
        <v>0</v>
      </c>
      <c r="DH4" s="2" t="s">
        <v>338</v>
      </c>
      <c r="DI4" s="2" t="s">
        <v>280</v>
      </c>
      <c r="DJ4" s="7">
        <v>0</v>
      </c>
      <c r="DK4" s="7">
        <v>0</v>
      </c>
      <c r="DL4" s="2" t="s">
        <v>253</v>
      </c>
      <c r="DM4" s="2" t="s">
        <v>254</v>
      </c>
      <c r="DN4" s="2" t="s">
        <v>339</v>
      </c>
      <c r="DO4" s="2">
        <v>2024</v>
      </c>
      <c r="DQ4" s="2" t="s">
        <v>340</v>
      </c>
      <c r="DR4" s="2">
        <v>2024</v>
      </c>
      <c r="DS4" s="2">
        <v>0</v>
      </c>
      <c r="DU4" s="3">
        <v>45567</v>
      </c>
      <c r="DW4" s="2" t="s">
        <v>246</v>
      </c>
      <c r="DX4" t="s">
        <v>257</v>
      </c>
      <c r="DY4" s="2" t="s">
        <v>246</v>
      </c>
      <c r="DZ4" t="s">
        <v>257</v>
      </c>
      <c r="EA4" s="2" t="s">
        <v>258</v>
      </c>
      <c r="EB4" s="2" t="s">
        <v>327</v>
      </c>
      <c r="EC4" t="s">
        <v>328</v>
      </c>
      <c r="ED4" s="3">
        <v>45555</v>
      </c>
      <c r="EE4" s="2" t="s">
        <v>259</v>
      </c>
      <c r="EG4" s="2" t="s">
        <v>215</v>
      </c>
      <c r="EH4" t="s">
        <v>260</v>
      </c>
      <c r="EI4" s="2" t="s">
        <v>261</v>
      </c>
      <c r="EJ4" s="2" t="s">
        <v>260</v>
      </c>
      <c r="EM4" s="2" t="s">
        <v>341</v>
      </c>
      <c r="EP4" s="2" t="s">
        <v>263</v>
      </c>
      <c r="EV4" s="2" t="s">
        <v>264</v>
      </c>
      <c r="EW4" t="s">
        <v>265</v>
      </c>
      <c r="EX4" s="2" t="s">
        <v>266</v>
      </c>
      <c r="EY4" t="s">
        <v>267</v>
      </c>
      <c r="FA4" s="4">
        <v>0</v>
      </c>
      <c r="FD4" s="2" t="s">
        <v>268</v>
      </c>
      <c r="FE4" t="s">
        <v>269</v>
      </c>
      <c r="FF4" s="2" t="s">
        <v>270</v>
      </c>
      <c r="FH4" s="2" t="s">
        <v>246</v>
      </c>
      <c r="FJ4" s="2">
        <v>30</v>
      </c>
      <c r="FN4" s="2">
        <v>0</v>
      </c>
      <c r="FP4" s="2" t="s">
        <v>211</v>
      </c>
      <c r="FQ4" s="2" t="s">
        <v>271</v>
      </c>
      <c r="FR4" s="2" t="s">
        <v>344</v>
      </c>
      <c r="FS4" s="2" t="s">
        <v>273</v>
      </c>
      <c r="FT4" s="2">
        <v>1000214854</v>
      </c>
      <c r="FU4" s="2" t="s">
        <v>274</v>
      </c>
      <c r="FV4" s="2" t="s">
        <v>323</v>
      </c>
      <c r="FW4" s="2" t="s">
        <v>323</v>
      </c>
      <c r="FX4" s="2" t="s">
        <v>231</v>
      </c>
      <c r="FY4" s="2">
        <v>1110</v>
      </c>
      <c r="GB4" s="2">
        <v>0</v>
      </c>
      <c r="GC4" s="4">
        <v>4</v>
      </c>
      <c r="GD4" s="2" t="s">
        <v>224</v>
      </c>
      <c r="GE4" s="2" t="s">
        <v>275</v>
      </c>
      <c r="GF4" s="2" t="s">
        <v>230</v>
      </c>
      <c r="GG4" s="3">
        <v>45567</v>
      </c>
      <c r="GJ4" s="3">
        <v>45581</v>
      </c>
      <c r="GL4" s="2" t="s">
        <v>276</v>
      </c>
      <c r="GN4" s="3">
        <v>45585</v>
      </c>
      <c r="GO4" s="2" t="s">
        <v>244</v>
      </c>
      <c r="GP4" t="s">
        <v>277</v>
      </c>
      <c r="GQ4" s="2" t="s">
        <v>278</v>
      </c>
      <c r="GR4" s="2" t="s">
        <v>279</v>
      </c>
      <c r="GS4" s="3">
        <v>45314</v>
      </c>
      <c r="GT4" s="2">
        <v>216479</v>
      </c>
      <c r="GU4" s="2">
        <v>0</v>
      </c>
      <c r="GV4" s="4">
        <v>0</v>
      </c>
      <c r="GX4" s="2" t="s">
        <v>248</v>
      </c>
      <c r="GY4" s="2" t="s">
        <v>280</v>
      </c>
      <c r="GZ4" s="2" t="s">
        <v>281</v>
      </c>
      <c r="HA4" t="s">
        <v>282</v>
      </c>
      <c r="HB4" s="2" t="s">
        <v>283</v>
      </c>
      <c r="HC4" t="s">
        <v>284</v>
      </c>
      <c r="HD4" s="2" t="s">
        <v>285</v>
      </c>
      <c r="HE4" s="3">
        <v>45787</v>
      </c>
      <c r="HF4" s="3">
        <v>45585</v>
      </c>
      <c r="HG4" s="3">
        <v>45585</v>
      </c>
      <c r="HH4" s="2" t="s">
        <v>286</v>
      </c>
      <c r="HI4" s="2" t="s">
        <v>287</v>
      </c>
      <c r="HJ4" t="s">
        <v>288</v>
      </c>
      <c r="HK4" s="2" t="s">
        <v>289</v>
      </c>
    </row>
    <row r="5" spans="1:219" x14ac:dyDescent="0.2">
      <c r="B5" s="2" t="s">
        <v>211</v>
      </c>
      <c r="C5" s="2" t="s">
        <v>212</v>
      </c>
      <c r="D5" s="3">
        <v>45351</v>
      </c>
      <c r="E5" s="3">
        <v>45572</v>
      </c>
      <c r="F5" s="3">
        <v>45567</v>
      </c>
      <c r="G5" s="3">
        <v>45585</v>
      </c>
      <c r="H5" s="3">
        <v>45787</v>
      </c>
      <c r="I5" s="2" t="s">
        <v>213</v>
      </c>
      <c r="J5" s="2" t="s">
        <v>214</v>
      </c>
      <c r="K5" s="2" t="s">
        <v>215</v>
      </c>
      <c r="L5" s="2" t="s">
        <v>325</v>
      </c>
      <c r="M5" s="2" t="s">
        <v>214</v>
      </c>
      <c r="N5" t="s">
        <v>217</v>
      </c>
      <c r="O5" s="2" t="s">
        <v>218</v>
      </c>
      <c r="P5" t="s">
        <v>219</v>
      </c>
      <c r="Q5" s="2" t="s">
        <v>220</v>
      </c>
      <c r="R5" s="2">
        <v>30</v>
      </c>
      <c r="S5" s="2" t="s">
        <v>326</v>
      </c>
      <c r="T5" s="2" t="s">
        <v>327</v>
      </c>
      <c r="U5" s="2" t="s">
        <v>328</v>
      </c>
      <c r="V5" s="4">
        <v>4</v>
      </c>
      <c r="W5" t="s">
        <v>224</v>
      </c>
      <c r="X5" s="4">
        <v>0</v>
      </c>
      <c r="Y5" s="4">
        <v>0</v>
      </c>
      <c r="Z5" s="4">
        <v>3</v>
      </c>
      <c r="AA5" s="6">
        <v>2</v>
      </c>
      <c r="AB5" t="s">
        <v>224</v>
      </c>
      <c r="AC5" s="2" t="s">
        <v>329</v>
      </c>
      <c r="AD5" s="2" t="s">
        <v>330</v>
      </c>
      <c r="AE5" s="2" t="s">
        <v>227</v>
      </c>
      <c r="AF5" s="2" t="s">
        <v>228</v>
      </c>
      <c r="AG5" t="s">
        <v>229</v>
      </c>
      <c r="AH5" s="6">
        <v>0</v>
      </c>
      <c r="AI5" s="2" t="s">
        <v>230</v>
      </c>
      <c r="AJ5" s="2" t="s">
        <v>231</v>
      </c>
      <c r="AK5" s="2">
        <v>1110</v>
      </c>
      <c r="AM5" s="6">
        <v>14</v>
      </c>
      <c r="AO5" s="2">
        <v>0</v>
      </c>
      <c r="AS5" s="2">
        <v>0</v>
      </c>
      <c r="AT5" s="4">
        <v>0</v>
      </c>
      <c r="AU5" s="2" t="s">
        <v>224</v>
      </c>
      <c r="AY5" s="2" t="s">
        <v>331</v>
      </c>
      <c r="AZ5" s="2" t="s">
        <v>332</v>
      </c>
      <c r="BA5" s="2" t="s">
        <v>234</v>
      </c>
      <c r="BB5" t="s">
        <v>235</v>
      </c>
      <c r="BC5" s="2" t="s">
        <v>236</v>
      </c>
      <c r="BD5" s="2">
        <v>119</v>
      </c>
      <c r="BE5" s="2">
        <v>119</v>
      </c>
      <c r="BF5" s="7">
        <v>0</v>
      </c>
      <c r="BG5" s="2" t="s">
        <v>224</v>
      </c>
      <c r="BJ5" s="2" t="s">
        <v>333</v>
      </c>
      <c r="BK5" s="2" t="s">
        <v>238</v>
      </c>
      <c r="BM5" s="2" t="s">
        <v>239</v>
      </c>
      <c r="BO5" s="2" t="s">
        <v>240</v>
      </c>
      <c r="BP5" s="2" t="s">
        <v>241</v>
      </c>
      <c r="BQ5" s="2" t="s">
        <v>242</v>
      </c>
      <c r="BR5" s="7">
        <v>0</v>
      </c>
      <c r="BT5" s="2">
        <v>0</v>
      </c>
      <c r="BU5" s="4">
        <v>0</v>
      </c>
      <c r="BW5" s="4">
        <v>0</v>
      </c>
      <c r="BX5" s="4">
        <v>1</v>
      </c>
      <c r="CA5" s="2" t="s">
        <v>243</v>
      </c>
      <c r="CB5" s="2" t="s">
        <v>244</v>
      </c>
      <c r="CC5" s="3">
        <v>45338</v>
      </c>
      <c r="CD5" s="2" t="s">
        <v>334</v>
      </c>
      <c r="CE5" s="7">
        <v>0</v>
      </c>
      <c r="CF5" s="8">
        <v>0</v>
      </c>
      <c r="CG5" s="8">
        <v>0</v>
      </c>
      <c r="CH5" s="8">
        <v>0</v>
      </c>
      <c r="CJ5" s="3">
        <v>45570</v>
      </c>
      <c r="CK5" s="2" t="s">
        <v>246</v>
      </c>
      <c r="CL5" s="3">
        <v>45618</v>
      </c>
      <c r="CO5" s="3">
        <v>45572</v>
      </c>
      <c r="CR5" s="2" t="s">
        <v>335</v>
      </c>
      <c r="CS5" s="2" t="s">
        <v>248</v>
      </c>
      <c r="CT5" s="3">
        <v>45657</v>
      </c>
      <c r="CU5" s="4">
        <v>3</v>
      </c>
      <c r="CW5" s="3">
        <v>45589</v>
      </c>
      <c r="CX5" s="2" t="s">
        <v>336</v>
      </c>
      <c r="CY5" s="3">
        <v>45572</v>
      </c>
      <c r="DA5" s="2" t="s">
        <v>337</v>
      </c>
      <c r="DB5" s="6">
        <v>0</v>
      </c>
      <c r="DC5" s="6">
        <v>2</v>
      </c>
      <c r="DD5" s="6">
        <v>0</v>
      </c>
      <c r="DE5" s="2" t="s">
        <v>251</v>
      </c>
      <c r="DF5" s="4">
        <v>3</v>
      </c>
      <c r="DG5" s="4">
        <v>0</v>
      </c>
      <c r="DH5" s="2" t="s">
        <v>338</v>
      </c>
      <c r="DI5" s="2" t="s">
        <v>280</v>
      </c>
      <c r="DJ5" s="7">
        <v>0</v>
      </c>
      <c r="DK5" s="7">
        <v>0</v>
      </c>
      <c r="DL5" s="2" t="s">
        <v>253</v>
      </c>
      <c r="DM5" s="2" t="s">
        <v>254</v>
      </c>
      <c r="DN5" s="2" t="s">
        <v>339</v>
      </c>
      <c r="DO5" s="2">
        <v>2024</v>
      </c>
      <c r="DQ5" s="2" t="s">
        <v>340</v>
      </c>
      <c r="DR5" s="2">
        <v>2024</v>
      </c>
      <c r="DS5" s="2">
        <v>0</v>
      </c>
      <c r="DU5" s="3">
        <v>45567</v>
      </c>
      <c r="DW5" s="2" t="s">
        <v>246</v>
      </c>
      <c r="DX5" t="s">
        <v>257</v>
      </c>
      <c r="DY5" s="2" t="s">
        <v>246</v>
      </c>
      <c r="DZ5" t="s">
        <v>257</v>
      </c>
      <c r="EA5" s="2" t="s">
        <v>258</v>
      </c>
      <c r="EB5" s="2" t="s">
        <v>327</v>
      </c>
      <c r="EC5" t="s">
        <v>328</v>
      </c>
      <c r="ED5" s="3">
        <v>45555</v>
      </c>
      <c r="EE5" s="2" t="s">
        <v>259</v>
      </c>
      <c r="EG5" s="2" t="s">
        <v>215</v>
      </c>
      <c r="EH5" t="s">
        <v>260</v>
      </c>
      <c r="EI5" s="2" t="s">
        <v>261</v>
      </c>
      <c r="EJ5" s="2" t="s">
        <v>260</v>
      </c>
      <c r="EM5" s="2" t="s">
        <v>341</v>
      </c>
      <c r="EP5" s="2" t="s">
        <v>263</v>
      </c>
      <c r="EV5" s="2" t="s">
        <v>264</v>
      </c>
      <c r="EW5" t="s">
        <v>265</v>
      </c>
      <c r="EX5" s="2" t="s">
        <v>266</v>
      </c>
      <c r="EY5" t="s">
        <v>267</v>
      </c>
      <c r="FA5" s="4">
        <v>0</v>
      </c>
      <c r="FD5" s="2" t="s">
        <v>268</v>
      </c>
      <c r="FE5" t="s">
        <v>269</v>
      </c>
      <c r="FF5" s="2" t="s">
        <v>270</v>
      </c>
      <c r="FH5" s="2" t="s">
        <v>246</v>
      </c>
      <c r="FJ5" s="2">
        <v>30</v>
      </c>
      <c r="FN5" s="2">
        <v>0</v>
      </c>
      <c r="FP5" s="2" t="s">
        <v>211</v>
      </c>
      <c r="FQ5" s="2" t="s">
        <v>271</v>
      </c>
      <c r="FR5" s="2" t="s">
        <v>272</v>
      </c>
      <c r="FS5" s="2" t="s">
        <v>273</v>
      </c>
      <c r="FT5" s="2">
        <v>1000214854</v>
      </c>
      <c r="FU5" s="2" t="s">
        <v>274</v>
      </c>
      <c r="FV5" s="2" t="s">
        <v>323</v>
      </c>
      <c r="FW5" s="2" t="s">
        <v>323</v>
      </c>
      <c r="FX5" s="2" t="s">
        <v>231</v>
      </c>
      <c r="FY5" s="2">
        <v>1110</v>
      </c>
      <c r="GB5" s="2">
        <v>0</v>
      </c>
      <c r="GC5" s="4">
        <v>4</v>
      </c>
      <c r="GD5" s="2" t="s">
        <v>224</v>
      </c>
      <c r="GE5" s="2" t="s">
        <v>275</v>
      </c>
      <c r="GF5" s="2" t="s">
        <v>230</v>
      </c>
      <c r="GG5" s="3">
        <v>45567</v>
      </c>
      <c r="GJ5" s="3">
        <v>45590</v>
      </c>
      <c r="GL5" s="2" t="s">
        <v>276</v>
      </c>
      <c r="GN5" s="3">
        <v>45585</v>
      </c>
      <c r="GO5" s="2" t="s">
        <v>244</v>
      </c>
      <c r="GP5" t="s">
        <v>277</v>
      </c>
      <c r="GQ5" s="2" t="s">
        <v>278</v>
      </c>
      <c r="GR5" s="2" t="s">
        <v>279</v>
      </c>
      <c r="GS5" s="3">
        <v>45314</v>
      </c>
      <c r="GT5" s="2">
        <v>216479</v>
      </c>
      <c r="GU5" s="2">
        <v>0</v>
      </c>
      <c r="GV5" s="4">
        <v>0</v>
      </c>
      <c r="GX5" s="2" t="s">
        <v>248</v>
      </c>
      <c r="GY5" s="2" t="s">
        <v>280</v>
      </c>
      <c r="GZ5" s="2" t="s">
        <v>281</v>
      </c>
      <c r="HA5" t="s">
        <v>282</v>
      </c>
      <c r="HB5" s="2" t="s">
        <v>283</v>
      </c>
      <c r="HC5" t="s">
        <v>284</v>
      </c>
      <c r="HD5" s="2" t="s">
        <v>285</v>
      </c>
      <c r="HE5" s="3">
        <v>45787</v>
      </c>
      <c r="HF5" s="3">
        <v>45585</v>
      </c>
      <c r="HG5" s="3">
        <v>45585</v>
      </c>
      <c r="HH5" s="2" t="s">
        <v>286</v>
      </c>
      <c r="HI5" s="2" t="s">
        <v>287</v>
      </c>
      <c r="HJ5" t="s">
        <v>288</v>
      </c>
      <c r="HK5" s="2" t="s">
        <v>289</v>
      </c>
    </row>
    <row r="6" spans="1:219" x14ac:dyDescent="0.2">
      <c r="B6" s="2" t="s">
        <v>211</v>
      </c>
      <c r="C6" s="2" t="s">
        <v>212</v>
      </c>
      <c r="D6" s="3">
        <v>45351</v>
      </c>
      <c r="E6" s="3">
        <v>45597</v>
      </c>
      <c r="F6" s="3">
        <v>45594</v>
      </c>
      <c r="G6" s="3">
        <v>45585</v>
      </c>
      <c r="H6" s="3">
        <v>45787</v>
      </c>
      <c r="I6" s="2" t="s">
        <v>213</v>
      </c>
      <c r="J6" s="2" t="s">
        <v>214</v>
      </c>
      <c r="K6" s="2" t="s">
        <v>345</v>
      </c>
      <c r="L6" s="2" t="s">
        <v>345</v>
      </c>
      <c r="M6" s="2" t="s">
        <v>214</v>
      </c>
      <c r="N6" t="s">
        <v>217</v>
      </c>
      <c r="O6" s="2" t="s">
        <v>218</v>
      </c>
      <c r="P6" t="s">
        <v>219</v>
      </c>
      <c r="Q6" s="2" t="s">
        <v>220</v>
      </c>
      <c r="R6" s="2">
        <v>30</v>
      </c>
      <c r="S6" s="2" t="s">
        <v>346</v>
      </c>
      <c r="T6" s="2" t="s">
        <v>347</v>
      </c>
      <c r="U6" s="2" t="s">
        <v>348</v>
      </c>
      <c r="V6" s="4">
        <v>1</v>
      </c>
      <c r="W6" t="s">
        <v>224</v>
      </c>
      <c r="X6" s="4">
        <v>0</v>
      </c>
      <c r="Y6" s="4">
        <v>0</v>
      </c>
      <c r="Z6" s="4">
        <v>1</v>
      </c>
      <c r="AA6" s="6">
        <v>1</v>
      </c>
      <c r="AB6" t="s">
        <v>224</v>
      </c>
      <c r="AC6" s="2" t="s">
        <v>349</v>
      </c>
      <c r="AD6" s="2" t="s">
        <v>350</v>
      </c>
      <c r="AE6" s="2" t="s">
        <v>227</v>
      </c>
      <c r="AF6" s="2" t="s">
        <v>228</v>
      </c>
      <c r="AG6" t="s">
        <v>229</v>
      </c>
      <c r="AH6" s="6">
        <v>0</v>
      </c>
      <c r="AI6" s="2" t="s">
        <v>230</v>
      </c>
      <c r="AJ6" s="2" t="s">
        <v>231</v>
      </c>
      <c r="AK6" s="2">
        <v>370</v>
      </c>
      <c r="AM6" s="6">
        <v>14</v>
      </c>
      <c r="AO6" s="2">
        <v>0</v>
      </c>
      <c r="AS6" s="2">
        <v>0</v>
      </c>
      <c r="AT6" s="4">
        <v>0</v>
      </c>
      <c r="AU6" s="2" t="s">
        <v>224</v>
      </c>
      <c r="AY6" s="2" t="s">
        <v>351</v>
      </c>
      <c r="AZ6" s="2" t="s">
        <v>352</v>
      </c>
      <c r="BA6" s="2" t="s">
        <v>234</v>
      </c>
      <c r="BB6" t="s">
        <v>235</v>
      </c>
      <c r="BC6" s="2" t="s">
        <v>236</v>
      </c>
      <c r="BD6" s="2">
        <v>1</v>
      </c>
      <c r="BE6" s="2">
        <v>1</v>
      </c>
      <c r="BF6" s="7">
        <v>1</v>
      </c>
      <c r="BG6" s="2" t="s">
        <v>224</v>
      </c>
      <c r="BJ6" s="2" t="s">
        <v>353</v>
      </c>
      <c r="BK6" s="2" t="s">
        <v>238</v>
      </c>
      <c r="BM6" s="2" t="s">
        <v>239</v>
      </c>
      <c r="BO6" s="2" t="s">
        <v>240</v>
      </c>
      <c r="BP6" s="2" t="s">
        <v>241</v>
      </c>
      <c r="BR6" s="7">
        <v>0</v>
      </c>
      <c r="BT6" s="2">
        <v>0</v>
      </c>
      <c r="BU6" s="4">
        <v>0</v>
      </c>
      <c r="BW6" s="4">
        <v>0</v>
      </c>
      <c r="BX6" s="4">
        <v>0</v>
      </c>
      <c r="CB6" s="2" t="s">
        <v>244</v>
      </c>
      <c r="CC6" s="3">
        <v>45338</v>
      </c>
      <c r="CD6" s="2" t="s">
        <v>354</v>
      </c>
      <c r="CE6" s="7">
        <v>0</v>
      </c>
      <c r="CF6" s="8">
        <v>0</v>
      </c>
      <c r="CG6" s="8">
        <v>0</v>
      </c>
      <c r="CH6" s="8">
        <v>0</v>
      </c>
      <c r="CJ6" s="3">
        <v>45595</v>
      </c>
      <c r="CK6" s="2" t="s">
        <v>246</v>
      </c>
      <c r="CL6" s="3">
        <v>45586</v>
      </c>
      <c r="CO6" s="3">
        <v>45597</v>
      </c>
      <c r="CR6" s="2" t="s">
        <v>355</v>
      </c>
      <c r="CS6" s="2" t="s">
        <v>248</v>
      </c>
      <c r="CT6" s="3">
        <v>45657</v>
      </c>
      <c r="CU6" s="4">
        <v>1</v>
      </c>
      <c r="CW6" s="3">
        <v>45617</v>
      </c>
      <c r="CX6" s="2" t="s">
        <v>356</v>
      </c>
      <c r="CY6" s="3">
        <v>45597</v>
      </c>
      <c r="DA6" s="2" t="s">
        <v>357</v>
      </c>
      <c r="DB6" s="6">
        <v>0</v>
      </c>
      <c r="DC6" s="6">
        <v>2</v>
      </c>
      <c r="DD6" s="6">
        <v>0</v>
      </c>
      <c r="DE6" s="2" t="s">
        <v>358</v>
      </c>
      <c r="DF6" s="4">
        <v>1</v>
      </c>
      <c r="DG6" s="4">
        <v>0</v>
      </c>
      <c r="DH6" s="2" t="s">
        <v>351</v>
      </c>
      <c r="DI6" s="2" t="s">
        <v>280</v>
      </c>
      <c r="DJ6" s="7">
        <v>0</v>
      </c>
      <c r="DK6" s="7">
        <v>0</v>
      </c>
      <c r="DL6" s="2" t="s">
        <v>253</v>
      </c>
      <c r="DM6" s="2" t="s">
        <v>254</v>
      </c>
      <c r="DN6" s="2" t="s">
        <v>359</v>
      </c>
      <c r="DO6" s="2">
        <v>2024</v>
      </c>
      <c r="DQ6" s="2" t="s">
        <v>360</v>
      </c>
      <c r="DR6" s="2">
        <v>2024</v>
      </c>
      <c r="DS6" s="2">
        <v>0</v>
      </c>
      <c r="DU6" s="3">
        <v>45594</v>
      </c>
      <c r="DW6" s="2" t="s">
        <v>246</v>
      </c>
      <c r="DX6" t="s">
        <v>257</v>
      </c>
      <c r="DY6" s="2" t="s">
        <v>246</v>
      </c>
      <c r="DZ6" t="s">
        <v>257</v>
      </c>
      <c r="EA6" s="2" t="s">
        <v>258</v>
      </c>
      <c r="EB6" s="2" t="s">
        <v>347</v>
      </c>
      <c r="EC6" t="s">
        <v>348</v>
      </c>
      <c r="ED6" s="3">
        <v>45352</v>
      </c>
      <c r="EE6" s="2" t="s">
        <v>259</v>
      </c>
      <c r="EG6" s="2" t="s">
        <v>345</v>
      </c>
      <c r="EH6" t="s">
        <v>361</v>
      </c>
      <c r="EI6" s="2" t="s">
        <v>261</v>
      </c>
      <c r="EJ6" s="2" t="s">
        <v>361</v>
      </c>
      <c r="EM6" s="2" t="s">
        <v>362</v>
      </c>
      <c r="EP6" s="2" t="s">
        <v>263</v>
      </c>
      <c r="EV6" s="2" t="s">
        <v>264</v>
      </c>
      <c r="EW6" t="s">
        <v>265</v>
      </c>
      <c r="EX6" s="2" t="s">
        <v>266</v>
      </c>
      <c r="EY6" t="s">
        <v>267</v>
      </c>
      <c r="FA6" s="4">
        <v>0</v>
      </c>
      <c r="FD6" s="2" t="s">
        <v>268</v>
      </c>
      <c r="FE6" t="s">
        <v>269</v>
      </c>
      <c r="FF6" s="2" t="s">
        <v>270</v>
      </c>
      <c r="FH6" s="2" t="s">
        <v>246</v>
      </c>
      <c r="FJ6" s="2">
        <v>30</v>
      </c>
      <c r="FN6" s="2">
        <v>0</v>
      </c>
      <c r="FP6" s="2" t="s">
        <v>211</v>
      </c>
      <c r="FQ6" s="2" t="s">
        <v>271</v>
      </c>
      <c r="FR6" s="2" t="s">
        <v>363</v>
      </c>
      <c r="FS6" s="2" t="s">
        <v>273</v>
      </c>
      <c r="FT6" s="2">
        <v>1000214854</v>
      </c>
      <c r="FU6" s="2" t="s">
        <v>274</v>
      </c>
      <c r="FW6" s="2" t="s">
        <v>323</v>
      </c>
      <c r="FX6" s="2" t="s">
        <v>231</v>
      </c>
      <c r="FY6" s="2">
        <v>370</v>
      </c>
      <c r="GB6" s="2">
        <v>0</v>
      </c>
      <c r="GC6" s="4">
        <v>1</v>
      </c>
      <c r="GD6" s="2" t="s">
        <v>224</v>
      </c>
      <c r="GE6" s="2" t="s">
        <v>275</v>
      </c>
      <c r="GF6" s="2" t="s">
        <v>230</v>
      </c>
      <c r="GG6" s="3">
        <v>45594</v>
      </c>
      <c r="GJ6" s="3">
        <v>45618</v>
      </c>
      <c r="GL6" s="2" t="s">
        <v>276</v>
      </c>
      <c r="GN6" s="3">
        <v>45585</v>
      </c>
      <c r="GO6" s="2" t="s">
        <v>244</v>
      </c>
      <c r="GP6" t="s">
        <v>277</v>
      </c>
      <c r="GQ6" s="2" t="s">
        <v>278</v>
      </c>
      <c r="GR6" s="2" t="s">
        <v>279</v>
      </c>
      <c r="GS6" s="3">
        <v>45314</v>
      </c>
      <c r="GT6" s="2">
        <v>216479</v>
      </c>
      <c r="GU6" s="2">
        <v>0</v>
      </c>
      <c r="GV6" s="4">
        <v>0</v>
      </c>
      <c r="GX6" s="2" t="s">
        <v>248</v>
      </c>
      <c r="GY6" s="2" t="s">
        <v>280</v>
      </c>
      <c r="GZ6" s="2" t="s">
        <v>281</v>
      </c>
      <c r="HA6" t="s">
        <v>282</v>
      </c>
      <c r="HB6" s="2" t="s">
        <v>283</v>
      </c>
      <c r="HC6" t="s">
        <v>284</v>
      </c>
      <c r="HD6" s="2" t="s">
        <v>285</v>
      </c>
      <c r="HE6" s="3">
        <v>45787</v>
      </c>
      <c r="HF6" s="3">
        <v>45585</v>
      </c>
      <c r="HG6" s="3">
        <v>45585</v>
      </c>
      <c r="HH6" s="2" t="s">
        <v>364</v>
      </c>
      <c r="HI6" s="2" t="s">
        <v>287</v>
      </c>
      <c r="HJ6" t="s">
        <v>288</v>
      </c>
      <c r="HK6" s="2" t="s">
        <v>289</v>
      </c>
    </row>
    <row r="7" spans="1:219" x14ac:dyDescent="0.2">
      <c r="B7" s="2" t="s">
        <v>211</v>
      </c>
      <c r="C7" s="2" t="s">
        <v>212</v>
      </c>
      <c r="D7" s="3">
        <v>45351</v>
      </c>
      <c r="E7" s="3">
        <v>45580</v>
      </c>
      <c r="F7" s="3">
        <v>45594</v>
      </c>
      <c r="G7" s="3">
        <v>45585</v>
      </c>
      <c r="H7" s="3">
        <v>45787</v>
      </c>
      <c r="I7" s="2" t="s">
        <v>213</v>
      </c>
      <c r="J7" s="2" t="s">
        <v>214</v>
      </c>
      <c r="K7" s="2" t="s">
        <v>345</v>
      </c>
      <c r="L7" s="2" t="s">
        <v>365</v>
      </c>
      <c r="M7" s="2" t="s">
        <v>214</v>
      </c>
      <c r="N7" t="s">
        <v>217</v>
      </c>
      <c r="O7" s="2" t="s">
        <v>218</v>
      </c>
      <c r="P7" t="s">
        <v>219</v>
      </c>
      <c r="Q7" s="2" t="s">
        <v>220</v>
      </c>
      <c r="R7" s="2">
        <v>30</v>
      </c>
      <c r="S7" s="2" t="s">
        <v>366</v>
      </c>
      <c r="T7" s="2" t="s">
        <v>367</v>
      </c>
      <c r="U7" s="2" t="s">
        <v>368</v>
      </c>
      <c r="V7" s="4">
        <v>1</v>
      </c>
      <c r="W7" t="s">
        <v>224</v>
      </c>
      <c r="X7" s="4">
        <v>0</v>
      </c>
      <c r="Y7" s="4">
        <v>0</v>
      </c>
      <c r="Z7" s="4">
        <v>1</v>
      </c>
      <c r="AA7" s="6">
        <v>1</v>
      </c>
      <c r="AB7" t="s">
        <v>224</v>
      </c>
      <c r="AC7" s="2" t="s">
        <v>369</v>
      </c>
      <c r="AD7" s="2" t="s">
        <v>370</v>
      </c>
      <c r="AE7" s="2" t="s">
        <v>227</v>
      </c>
      <c r="AF7" s="2" t="s">
        <v>228</v>
      </c>
      <c r="AG7" t="s">
        <v>229</v>
      </c>
      <c r="AH7" s="6">
        <v>0</v>
      </c>
      <c r="AI7" s="2" t="s">
        <v>230</v>
      </c>
      <c r="AJ7" s="2" t="s">
        <v>231</v>
      </c>
      <c r="AK7" s="2">
        <v>380</v>
      </c>
      <c r="AM7" s="6">
        <v>14</v>
      </c>
      <c r="AO7" s="2">
        <v>0</v>
      </c>
      <c r="AS7" s="2">
        <v>0</v>
      </c>
      <c r="AT7" s="4">
        <v>0</v>
      </c>
      <c r="AU7" s="2" t="s">
        <v>224</v>
      </c>
      <c r="AY7" s="2" t="s">
        <v>371</v>
      </c>
      <c r="AZ7" s="2" t="s">
        <v>372</v>
      </c>
      <c r="BA7" s="2" t="s">
        <v>234</v>
      </c>
      <c r="BB7" t="s">
        <v>235</v>
      </c>
      <c r="BC7" s="2" t="s">
        <v>236</v>
      </c>
      <c r="BD7" s="2">
        <v>2</v>
      </c>
      <c r="BE7" s="2">
        <v>2</v>
      </c>
      <c r="BF7" s="7">
        <v>0</v>
      </c>
      <c r="BG7" s="2" t="s">
        <v>224</v>
      </c>
      <c r="BJ7" s="2" t="s">
        <v>373</v>
      </c>
      <c r="BK7" s="2" t="s">
        <v>238</v>
      </c>
      <c r="BM7" s="2" t="s">
        <v>239</v>
      </c>
      <c r="BO7" s="2" t="s">
        <v>240</v>
      </c>
      <c r="BP7" s="2" t="s">
        <v>307</v>
      </c>
      <c r="BR7" s="7">
        <v>0</v>
      </c>
      <c r="BT7" s="2">
        <v>0</v>
      </c>
      <c r="BU7" s="4">
        <v>0</v>
      </c>
      <c r="BW7" s="4">
        <v>0</v>
      </c>
      <c r="BX7" s="4">
        <v>0</v>
      </c>
      <c r="CA7" s="2" t="s">
        <v>243</v>
      </c>
      <c r="CB7" s="2" t="s">
        <v>244</v>
      </c>
      <c r="CC7" s="3">
        <v>45338</v>
      </c>
      <c r="CD7" s="2" t="s">
        <v>374</v>
      </c>
      <c r="CE7" s="7">
        <v>0</v>
      </c>
      <c r="CF7" s="8">
        <v>17</v>
      </c>
      <c r="CG7" s="8">
        <v>0</v>
      </c>
      <c r="CH7" s="8">
        <v>0</v>
      </c>
      <c r="CJ7" s="3">
        <v>45595</v>
      </c>
      <c r="CK7" s="2" t="s">
        <v>246</v>
      </c>
      <c r="CL7" s="3">
        <v>45586</v>
      </c>
      <c r="CO7" s="3">
        <v>45597</v>
      </c>
      <c r="CR7" s="2" t="s">
        <v>375</v>
      </c>
      <c r="CS7" s="2" t="s">
        <v>248</v>
      </c>
      <c r="CT7" s="3">
        <v>45657</v>
      </c>
      <c r="CU7" s="4">
        <v>1</v>
      </c>
      <c r="CW7" s="3">
        <v>45571</v>
      </c>
      <c r="CX7" s="2" t="s">
        <v>376</v>
      </c>
      <c r="CY7" s="3">
        <v>45597</v>
      </c>
      <c r="DA7" s="2" t="s">
        <v>377</v>
      </c>
      <c r="DB7" s="6">
        <v>0</v>
      </c>
      <c r="DC7" s="6">
        <v>2</v>
      </c>
      <c r="DD7" s="6">
        <v>0</v>
      </c>
      <c r="DE7" s="2" t="s">
        <v>358</v>
      </c>
      <c r="DF7" s="4">
        <v>1</v>
      </c>
      <c r="DG7" s="4">
        <v>0</v>
      </c>
      <c r="DH7" s="2" t="s">
        <v>371</v>
      </c>
      <c r="DI7" s="2" t="s">
        <v>252</v>
      </c>
      <c r="DJ7" s="7">
        <v>0</v>
      </c>
      <c r="DK7" s="7">
        <v>0</v>
      </c>
      <c r="DL7" s="2" t="s">
        <v>253</v>
      </c>
      <c r="DM7" s="2" t="s">
        <v>254</v>
      </c>
      <c r="DN7" s="2" t="s">
        <v>378</v>
      </c>
      <c r="DO7" s="2">
        <v>2024</v>
      </c>
      <c r="DQ7" s="2" t="s">
        <v>379</v>
      </c>
      <c r="DR7" s="2">
        <v>2024</v>
      </c>
      <c r="DS7" s="2">
        <v>0</v>
      </c>
      <c r="DU7" s="3">
        <v>45594</v>
      </c>
      <c r="DW7" s="2" t="s">
        <v>246</v>
      </c>
      <c r="DX7" t="s">
        <v>257</v>
      </c>
      <c r="DY7" s="2" t="s">
        <v>246</v>
      </c>
      <c r="DZ7" t="s">
        <v>257</v>
      </c>
      <c r="EA7" s="2" t="s">
        <v>258</v>
      </c>
      <c r="EB7" s="2" t="s">
        <v>367</v>
      </c>
      <c r="EC7" t="s">
        <v>368</v>
      </c>
      <c r="ED7" s="3">
        <v>45352</v>
      </c>
      <c r="EE7" s="2" t="s">
        <v>259</v>
      </c>
      <c r="EG7" s="2" t="s">
        <v>345</v>
      </c>
      <c r="EH7" t="s">
        <v>361</v>
      </c>
      <c r="EI7" s="2" t="s">
        <v>261</v>
      </c>
      <c r="EJ7" s="2" t="s">
        <v>361</v>
      </c>
      <c r="EM7" s="2" t="s">
        <v>380</v>
      </c>
      <c r="EP7" s="2" t="s">
        <v>263</v>
      </c>
      <c r="EV7" s="2" t="s">
        <v>264</v>
      </c>
      <c r="EW7" t="s">
        <v>265</v>
      </c>
      <c r="EX7" s="2" t="s">
        <v>266</v>
      </c>
      <c r="EY7" t="s">
        <v>267</v>
      </c>
      <c r="FA7" s="4">
        <v>0</v>
      </c>
      <c r="FD7" s="2" t="s">
        <v>268</v>
      </c>
      <c r="FE7" t="s">
        <v>269</v>
      </c>
      <c r="FF7" s="2" t="s">
        <v>270</v>
      </c>
      <c r="FH7" s="2" t="s">
        <v>246</v>
      </c>
      <c r="FJ7" s="2">
        <v>30</v>
      </c>
      <c r="FN7" s="2">
        <v>0</v>
      </c>
      <c r="FP7" s="2" t="s">
        <v>211</v>
      </c>
      <c r="FQ7" s="2" t="s">
        <v>271</v>
      </c>
      <c r="FR7" s="2" t="s">
        <v>381</v>
      </c>
      <c r="FS7" s="2" t="s">
        <v>273</v>
      </c>
      <c r="FT7" s="2">
        <v>1000214854</v>
      </c>
      <c r="FU7" s="2" t="s">
        <v>274</v>
      </c>
      <c r="FX7" s="2" t="s">
        <v>231</v>
      </c>
      <c r="FY7" s="2">
        <v>380</v>
      </c>
      <c r="GB7" s="2">
        <v>0</v>
      </c>
      <c r="GC7" s="4">
        <v>1</v>
      </c>
      <c r="GD7" s="2" t="s">
        <v>224</v>
      </c>
      <c r="GE7" s="2" t="s">
        <v>275</v>
      </c>
      <c r="GF7" s="2" t="s">
        <v>230</v>
      </c>
      <c r="GG7" s="3">
        <v>45594</v>
      </c>
      <c r="GL7" s="2" t="s">
        <v>276</v>
      </c>
      <c r="GN7" s="3">
        <v>45585</v>
      </c>
      <c r="GO7" s="2" t="s">
        <v>244</v>
      </c>
      <c r="GP7" t="s">
        <v>277</v>
      </c>
      <c r="GQ7" s="2" t="s">
        <v>278</v>
      </c>
      <c r="GR7" s="2" t="s">
        <v>279</v>
      </c>
      <c r="GS7" s="3">
        <v>45314</v>
      </c>
      <c r="GT7" s="2">
        <v>216479</v>
      </c>
      <c r="GU7" s="2">
        <v>0</v>
      </c>
      <c r="GV7" s="4">
        <v>0</v>
      </c>
      <c r="GX7" s="2" t="s">
        <v>248</v>
      </c>
      <c r="GY7" s="2" t="s">
        <v>280</v>
      </c>
      <c r="GZ7" s="2" t="s">
        <v>281</v>
      </c>
      <c r="HA7" t="s">
        <v>282</v>
      </c>
      <c r="HB7" s="2" t="s">
        <v>283</v>
      </c>
      <c r="HC7" t="s">
        <v>284</v>
      </c>
      <c r="HD7" s="2" t="s">
        <v>285</v>
      </c>
      <c r="HE7" s="3">
        <v>45787</v>
      </c>
      <c r="HF7" s="3">
        <v>45585</v>
      </c>
      <c r="HG7" s="3">
        <v>45585</v>
      </c>
      <c r="HH7" s="2" t="s">
        <v>364</v>
      </c>
      <c r="HI7" s="2" t="s">
        <v>287</v>
      </c>
      <c r="HJ7" t="s">
        <v>288</v>
      </c>
      <c r="HK7" s="2" t="s">
        <v>289</v>
      </c>
    </row>
    <row r="8" spans="1:219" x14ac:dyDescent="0.2">
      <c r="B8" s="2" t="s">
        <v>211</v>
      </c>
      <c r="C8" s="2" t="s">
        <v>212</v>
      </c>
      <c r="D8" s="3">
        <v>45351</v>
      </c>
      <c r="E8" s="3">
        <v>45580</v>
      </c>
      <c r="F8" s="3">
        <v>45615</v>
      </c>
      <c r="G8" s="3">
        <v>45585</v>
      </c>
      <c r="H8" s="3">
        <v>45787</v>
      </c>
      <c r="I8" s="2" t="s">
        <v>213</v>
      </c>
      <c r="J8" s="2" t="s">
        <v>214</v>
      </c>
      <c r="K8" s="2" t="s">
        <v>215</v>
      </c>
      <c r="L8" s="2" t="s">
        <v>400</v>
      </c>
      <c r="M8" s="2" t="s">
        <v>214</v>
      </c>
      <c r="N8" t="s">
        <v>217</v>
      </c>
      <c r="O8" s="2" t="s">
        <v>218</v>
      </c>
      <c r="P8" t="s">
        <v>219</v>
      </c>
      <c r="Q8" s="2" t="s">
        <v>220</v>
      </c>
      <c r="R8" s="2">
        <v>30</v>
      </c>
      <c r="S8" s="2" t="s">
        <v>383</v>
      </c>
      <c r="T8" s="2" t="s">
        <v>384</v>
      </c>
      <c r="U8" s="2" t="s">
        <v>385</v>
      </c>
      <c r="V8" s="4">
        <v>2</v>
      </c>
      <c r="W8" t="s">
        <v>224</v>
      </c>
      <c r="X8" s="4">
        <v>6</v>
      </c>
      <c r="Y8" s="4">
        <v>0</v>
      </c>
      <c r="Z8" s="4">
        <v>2</v>
      </c>
      <c r="AA8" s="6">
        <v>2</v>
      </c>
      <c r="AB8" t="s">
        <v>224</v>
      </c>
      <c r="AC8" s="2" t="s">
        <v>386</v>
      </c>
      <c r="AD8" s="2" t="s">
        <v>401</v>
      </c>
      <c r="AE8" s="2" t="s">
        <v>402</v>
      </c>
      <c r="AF8" s="2" t="s">
        <v>228</v>
      </c>
      <c r="AG8" t="s">
        <v>229</v>
      </c>
      <c r="AH8" s="6">
        <v>0</v>
      </c>
      <c r="AI8" s="2" t="s">
        <v>230</v>
      </c>
      <c r="AJ8" s="2" t="s">
        <v>231</v>
      </c>
      <c r="AK8" s="2">
        <v>1260</v>
      </c>
      <c r="AM8" s="6">
        <v>14</v>
      </c>
      <c r="AO8" s="2">
        <v>0</v>
      </c>
      <c r="AS8" s="2">
        <v>0</v>
      </c>
      <c r="AT8" s="4">
        <v>0</v>
      </c>
      <c r="AU8" s="2" t="s">
        <v>224</v>
      </c>
      <c r="AY8" s="2" t="s">
        <v>403</v>
      </c>
      <c r="AZ8" s="2" t="s">
        <v>404</v>
      </c>
      <c r="BA8" s="2" t="s">
        <v>234</v>
      </c>
      <c r="BB8" t="s">
        <v>235</v>
      </c>
      <c r="BC8" s="2" t="s">
        <v>236</v>
      </c>
      <c r="BD8" s="2">
        <v>136</v>
      </c>
      <c r="BE8" s="2">
        <v>136</v>
      </c>
      <c r="BF8" s="7">
        <v>0</v>
      </c>
      <c r="BG8" s="2" t="s">
        <v>224</v>
      </c>
      <c r="BJ8" s="2" t="s">
        <v>405</v>
      </c>
      <c r="BK8" s="2" t="s">
        <v>238</v>
      </c>
      <c r="BM8" s="2" t="s">
        <v>239</v>
      </c>
      <c r="BO8" s="2" t="s">
        <v>240</v>
      </c>
      <c r="BP8" s="2" t="s">
        <v>241</v>
      </c>
      <c r="BR8" s="7">
        <v>0</v>
      </c>
      <c r="BT8" s="2">
        <v>0</v>
      </c>
      <c r="BU8" s="4">
        <v>0</v>
      </c>
      <c r="BW8" s="4">
        <v>2</v>
      </c>
      <c r="BX8" s="4">
        <v>0</v>
      </c>
      <c r="CA8" s="2" t="s">
        <v>243</v>
      </c>
      <c r="CB8" s="2" t="s">
        <v>244</v>
      </c>
      <c r="CC8" s="3">
        <v>45338</v>
      </c>
      <c r="CE8" s="7">
        <v>0</v>
      </c>
      <c r="CF8" s="8">
        <v>40</v>
      </c>
      <c r="CG8" s="8">
        <v>0</v>
      </c>
      <c r="CH8" s="8">
        <v>0</v>
      </c>
      <c r="CJ8" s="3">
        <v>45578</v>
      </c>
      <c r="CK8" s="2" t="s">
        <v>246</v>
      </c>
      <c r="CL8" s="3">
        <v>45618</v>
      </c>
      <c r="CO8" s="3">
        <v>45620</v>
      </c>
      <c r="CR8" s="2" t="s">
        <v>406</v>
      </c>
      <c r="CS8" s="2" t="s">
        <v>248</v>
      </c>
      <c r="CT8" s="3">
        <v>45657</v>
      </c>
      <c r="CU8" s="4">
        <v>2</v>
      </c>
      <c r="CW8" s="3">
        <v>45616</v>
      </c>
      <c r="CX8" s="2" t="s">
        <v>407</v>
      </c>
      <c r="CY8" s="3">
        <v>45620</v>
      </c>
      <c r="DA8" s="2" t="s">
        <v>408</v>
      </c>
      <c r="DB8" s="6">
        <v>0</v>
      </c>
      <c r="DC8" s="6">
        <v>2</v>
      </c>
      <c r="DD8" s="6">
        <v>0</v>
      </c>
      <c r="DE8" s="2" t="s">
        <v>409</v>
      </c>
      <c r="DF8" s="4">
        <v>2</v>
      </c>
      <c r="DG8" s="4">
        <v>0</v>
      </c>
      <c r="DH8" s="2" t="s">
        <v>403</v>
      </c>
      <c r="DI8" s="2" t="s">
        <v>252</v>
      </c>
      <c r="DJ8" s="7">
        <v>0</v>
      </c>
      <c r="DK8" s="7">
        <v>0</v>
      </c>
      <c r="DM8" s="2" t="s">
        <v>254</v>
      </c>
      <c r="DN8" s="2" t="s">
        <v>410</v>
      </c>
      <c r="DO8" s="2">
        <v>2024</v>
      </c>
      <c r="DQ8" s="2" t="s">
        <v>411</v>
      </c>
      <c r="DR8" s="2">
        <v>2024</v>
      </c>
      <c r="DS8" s="2">
        <v>0</v>
      </c>
      <c r="DU8" s="3">
        <v>45615</v>
      </c>
      <c r="DW8" s="2" t="s">
        <v>246</v>
      </c>
      <c r="DX8" t="s">
        <v>257</v>
      </c>
      <c r="DY8" s="2" t="s">
        <v>246</v>
      </c>
      <c r="DZ8" t="s">
        <v>257</v>
      </c>
      <c r="EA8" s="2" t="s">
        <v>258</v>
      </c>
      <c r="EB8" s="2" t="s">
        <v>384</v>
      </c>
      <c r="EC8" t="s">
        <v>385</v>
      </c>
      <c r="ED8" s="3">
        <v>45615</v>
      </c>
      <c r="EE8" s="2" t="s">
        <v>259</v>
      </c>
      <c r="EG8" s="2" t="s">
        <v>215</v>
      </c>
      <c r="EH8" t="s">
        <v>260</v>
      </c>
      <c r="EI8" s="2" t="s">
        <v>261</v>
      </c>
      <c r="EJ8" s="2" t="s">
        <v>260</v>
      </c>
      <c r="EM8" s="2" t="s">
        <v>412</v>
      </c>
      <c r="EP8" s="2" t="s">
        <v>263</v>
      </c>
      <c r="EV8" s="2" t="s">
        <v>264</v>
      </c>
      <c r="EW8" t="s">
        <v>265</v>
      </c>
      <c r="EX8" s="2" t="s">
        <v>266</v>
      </c>
      <c r="EY8" t="s">
        <v>267</v>
      </c>
      <c r="FA8" s="4">
        <v>0</v>
      </c>
      <c r="FD8" s="2" t="s">
        <v>268</v>
      </c>
      <c r="FE8" t="s">
        <v>269</v>
      </c>
      <c r="FF8" s="2" t="s">
        <v>270</v>
      </c>
      <c r="FH8" s="2" t="s">
        <v>246</v>
      </c>
      <c r="FJ8" s="2">
        <v>30</v>
      </c>
      <c r="FN8" s="2">
        <v>0</v>
      </c>
      <c r="FP8" s="2" t="s">
        <v>211</v>
      </c>
      <c r="FQ8" s="2" t="s">
        <v>271</v>
      </c>
      <c r="FR8" s="2" t="s">
        <v>413</v>
      </c>
      <c r="FS8" s="2" t="s">
        <v>273</v>
      </c>
      <c r="FT8" s="2">
        <v>1000214854</v>
      </c>
      <c r="FU8" s="2" t="s">
        <v>274</v>
      </c>
      <c r="FV8" s="2" t="s">
        <v>323</v>
      </c>
      <c r="FW8" s="2" t="s">
        <v>323</v>
      </c>
      <c r="FX8" s="2" t="s">
        <v>231</v>
      </c>
      <c r="FY8" s="2">
        <v>1260</v>
      </c>
      <c r="GB8" s="2">
        <v>0</v>
      </c>
      <c r="GC8" s="4">
        <v>2</v>
      </c>
      <c r="GD8" s="2" t="s">
        <v>224</v>
      </c>
      <c r="GE8" s="2" t="s">
        <v>275</v>
      </c>
      <c r="GF8" s="2" t="s">
        <v>230</v>
      </c>
      <c r="GG8" s="3">
        <v>45615</v>
      </c>
      <c r="GJ8" s="3">
        <v>45617</v>
      </c>
      <c r="GL8" s="2" t="s">
        <v>276</v>
      </c>
      <c r="GN8" s="3">
        <v>45585</v>
      </c>
      <c r="GO8" s="2" t="s">
        <v>244</v>
      </c>
      <c r="GP8" t="s">
        <v>277</v>
      </c>
      <c r="GQ8" s="2" t="s">
        <v>278</v>
      </c>
      <c r="GR8" s="2" t="s">
        <v>279</v>
      </c>
      <c r="GS8" s="3">
        <v>45314</v>
      </c>
      <c r="GT8" s="2">
        <v>216479</v>
      </c>
      <c r="GU8" s="2">
        <v>0</v>
      </c>
      <c r="GV8" s="4">
        <v>0</v>
      </c>
      <c r="GX8" s="2" t="s">
        <v>248</v>
      </c>
      <c r="GY8" s="2" t="s">
        <v>280</v>
      </c>
      <c r="GZ8" s="2" t="s">
        <v>281</v>
      </c>
      <c r="HA8" t="s">
        <v>282</v>
      </c>
      <c r="HB8" s="2" t="s">
        <v>283</v>
      </c>
      <c r="HC8" t="s">
        <v>284</v>
      </c>
      <c r="HD8" s="2" t="s">
        <v>285</v>
      </c>
      <c r="HE8" s="3">
        <v>45787</v>
      </c>
      <c r="HF8" s="3">
        <v>45585</v>
      </c>
      <c r="HG8" s="3">
        <v>45585</v>
      </c>
      <c r="HH8" s="2" t="s">
        <v>286</v>
      </c>
      <c r="HI8" s="2" t="s">
        <v>287</v>
      </c>
      <c r="HJ8" t="s">
        <v>288</v>
      </c>
      <c r="HK8" s="2" t="s">
        <v>289</v>
      </c>
    </row>
    <row r="9" spans="1:219" x14ac:dyDescent="0.2">
      <c r="B9" s="2" t="s">
        <v>211</v>
      </c>
      <c r="C9" s="2" t="s">
        <v>212</v>
      </c>
      <c r="D9" s="3">
        <v>45351</v>
      </c>
      <c r="E9" s="3">
        <v>45618</v>
      </c>
      <c r="F9" s="3">
        <v>45615</v>
      </c>
      <c r="G9" s="3">
        <v>45585</v>
      </c>
      <c r="H9" s="3">
        <v>45787</v>
      </c>
      <c r="I9" s="2" t="s">
        <v>213</v>
      </c>
      <c r="J9" s="2" t="s">
        <v>214</v>
      </c>
      <c r="K9" s="2" t="s">
        <v>215</v>
      </c>
      <c r="L9" s="2" t="s">
        <v>382</v>
      </c>
      <c r="M9" s="2" t="s">
        <v>214</v>
      </c>
      <c r="N9" t="s">
        <v>217</v>
      </c>
      <c r="O9" s="2" t="s">
        <v>218</v>
      </c>
      <c r="P9" t="s">
        <v>219</v>
      </c>
      <c r="Q9" s="2" t="s">
        <v>220</v>
      </c>
      <c r="R9" s="2">
        <v>30</v>
      </c>
      <c r="S9" s="2" t="s">
        <v>383</v>
      </c>
      <c r="T9" s="2" t="s">
        <v>384</v>
      </c>
      <c r="U9" s="2" t="s">
        <v>385</v>
      </c>
      <c r="V9" s="4">
        <v>2</v>
      </c>
      <c r="W9" t="s">
        <v>224</v>
      </c>
      <c r="X9" s="4">
        <v>6</v>
      </c>
      <c r="Y9" s="4">
        <v>0</v>
      </c>
      <c r="Z9" s="4">
        <v>2</v>
      </c>
      <c r="AA9" s="6">
        <v>2</v>
      </c>
      <c r="AB9" t="s">
        <v>224</v>
      </c>
      <c r="AC9" s="2" t="s">
        <v>386</v>
      </c>
      <c r="AD9" s="2" t="s">
        <v>387</v>
      </c>
      <c r="AE9" s="2" t="s">
        <v>227</v>
      </c>
      <c r="AF9" s="2" t="s">
        <v>228</v>
      </c>
      <c r="AG9" t="s">
        <v>229</v>
      </c>
      <c r="AH9" s="6">
        <v>0</v>
      </c>
      <c r="AI9" s="2" t="s">
        <v>230</v>
      </c>
      <c r="AJ9" s="2" t="s">
        <v>231</v>
      </c>
      <c r="AK9" s="2">
        <v>1280</v>
      </c>
      <c r="AM9" s="6">
        <v>14</v>
      </c>
      <c r="AO9" s="2">
        <v>0</v>
      </c>
      <c r="AS9" s="2">
        <v>0</v>
      </c>
      <c r="AT9" s="4">
        <v>0</v>
      </c>
      <c r="AU9" s="2" t="s">
        <v>224</v>
      </c>
      <c r="AY9" s="2" t="s">
        <v>388</v>
      </c>
      <c r="AZ9" s="2" t="s">
        <v>389</v>
      </c>
      <c r="BA9" s="2" t="s">
        <v>234</v>
      </c>
      <c r="BB9" t="s">
        <v>235</v>
      </c>
      <c r="BC9" s="2" t="s">
        <v>236</v>
      </c>
      <c r="BD9" s="2">
        <v>138</v>
      </c>
      <c r="BE9" s="2">
        <v>138</v>
      </c>
      <c r="BF9" s="7">
        <v>0</v>
      </c>
      <c r="BG9" s="2" t="s">
        <v>224</v>
      </c>
      <c r="BJ9" s="2" t="s">
        <v>390</v>
      </c>
      <c r="BK9" s="2" t="s">
        <v>238</v>
      </c>
      <c r="BM9" s="2" t="s">
        <v>239</v>
      </c>
      <c r="BO9" s="2" t="s">
        <v>240</v>
      </c>
      <c r="BP9" s="2" t="s">
        <v>241</v>
      </c>
      <c r="BQ9" s="2" t="s">
        <v>242</v>
      </c>
      <c r="BR9" s="7">
        <v>0</v>
      </c>
      <c r="BT9" s="2">
        <v>0</v>
      </c>
      <c r="BU9" s="4">
        <v>0</v>
      </c>
      <c r="BW9" s="4">
        <v>0</v>
      </c>
      <c r="BX9" s="4">
        <v>0</v>
      </c>
      <c r="CA9" s="2" t="s">
        <v>243</v>
      </c>
      <c r="CB9" s="2" t="s">
        <v>244</v>
      </c>
      <c r="CC9" s="3">
        <v>45338</v>
      </c>
      <c r="CD9" s="2" t="s">
        <v>391</v>
      </c>
      <c r="CE9" s="7">
        <v>0</v>
      </c>
      <c r="CF9" s="8">
        <v>2</v>
      </c>
      <c r="CG9" s="8">
        <v>0</v>
      </c>
      <c r="CH9" s="8">
        <v>0</v>
      </c>
      <c r="CJ9" s="3">
        <v>45616</v>
      </c>
      <c r="CK9" s="2" t="s">
        <v>246</v>
      </c>
      <c r="CL9" s="3">
        <v>45618</v>
      </c>
      <c r="CO9" s="3">
        <v>45620</v>
      </c>
      <c r="CR9" s="2" t="s">
        <v>392</v>
      </c>
      <c r="CS9" s="2" t="s">
        <v>248</v>
      </c>
      <c r="CT9" s="3">
        <v>45657</v>
      </c>
      <c r="CU9" s="4">
        <v>2</v>
      </c>
      <c r="CW9" s="3">
        <v>45617</v>
      </c>
      <c r="CX9" s="2" t="s">
        <v>393</v>
      </c>
      <c r="CY9" s="3">
        <v>45620</v>
      </c>
      <c r="DA9" s="2" t="s">
        <v>394</v>
      </c>
      <c r="DB9" s="6">
        <v>0</v>
      </c>
      <c r="DC9" s="6">
        <v>2</v>
      </c>
      <c r="DD9" s="6">
        <v>0</v>
      </c>
      <c r="DE9" s="2" t="s">
        <v>395</v>
      </c>
      <c r="DF9" s="4">
        <v>2</v>
      </c>
      <c r="DG9" s="4">
        <v>0</v>
      </c>
      <c r="DH9" s="2" t="s">
        <v>396</v>
      </c>
      <c r="DI9" s="2" t="s">
        <v>252</v>
      </c>
      <c r="DJ9" s="7">
        <v>0</v>
      </c>
      <c r="DK9" s="7">
        <v>0</v>
      </c>
      <c r="DM9" s="2" t="s">
        <v>254</v>
      </c>
      <c r="DN9" s="2" t="s">
        <v>397</v>
      </c>
      <c r="DO9" s="2">
        <v>2024</v>
      </c>
      <c r="DQ9" s="2" t="s">
        <v>398</v>
      </c>
      <c r="DR9" s="2">
        <v>2024</v>
      </c>
      <c r="DS9" s="2">
        <v>0</v>
      </c>
      <c r="DU9" s="3">
        <v>45615</v>
      </c>
      <c r="DW9" s="2" t="s">
        <v>246</v>
      </c>
      <c r="DX9" t="s">
        <v>257</v>
      </c>
      <c r="DY9" s="2" t="s">
        <v>246</v>
      </c>
      <c r="DZ9" t="s">
        <v>257</v>
      </c>
      <c r="EA9" s="2" t="s">
        <v>258</v>
      </c>
      <c r="EB9" s="2" t="s">
        <v>384</v>
      </c>
      <c r="EC9" t="s">
        <v>385</v>
      </c>
      <c r="ED9" s="3">
        <v>45615</v>
      </c>
      <c r="EE9" s="2" t="s">
        <v>259</v>
      </c>
      <c r="EG9" s="2" t="s">
        <v>215</v>
      </c>
      <c r="EH9" t="s">
        <v>260</v>
      </c>
      <c r="EI9" s="2" t="s">
        <v>261</v>
      </c>
      <c r="EJ9" s="2" t="s">
        <v>260</v>
      </c>
      <c r="EM9" s="2" t="s">
        <v>399</v>
      </c>
      <c r="EP9" s="2" t="s">
        <v>263</v>
      </c>
      <c r="EV9" s="2" t="s">
        <v>264</v>
      </c>
      <c r="EW9" t="s">
        <v>265</v>
      </c>
      <c r="EX9" s="2" t="s">
        <v>266</v>
      </c>
      <c r="EY9" t="s">
        <v>267</v>
      </c>
      <c r="FA9" s="4">
        <v>0</v>
      </c>
      <c r="FD9" s="2" t="s">
        <v>268</v>
      </c>
      <c r="FE9" t="s">
        <v>269</v>
      </c>
      <c r="FF9" s="2" t="s">
        <v>270</v>
      </c>
      <c r="FH9" s="2" t="s">
        <v>246</v>
      </c>
      <c r="FJ9" s="2">
        <v>30</v>
      </c>
      <c r="FN9" s="2">
        <v>0</v>
      </c>
      <c r="FP9" s="2" t="s">
        <v>211</v>
      </c>
      <c r="FQ9" s="2" t="s">
        <v>271</v>
      </c>
      <c r="FR9" s="2" t="s">
        <v>363</v>
      </c>
      <c r="FS9" s="2" t="s">
        <v>273</v>
      </c>
      <c r="FT9" s="2">
        <v>1000214854</v>
      </c>
      <c r="FU9" s="2" t="s">
        <v>274</v>
      </c>
      <c r="FV9" s="2" t="s">
        <v>323</v>
      </c>
      <c r="FW9" s="2" t="s">
        <v>323</v>
      </c>
      <c r="FX9" s="2" t="s">
        <v>231</v>
      </c>
      <c r="FY9" s="2">
        <v>1280</v>
      </c>
      <c r="GB9" s="2">
        <v>0</v>
      </c>
      <c r="GC9" s="4">
        <v>2</v>
      </c>
      <c r="GD9" s="2" t="s">
        <v>224</v>
      </c>
      <c r="GE9" s="2" t="s">
        <v>275</v>
      </c>
      <c r="GF9" s="2" t="s">
        <v>230</v>
      </c>
      <c r="GG9" s="3">
        <v>45615</v>
      </c>
      <c r="GJ9" s="3">
        <v>45618</v>
      </c>
      <c r="GL9" s="2" t="s">
        <v>276</v>
      </c>
      <c r="GN9" s="3">
        <v>45585</v>
      </c>
      <c r="GO9" s="2" t="s">
        <v>244</v>
      </c>
      <c r="GP9" t="s">
        <v>277</v>
      </c>
      <c r="GQ9" s="2" t="s">
        <v>278</v>
      </c>
      <c r="GR9" s="2" t="s">
        <v>279</v>
      </c>
      <c r="GS9" s="3">
        <v>45314</v>
      </c>
      <c r="GT9" s="2">
        <v>216479</v>
      </c>
      <c r="GU9" s="2">
        <v>0</v>
      </c>
      <c r="GV9" s="4">
        <v>0</v>
      </c>
      <c r="GX9" s="2" t="s">
        <v>248</v>
      </c>
      <c r="GY9" s="2" t="s">
        <v>280</v>
      </c>
      <c r="GZ9" s="2" t="s">
        <v>281</v>
      </c>
      <c r="HA9" t="s">
        <v>282</v>
      </c>
      <c r="HB9" s="2" t="s">
        <v>283</v>
      </c>
      <c r="HC9" t="s">
        <v>284</v>
      </c>
      <c r="HD9" s="2" t="s">
        <v>285</v>
      </c>
      <c r="HE9" s="3">
        <v>45787</v>
      </c>
      <c r="HF9" s="3">
        <v>45585</v>
      </c>
      <c r="HG9" s="3">
        <v>45585</v>
      </c>
      <c r="HH9" s="2" t="s">
        <v>286</v>
      </c>
      <c r="HI9" s="2" t="s">
        <v>287</v>
      </c>
      <c r="HJ9" t="s">
        <v>288</v>
      </c>
      <c r="HK9" s="2" t="s">
        <v>289</v>
      </c>
    </row>
    <row r="10" spans="1:219" x14ac:dyDescent="0.2">
      <c r="B10" s="2" t="s">
        <v>211</v>
      </c>
      <c r="C10" s="2" t="s">
        <v>212</v>
      </c>
      <c r="D10" s="3">
        <v>45351</v>
      </c>
      <c r="E10" s="3">
        <v>45580</v>
      </c>
      <c r="F10" s="3">
        <v>45594</v>
      </c>
      <c r="G10" s="3">
        <v>45585</v>
      </c>
      <c r="H10" s="3">
        <v>45787</v>
      </c>
      <c r="I10" s="2" t="s">
        <v>213</v>
      </c>
      <c r="J10" s="2" t="s">
        <v>214</v>
      </c>
      <c r="K10" s="2" t="s">
        <v>345</v>
      </c>
      <c r="L10" s="2" t="s">
        <v>414</v>
      </c>
      <c r="M10" s="2" t="s">
        <v>214</v>
      </c>
      <c r="N10" t="s">
        <v>217</v>
      </c>
      <c r="O10" s="2" t="s">
        <v>218</v>
      </c>
      <c r="P10" t="s">
        <v>219</v>
      </c>
      <c r="Q10" s="2" t="s">
        <v>220</v>
      </c>
      <c r="R10" s="2">
        <v>30</v>
      </c>
      <c r="S10" s="2" t="s">
        <v>366</v>
      </c>
      <c r="T10" s="2" t="s">
        <v>415</v>
      </c>
      <c r="U10" s="2" t="s">
        <v>416</v>
      </c>
      <c r="V10" s="4">
        <v>1</v>
      </c>
      <c r="W10" t="s">
        <v>224</v>
      </c>
      <c r="X10" s="4">
        <v>0</v>
      </c>
      <c r="Y10" s="4">
        <v>0</v>
      </c>
      <c r="Z10" s="4">
        <v>1</v>
      </c>
      <c r="AA10" s="6">
        <v>1</v>
      </c>
      <c r="AB10" t="s">
        <v>224</v>
      </c>
      <c r="AC10" s="2" t="s">
        <v>417</v>
      </c>
      <c r="AD10" s="2" t="s">
        <v>418</v>
      </c>
      <c r="AE10" s="2" t="s">
        <v>227</v>
      </c>
      <c r="AF10" s="2" t="s">
        <v>228</v>
      </c>
      <c r="AG10" t="s">
        <v>229</v>
      </c>
      <c r="AH10" s="6">
        <v>0</v>
      </c>
      <c r="AI10" s="2" t="s">
        <v>230</v>
      </c>
      <c r="AJ10" s="2" t="s">
        <v>231</v>
      </c>
      <c r="AK10" s="2">
        <v>390</v>
      </c>
      <c r="AM10" s="6">
        <v>14</v>
      </c>
      <c r="AO10" s="2">
        <v>0</v>
      </c>
      <c r="AS10" s="2">
        <v>0</v>
      </c>
      <c r="AT10" s="4">
        <v>0</v>
      </c>
      <c r="AU10" s="2" t="s">
        <v>224</v>
      </c>
      <c r="AY10" s="2" t="s">
        <v>419</v>
      </c>
      <c r="AZ10" s="2" t="s">
        <v>420</v>
      </c>
      <c r="BA10" s="2" t="s">
        <v>234</v>
      </c>
      <c r="BB10" t="s">
        <v>235</v>
      </c>
      <c r="BC10" s="2" t="s">
        <v>236</v>
      </c>
      <c r="BD10" s="2">
        <v>3</v>
      </c>
      <c r="BE10" s="2">
        <v>3</v>
      </c>
      <c r="BF10" s="7">
        <v>0</v>
      </c>
      <c r="BG10" s="2" t="s">
        <v>224</v>
      </c>
      <c r="BH10" s="2" t="s">
        <v>421</v>
      </c>
      <c r="BJ10" s="2" t="s">
        <v>422</v>
      </c>
      <c r="BK10" s="2" t="s">
        <v>238</v>
      </c>
      <c r="BM10" s="2" t="s">
        <v>239</v>
      </c>
      <c r="BO10" s="2" t="s">
        <v>240</v>
      </c>
      <c r="BP10" s="2" t="s">
        <v>307</v>
      </c>
      <c r="BR10" s="7">
        <v>0</v>
      </c>
      <c r="BT10" s="2">
        <v>0</v>
      </c>
      <c r="BU10" s="4">
        <v>0</v>
      </c>
      <c r="BW10" s="4">
        <v>0</v>
      </c>
      <c r="BX10" s="4">
        <v>0</v>
      </c>
      <c r="CA10" s="2" t="s">
        <v>243</v>
      </c>
      <c r="CB10" s="2" t="s">
        <v>244</v>
      </c>
      <c r="CC10" s="3">
        <v>45338</v>
      </c>
      <c r="CD10" s="2" t="s">
        <v>423</v>
      </c>
      <c r="CE10" s="7">
        <v>0</v>
      </c>
      <c r="CF10" s="8">
        <v>17</v>
      </c>
      <c r="CG10" s="8">
        <v>0</v>
      </c>
      <c r="CH10" s="8">
        <v>0</v>
      </c>
      <c r="CJ10" s="3">
        <v>45595</v>
      </c>
      <c r="CK10" s="2" t="s">
        <v>246</v>
      </c>
      <c r="CL10" s="3">
        <v>45586</v>
      </c>
      <c r="CO10" s="3">
        <v>45597</v>
      </c>
      <c r="CR10" s="2" t="s">
        <v>424</v>
      </c>
      <c r="CS10" s="2" t="s">
        <v>248</v>
      </c>
      <c r="CT10" s="3">
        <v>45657</v>
      </c>
      <c r="CU10" s="4">
        <v>1</v>
      </c>
      <c r="CW10" s="3">
        <v>45583</v>
      </c>
      <c r="CX10" s="2" t="s">
        <v>425</v>
      </c>
      <c r="CY10" s="3">
        <v>45597</v>
      </c>
      <c r="DA10" s="2" t="s">
        <v>426</v>
      </c>
      <c r="DB10" s="6">
        <v>0</v>
      </c>
      <c r="DC10" s="6">
        <v>2</v>
      </c>
      <c r="DD10" s="6">
        <v>0</v>
      </c>
      <c r="DE10" s="2" t="s">
        <v>358</v>
      </c>
      <c r="DF10" s="4">
        <v>1</v>
      </c>
      <c r="DG10" s="4">
        <v>0</v>
      </c>
      <c r="DH10" s="2" t="s">
        <v>419</v>
      </c>
      <c r="DI10" s="2" t="s">
        <v>252</v>
      </c>
      <c r="DJ10" s="7">
        <v>0</v>
      </c>
      <c r="DK10" s="7">
        <v>0</v>
      </c>
      <c r="DL10" s="2" t="s">
        <v>253</v>
      </c>
      <c r="DM10" s="2" t="s">
        <v>254</v>
      </c>
      <c r="DN10" s="2" t="s">
        <v>427</v>
      </c>
      <c r="DO10" s="2">
        <v>2024</v>
      </c>
      <c r="DQ10" s="2" t="s">
        <v>428</v>
      </c>
      <c r="DR10" s="2">
        <v>2024</v>
      </c>
      <c r="DS10" s="2">
        <v>0</v>
      </c>
      <c r="DU10" s="3">
        <v>45594</v>
      </c>
      <c r="DW10" s="2" t="s">
        <v>246</v>
      </c>
      <c r="DX10" t="s">
        <v>257</v>
      </c>
      <c r="DY10" s="2" t="s">
        <v>246</v>
      </c>
      <c r="DZ10" t="s">
        <v>257</v>
      </c>
      <c r="EA10" s="2" t="s">
        <v>258</v>
      </c>
      <c r="EB10" s="2" t="s">
        <v>415</v>
      </c>
      <c r="EC10" t="s">
        <v>416</v>
      </c>
      <c r="ED10" s="3">
        <v>45352</v>
      </c>
      <c r="EE10" s="2" t="s">
        <v>259</v>
      </c>
      <c r="EG10" s="2" t="s">
        <v>345</v>
      </c>
      <c r="EH10" t="s">
        <v>361</v>
      </c>
      <c r="EI10" s="2" t="s">
        <v>261</v>
      </c>
      <c r="EJ10" s="2" t="s">
        <v>361</v>
      </c>
      <c r="EM10" s="2" t="s">
        <v>429</v>
      </c>
      <c r="EP10" s="2" t="s">
        <v>263</v>
      </c>
      <c r="EV10" s="2" t="s">
        <v>264</v>
      </c>
      <c r="EW10" t="s">
        <v>265</v>
      </c>
      <c r="EX10" s="2" t="s">
        <v>266</v>
      </c>
      <c r="EY10" t="s">
        <v>267</v>
      </c>
      <c r="FA10" s="4">
        <v>0</v>
      </c>
      <c r="FD10" s="2" t="s">
        <v>268</v>
      </c>
      <c r="FE10" t="s">
        <v>269</v>
      </c>
      <c r="FF10" s="2" t="s">
        <v>270</v>
      </c>
      <c r="FH10" s="2" t="s">
        <v>246</v>
      </c>
      <c r="FJ10" s="2">
        <v>30</v>
      </c>
      <c r="FN10" s="2">
        <v>0</v>
      </c>
      <c r="FP10" s="2" t="s">
        <v>211</v>
      </c>
      <c r="FQ10" s="2" t="s">
        <v>271</v>
      </c>
      <c r="FR10" s="2" t="s">
        <v>430</v>
      </c>
      <c r="FS10" s="2" t="s">
        <v>273</v>
      </c>
      <c r="FT10" s="2">
        <v>1000214854</v>
      </c>
      <c r="FU10" s="2" t="s">
        <v>274</v>
      </c>
      <c r="FX10" s="2" t="s">
        <v>231</v>
      </c>
      <c r="FY10" s="2">
        <v>390</v>
      </c>
      <c r="GB10" s="2">
        <v>0</v>
      </c>
      <c r="GC10" s="4">
        <v>1</v>
      </c>
      <c r="GD10" s="2" t="s">
        <v>224</v>
      </c>
      <c r="GE10" s="2" t="s">
        <v>275</v>
      </c>
      <c r="GF10" s="2" t="s">
        <v>230</v>
      </c>
      <c r="GG10" s="3">
        <v>45594</v>
      </c>
      <c r="GJ10" s="3">
        <v>45583</v>
      </c>
      <c r="GL10" s="2" t="s">
        <v>276</v>
      </c>
      <c r="GN10" s="3">
        <v>45585</v>
      </c>
      <c r="GO10" s="2" t="s">
        <v>244</v>
      </c>
      <c r="GP10" t="s">
        <v>277</v>
      </c>
      <c r="GQ10" s="2" t="s">
        <v>278</v>
      </c>
      <c r="GR10" s="2" t="s">
        <v>279</v>
      </c>
      <c r="GS10" s="3">
        <v>45314</v>
      </c>
      <c r="GT10" s="2">
        <v>216479</v>
      </c>
      <c r="GU10" s="2">
        <v>0</v>
      </c>
      <c r="GV10" s="4">
        <v>0</v>
      </c>
      <c r="GX10" s="2" t="s">
        <v>248</v>
      </c>
      <c r="GY10" s="2" t="s">
        <v>280</v>
      </c>
      <c r="GZ10" s="2" t="s">
        <v>281</v>
      </c>
      <c r="HA10" t="s">
        <v>282</v>
      </c>
      <c r="HB10" s="2" t="s">
        <v>283</v>
      </c>
      <c r="HC10" t="s">
        <v>284</v>
      </c>
      <c r="HD10" s="2" t="s">
        <v>285</v>
      </c>
      <c r="HE10" s="3">
        <v>45787</v>
      </c>
      <c r="HF10" s="3">
        <v>45585</v>
      </c>
      <c r="HG10" s="3">
        <v>45585</v>
      </c>
      <c r="HH10" s="2" t="s">
        <v>364</v>
      </c>
      <c r="HI10" s="2" t="s">
        <v>287</v>
      </c>
      <c r="HJ10" t="s">
        <v>288</v>
      </c>
      <c r="HK10" s="2" t="s">
        <v>289</v>
      </c>
    </row>
    <row r="11" spans="1:219" x14ac:dyDescent="0.2">
      <c r="B11" s="2" t="s">
        <v>211</v>
      </c>
      <c r="C11" s="2" t="s">
        <v>212</v>
      </c>
      <c r="D11" s="3">
        <v>45351</v>
      </c>
      <c r="E11" s="3">
        <v>45580</v>
      </c>
      <c r="F11" s="3">
        <v>45594</v>
      </c>
      <c r="G11" s="3">
        <v>45585</v>
      </c>
      <c r="H11" s="3">
        <v>45787</v>
      </c>
      <c r="I11" s="2" t="s">
        <v>213</v>
      </c>
      <c r="J11" s="2" t="s">
        <v>214</v>
      </c>
      <c r="K11" s="2" t="s">
        <v>345</v>
      </c>
      <c r="L11" s="2" t="s">
        <v>431</v>
      </c>
      <c r="M11" s="2" t="s">
        <v>214</v>
      </c>
      <c r="N11" t="s">
        <v>217</v>
      </c>
      <c r="O11" s="2" t="s">
        <v>218</v>
      </c>
      <c r="P11" t="s">
        <v>219</v>
      </c>
      <c r="Q11" s="2" t="s">
        <v>220</v>
      </c>
      <c r="R11" s="2">
        <v>30</v>
      </c>
      <c r="S11" s="2" t="s">
        <v>366</v>
      </c>
      <c r="T11" s="2" t="s">
        <v>432</v>
      </c>
      <c r="U11" s="2" t="s">
        <v>433</v>
      </c>
      <c r="V11" s="4">
        <v>7</v>
      </c>
      <c r="W11" t="s">
        <v>224</v>
      </c>
      <c r="X11" s="4">
        <v>0</v>
      </c>
      <c r="Y11" s="4">
        <v>0</v>
      </c>
      <c r="Z11" s="4">
        <v>0</v>
      </c>
      <c r="AA11" s="6">
        <v>7</v>
      </c>
      <c r="AB11" t="s">
        <v>224</v>
      </c>
      <c r="AC11" s="2" t="s">
        <v>434</v>
      </c>
      <c r="AD11" s="2" t="s">
        <v>435</v>
      </c>
      <c r="AE11" s="2" t="s">
        <v>402</v>
      </c>
      <c r="AF11" s="2" t="s">
        <v>228</v>
      </c>
      <c r="AG11" t="s">
        <v>229</v>
      </c>
      <c r="AH11" s="6">
        <v>0</v>
      </c>
      <c r="AI11" s="2" t="s">
        <v>230</v>
      </c>
      <c r="AJ11" s="2" t="s">
        <v>231</v>
      </c>
      <c r="AK11" s="2">
        <v>400</v>
      </c>
      <c r="AM11" s="6">
        <v>14</v>
      </c>
      <c r="AO11" s="2">
        <v>0</v>
      </c>
      <c r="AS11" s="2">
        <v>0</v>
      </c>
      <c r="AT11" s="4">
        <v>0</v>
      </c>
      <c r="AU11" s="2" t="s">
        <v>224</v>
      </c>
      <c r="AY11" s="2" t="s">
        <v>371</v>
      </c>
      <c r="AZ11" s="2" t="s">
        <v>372</v>
      </c>
      <c r="BA11" s="2" t="s">
        <v>234</v>
      </c>
      <c r="BB11" t="s">
        <v>235</v>
      </c>
      <c r="BC11" s="2" t="s">
        <v>236</v>
      </c>
      <c r="BD11" s="2">
        <v>4</v>
      </c>
      <c r="BE11" s="2">
        <v>4</v>
      </c>
      <c r="BF11" s="7">
        <v>0</v>
      </c>
      <c r="BG11" s="2" t="s">
        <v>224</v>
      </c>
      <c r="BJ11" s="2" t="s">
        <v>436</v>
      </c>
      <c r="BK11" s="2" t="s">
        <v>238</v>
      </c>
      <c r="BM11" s="2" t="s">
        <v>239</v>
      </c>
      <c r="BO11" s="2" t="s">
        <v>240</v>
      </c>
      <c r="BP11" s="2" t="s">
        <v>437</v>
      </c>
      <c r="BR11" s="7">
        <v>0</v>
      </c>
      <c r="BT11" s="2">
        <v>0</v>
      </c>
      <c r="BU11" s="4">
        <v>0</v>
      </c>
      <c r="BW11" s="4">
        <v>7</v>
      </c>
      <c r="BX11" s="4">
        <v>0</v>
      </c>
      <c r="CA11" s="2" t="s">
        <v>243</v>
      </c>
      <c r="CB11" s="2" t="s">
        <v>244</v>
      </c>
      <c r="CC11" s="3">
        <v>45338</v>
      </c>
      <c r="CE11" s="7">
        <v>0</v>
      </c>
      <c r="CF11" s="8">
        <v>17</v>
      </c>
      <c r="CG11" s="8">
        <v>0</v>
      </c>
      <c r="CH11" s="8">
        <v>0</v>
      </c>
      <c r="CJ11" s="3">
        <v>45595</v>
      </c>
      <c r="CK11" s="2" t="s">
        <v>246</v>
      </c>
      <c r="CL11" s="3">
        <v>45586</v>
      </c>
      <c r="CO11" s="3">
        <v>45597</v>
      </c>
      <c r="CR11" s="2" t="s">
        <v>375</v>
      </c>
      <c r="CS11" s="2" t="s">
        <v>248</v>
      </c>
      <c r="CT11" s="3">
        <v>45657</v>
      </c>
      <c r="CU11" s="4">
        <v>7</v>
      </c>
      <c r="CW11" s="3">
        <v>45571</v>
      </c>
      <c r="CX11" s="2" t="s">
        <v>438</v>
      </c>
      <c r="CY11" s="3">
        <v>45597</v>
      </c>
      <c r="DA11" s="2" t="s">
        <v>439</v>
      </c>
      <c r="DB11" s="6">
        <v>0</v>
      </c>
      <c r="DC11" s="6">
        <v>2</v>
      </c>
      <c r="DD11" s="6">
        <v>0</v>
      </c>
      <c r="DE11" s="2" t="s">
        <v>358</v>
      </c>
      <c r="DF11" s="4">
        <v>7</v>
      </c>
      <c r="DG11" s="4">
        <v>0</v>
      </c>
      <c r="DH11" s="2" t="s">
        <v>371</v>
      </c>
      <c r="DI11" s="2" t="s">
        <v>252</v>
      </c>
      <c r="DJ11" s="7">
        <v>0</v>
      </c>
      <c r="DK11" s="7">
        <v>0</v>
      </c>
      <c r="DL11" s="2" t="s">
        <v>253</v>
      </c>
      <c r="DM11" s="2" t="s">
        <v>254</v>
      </c>
      <c r="DN11" s="2" t="s">
        <v>378</v>
      </c>
      <c r="DO11" s="2">
        <v>2024</v>
      </c>
      <c r="DQ11" s="2" t="s">
        <v>379</v>
      </c>
      <c r="DR11" s="2">
        <v>2024</v>
      </c>
      <c r="DS11" s="2">
        <v>0</v>
      </c>
      <c r="DU11" s="3">
        <v>45594</v>
      </c>
      <c r="DW11" s="2" t="s">
        <v>246</v>
      </c>
      <c r="DX11" t="s">
        <v>257</v>
      </c>
      <c r="DY11" s="2" t="s">
        <v>246</v>
      </c>
      <c r="DZ11" t="s">
        <v>257</v>
      </c>
      <c r="EA11" s="2" t="s">
        <v>258</v>
      </c>
      <c r="EB11" s="2" t="s">
        <v>432</v>
      </c>
      <c r="EC11" t="s">
        <v>433</v>
      </c>
      <c r="ED11" s="3">
        <v>45352</v>
      </c>
      <c r="EE11" s="2" t="s">
        <v>259</v>
      </c>
      <c r="EG11" s="2" t="s">
        <v>345</v>
      </c>
      <c r="EH11" t="s">
        <v>361</v>
      </c>
      <c r="EI11" s="2" t="s">
        <v>261</v>
      </c>
      <c r="EJ11" s="2" t="s">
        <v>361</v>
      </c>
      <c r="EM11" s="2" t="s">
        <v>440</v>
      </c>
      <c r="EP11" s="2" t="s">
        <v>263</v>
      </c>
      <c r="EV11" s="2" t="s">
        <v>264</v>
      </c>
      <c r="EW11" t="s">
        <v>265</v>
      </c>
      <c r="EX11" s="2" t="s">
        <v>266</v>
      </c>
      <c r="EY11" t="s">
        <v>267</v>
      </c>
      <c r="FA11" s="4">
        <v>0</v>
      </c>
      <c r="FD11" s="2" t="s">
        <v>268</v>
      </c>
      <c r="FE11" t="s">
        <v>269</v>
      </c>
      <c r="FF11" s="2" t="s">
        <v>270</v>
      </c>
      <c r="FH11" s="2" t="s">
        <v>246</v>
      </c>
      <c r="FJ11" s="2">
        <v>30</v>
      </c>
      <c r="FN11" s="2">
        <v>0</v>
      </c>
      <c r="FP11" s="2" t="s">
        <v>211</v>
      </c>
      <c r="FQ11" s="2" t="s">
        <v>271</v>
      </c>
      <c r="FR11" s="2" t="s">
        <v>441</v>
      </c>
      <c r="FS11" s="2" t="s">
        <v>273</v>
      </c>
      <c r="FT11" s="2">
        <v>1000214854</v>
      </c>
      <c r="FU11" s="2" t="s">
        <v>274</v>
      </c>
      <c r="FX11" s="2" t="s">
        <v>231</v>
      </c>
      <c r="FY11" s="2">
        <v>400</v>
      </c>
      <c r="GB11" s="2">
        <v>0</v>
      </c>
      <c r="GC11" s="4">
        <v>7</v>
      </c>
      <c r="GD11" s="2" t="s">
        <v>224</v>
      </c>
      <c r="GE11" s="2" t="s">
        <v>275</v>
      </c>
      <c r="GF11" s="2" t="s">
        <v>230</v>
      </c>
      <c r="GG11" s="3">
        <v>45594</v>
      </c>
      <c r="GJ11" s="3">
        <v>45575</v>
      </c>
      <c r="GL11" s="2" t="s">
        <v>276</v>
      </c>
      <c r="GN11" s="3">
        <v>45585</v>
      </c>
      <c r="GO11" s="2" t="s">
        <v>244</v>
      </c>
      <c r="GP11" t="s">
        <v>277</v>
      </c>
      <c r="GQ11" s="2" t="s">
        <v>278</v>
      </c>
      <c r="GR11" s="2" t="s">
        <v>279</v>
      </c>
      <c r="GS11" s="3">
        <v>45314</v>
      </c>
      <c r="GT11" s="2">
        <v>216479</v>
      </c>
      <c r="GU11" s="2">
        <v>0</v>
      </c>
      <c r="GV11" s="4">
        <v>0</v>
      </c>
      <c r="GX11" s="2" t="s">
        <v>248</v>
      </c>
      <c r="GY11" s="2" t="s">
        <v>280</v>
      </c>
      <c r="GZ11" s="2" t="s">
        <v>281</v>
      </c>
      <c r="HA11" t="s">
        <v>282</v>
      </c>
      <c r="HB11" s="2" t="s">
        <v>283</v>
      </c>
      <c r="HC11" t="s">
        <v>284</v>
      </c>
      <c r="HD11" s="2" t="s">
        <v>285</v>
      </c>
      <c r="HE11" s="3">
        <v>45787</v>
      </c>
      <c r="HF11" s="3">
        <v>45585</v>
      </c>
      <c r="HG11" s="3">
        <v>45585</v>
      </c>
      <c r="HH11" s="2" t="s">
        <v>364</v>
      </c>
      <c r="HI11" s="2" t="s">
        <v>287</v>
      </c>
      <c r="HJ11" t="s">
        <v>288</v>
      </c>
      <c r="HK11" s="2" t="s">
        <v>289</v>
      </c>
    </row>
    <row r="12" spans="1:219" x14ac:dyDescent="0.2">
      <c r="B12" s="2" t="s">
        <v>211</v>
      </c>
      <c r="C12" s="2" t="s">
        <v>212</v>
      </c>
      <c r="D12" s="3">
        <v>45351</v>
      </c>
      <c r="E12" s="3">
        <v>45580</v>
      </c>
      <c r="F12" s="3">
        <v>45594</v>
      </c>
      <c r="G12" s="3">
        <v>45585</v>
      </c>
      <c r="H12" s="3">
        <v>45787</v>
      </c>
      <c r="I12" s="2" t="s">
        <v>213</v>
      </c>
      <c r="J12" s="2" t="s">
        <v>214</v>
      </c>
      <c r="K12" s="2" t="s">
        <v>345</v>
      </c>
      <c r="L12" s="2" t="s">
        <v>442</v>
      </c>
      <c r="M12" s="2" t="s">
        <v>214</v>
      </c>
      <c r="N12" t="s">
        <v>217</v>
      </c>
      <c r="O12" s="2" t="s">
        <v>218</v>
      </c>
      <c r="P12" t="s">
        <v>219</v>
      </c>
      <c r="Q12" s="2" t="s">
        <v>220</v>
      </c>
      <c r="R12" s="2">
        <v>30</v>
      </c>
      <c r="S12" s="2" t="s">
        <v>366</v>
      </c>
      <c r="T12" s="2" t="s">
        <v>443</v>
      </c>
      <c r="U12" s="2" t="s">
        <v>444</v>
      </c>
      <c r="V12" s="4">
        <v>5</v>
      </c>
      <c r="W12" t="s">
        <v>224</v>
      </c>
      <c r="X12" s="4">
        <v>0</v>
      </c>
      <c r="Y12" s="4">
        <v>0</v>
      </c>
      <c r="Z12" s="4">
        <v>0</v>
      </c>
      <c r="AA12" s="6">
        <v>5</v>
      </c>
      <c r="AB12" t="s">
        <v>224</v>
      </c>
      <c r="AC12" s="2" t="s">
        <v>445</v>
      </c>
      <c r="AD12" s="2" t="s">
        <v>446</v>
      </c>
      <c r="AE12" s="2" t="s">
        <v>402</v>
      </c>
      <c r="AF12" s="2" t="s">
        <v>228</v>
      </c>
      <c r="AG12" t="s">
        <v>229</v>
      </c>
      <c r="AH12" s="6">
        <v>0</v>
      </c>
      <c r="AI12" s="2" t="s">
        <v>230</v>
      </c>
      <c r="AJ12" s="2" t="s">
        <v>231</v>
      </c>
      <c r="AK12" s="2">
        <v>410</v>
      </c>
      <c r="AM12" s="6">
        <v>14</v>
      </c>
      <c r="AO12" s="2">
        <v>0</v>
      </c>
      <c r="AS12" s="2">
        <v>0</v>
      </c>
      <c r="AT12" s="4">
        <v>0</v>
      </c>
      <c r="AU12" s="2" t="s">
        <v>224</v>
      </c>
      <c r="AY12" s="2" t="s">
        <v>371</v>
      </c>
      <c r="AZ12" s="2" t="s">
        <v>372</v>
      </c>
      <c r="BA12" s="2" t="s">
        <v>234</v>
      </c>
      <c r="BB12" t="s">
        <v>235</v>
      </c>
      <c r="BC12" s="2" t="s">
        <v>236</v>
      </c>
      <c r="BD12" s="2">
        <v>5</v>
      </c>
      <c r="BE12" s="2">
        <v>5</v>
      </c>
      <c r="BF12" s="7">
        <v>0</v>
      </c>
      <c r="BG12" s="2" t="s">
        <v>224</v>
      </c>
      <c r="BJ12" s="2" t="s">
        <v>447</v>
      </c>
      <c r="BK12" s="2" t="s">
        <v>238</v>
      </c>
      <c r="BM12" s="2" t="s">
        <v>239</v>
      </c>
      <c r="BO12" s="2" t="s">
        <v>240</v>
      </c>
      <c r="BP12" s="2" t="s">
        <v>437</v>
      </c>
      <c r="BR12" s="7">
        <v>0</v>
      </c>
      <c r="BT12" s="2">
        <v>0</v>
      </c>
      <c r="BU12" s="4">
        <v>0</v>
      </c>
      <c r="BW12" s="4">
        <v>5</v>
      </c>
      <c r="BX12" s="4">
        <v>0</v>
      </c>
      <c r="CA12" s="2" t="s">
        <v>243</v>
      </c>
      <c r="CB12" s="2" t="s">
        <v>244</v>
      </c>
      <c r="CC12" s="3">
        <v>45338</v>
      </c>
      <c r="CE12" s="7">
        <v>0</v>
      </c>
      <c r="CF12" s="8">
        <v>17</v>
      </c>
      <c r="CG12" s="8">
        <v>0</v>
      </c>
      <c r="CH12" s="8">
        <v>0</v>
      </c>
      <c r="CJ12" s="3">
        <v>45595</v>
      </c>
      <c r="CK12" s="2" t="s">
        <v>246</v>
      </c>
      <c r="CL12" s="3">
        <v>45586</v>
      </c>
      <c r="CO12" s="3">
        <v>45597</v>
      </c>
      <c r="CR12" s="2" t="s">
        <v>375</v>
      </c>
      <c r="CS12" s="2" t="s">
        <v>248</v>
      </c>
      <c r="CT12" s="3">
        <v>45657</v>
      </c>
      <c r="CU12" s="4">
        <v>5</v>
      </c>
      <c r="CW12" s="3">
        <v>45571</v>
      </c>
      <c r="CX12" s="2" t="s">
        <v>448</v>
      </c>
      <c r="CY12" s="3">
        <v>45597</v>
      </c>
      <c r="DA12" s="2" t="s">
        <v>449</v>
      </c>
      <c r="DB12" s="6">
        <v>0</v>
      </c>
      <c r="DC12" s="6">
        <v>2</v>
      </c>
      <c r="DD12" s="6">
        <v>0</v>
      </c>
      <c r="DE12" s="2" t="s">
        <v>358</v>
      </c>
      <c r="DF12" s="4">
        <v>5</v>
      </c>
      <c r="DG12" s="4">
        <v>0</v>
      </c>
      <c r="DH12" s="2" t="s">
        <v>371</v>
      </c>
      <c r="DI12" s="2" t="s">
        <v>252</v>
      </c>
      <c r="DJ12" s="7">
        <v>0</v>
      </c>
      <c r="DK12" s="7">
        <v>0</v>
      </c>
      <c r="DL12" s="2" t="s">
        <v>253</v>
      </c>
      <c r="DM12" s="2" t="s">
        <v>254</v>
      </c>
      <c r="DN12" s="2" t="s">
        <v>378</v>
      </c>
      <c r="DO12" s="2">
        <v>2024</v>
      </c>
      <c r="DQ12" s="2" t="s">
        <v>379</v>
      </c>
      <c r="DR12" s="2">
        <v>2024</v>
      </c>
      <c r="DS12" s="2">
        <v>0</v>
      </c>
      <c r="DU12" s="3">
        <v>45594</v>
      </c>
      <c r="DW12" s="2" t="s">
        <v>246</v>
      </c>
      <c r="DX12" t="s">
        <v>257</v>
      </c>
      <c r="DY12" s="2" t="s">
        <v>246</v>
      </c>
      <c r="DZ12" t="s">
        <v>257</v>
      </c>
      <c r="EA12" s="2" t="s">
        <v>258</v>
      </c>
      <c r="EB12" s="2" t="s">
        <v>443</v>
      </c>
      <c r="EC12" t="s">
        <v>444</v>
      </c>
      <c r="ED12" s="3">
        <v>45352</v>
      </c>
      <c r="EE12" s="2" t="s">
        <v>259</v>
      </c>
      <c r="EG12" s="2" t="s">
        <v>345</v>
      </c>
      <c r="EH12" t="s">
        <v>361</v>
      </c>
      <c r="EI12" s="2" t="s">
        <v>261</v>
      </c>
      <c r="EJ12" s="2" t="s">
        <v>361</v>
      </c>
      <c r="EM12" s="2" t="s">
        <v>450</v>
      </c>
      <c r="EP12" s="2" t="s">
        <v>263</v>
      </c>
      <c r="EV12" s="2" t="s">
        <v>264</v>
      </c>
      <c r="EW12" t="s">
        <v>265</v>
      </c>
      <c r="EX12" s="2" t="s">
        <v>266</v>
      </c>
      <c r="EY12" t="s">
        <v>267</v>
      </c>
      <c r="FA12" s="4">
        <v>0</v>
      </c>
      <c r="FD12" s="2" t="s">
        <v>268</v>
      </c>
      <c r="FE12" t="s">
        <v>269</v>
      </c>
      <c r="FF12" s="2" t="s">
        <v>270</v>
      </c>
      <c r="FH12" s="2" t="s">
        <v>246</v>
      </c>
      <c r="FJ12" s="2">
        <v>30</v>
      </c>
      <c r="FN12" s="2">
        <v>0</v>
      </c>
      <c r="FP12" s="2" t="s">
        <v>211</v>
      </c>
      <c r="FQ12" s="2" t="s">
        <v>271</v>
      </c>
      <c r="FR12" s="2" t="s">
        <v>441</v>
      </c>
      <c r="FS12" s="2" t="s">
        <v>273</v>
      </c>
      <c r="FT12" s="2">
        <v>1000214854</v>
      </c>
      <c r="FU12" s="2" t="s">
        <v>274</v>
      </c>
      <c r="FV12" s="2" t="s">
        <v>323</v>
      </c>
      <c r="FW12" s="2" t="s">
        <v>323</v>
      </c>
      <c r="FX12" s="2" t="s">
        <v>231</v>
      </c>
      <c r="FY12" s="2">
        <v>410</v>
      </c>
      <c r="GB12" s="2">
        <v>0</v>
      </c>
      <c r="GC12" s="4">
        <v>5</v>
      </c>
      <c r="GD12" s="2" t="s">
        <v>224</v>
      </c>
      <c r="GE12" s="2" t="s">
        <v>275</v>
      </c>
      <c r="GF12" s="2" t="s">
        <v>230</v>
      </c>
      <c r="GG12" s="3">
        <v>45594</v>
      </c>
      <c r="GJ12" s="3">
        <v>45575</v>
      </c>
      <c r="GL12" s="2" t="s">
        <v>276</v>
      </c>
      <c r="GN12" s="3">
        <v>45585</v>
      </c>
      <c r="GO12" s="2" t="s">
        <v>244</v>
      </c>
      <c r="GP12" t="s">
        <v>277</v>
      </c>
      <c r="GQ12" s="2" t="s">
        <v>278</v>
      </c>
      <c r="GR12" s="2" t="s">
        <v>279</v>
      </c>
      <c r="GS12" s="3">
        <v>45314</v>
      </c>
      <c r="GT12" s="2">
        <v>216479</v>
      </c>
      <c r="GU12" s="2">
        <v>0</v>
      </c>
      <c r="GV12" s="4">
        <v>0</v>
      </c>
      <c r="GX12" s="2" t="s">
        <v>248</v>
      </c>
      <c r="GY12" s="2" t="s">
        <v>280</v>
      </c>
      <c r="GZ12" s="2" t="s">
        <v>281</v>
      </c>
      <c r="HA12" t="s">
        <v>282</v>
      </c>
      <c r="HB12" s="2" t="s">
        <v>283</v>
      </c>
      <c r="HC12" t="s">
        <v>284</v>
      </c>
      <c r="HD12" s="2" t="s">
        <v>285</v>
      </c>
      <c r="HE12" s="3">
        <v>45787</v>
      </c>
      <c r="HF12" s="3">
        <v>45585</v>
      </c>
      <c r="HG12" s="3">
        <v>45585</v>
      </c>
      <c r="HH12" s="2" t="s">
        <v>364</v>
      </c>
      <c r="HI12" s="2" t="s">
        <v>287</v>
      </c>
      <c r="HJ12" t="s">
        <v>288</v>
      </c>
      <c r="HK12" s="2" t="s">
        <v>289</v>
      </c>
    </row>
    <row r="13" spans="1:219" x14ac:dyDescent="0.2">
      <c r="B13" s="2" t="s">
        <v>211</v>
      </c>
      <c r="C13" s="2" t="s">
        <v>212</v>
      </c>
      <c r="D13" s="3">
        <v>45351</v>
      </c>
      <c r="E13" s="3">
        <v>45580</v>
      </c>
      <c r="F13" s="3">
        <v>45594</v>
      </c>
      <c r="G13" s="3">
        <v>45585</v>
      </c>
      <c r="H13" s="3">
        <v>45787</v>
      </c>
      <c r="I13" s="2" t="s">
        <v>213</v>
      </c>
      <c r="J13" s="2" t="s">
        <v>214</v>
      </c>
      <c r="K13" s="2" t="s">
        <v>345</v>
      </c>
      <c r="L13" s="2" t="s">
        <v>451</v>
      </c>
      <c r="M13" s="2" t="s">
        <v>214</v>
      </c>
      <c r="N13" t="s">
        <v>217</v>
      </c>
      <c r="O13" s="2" t="s">
        <v>218</v>
      </c>
      <c r="P13" t="s">
        <v>219</v>
      </c>
      <c r="Q13" s="2" t="s">
        <v>220</v>
      </c>
      <c r="R13" s="2">
        <v>30</v>
      </c>
      <c r="S13" s="2" t="s">
        <v>326</v>
      </c>
      <c r="T13" s="2" t="s">
        <v>452</v>
      </c>
      <c r="U13" s="2" t="s">
        <v>453</v>
      </c>
      <c r="V13" s="4">
        <v>2</v>
      </c>
      <c r="W13" t="s">
        <v>224</v>
      </c>
      <c r="X13" s="4">
        <v>0</v>
      </c>
      <c r="Y13" s="4">
        <v>0</v>
      </c>
      <c r="Z13" s="4">
        <v>1</v>
      </c>
      <c r="AA13" s="6">
        <v>1</v>
      </c>
      <c r="AB13" t="s">
        <v>224</v>
      </c>
      <c r="AC13" s="2" t="s">
        <v>454</v>
      </c>
      <c r="AD13" s="2" t="s">
        <v>455</v>
      </c>
      <c r="AE13" s="2" t="s">
        <v>227</v>
      </c>
      <c r="AF13" s="2" t="s">
        <v>228</v>
      </c>
      <c r="AG13" t="s">
        <v>229</v>
      </c>
      <c r="AH13" s="6">
        <v>0</v>
      </c>
      <c r="AI13" s="2" t="s">
        <v>230</v>
      </c>
      <c r="AJ13" s="2" t="s">
        <v>231</v>
      </c>
      <c r="AK13" s="2">
        <v>420</v>
      </c>
      <c r="AM13" s="6">
        <v>14</v>
      </c>
      <c r="AO13" s="2">
        <v>0</v>
      </c>
      <c r="AS13" s="2">
        <v>0</v>
      </c>
      <c r="AT13" s="4">
        <v>0</v>
      </c>
      <c r="AU13" s="2" t="s">
        <v>224</v>
      </c>
      <c r="AY13" s="2" t="s">
        <v>419</v>
      </c>
      <c r="AZ13" s="2" t="s">
        <v>420</v>
      </c>
      <c r="BA13" s="2" t="s">
        <v>234</v>
      </c>
      <c r="BB13" t="s">
        <v>235</v>
      </c>
      <c r="BC13" s="2" t="s">
        <v>236</v>
      </c>
      <c r="BD13" s="2">
        <v>6</v>
      </c>
      <c r="BE13" s="2">
        <v>6</v>
      </c>
      <c r="BF13" s="7">
        <v>0</v>
      </c>
      <c r="BG13" s="2" t="s">
        <v>224</v>
      </c>
      <c r="BH13" s="2" t="s">
        <v>456</v>
      </c>
      <c r="BJ13" s="2" t="s">
        <v>422</v>
      </c>
      <c r="BK13" s="2" t="s">
        <v>238</v>
      </c>
      <c r="BM13" s="2" t="s">
        <v>239</v>
      </c>
      <c r="BO13" s="2" t="s">
        <v>240</v>
      </c>
      <c r="BP13" s="2" t="s">
        <v>307</v>
      </c>
      <c r="BR13" s="7">
        <v>0</v>
      </c>
      <c r="BT13" s="2">
        <v>0</v>
      </c>
      <c r="BU13" s="4">
        <v>0</v>
      </c>
      <c r="BW13" s="4">
        <v>0</v>
      </c>
      <c r="BX13" s="4">
        <v>1</v>
      </c>
      <c r="CA13" s="2" t="s">
        <v>243</v>
      </c>
      <c r="CB13" s="2" t="s">
        <v>244</v>
      </c>
      <c r="CC13" s="3">
        <v>45338</v>
      </c>
      <c r="CD13" s="2" t="s">
        <v>423</v>
      </c>
      <c r="CE13" s="7">
        <v>0</v>
      </c>
      <c r="CF13" s="8">
        <v>17</v>
      </c>
      <c r="CG13" s="8">
        <v>0</v>
      </c>
      <c r="CH13" s="8">
        <v>0</v>
      </c>
      <c r="CJ13" s="3">
        <v>45595</v>
      </c>
      <c r="CK13" s="2" t="s">
        <v>246</v>
      </c>
      <c r="CL13" s="3">
        <v>45586</v>
      </c>
      <c r="CO13" s="3">
        <v>45597</v>
      </c>
      <c r="CR13" s="2" t="s">
        <v>424</v>
      </c>
      <c r="CS13" s="2" t="s">
        <v>248</v>
      </c>
      <c r="CT13" s="3">
        <v>45657</v>
      </c>
      <c r="CU13" s="4">
        <v>1</v>
      </c>
      <c r="CW13" s="3">
        <v>45583</v>
      </c>
      <c r="CX13" s="2" t="s">
        <v>457</v>
      </c>
      <c r="CY13" s="3">
        <v>45597</v>
      </c>
      <c r="DA13" s="2" t="s">
        <v>458</v>
      </c>
      <c r="DB13" s="6">
        <v>0</v>
      </c>
      <c r="DC13" s="6">
        <v>2</v>
      </c>
      <c r="DD13" s="6">
        <v>0</v>
      </c>
      <c r="DE13" s="2" t="s">
        <v>358</v>
      </c>
      <c r="DF13" s="4">
        <v>1</v>
      </c>
      <c r="DG13" s="4">
        <v>0</v>
      </c>
      <c r="DH13" s="2" t="s">
        <v>419</v>
      </c>
      <c r="DI13" s="2" t="s">
        <v>280</v>
      </c>
      <c r="DJ13" s="7">
        <v>0</v>
      </c>
      <c r="DK13" s="7">
        <v>0</v>
      </c>
      <c r="DL13" s="2" t="s">
        <v>253</v>
      </c>
      <c r="DM13" s="2" t="s">
        <v>254</v>
      </c>
      <c r="DN13" s="2" t="s">
        <v>427</v>
      </c>
      <c r="DO13" s="2">
        <v>2024</v>
      </c>
      <c r="DQ13" s="2" t="s">
        <v>428</v>
      </c>
      <c r="DR13" s="2">
        <v>2024</v>
      </c>
      <c r="DS13" s="2">
        <v>0</v>
      </c>
      <c r="DU13" s="3">
        <v>45594</v>
      </c>
      <c r="DW13" s="2" t="s">
        <v>246</v>
      </c>
      <c r="DX13" t="s">
        <v>257</v>
      </c>
      <c r="DY13" s="2" t="s">
        <v>246</v>
      </c>
      <c r="DZ13" t="s">
        <v>257</v>
      </c>
      <c r="EA13" s="2" t="s">
        <v>258</v>
      </c>
      <c r="EB13" s="2" t="s">
        <v>452</v>
      </c>
      <c r="EC13" t="s">
        <v>453</v>
      </c>
      <c r="ED13" s="3">
        <v>45352</v>
      </c>
      <c r="EE13" s="2" t="s">
        <v>259</v>
      </c>
      <c r="EG13" s="2" t="s">
        <v>345</v>
      </c>
      <c r="EH13" t="s">
        <v>361</v>
      </c>
      <c r="EI13" s="2" t="s">
        <v>261</v>
      </c>
      <c r="EJ13" s="2" t="s">
        <v>361</v>
      </c>
      <c r="EM13" s="2" t="s">
        <v>459</v>
      </c>
      <c r="EP13" s="2" t="s">
        <v>263</v>
      </c>
      <c r="EV13" s="2" t="s">
        <v>264</v>
      </c>
      <c r="EW13" t="s">
        <v>265</v>
      </c>
      <c r="EX13" s="2" t="s">
        <v>266</v>
      </c>
      <c r="EY13" t="s">
        <v>267</v>
      </c>
      <c r="FA13" s="4">
        <v>0</v>
      </c>
      <c r="FD13" s="2" t="s">
        <v>268</v>
      </c>
      <c r="FE13" t="s">
        <v>269</v>
      </c>
      <c r="FF13" s="2" t="s">
        <v>270</v>
      </c>
      <c r="FH13" s="2" t="s">
        <v>246</v>
      </c>
      <c r="FJ13" s="2">
        <v>30</v>
      </c>
      <c r="FN13" s="2">
        <v>0</v>
      </c>
      <c r="FP13" s="2" t="s">
        <v>211</v>
      </c>
      <c r="FQ13" s="2" t="s">
        <v>271</v>
      </c>
      <c r="FR13" s="2" t="s">
        <v>430</v>
      </c>
      <c r="FS13" s="2" t="s">
        <v>273</v>
      </c>
      <c r="FT13" s="2">
        <v>1000214854</v>
      </c>
      <c r="FU13" s="2" t="s">
        <v>274</v>
      </c>
      <c r="FV13" s="2" t="s">
        <v>323</v>
      </c>
      <c r="FW13" s="2" t="s">
        <v>323</v>
      </c>
      <c r="FX13" s="2" t="s">
        <v>231</v>
      </c>
      <c r="FY13" s="2">
        <v>420</v>
      </c>
      <c r="GB13" s="2">
        <v>0</v>
      </c>
      <c r="GC13" s="4">
        <v>2</v>
      </c>
      <c r="GD13" s="2" t="s">
        <v>224</v>
      </c>
      <c r="GE13" s="2" t="s">
        <v>275</v>
      </c>
      <c r="GF13" s="2" t="s">
        <v>230</v>
      </c>
      <c r="GG13" s="3">
        <v>45594</v>
      </c>
      <c r="GJ13" s="3">
        <v>45583</v>
      </c>
      <c r="GL13" s="2" t="s">
        <v>276</v>
      </c>
      <c r="GN13" s="3">
        <v>45585</v>
      </c>
      <c r="GO13" s="2" t="s">
        <v>244</v>
      </c>
      <c r="GP13" t="s">
        <v>277</v>
      </c>
      <c r="GQ13" s="2" t="s">
        <v>278</v>
      </c>
      <c r="GR13" s="2" t="s">
        <v>279</v>
      </c>
      <c r="GS13" s="3">
        <v>45314</v>
      </c>
      <c r="GT13" s="2">
        <v>216479</v>
      </c>
      <c r="GU13" s="2">
        <v>0</v>
      </c>
      <c r="GV13" s="4">
        <v>0</v>
      </c>
      <c r="GX13" s="2" t="s">
        <v>248</v>
      </c>
      <c r="GY13" s="2" t="s">
        <v>280</v>
      </c>
      <c r="GZ13" s="2" t="s">
        <v>281</v>
      </c>
      <c r="HA13" t="s">
        <v>282</v>
      </c>
      <c r="HB13" s="2" t="s">
        <v>283</v>
      </c>
      <c r="HC13" t="s">
        <v>284</v>
      </c>
      <c r="HD13" s="2" t="s">
        <v>285</v>
      </c>
      <c r="HE13" s="3">
        <v>45787</v>
      </c>
      <c r="HF13" s="3">
        <v>45585</v>
      </c>
      <c r="HG13" s="3">
        <v>45585</v>
      </c>
      <c r="HH13" s="2" t="s">
        <v>364</v>
      </c>
      <c r="HI13" s="2" t="s">
        <v>287</v>
      </c>
      <c r="HJ13" t="s">
        <v>288</v>
      </c>
      <c r="HK13" s="2" t="s">
        <v>289</v>
      </c>
    </row>
    <row r="14" spans="1:219" x14ac:dyDescent="0.2">
      <c r="B14" s="2" t="s">
        <v>211</v>
      </c>
      <c r="C14" s="2" t="s">
        <v>212</v>
      </c>
      <c r="D14" s="3">
        <v>45351</v>
      </c>
      <c r="E14" s="3">
        <v>45580</v>
      </c>
      <c r="F14" s="3">
        <v>45594</v>
      </c>
      <c r="G14" s="3">
        <v>45585</v>
      </c>
      <c r="H14" s="3">
        <v>45787</v>
      </c>
      <c r="I14" s="2" t="s">
        <v>213</v>
      </c>
      <c r="J14" s="2" t="s">
        <v>214</v>
      </c>
      <c r="K14" s="2" t="s">
        <v>345</v>
      </c>
      <c r="L14" s="2" t="s">
        <v>460</v>
      </c>
      <c r="M14" s="2" t="s">
        <v>214</v>
      </c>
      <c r="N14" t="s">
        <v>217</v>
      </c>
      <c r="O14" s="2" t="s">
        <v>218</v>
      </c>
      <c r="P14" t="s">
        <v>219</v>
      </c>
      <c r="Q14" s="2" t="s">
        <v>220</v>
      </c>
      <c r="R14" s="2">
        <v>30</v>
      </c>
      <c r="S14" s="2" t="s">
        <v>366</v>
      </c>
      <c r="T14" s="2" t="s">
        <v>461</v>
      </c>
      <c r="U14" s="2" t="s">
        <v>462</v>
      </c>
      <c r="V14" s="4">
        <v>1</v>
      </c>
      <c r="W14" t="s">
        <v>224</v>
      </c>
      <c r="X14" s="4">
        <v>0</v>
      </c>
      <c r="Y14" s="4">
        <v>0</v>
      </c>
      <c r="Z14" s="4">
        <v>0</v>
      </c>
      <c r="AA14" s="6">
        <v>1</v>
      </c>
      <c r="AB14" t="s">
        <v>224</v>
      </c>
      <c r="AC14" s="2" t="s">
        <v>463</v>
      </c>
      <c r="AD14" s="2" t="s">
        <v>464</v>
      </c>
      <c r="AE14" s="2" t="s">
        <v>402</v>
      </c>
      <c r="AF14" s="2" t="s">
        <v>228</v>
      </c>
      <c r="AG14" t="s">
        <v>229</v>
      </c>
      <c r="AH14" s="6">
        <v>0</v>
      </c>
      <c r="AI14" s="2" t="s">
        <v>230</v>
      </c>
      <c r="AJ14" s="2" t="s">
        <v>231</v>
      </c>
      <c r="AK14" s="2">
        <v>820</v>
      </c>
      <c r="AM14" s="6">
        <v>14</v>
      </c>
      <c r="AO14" s="2">
        <v>0</v>
      </c>
      <c r="AS14" s="2">
        <v>0</v>
      </c>
      <c r="AT14" s="4">
        <v>0</v>
      </c>
      <c r="AU14" s="2" t="s">
        <v>224</v>
      </c>
      <c r="AY14" s="2" t="s">
        <v>371</v>
      </c>
      <c r="AZ14" s="2" t="s">
        <v>372</v>
      </c>
      <c r="BA14" s="2" t="s">
        <v>234</v>
      </c>
      <c r="BB14" t="s">
        <v>235</v>
      </c>
      <c r="BC14" s="2" t="s">
        <v>236</v>
      </c>
      <c r="BD14" s="2">
        <v>81</v>
      </c>
      <c r="BE14" s="2">
        <v>81</v>
      </c>
      <c r="BF14" s="7">
        <v>0</v>
      </c>
      <c r="BG14" s="2" t="s">
        <v>224</v>
      </c>
      <c r="BJ14" s="2" t="s">
        <v>465</v>
      </c>
      <c r="BK14" s="2" t="s">
        <v>238</v>
      </c>
      <c r="BM14" s="2" t="s">
        <v>239</v>
      </c>
      <c r="BO14" s="2" t="s">
        <v>240</v>
      </c>
      <c r="BP14" s="2" t="s">
        <v>437</v>
      </c>
      <c r="BR14" s="7">
        <v>0</v>
      </c>
      <c r="BT14" s="2">
        <v>0</v>
      </c>
      <c r="BU14" s="4">
        <v>0</v>
      </c>
      <c r="BW14" s="4">
        <v>1</v>
      </c>
      <c r="BX14" s="4">
        <v>0</v>
      </c>
      <c r="CA14" s="2" t="s">
        <v>243</v>
      </c>
      <c r="CB14" s="2" t="s">
        <v>244</v>
      </c>
      <c r="CC14" s="3">
        <v>45338</v>
      </c>
      <c r="CE14" s="7">
        <v>0</v>
      </c>
      <c r="CF14" s="8">
        <v>17</v>
      </c>
      <c r="CG14" s="8">
        <v>0</v>
      </c>
      <c r="CH14" s="8">
        <v>0</v>
      </c>
      <c r="CJ14" s="3">
        <v>45595</v>
      </c>
      <c r="CK14" s="2" t="s">
        <v>246</v>
      </c>
      <c r="CL14" s="3">
        <v>45586</v>
      </c>
      <c r="CO14" s="3">
        <v>45597</v>
      </c>
      <c r="CR14" s="2" t="s">
        <v>375</v>
      </c>
      <c r="CS14" s="2" t="s">
        <v>248</v>
      </c>
      <c r="CT14" s="3">
        <v>45657</v>
      </c>
      <c r="CU14" s="4">
        <v>1</v>
      </c>
      <c r="CW14" s="3">
        <v>45571</v>
      </c>
      <c r="CX14" s="2" t="s">
        <v>466</v>
      </c>
      <c r="CY14" s="3">
        <v>45597</v>
      </c>
      <c r="DA14" s="2" t="s">
        <v>467</v>
      </c>
      <c r="DB14" s="6">
        <v>0</v>
      </c>
      <c r="DC14" s="6">
        <v>2</v>
      </c>
      <c r="DD14" s="6">
        <v>0</v>
      </c>
      <c r="DE14" s="2" t="s">
        <v>358</v>
      </c>
      <c r="DF14" s="4">
        <v>1</v>
      </c>
      <c r="DG14" s="4">
        <v>0</v>
      </c>
      <c r="DH14" s="2" t="s">
        <v>371</v>
      </c>
      <c r="DI14" s="2" t="s">
        <v>252</v>
      </c>
      <c r="DJ14" s="7">
        <v>0</v>
      </c>
      <c r="DK14" s="7">
        <v>0</v>
      </c>
      <c r="DL14" s="2" t="s">
        <v>253</v>
      </c>
      <c r="DM14" s="2" t="s">
        <v>254</v>
      </c>
      <c r="DN14" s="2" t="s">
        <v>378</v>
      </c>
      <c r="DO14" s="2">
        <v>2024</v>
      </c>
      <c r="DQ14" s="2" t="s">
        <v>379</v>
      </c>
      <c r="DR14" s="2">
        <v>2024</v>
      </c>
      <c r="DS14" s="2">
        <v>0</v>
      </c>
      <c r="DU14" s="3">
        <v>45594</v>
      </c>
      <c r="DW14" s="2" t="s">
        <v>246</v>
      </c>
      <c r="DX14" t="s">
        <v>257</v>
      </c>
      <c r="DY14" s="2" t="s">
        <v>246</v>
      </c>
      <c r="DZ14" t="s">
        <v>257</v>
      </c>
      <c r="EA14" s="2" t="s">
        <v>258</v>
      </c>
      <c r="EB14" s="2" t="s">
        <v>461</v>
      </c>
      <c r="EC14" t="s">
        <v>462</v>
      </c>
      <c r="ED14" s="3">
        <v>45352</v>
      </c>
      <c r="EE14" s="2" t="s">
        <v>259</v>
      </c>
      <c r="EG14" s="2" t="s">
        <v>345</v>
      </c>
      <c r="EH14" t="s">
        <v>361</v>
      </c>
      <c r="EI14" s="2" t="s">
        <v>261</v>
      </c>
      <c r="EJ14" s="2" t="s">
        <v>361</v>
      </c>
      <c r="EM14" s="2" t="s">
        <v>468</v>
      </c>
      <c r="EP14" s="2" t="s">
        <v>263</v>
      </c>
      <c r="EV14" s="2" t="s">
        <v>264</v>
      </c>
      <c r="EW14" t="s">
        <v>265</v>
      </c>
      <c r="EX14" s="2" t="s">
        <v>266</v>
      </c>
      <c r="EY14" t="s">
        <v>267</v>
      </c>
      <c r="FA14" s="4">
        <v>0</v>
      </c>
      <c r="FD14" s="2" t="s">
        <v>268</v>
      </c>
      <c r="FE14" t="s">
        <v>269</v>
      </c>
      <c r="FF14" s="2" t="s">
        <v>270</v>
      </c>
      <c r="FH14" s="2" t="s">
        <v>246</v>
      </c>
      <c r="FJ14" s="2">
        <v>30</v>
      </c>
      <c r="FN14" s="2">
        <v>0</v>
      </c>
      <c r="FP14" s="2" t="s">
        <v>211</v>
      </c>
      <c r="FQ14" s="2" t="s">
        <v>271</v>
      </c>
      <c r="FR14" s="2" t="s">
        <v>441</v>
      </c>
      <c r="FS14" s="2" t="s">
        <v>273</v>
      </c>
      <c r="FT14" s="2">
        <v>1000214854</v>
      </c>
      <c r="FU14" s="2" t="s">
        <v>274</v>
      </c>
      <c r="FW14" s="2" t="s">
        <v>323</v>
      </c>
      <c r="FX14" s="2" t="s">
        <v>231</v>
      </c>
      <c r="FY14" s="2">
        <v>820</v>
      </c>
      <c r="GB14" s="2">
        <v>0</v>
      </c>
      <c r="GC14" s="4">
        <v>1</v>
      </c>
      <c r="GD14" s="2" t="s">
        <v>224</v>
      </c>
      <c r="GE14" s="2" t="s">
        <v>275</v>
      </c>
      <c r="GF14" s="2" t="s">
        <v>230</v>
      </c>
      <c r="GG14" s="3">
        <v>45594</v>
      </c>
      <c r="GJ14" s="3">
        <v>45575</v>
      </c>
      <c r="GL14" s="2" t="s">
        <v>276</v>
      </c>
      <c r="GN14" s="3">
        <v>45585</v>
      </c>
      <c r="GO14" s="2" t="s">
        <v>244</v>
      </c>
      <c r="GP14" t="s">
        <v>277</v>
      </c>
      <c r="GQ14" s="2" t="s">
        <v>278</v>
      </c>
      <c r="GR14" s="2" t="s">
        <v>279</v>
      </c>
      <c r="GS14" s="3">
        <v>45314</v>
      </c>
      <c r="GT14" s="2">
        <v>216479</v>
      </c>
      <c r="GU14" s="2">
        <v>0</v>
      </c>
      <c r="GV14" s="4">
        <v>0</v>
      </c>
      <c r="GX14" s="2" t="s">
        <v>248</v>
      </c>
      <c r="GY14" s="2" t="s">
        <v>280</v>
      </c>
      <c r="GZ14" s="2" t="s">
        <v>281</v>
      </c>
      <c r="HA14" t="s">
        <v>282</v>
      </c>
      <c r="HB14" s="2" t="s">
        <v>283</v>
      </c>
      <c r="HC14" t="s">
        <v>284</v>
      </c>
      <c r="HD14" s="2" t="s">
        <v>285</v>
      </c>
      <c r="HE14" s="3">
        <v>45787</v>
      </c>
      <c r="HF14" s="3">
        <v>45585</v>
      </c>
      <c r="HG14" s="3">
        <v>45585</v>
      </c>
      <c r="HH14" s="2" t="s">
        <v>364</v>
      </c>
      <c r="HI14" s="2" t="s">
        <v>287</v>
      </c>
      <c r="HJ14" t="s">
        <v>288</v>
      </c>
      <c r="HK14" s="2" t="s">
        <v>289</v>
      </c>
    </row>
    <row r="15" spans="1:219" x14ac:dyDescent="0.2">
      <c r="B15" s="2" t="s">
        <v>211</v>
      </c>
      <c r="C15" s="2" t="s">
        <v>212</v>
      </c>
      <c r="D15" s="3">
        <v>45351</v>
      </c>
      <c r="E15" s="3">
        <v>45580</v>
      </c>
      <c r="F15" s="3">
        <v>45594</v>
      </c>
      <c r="G15" s="3">
        <v>45585</v>
      </c>
      <c r="H15" s="3">
        <v>45787</v>
      </c>
      <c r="I15" s="2" t="s">
        <v>213</v>
      </c>
      <c r="J15" s="2" t="s">
        <v>214</v>
      </c>
      <c r="K15" s="2" t="s">
        <v>345</v>
      </c>
      <c r="L15" s="2" t="s">
        <v>469</v>
      </c>
      <c r="M15" s="2" t="s">
        <v>214</v>
      </c>
      <c r="N15" t="s">
        <v>217</v>
      </c>
      <c r="O15" s="2" t="s">
        <v>218</v>
      </c>
      <c r="P15" t="s">
        <v>219</v>
      </c>
      <c r="Q15" s="2" t="s">
        <v>220</v>
      </c>
      <c r="R15" s="2">
        <v>30</v>
      </c>
      <c r="S15" s="2" t="s">
        <v>366</v>
      </c>
      <c r="T15" s="2" t="s">
        <v>470</v>
      </c>
      <c r="U15" s="2" t="s">
        <v>471</v>
      </c>
      <c r="V15" s="4">
        <v>1</v>
      </c>
      <c r="W15" t="s">
        <v>224</v>
      </c>
      <c r="X15" s="4">
        <v>0</v>
      </c>
      <c r="Y15" s="4">
        <v>0</v>
      </c>
      <c r="Z15" s="4">
        <v>1</v>
      </c>
      <c r="AA15" s="6">
        <v>1</v>
      </c>
      <c r="AB15" t="s">
        <v>224</v>
      </c>
      <c r="AC15" s="2" t="s">
        <v>472</v>
      </c>
      <c r="AD15" s="2" t="s">
        <v>473</v>
      </c>
      <c r="AE15" s="2" t="s">
        <v>227</v>
      </c>
      <c r="AF15" s="2" t="s">
        <v>228</v>
      </c>
      <c r="AG15" t="s">
        <v>229</v>
      </c>
      <c r="AH15" s="6">
        <v>0</v>
      </c>
      <c r="AI15" s="2" t="s">
        <v>230</v>
      </c>
      <c r="AJ15" s="2" t="s">
        <v>231</v>
      </c>
      <c r="AK15" s="2">
        <v>780</v>
      </c>
      <c r="AM15" s="6">
        <v>14</v>
      </c>
      <c r="AO15" s="2">
        <v>0</v>
      </c>
      <c r="AS15" s="2">
        <v>0</v>
      </c>
      <c r="AT15" s="4">
        <v>0</v>
      </c>
      <c r="AU15" s="2" t="s">
        <v>224</v>
      </c>
      <c r="AY15" s="2" t="s">
        <v>419</v>
      </c>
      <c r="AZ15" s="2" t="s">
        <v>420</v>
      </c>
      <c r="BA15" s="2" t="s">
        <v>234</v>
      </c>
      <c r="BB15" t="s">
        <v>235</v>
      </c>
      <c r="BC15" s="2" t="s">
        <v>236</v>
      </c>
      <c r="BD15" s="2">
        <v>77</v>
      </c>
      <c r="BE15" s="2">
        <v>77</v>
      </c>
      <c r="BF15" s="7">
        <v>0</v>
      </c>
      <c r="BG15" s="2" t="s">
        <v>224</v>
      </c>
      <c r="BH15" s="2" t="s">
        <v>474</v>
      </c>
      <c r="BJ15" s="2" t="s">
        <v>422</v>
      </c>
      <c r="BK15" s="2" t="s">
        <v>238</v>
      </c>
      <c r="BM15" s="2" t="s">
        <v>239</v>
      </c>
      <c r="BO15" s="2" t="s">
        <v>240</v>
      </c>
      <c r="BP15" s="2" t="s">
        <v>307</v>
      </c>
      <c r="BR15" s="7">
        <v>0</v>
      </c>
      <c r="BT15" s="2">
        <v>0</v>
      </c>
      <c r="BU15" s="4">
        <v>0</v>
      </c>
      <c r="BW15" s="4">
        <v>0</v>
      </c>
      <c r="BX15" s="4">
        <v>0</v>
      </c>
      <c r="CA15" s="2" t="s">
        <v>243</v>
      </c>
      <c r="CB15" s="2" t="s">
        <v>244</v>
      </c>
      <c r="CC15" s="3">
        <v>45338</v>
      </c>
      <c r="CD15" s="2" t="s">
        <v>423</v>
      </c>
      <c r="CE15" s="7">
        <v>0</v>
      </c>
      <c r="CF15" s="8">
        <v>17</v>
      </c>
      <c r="CG15" s="8">
        <v>0</v>
      </c>
      <c r="CH15" s="8">
        <v>0</v>
      </c>
      <c r="CJ15" s="3">
        <v>45595</v>
      </c>
      <c r="CK15" s="2" t="s">
        <v>246</v>
      </c>
      <c r="CL15" s="3">
        <v>45586</v>
      </c>
      <c r="CO15" s="3">
        <v>45597</v>
      </c>
      <c r="CR15" s="2" t="s">
        <v>424</v>
      </c>
      <c r="CS15" s="2" t="s">
        <v>248</v>
      </c>
      <c r="CT15" s="3">
        <v>45657</v>
      </c>
      <c r="CU15" s="4">
        <v>1</v>
      </c>
      <c r="CW15" s="3">
        <v>45583</v>
      </c>
      <c r="CX15" s="2" t="s">
        <v>475</v>
      </c>
      <c r="CY15" s="3">
        <v>45597</v>
      </c>
      <c r="DA15" s="2" t="s">
        <v>476</v>
      </c>
      <c r="DB15" s="6">
        <v>0</v>
      </c>
      <c r="DC15" s="6">
        <v>2</v>
      </c>
      <c r="DD15" s="6">
        <v>0</v>
      </c>
      <c r="DE15" s="2" t="s">
        <v>358</v>
      </c>
      <c r="DF15" s="4">
        <v>1</v>
      </c>
      <c r="DG15" s="4">
        <v>0</v>
      </c>
      <c r="DH15" s="2" t="s">
        <v>419</v>
      </c>
      <c r="DI15" s="2" t="s">
        <v>252</v>
      </c>
      <c r="DJ15" s="7">
        <v>0</v>
      </c>
      <c r="DK15" s="7">
        <v>0</v>
      </c>
      <c r="DL15" s="2" t="s">
        <v>253</v>
      </c>
      <c r="DM15" s="2" t="s">
        <v>254</v>
      </c>
      <c r="DN15" s="2" t="s">
        <v>427</v>
      </c>
      <c r="DO15" s="2">
        <v>2024</v>
      </c>
      <c r="DQ15" s="2" t="s">
        <v>428</v>
      </c>
      <c r="DR15" s="2">
        <v>2024</v>
      </c>
      <c r="DS15" s="2">
        <v>0</v>
      </c>
      <c r="DU15" s="3">
        <v>45594</v>
      </c>
      <c r="DW15" s="2" t="s">
        <v>246</v>
      </c>
      <c r="DX15" t="s">
        <v>257</v>
      </c>
      <c r="DY15" s="2" t="s">
        <v>246</v>
      </c>
      <c r="DZ15" t="s">
        <v>257</v>
      </c>
      <c r="EA15" s="2" t="s">
        <v>258</v>
      </c>
      <c r="EB15" s="2" t="s">
        <v>470</v>
      </c>
      <c r="EC15" t="s">
        <v>471</v>
      </c>
      <c r="ED15" s="3">
        <v>45352</v>
      </c>
      <c r="EE15" s="2" t="s">
        <v>259</v>
      </c>
      <c r="EG15" s="2" t="s">
        <v>345</v>
      </c>
      <c r="EH15" t="s">
        <v>361</v>
      </c>
      <c r="EI15" s="2" t="s">
        <v>261</v>
      </c>
      <c r="EJ15" s="2" t="s">
        <v>361</v>
      </c>
      <c r="EM15" s="2" t="s">
        <v>477</v>
      </c>
      <c r="EP15" s="2" t="s">
        <v>263</v>
      </c>
      <c r="EV15" s="2" t="s">
        <v>264</v>
      </c>
      <c r="EW15" t="s">
        <v>265</v>
      </c>
      <c r="EX15" s="2" t="s">
        <v>266</v>
      </c>
      <c r="EY15" t="s">
        <v>267</v>
      </c>
      <c r="FA15" s="4">
        <v>0</v>
      </c>
      <c r="FD15" s="2" t="s">
        <v>268</v>
      </c>
      <c r="FE15" t="s">
        <v>269</v>
      </c>
      <c r="FF15" s="2" t="s">
        <v>270</v>
      </c>
      <c r="FH15" s="2" t="s">
        <v>246</v>
      </c>
      <c r="FJ15" s="2">
        <v>30</v>
      </c>
      <c r="FN15" s="2">
        <v>0</v>
      </c>
      <c r="FP15" s="2" t="s">
        <v>211</v>
      </c>
      <c r="FQ15" s="2" t="s">
        <v>271</v>
      </c>
      <c r="FR15" s="2" t="s">
        <v>430</v>
      </c>
      <c r="FS15" s="2" t="s">
        <v>273</v>
      </c>
      <c r="FT15" s="2">
        <v>1000214854</v>
      </c>
      <c r="FU15" s="2" t="s">
        <v>274</v>
      </c>
      <c r="FW15" s="2" t="s">
        <v>323</v>
      </c>
      <c r="FX15" s="2" t="s">
        <v>231</v>
      </c>
      <c r="FY15" s="2">
        <v>780</v>
      </c>
      <c r="GB15" s="2">
        <v>0</v>
      </c>
      <c r="GC15" s="4">
        <v>1</v>
      </c>
      <c r="GD15" s="2" t="s">
        <v>224</v>
      </c>
      <c r="GE15" s="2" t="s">
        <v>275</v>
      </c>
      <c r="GF15" s="2" t="s">
        <v>230</v>
      </c>
      <c r="GG15" s="3">
        <v>45594</v>
      </c>
      <c r="GJ15" s="3">
        <v>45583</v>
      </c>
      <c r="GL15" s="2" t="s">
        <v>276</v>
      </c>
      <c r="GN15" s="3">
        <v>45585</v>
      </c>
      <c r="GO15" s="2" t="s">
        <v>244</v>
      </c>
      <c r="GP15" t="s">
        <v>277</v>
      </c>
      <c r="GQ15" s="2" t="s">
        <v>278</v>
      </c>
      <c r="GR15" s="2" t="s">
        <v>279</v>
      </c>
      <c r="GS15" s="3">
        <v>45314</v>
      </c>
      <c r="GT15" s="2">
        <v>216479</v>
      </c>
      <c r="GU15" s="2">
        <v>0</v>
      </c>
      <c r="GV15" s="4">
        <v>0</v>
      </c>
      <c r="GX15" s="2" t="s">
        <v>248</v>
      </c>
      <c r="GY15" s="2" t="s">
        <v>280</v>
      </c>
      <c r="GZ15" s="2" t="s">
        <v>281</v>
      </c>
      <c r="HA15" t="s">
        <v>282</v>
      </c>
      <c r="HB15" s="2" t="s">
        <v>283</v>
      </c>
      <c r="HC15" t="s">
        <v>284</v>
      </c>
      <c r="HD15" s="2" t="s">
        <v>285</v>
      </c>
      <c r="HE15" s="3">
        <v>45787</v>
      </c>
      <c r="HF15" s="3">
        <v>45585</v>
      </c>
      <c r="HG15" s="3">
        <v>45585</v>
      </c>
      <c r="HH15" s="2" t="s">
        <v>364</v>
      </c>
      <c r="HI15" s="2" t="s">
        <v>287</v>
      </c>
      <c r="HJ15" t="s">
        <v>288</v>
      </c>
      <c r="HK15" s="2" t="s">
        <v>289</v>
      </c>
    </row>
    <row r="16" spans="1:219" x14ac:dyDescent="0.2">
      <c r="B16" s="2" t="s">
        <v>211</v>
      </c>
      <c r="C16" s="2" t="s">
        <v>212</v>
      </c>
      <c r="D16" s="3">
        <v>45351</v>
      </c>
      <c r="E16" s="3">
        <v>45580</v>
      </c>
      <c r="F16" s="3">
        <v>45575</v>
      </c>
      <c r="G16" s="3">
        <v>45585</v>
      </c>
      <c r="H16" s="3">
        <v>45787</v>
      </c>
      <c r="I16" s="2" t="s">
        <v>213</v>
      </c>
      <c r="J16" s="2" t="s">
        <v>214</v>
      </c>
      <c r="K16" s="2" t="s">
        <v>215</v>
      </c>
      <c r="L16" s="2" t="s">
        <v>478</v>
      </c>
      <c r="M16" s="2" t="s">
        <v>214</v>
      </c>
      <c r="N16" t="s">
        <v>217</v>
      </c>
      <c r="O16" s="2" t="s">
        <v>218</v>
      </c>
      <c r="P16" t="s">
        <v>219</v>
      </c>
      <c r="R16" s="2">
        <v>30</v>
      </c>
      <c r="S16" s="2" t="s">
        <v>346</v>
      </c>
      <c r="T16" s="2" t="s">
        <v>479</v>
      </c>
      <c r="U16" s="2" t="s">
        <v>480</v>
      </c>
      <c r="V16" s="4">
        <v>1</v>
      </c>
      <c r="W16" t="s">
        <v>224</v>
      </c>
      <c r="X16" s="4">
        <v>0</v>
      </c>
      <c r="Y16" s="4">
        <v>0</v>
      </c>
      <c r="Z16" s="4">
        <v>0</v>
      </c>
      <c r="AA16" s="6">
        <v>0</v>
      </c>
      <c r="AC16" s="2" t="s">
        <v>481</v>
      </c>
      <c r="AD16" s="2" t="s">
        <v>482</v>
      </c>
      <c r="AE16" s="2" t="s">
        <v>483</v>
      </c>
      <c r="AF16" s="2" t="s">
        <v>484</v>
      </c>
      <c r="AG16" t="s">
        <v>485</v>
      </c>
      <c r="AH16" s="6">
        <v>48</v>
      </c>
      <c r="AI16" s="2" t="s">
        <v>230</v>
      </c>
      <c r="AJ16" s="2" t="s">
        <v>231</v>
      </c>
      <c r="AK16" s="2">
        <v>1020</v>
      </c>
      <c r="AL16" s="2" t="s">
        <v>298</v>
      </c>
      <c r="AM16" s="6">
        <v>7</v>
      </c>
      <c r="AN16" s="2" t="s">
        <v>486</v>
      </c>
      <c r="AO16" s="2">
        <v>110</v>
      </c>
      <c r="AP16" s="2" t="s">
        <v>300</v>
      </c>
      <c r="AQ16" t="s">
        <v>301</v>
      </c>
      <c r="AR16" s="2" t="s">
        <v>487</v>
      </c>
      <c r="AS16" s="2">
        <v>10</v>
      </c>
      <c r="AT16" s="4">
        <v>1</v>
      </c>
      <c r="AU16" s="2" t="s">
        <v>224</v>
      </c>
      <c r="AV16" s="3">
        <v>45593</v>
      </c>
      <c r="AX16" s="2" t="s">
        <v>488</v>
      </c>
      <c r="BA16" s="2" t="s">
        <v>234</v>
      </c>
      <c r="BB16" t="s">
        <v>235</v>
      </c>
      <c r="BC16" s="2" t="s">
        <v>236</v>
      </c>
      <c r="BD16" s="2">
        <v>110</v>
      </c>
      <c r="BE16" s="2">
        <v>110</v>
      </c>
      <c r="BF16" s="7">
        <v>1</v>
      </c>
      <c r="BO16" s="2" t="s">
        <v>240</v>
      </c>
      <c r="BQ16" s="2" t="s">
        <v>242</v>
      </c>
      <c r="BR16" s="7">
        <v>0</v>
      </c>
      <c r="BT16" s="2">
        <v>0</v>
      </c>
      <c r="BU16" s="4">
        <v>0</v>
      </c>
      <c r="BW16" s="4">
        <v>0</v>
      </c>
      <c r="BX16" s="4">
        <v>1</v>
      </c>
      <c r="CB16" s="2" t="s">
        <v>244</v>
      </c>
      <c r="CC16" s="3">
        <v>45338</v>
      </c>
      <c r="CD16" s="2" t="s">
        <v>489</v>
      </c>
      <c r="CE16" s="7">
        <v>1</v>
      </c>
      <c r="CF16" s="8">
        <v>35</v>
      </c>
      <c r="CG16" s="8">
        <v>0</v>
      </c>
      <c r="CH16" s="8">
        <v>35</v>
      </c>
      <c r="CI16" s="3">
        <v>45608</v>
      </c>
      <c r="CJ16" s="3">
        <v>45578</v>
      </c>
      <c r="CK16" s="2" t="s">
        <v>246</v>
      </c>
      <c r="CL16" s="3">
        <v>45618</v>
      </c>
      <c r="CO16" s="3">
        <v>45645</v>
      </c>
      <c r="CQ16" s="3">
        <v>45610</v>
      </c>
      <c r="CT16" s="3">
        <v>45657</v>
      </c>
      <c r="CU16" s="4">
        <v>0</v>
      </c>
      <c r="CW16" s="3">
        <v>45575</v>
      </c>
      <c r="CY16" s="3">
        <v>45580</v>
      </c>
      <c r="DB16" s="6">
        <v>0</v>
      </c>
      <c r="DC16" s="6">
        <v>2</v>
      </c>
      <c r="DD16" s="6">
        <v>2</v>
      </c>
      <c r="DF16" s="4">
        <v>0</v>
      </c>
      <c r="DG16" s="4">
        <v>0</v>
      </c>
      <c r="DI16" s="2" t="s">
        <v>280</v>
      </c>
      <c r="DJ16" s="7">
        <v>1</v>
      </c>
      <c r="DK16" s="7">
        <v>0</v>
      </c>
      <c r="DL16" s="2" t="s">
        <v>253</v>
      </c>
      <c r="DM16" s="2" t="s">
        <v>254</v>
      </c>
      <c r="DO16" s="2">
        <v>0</v>
      </c>
      <c r="DR16" s="2">
        <v>0</v>
      </c>
      <c r="DS16" s="2">
        <v>0</v>
      </c>
      <c r="DT16" s="2" t="s">
        <v>490</v>
      </c>
      <c r="DU16" s="3">
        <v>45575</v>
      </c>
      <c r="DW16" s="2" t="s">
        <v>246</v>
      </c>
      <c r="DX16" t="s">
        <v>257</v>
      </c>
      <c r="DY16" s="2" t="s">
        <v>246</v>
      </c>
      <c r="DZ16" t="s">
        <v>257</v>
      </c>
      <c r="EB16" s="2" t="s">
        <v>479</v>
      </c>
      <c r="EC16" t="s">
        <v>480</v>
      </c>
      <c r="ED16" s="3">
        <v>45535</v>
      </c>
      <c r="EE16" s="2" t="s">
        <v>259</v>
      </c>
      <c r="EG16" s="2" t="s">
        <v>215</v>
      </c>
      <c r="EH16" t="s">
        <v>260</v>
      </c>
      <c r="EI16" s="2" t="s">
        <v>261</v>
      </c>
      <c r="EJ16" s="2" t="s">
        <v>260</v>
      </c>
      <c r="EP16" s="2" t="s">
        <v>263</v>
      </c>
      <c r="EQ16" s="2" t="s">
        <v>254</v>
      </c>
      <c r="ES16" s="2" t="s">
        <v>318</v>
      </c>
      <c r="ET16" t="s">
        <v>319</v>
      </c>
      <c r="EU16" s="2" t="s">
        <v>253</v>
      </c>
      <c r="EV16" s="2" t="s">
        <v>264</v>
      </c>
      <c r="EW16" t="s">
        <v>265</v>
      </c>
      <c r="EX16" s="2" t="s">
        <v>266</v>
      </c>
      <c r="EY16" t="s">
        <v>267</v>
      </c>
      <c r="FA16" s="4">
        <v>0</v>
      </c>
      <c r="FB16" s="2" t="s">
        <v>320</v>
      </c>
      <c r="FC16" t="s">
        <v>321</v>
      </c>
      <c r="FD16" s="2" t="s">
        <v>268</v>
      </c>
      <c r="FE16" t="s">
        <v>269</v>
      </c>
      <c r="FF16" s="2" t="s">
        <v>270</v>
      </c>
      <c r="FG16" s="2">
        <v>0</v>
      </c>
      <c r="FH16" s="2" t="s">
        <v>246</v>
      </c>
      <c r="FI16" s="3">
        <v>45555</v>
      </c>
      <c r="FJ16" s="2">
        <v>30</v>
      </c>
      <c r="FL16" s="3">
        <v>45610</v>
      </c>
      <c r="FN16" s="2">
        <v>0</v>
      </c>
      <c r="FP16" s="2" t="s">
        <v>211</v>
      </c>
      <c r="FQ16" s="2" t="s">
        <v>271</v>
      </c>
      <c r="FS16" s="2" t="s">
        <v>273</v>
      </c>
      <c r="FT16" s="2">
        <v>1000214854</v>
      </c>
      <c r="FU16" s="2" t="s">
        <v>274</v>
      </c>
      <c r="FV16" s="2" t="s">
        <v>323</v>
      </c>
      <c r="FW16" s="2" t="s">
        <v>323</v>
      </c>
      <c r="FX16" s="2" t="s">
        <v>231</v>
      </c>
      <c r="FY16" s="2">
        <v>1020</v>
      </c>
      <c r="GB16" s="2">
        <v>0</v>
      </c>
      <c r="GC16" s="4">
        <v>1</v>
      </c>
      <c r="GD16" s="2" t="s">
        <v>224</v>
      </c>
      <c r="GE16" s="2" t="s">
        <v>275</v>
      </c>
      <c r="GF16" s="2" t="s">
        <v>230</v>
      </c>
      <c r="GG16" s="3">
        <v>45575</v>
      </c>
      <c r="GK16" s="2" t="s">
        <v>270</v>
      </c>
      <c r="GL16" s="2" t="s">
        <v>276</v>
      </c>
      <c r="GN16" s="3">
        <v>45585</v>
      </c>
      <c r="GO16" s="2" t="s">
        <v>244</v>
      </c>
      <c r="GP16" t="s">
        <v>277</v>
      </c>
      <c r="GQ16" s="2" t="s">
        <v>278</v>
      </c>
      <c r="GR16" s="2" t="s">
        <v>279</v>
      </c>
      <c r="GS16" s="3">
        <v>45314</v>
      </c>
      <c r="GT16" s="2">
        <v>216479</v>
      </c>
      <c r="GU16" s="2">
        <v>0</v>
      </c>
      <c r="GV16" s="4">
        <v>0</v>
      </c>
      <c r="GX16" s="2" t="s">
        <v>248</v>
      </c>
      <c r="GY16" s="2" t="s">
        <v>280</v>
      </c>
      <c r="GZ16" s="2" t="s">
        <v>281</v>
      </c>
      <c r="HA16" t="s">
        <v>282</v>
      </c>
      <c r="HB16" s="2" t="s">
        <v>283</v>
      </c>
      <c r="HC16" t="s">
        <v>284</v>
      </c>
      <c r="HD16" s="2" t="s">
        <v>285</v>
      </c>
      <c r="HE16" s="3">
        <v>45787</v>
      </c>
      <c r="HF16" s="3">
        <v>45585</v>
      </c>
      <c r="HG16" s="3">
        <v>45585</v>
      </c>
      <c r="HH16" s="2" t="s">
        <v>286</v>
      </c>
      <c r="HI16" s="2" t="s">
        <v>287</v>
      </c>
      <c r="HJ16" t="s">
        <v>288</v>
      </c>
      <c r="HK16" s="2" t="s">
        <v>289</v>
      </c>
    </row>
    <row r="17" spans="2:219" x14ac:dyDescent="0.2">
      <c r="B17" s="2" t="s">
        <v>211</v>
      </c>
      <c r="C17" s="2" t="s">
        <v>212</v>
      </c>
      <c r="D17" s="3">
        <v>45351</v>
      </c>
      <c r="E17" s="3">
        <v>45580</v>
      </c>
      <c r="F17" s="3">
        <v>45615</v>
      </c>
      <c r="G17" s="3">
        <v>45585</v>
      </c>
      <c r="H17" s="3">
        <v>45787</v>
      </c>
      <c r="I17" s="2" t="s">
        <v>213</v>
      </c>
      <c r="J17" s="2" t="s">
        <v>214</v>
      </c>
      <c r="K17" s="2" t="s">
        <v>215</v>
      </c>
      <c r="L17" s="2" t="s">
        <v>491</v>
      </c>
      <c r="M17" s="2" t="s">
        <v>214</v>
      </c>
      <c r="N17" t="s">
        <v>217</v>
      </c>
      <c r="O17" s="2" t="s">
        <v>218</v>
      </c>
      <c r="P17" t="s">
        <v>219</v>
      </c>
      <c r="Q17" s="2" t="s">
        <v>220</v>
      </c>
      <c r="R17" s="2">
        <v>30</v>
      </c>
      <c r="S17" s="2" t="s">
        <v>383</v>
      </c>
      <c r="T17" s="2" t="s">
        <v>479</v>
      </c>
      <c r="U17" s="2" t="s">
        <v>480</v>
      </c>
      <c r="V17" s="4">
        <v>1</v>
      </c>
      <c r="W17" t="s">
        <v>224</v>
      </c>
      <c r="X17" s="4">
        <v>0</v>
      </c>
      <c r="Y17" s="4">
        <v>1</v>
      </c>
      <c r="Z17" s="4">
        <v>0</v>
      </c>
      <c r="AA17" s="6">
        <v>1</v>
      </c>
      <c r="AB17" t="s">
        <v>224</v>
      </c>
      <c r="AC17" s="2" t="s">
        <v>386</v>
      </c>
      <c r="AD17" s="2" t="s">
        <v>492</v>
      </c>
      <c r="AE17" s="2" t="s">
        <v>493</v>
      </c>
      <c r="AF17" s="2" t="s">
        <v>296</v>
      </c>
      <c r="AG17" t="s">
        <v>297</v>
      </c>
      <c r="AH17" s="6">
        <v>48</v>
      </c>
      <c r="AI17" s="2" t="s">
        <v>220</v>
      </c>
      <c r="AJ17" s="2" t="s">
        <v>324</v>
      </c>
      <c r="AK17" s="2">
        <v>150</v>
      </c>
      <c r="AL17" s="2" t="s">
        <v>298</v>
      </c>
      <c r="AM17" s="6">
        <v>48</v>
      </c>
      <c r="AN17" s="2" t="s">
        <v>494</v>
      </c>
      <c r="AO17" s="2">
        <v>137</v>
      </c>
      <c r="AP17" s="2" t="s">
        <v>300</v>
      </c>
      <c r="AQ17" t="s">
        <v>301</v>
      </c>
      <c r="AR17" s="2" t="s">
        <v>487</v>
      </c>
      <c r="AS17" s="2">
        <v>20</v>
      </c>
      <c r="AT17" s="4">
        <v>1</v>
      </c>
      <c r="AU17" s="2" t="s">
        <v>224</v>
      </c>
      <c r="AV17" s="3">
        <v>45625</v>
      </c>
      <c r="AX17" s="2" t="s">
        <v>495</v>
      </c>
      <c r="AY17" s="2" t="s">
        <v>496</v>
      </c>
      <c r="AZ17" s="2" t="s">
        <v>497</v>
      </c>
      <c r="BA17" s="2" t="s">
        <v>234</v>
      </c>
      <c r="BB17" t="s">
        <v>235</v>
      </c>
      <c r="BC17" s="2" t="s">
        <v>236</v>
      </c>
      <c r="BD17" s="2">
        <v>137</v>
      </c>
      <c r="BE17" s="2">
        <v>0</v>
      </c>
      <c r="BF17" s="7">
        <v>0</v>
      </c>
      <c r="BG17" s="2" t="s">
        <v>224</v>
      </c>
      <c r="BJ17" s="2" t="s">
        <v>498</v>
      </c>
      <c r="BK17" s="2" t="s">
        <v>238</v>
      </c>
      <c r="BM17" s="2" t="s">
        <v>239</v>
      </c>
      <c r="BO17" s="2" t="s">
        <v>240</v>
      </c>
      <c r="BQ17" s="2" t="s">
        <v>242</v>
      </c>
      <c r="BR17" s="7">
        <v>0</v>
      </c>
      <c r="BT17" s="2">
        <v>0</v>
      </c>
      <c r="BU17" s="4">
        <v>0</v>
      </c>
      <c r="BW17" s="4">
        <v>0</v>
      </c>
      <c r="BX17" s="4">
        <v>0</v>
      </c>
      <c r="BZ17" s="3">
        <v>45619</v>
      </c>
      <c r="CA17" s="2" t="s">
        <v>243</v>
      </c>
      <c r="CB17" s="2" t="s">
        <v>244</v>
      </c>
      <c r="CC17" s="3">
        <v>45517</v>
      </c>
      <c r="CD17" s="2" t="s">
        <v>499</v>
      </c>
      <c r="CE17" s="7">
        <v>0</v>
      </c>
      <c r="CF17" s="8">
        <v>108</v>
      </c>
      <c r="CG17" s="8">
        <v>57</v>
      </c>
      <c r="CH17" s="8">
        <v>68</v>
      </c>
      <c r="CI17" s="3">
        <v>45670</v>
      </c>
      <c r="CJ17" s="3">
        <v>45613</v>
      </c>
      <c r="CK17" s="2" t="s">
        <v>246</v>
      </c>
      <c r="CL17" s="3">
        <v>45618</v>
      </c>
      <c r="CO17" s="3">
        <v>45728</v>
      </c>
      <c r="CP17" s="3">
        <v>45672</v>
      </c>
      <c r="CQ17" s="3">
        <v>45683</v>
      </c>
      <c r="CR17" s="2" t="s">
        <v>500</v>
      </c>
      <c r="CS17" s="2" t="s">
        <v>501</v>
      </c>
      <c r="CT17" s="3">
        <v>45657</v>
      </c>
      <c r="CU17" s="4">
        <v>1</v>
      </c>
      <c r="CV17" s="2" t="s">
        <v>502</v>
      </c>
      <c r="CW17" s="3">
        <v>45618</v>
      </c>
      <c r="CX17" s="2" t="s">
        <v>503</v>
      </c>
      <c r="CY17" s="3">
        <v>45616</v>
      </c>
      <c r="DB17" s="6">
        <v>0</v>
      </c>
      <c r="DC17" s="6">
        <v>2</v>
      </c>
      <c r="DD17" s="6">
        <v>2</v>
      </c>
      <c r="DE17" s="2" t="s">
        <v>497</v>
      </c>
      <c r="DF17" s="4">
        <v>0</v>
      </c>
      <c r="DG17" s="4">
        <v>1</v>
      </c>
      <c r="DH17" s="2" t="s">
        <v>496</v>
      </c>
      <c r="DI17" s="2" t="s">
        <v>252</v>
      </c>
      <c r="DJ17" s="7">
        <v>0</v>
      </c>
      <c r="DK17" s="7">
        <v>0</v>
      </c>
      <c r="DM17" s="2" t="s">
        <v>254</v>
      </c>
      <c r="DN17" s="2" t="s">
        <v>504</v>
      </c>
      <c r="DO17" s="2">
        <v>2024</v>
      </c>
      <c r="DP17" s="2" t="s">
        <v>505</v>
      </c>
      <c r="DR17" s="2">
        <v>0</v>
      </c>
      <c r="DS17" s="2">
        <v>2024</v>
      </c>
      <c r="DT17" s="2" t="s">
        <v>495</v>
      </c>
      <c r="DU17" s="3">
        <v>45615</v>
      </c>
      <c r="DW17" s="2" t="s">
        <v>246</v>
      </c>
      <c r="DX17" t="s">
        <v>257</v>
      </c>
      <c r="DY17" s="2" t="s">
        <v>246</v>
      </c>
      <c r="DZ17" t="s">
        <v>257</v>
      </c>
      <c r="EA17" s="2" t="s">
        <v>258</v>
      </c>
      <c r="EB17" s="2" t="s">
        <v>479</v>
      </c>
      <c r="EC17" t="s">
        <v>480</v>
      </c>
      <c r="ED17" s="3">
        <v>45615</v>
      </c>
      <c r="EE17" s="2" t="s">
        <v>259</v>
      </c>
      <c r="EG17" s="2" t="s">
        <v>215</v>
      </c>
      <c r="EH17" t="s">
        <v>260</v>
      </c>
      <c r="EI17" s="2" t="s">
        <v>261</v>
      </c>
      <c r="EJ17" s="2" t="s">
        <v>260</v>
      </c>
      <c r="EM17" s="2" t="s">
        <v>506</v>
      </c>
      <c r="EP17" s="2" t="s">
        <v>263</v>
      </c>
      <c r="ES17" s="2" t="s">
        <v>318</v>
      </c>
      <c r="ET17" t="s">
        <v>319</v>
      </c>
      <c r="EU17" s="2" t="s">
        <v>253</v>
      </c>
      <c r="EV17" s="2" t="s">
        <v>264</v>
      </c>
      <c r="EW17" t="s">
        <v>265</v>
      </c>
      <c r="EX17" s="2" t="s">
        <v>266</v>
      </c>
      <c r="EY17" t="s">
        <v>267</v>
      </c>
      <c r="FA17" s="4">
        <v>0</v>
      </c>
      <c r="FB17" s="2" t="s">
        <v>320</v>
      </c>
      <c r="FC17" t="s">
        <v>321</v>
      </c>
      <c r="FD17" s="2" t="s">
        <v>268</v>
      </c>
      <c r="FE17" t="s">
        <v>269</v>
      </c>
      <c r="FF17" s="2" t="s">
        <v>270</v>
      </c>
      <c r="FG17" s="2">
        <v>0</v>
      </c>
      <c r="FH17" s="2" t="s">
        <v>230</v>
      </c>
      <c r="FI17" s="3">
        <v>45615</v>
      </c>
      <c r="FJ17" s="2">
        <v>30</v>
      </c>
      <c r="FL17" s="3">
        <v>45672</v>
      </c>
      <c r="FN17" s="2">
        <v>0</v>
      </c>
      <c r="FP17" s="2" t="s">
        <v>211</v>
      </c>
      <c r="FQ17" s="2" t="s">
        <v>271</v>
      </c>
      <c r="FR17" s="2" t="s">
        <v>507</v>
      </c>
      <c r="FS17" s="2" t="s">
        <v>508</v>
      </c>
      <c r="FT17" s="2">
        <v>1000214854</v>
      </c>
      <c r="FU17" s="2" t="s">
        <v>509</v>
      </c>
      <c r="FV17" s="2" t="s">
        <v>323</v>
      </c>
      <c r="FW17" s="2" t="s">
        <v>323</v>
      </c>
      <c r="FX17" s="2" t="s">
        <v>231</v>
      </c>
      <c r="FY17" s="2">
        <v>1270</v>
      </c>
      <c r="GA17" s="2" t="s">
        <v>324</v>
      </c>
      <c r="GB17" s="2">
        <v>150</v>
      </c>
      <c r="GC17" s="4">
        <v>1</v>
      </c>
      <c r="GD17" s="2" t="s">
        <v>224</v>
      </c>
      <c r="GE17" s="2" t="s">
        <v>244</v>
      </c>
      <c r="GF17" s="2" t="s">
        <v>230</v>
      </c>
      <c r="GG17" s="3">
        <v>45615</v>
      </c>
      <c r="GJ17" s="3">
        <v>45617</v>
      </c>
      <c r="GK17" s="2" t="s">
        <v>270</v>
      </c>
      <c r="GL17" s="2" t="s">
        <v>276</v>
      </c>
      <c r="GN17" s="3">
        <v>45585</v>
      </c>
      <c r="GO17" s="2" t="s">
        <v>244</v>
      </c>
      <c r="GP17" t="s">
        <v>277</v>
      </c>
      <c r="GQ17" s="2" t="s">
        <v>278</v>
      </c>
      <c r="GR17" s="2" t="s">
        <v>279</v>
      </c>
      <c r="GS17" s="3">
        <v>45314</v>
      </c>
      <c r="GT17" s="2">
        <v>0</v>
      </c>
      <c r="GU17" s="2">
        <v>0</v>
      </c>
      <c r="GV17" s="4">
        <v>0</v>
      </c>
      <c r="GX17" s="2" t="s">
        <v>501</v>
      </c>
      <c r="GY17" s="2" t="s">
        <v>280</v>
      </c>
      <c r="GZ17" s="2" t="s">
        <v>281</v>
      </c>
      <c r="HA17" t="s">
        <v>282</v>
      </c>
      <c r="HB17" s="2" t="s">
        <v>283</v>
      </c>
      <c r="HC17" t="s">
        <v>284</v>
      </c>
      <c r="HD17" s="2" t="s">
        <v>285</v>
      </c>
      <c r="HE17" s="3">
        <v>45787</v>
      </c>
      <c r="HF17" s="3">
        <v>45585</v>
      </c>
      <c r="HG17" s="3">
        <v>45585</v>
      </c>
      <c r="HH17" s="2" t="s">
        <v>286</v>
      </c>
      <c r="HI17" s="2" t="s">
        <v>287</v>
      </c>
      <c r="HJ17" t="s">
        <v>288</v>
      </c>
      <c r="HK17" s="2" t="s">
        <v>289</v>
      </c>
    </row>
    <row r="18" spans="2:219" x14ac:dyDescent="0.2">
      <c r="B18" s="2" t="s">
        <v>211</v>
      </c>
      <c r="C18" s="2" t="s">
        <v>212</v>
      </c>
      <c r="D18" s="3">
        <v>45351</v>
      </c>
      <c r="E18" s="3">
        <v>45580</v>
      </c>
      <c r="F18" s="3">
        <v>45575</v>
      </c>
      <c r="G18" s="3">
        <v>45585</v>
      </c>
      <c r="H18" s="3">
        <v>45787</v>
      </c>
      <c r="I18" s="2" t="s">
        <v>213</v>
      </c>
      <c r="J18" s="2" t="s">
        <v>214</v>
      </c>
      <c r="K18" s="2" t="s">
        <v>215</v>
      </c>
      <c r="L18" s="2" t="s">
        <v>442</v>
      </c>
      <c r="M18" s="2" t="s">
        <v>214</v>
      </c>
      <c r="N18" t="s">
        <v>217</v>
      </c>
      <c r="O18" s="2" t="s">
        <v>218</v>
      </c>
      <c r="P18" t="s">
        <v>219</v>
      </c>
      <c r="Q18" s="2" t="s">
        <v>220</v>
      </c>
      <c r="R18" s="2">
        <v>30</v>
      </c>
      <c r="S18" s="2" t="s">
        <v>291</v>
      </c>
      <c r="T18" s="2" t="s">
        <v>510</v>
      </c>
      <c r="U18" s="2" t="s">
        <v>511</v>
      </c>
      <c r="V18" s="4">
        <v>1</v>
      </c>
      <c r="W18" t="s">
        <v>224</v>
      </c>
      <c r="X18" s="4">
        <v>0</v>
      </c>
      <c r="Y18" s="4">
        <v>0</v>
      </c>
      <c r="Z18" s="4">
        <v>0</v>
      </c>
      <c r="AA18" s="6">
        <v>0</v>
      </c>
      <c r="AC18" s="2" t="s">
        <v>512</v>
      </c>
      <c r="AD18" s="2" t="s">
        <v>513</v>
      </c>
      <c r="AE18" s="2" t="s">
        <v>514</v>
      </c>
      <c r="AF18" s="2" t="s">
        <v>228</v>
      </c>
      <c r="AG18" t="s">
        <v>229</v>
      </c>
      <c r="AH18" s="6">
        <v>0</v>
      </c>
      <c r="AI18" s="2" t="s">
        <v>230</v>
      </c>
      <c r="AJ18" s="2" t="s">
        <v>231</v>
      </c>
      <c r="AK18" s="2">
        <v>960</v>
      </c>
      <c r="AM18" s="6">
        <v>14</v>
      </c>
      <c r="AO18" s="2">
        <v>0</v>
      </c>
      <c r="AS18" s="2">
        <v>0</v>
      </c>
      <c r="AT18" s="4">
        <v>0</v>
      </c>
      <c r="AU18" s="2" t="s">
        <v>224</v>
      </c>
      <c r="AZ18" s="2" t="s">
        <v>515</v>
      </c>
      <c r="BA18" s="2" t="s">
        <v>234</v>
      </c>
      <c r="BB18" t="s">
        <v>235</v>
      </c>
      <c r="BC18" s="2" t="s">
        <v>236</v>
      </c>
      <c r="BD18" s="2">
        <v>104</v>
      </c>
      <c r="BE18" s="2">
        <v>104</v>
      </c>
      <c r="BF18" s="7">
        <v>0</v>
      </c>
      <c r="BO18" s="2" t="s">
        <v>240</v>
      </c>
      <c r="BQ18" s="2" t="s">
        <v>242</v>
      </c>
      <c r="BR18" s="7">
        <v>0</v>
      </c>
      <c r="BT18" s="2">
        <v>0</v>
      </c>
      <c r="BU18" s="4">
        <v>0</v>
      </c>
      <c r="BW18" s="4">
        <v>0</v>
      </c>
      <c r="BX18" s="4">
        <v>1</v>
      </c>
      <c r="CA18" s="2" t="s">
        <v>243</v>
      </c>
      <c r="CB18" s="2" t="s">
        <v>244</v>
      </c>
      <c r="CC18" s="3">
        <v>45338</v>
      </c>
      <c r="CD18" s="2" t="s">
        <v>516</v>
      </c>
      <c r="CE18" s="7">
        <v>0</v>
      </c>
      <c r="CF18" s="8">
        <v>0</v>
      </c>
      <c r="CG18" s="8">
        <v>0</v>
      </c>
      <c r="CH18" s="8">
        <v>0</v>
      </c>
      <c r="CJ18" s="3">
        <v>45578</v>
      </c>
      <c r="CK18" s="2" t="s">
        <v>246</v>
      </c>
      <c r="CL18" s="3">
        <v>45618</v>
      </c>
      <c r="CO18" s="3">
        <v>45580</v>
      </c>
      <c r="CT18" s="3">
        <v>45657</v>
      </c>
      <c r="CU18" s="4">
        <v>0</v>
      </c>
      <c r="CW18" s="3">
        <v>45575</v>
      </c>
      <c r="CY18" s="3">
        <v>45580</v>
      </c>
      <c r="DB18" s="6">
        <v>0</v>
      </c>
      <c r="DC18" s="6">
        <v>2</v>
      </c>
      <c r="DD18" s="6">
        <v>0</v>
      </c>
      <c r="DE18" s="2" t="s">
        <v>515</v>
      </c>
      <c r="DF18" s="4">
        <v>0</v>
      </c>
      <c r="DG18" s="4">
        <v>0</v>
      </c>
      <c r="DI18" s="2" t="s">
        <v>252</v>
      </c>
      <c r="DJ18" s="7">
        <v>0</v>
      </c>
      <c r="DK18" s="7">
        <v>0</v>
      </c>
      <c r="DL18" s="2" t="s">
        <v>253</v>
      </c>
      <c r="DM18" s="2" t="s">
        <v>254</v>
      </c>
      <c r="DO18" s="2">
        <v>0</v>
      </c>
      <c r="DR18" s="2">
        <v>0</v>
      </c>
      <c r="DS18" s="2">
        <v>0</v>
      </c>
      <c r="DU18" s="3">
        <v>45575</v>
      </c>
      <c r="DW18" s="2" t="s">
        <v>246</v>
      </c>
      <c r="DX18" t="s">
        <v>257</v>
      </c>
      <c r="DY18" s="2" t="s">
        <v>246</v>
      </c>
      <c r="DZ18" t="s">
        <v>257</v>
      </c>
      <c r="EA18" s="2" t="s">
        <v>258</v>
      </c>
      <c r="EB18" s="2" t="s">
        <v>510</v>
      </c>
      <c r="EC18" t="s">
        <v>511</v>
      </c>
      <c r="ED18" s="3">
        <v>45535</v>
      </c>
      <c r="EE18" s="2" t="s">
        <v>259</v>
      </c>
      <c r="EG18" s="2" t="s">
        <v>215</v>
      </c>
      <c r="EH18" t="s">
        <v>260</v>
      </c>
      <c r="EI18" s="2" t="s">
        <v>261</v>
      </c>
      <c r="EJ18" s="2" t="s">
        <v>260</v>
      </c>
      <c r="EM18" s="2" t="s">
        <v>517</v>
      </c>
      <c r="EP18" s="2" t="s">
        <v>263</v>
      </c>
      <c r="EV18" s="2" t="s">
        <v>264</v>
      </c>
      <c r="EW18" t="s">
        <v>265</v>
      </c>
      <c r="EX18" s="2" t="s">
        <v>266</v>
      </c>
      <c r="EY18" t="s">
        <v>267</v>
      </c>
      <c r="FA18" s="4">
        <v>0</v>
      </c>
      <c r="FD18" s="2" t="s">
        <v>268</v>
      </c>
      <c r="FE18" t="s">
        <v>269</v>
      </c>
      <c r="FF18" s="2" t="s">
        <v>270</v>
      </c>
      <c r="FH18" s="2" t="s">
        <v>246</v>
      </c>
      <c r="FJ18" s="2">
        <v>30</v>
      </c>
      <c r="FN18" s="2">
        <v>0</v>
      </c>
      <c r="FP18" s="2" t="s">
        <v>211</v>
      </c>
      <c r="FQ18" s="2" t="s">
        <v>271</v>
      </c>
      <c r="FS18" s="2" t="s">
        <v>273</v>
      </c>
      <c r="FT18" s="2">
        <v>1000214854</v>
      </c>
      <c r="FU18" s="2" t="s">
        <v>274</v>
      </c>
      <c r="FW18" s="2" t="s">
        <v>323</v>
      </c>
      <c r="FX18" s="2" t="s">
        <v>231</v>
      </c>
      <c r="FY18" s="2">
        <v>960</v>
      </c>
      <c r="GB18" s="2">
        <v>0</v>
      </c>
      <c r="GC18" s="4">
        <v>1</v>
      </c>
      <c r="GD18" s="2" t="s">
        <v>224</v>
      </c>
      <c r="GE18" s="2" t="s">
        <v>275</v>
      </c>
      <c r="GF18" s="2" t="s">
        <v>230</v>
      </c>
      <c r="GG18" s="3">
        <v>45575</v>
      </c>
      <c r="GL18" s="2" t="s">
        <v>276</v>
      </c>
      <c r="GN18" s="3">
        <v>45585</v>
      </c>
      <c r="GO18" s="2" t="s">
        <v>244</v>
      </c>
      <c r="GP18" t="s">
        <v>277</v>
      </c>
      <c r="GQ18" s="2" t="s">
        <v>278</v>
      </c>
      <c r="GR18" s="2" t="s">
        <v>279</v>
      </c>
      <c r="GS18" s="3">
        <v>45314</v>
      </c>
      <c r="GT18" s="2">
        <v>216479</v>
      </c>
      <c r="GU18" s="2">
        <v>0</v>
      </c>
      <c r="GV18" s="4">
        <v>0</v>
      </c>
      <c r="GX18" s="2" t="s">
        <v>248</v>
      </c>
      <c r="GY18" s="2" t="s">
        <v>280</v>
      </c>
      <c r="GZ18" s="2" t="s">
        <v>281</v>
      </c>
      <c r="HA18" t="s">
        <v>282</v>
      </c>
      <c r="HB18" s="2" t="s">
        <v>283</v>
      </c>
      <c r="HC18" t="s">
        <v>284</v>
      </c>
      <c r="HD18" s="2" t="s">
        <v>285</v>
      </c>
      <c r="HE18" s="3">
        <v>45787</v>
      </c>
      <c r="HF18" s="3">
        <v>45585</v>
      </c>
      <c r="HG18" s="3">
        <v>45585</v>
      </c>
      <c r="HH18" s="2" t="s">
        <v>286</v>
      </c>
      <c r="HI18" s="2" t="s">
        <v>287</v>
      </c>
      <c r="HJ18" t="s">
        <v>288</v>
      </c>
      <c r="HK18" s="2" t="s">
        <v>289</v>
      </c>
    </row>
    <row r="19" spans="2:219" x14ac:dyDescent="0.2">
      <c r="B19" s="2" t="s">
        <v>211</v>
      </c>
      <c r="C19" s="2" t="s">
        <v>212</v>
      </c>
      <c r="D19" s="3">
        <v>45351</v>
      </c>
      <c r="E19" s="3">
        <v>45580</v>
      </c>
      <c r="F19" s="3">
        <v>45594</v>
      </c>
      <c r="G19" s="3">
        <v>45585</v>
      </c>
      <c r="H19" s="3">
        <v>45787</v>
      </c>
      <c r="I19" s="2" t="s">
        <v>213</v>
      </c>
      <c r="J19" s="2" t="s">
        <v>214</v>
      </c>
      <c r="K19" s="2" t="s">
        <v>345</v>
      </c>
      <c r="L19" s="2" t="s">
        <v>266</v>
      </c>
      <c r="M19" s="2" t="s">
        <v>214</v>
      </c>
      <c r="N19" t="s">
        <v>217</v>
      </c>
      <c r="O19" s="2" t="s">
        <v>218</v>
      </c>
      <c r="P19" t="s">
        <v>219</v>
      </c>
      <c r="Q19" s="2" t="s">
        <v>220</v>
      </c>
      <c r="R19" s="2">
        <v>30</v>
      </c>
      <c r="S19" s="2" t="s">
        <v>366</v>
      </c>
      <c r="T19" s="2" t="s">
        <v>518</v>
      </c>
      <c r="U19" s="2" t="s">
        <v>519</v>
      </c>
      <c r="V19" s="4">
        <v>4</v>
      </c>
      <c r="W19" t="s">
        <v>224</v>
      </c>
      <c r="X19" s="4">
        <v>0</v>
      </c>
      <c r="Y19" s="4">
        <v>0</v>
      </c>
      <c r="Z19" s="4">
        <v>0</v>
      </c>
      <c r="AA19" s="6">
        <v>0</v>
      </c>
      <c r="AC19" s="2" t="s">
        <v>520</v>
      </c>
      <c r="AD19" s="2" t="s">
        <v>521</v>
      </c>
      <c r="AE19" s="2" t="s">
        <v>514</v>
      </c>
      <c r="AF19" s="2" t="s">
        <v>228</v>
      </c>
      <c r="AG19" t="s">
        <v>229</v>
      </c>
      <c r="AH19" s="6">
        <v>0</v>
      </c>
      <c r="AI19" s="2" t="s">
        <v>230</v>
      </c>
      <c r="AJ19" s="2" t="s">
        <v>231</v>
      </c>
      <c r="AK19" s="2">
        <v>430</v>
      </c>
      <c r="AM19" s="6">
        <v>14</v>
      </c>
      <c r="AO19" s="2">
        <v>0</v>
      </c>
      <c r="AS19" s="2">
        <v>0</v>
      </c>
      <c r="AT19" s="4">
        <v>0</v>
      </c>
      <c r="AU19" s="2" t="s">
        <v>224</v>
      </c>
      <c r="AZ19" s="2" t="s">
        <v>358</v>
      </c>
      <c r="BA19" s="2" t="s">
        <v>234</v>
      </c>
      <c r="BB19" t="s">
        <v>235</v>
      </c>
      <c r="BC19" s="2" t="s">
        <v>236</v>
      </c>
      <c r="BD19" s="2">
        <v>7</v>
      </c>
      <c r="BE19" s="2">
        <v>7</v>
      </c>
      <c r="BF19" s="7">
        <v>0</v>
      </c>
      <c r="BO19" s="2" t="s">
        <v>240</v>
      </c>
      <c r="BR19" s="7">
        <v>0</v>
      </c>
      <c r="BT19" s="2">
        <v>0</v>
      </c>
      <c r="BU19" s="4">
        <v>0</v>
      </c>
      <c r="BW19" s="4">
        <v>0</v>
      </c>
      <c r="BX19" s="4">
        <v>4</v>
      </c>
      <c r="CA19" s="2" t="s">
        <v>243</v>
      </c>
      <c r="CB19" s="2" t="s">
        <v>244</v>
      </c>
      <c r="CC19" s="3">
        <v>45338</v>
      </c>
      <c r="CD19" s="2" t="s">
        <v>522</v>
      </c>
      <c r="CE19" s="7">
        <v>0</v>
      </c>
      <c r="CF19" s="8">
        <v>17</v>
      </c>
      <c r="CG19" s="8">
        <v>0</v>
      </c>
      <c r="CH19" s="8">
        <v>0</v>
      </c>
      <c r="CJ19" s="3">
        <v>45595</v>
      </c>
      <c r="CK19" s="2" t="s">
        <v>246</v>
      </c>
      <c r="CL19" s="3">
        <v>45586</v>
      </c>
      <c r="CO19" s="3">
        <v>45597</v>
      </c>
      <c r="CT19" s="3">
        <v>45657</v>
      </c>
      <c r="CU19" s="4">
        <v>0</v>
      </c>
      <c r="CW19" s="3">
        <v>45594</v>
      </c>
      <c r="CY19" s="3">
        <v>45597</v>
      </c>
      <c r="DB19" s="6">
        <v>0</v>
      </c>
      <c r="DC19" s="6">
        <v>2</v>
      </c>
      <c r="DD19" s="6">
        <v>0</v>
      </c>
      <c r="DE19" s="2" t="s">
        <v>358</v>
      </c>
      <c r="DF19" s="4">
        <v>0</v>
      </c>
      <c r="DG19" s="4">
        <v>0</v>
      </c>
      <c r="DI19" s="2" t="s">
        <v>252</v>
      </c>
      <c r="DJ19" s="7">
        <v>0</v>
      </c>
      <c r="DK19" s="7">
        <v>0</v>
      </c>
      <c r="DL19" s="2" t="s">
        <v>253</v>
      </c>
      <c r="DM19" s="2" t="s">
        <v>254</v>
      </c>
      <c r="DO19" s="2">
        <v>0</v>
      </c>
      <c r="DR19" s="2">
        <v>0</v>
      </c>
      <c r="DS19" s="2">
        <v>0</v>
      </c>
      <c r="DU19" s="3">
        <v>45594</v>
      </c>
      <c r="DW19" s="2" t="s">
        <v>246</v>
      </c>
      <c r="DX19" t="s">
        <v>257</v>
      </c>
      <c r="DY19" s="2" t="s">
        <v>246</v>
      </c>
      <c r="DZ19" t="s">
        <v>257</v>
      </c>
      <c r="EA19" s="2" t="s">
        <v>258</v>
      </c>
      <c r="EB19" s="2" t="s">
        <v>518</v>
      </c>
      <c r="EC19" t="s">
        <v>519</v>
      </c>
      <c r="ED19" s="3">
        <v>45352</v>
      </c>
      <c r="EE19" s="2" t="s">
        <v>259</v>
      </c>
      <c r="EG19" s="2" t="s">
        <v>345</v>
      </c>
      <c r="EH19" t="s">
        <v>361</v>
      </c>
      <c r="EI19" s="2" t="s">
        <v>261</v>
      </c>
      <c r="EJ19" s="2" t="s">
        <v>361</v>
      </c>
      <c r="EM19" s="2" t="s">
        <v>523</v>
      </c>
      <c r="EP19" s="2" t="s">
        <v>263</v>
      </c>
      <c r="EV19" s="2" t="s">
        <v>264</v>
      </c>
      <c r="EW19" t="s">
        <v>265</v>
      </c>
      <c r="EX19" s="2" t="s">
        <v>266</v>
      </c>
      <c r="EY19" t="s">
        <v>267</v>
      </c>
      <c r="FA19" s="4">
        <v>0</v>
      </c>
      <c r="FD19" s="2" t="s">
        <v>268</v>
      </c>
      <c r="FE19" t="s">
        <v>269</v>
      </c>
      <c r="FF19" s="2" t="s">
        <v>270</v>
      </c>
      <c r="FH19" s="2" t="s">
        <v>246</v>
      </c>
      <c r="FJ19" s="2">
        <v>30</v>
      </c>
      <c r="FN19" s="2">
        <v>0</v>
      </c>
      <c r="FP19" s="2" t="s">
        <v>211</v>
      </c>
      <c r="FQ19" s="2" t="s">
        <v>271</v>
      </c>
      <c r="FS19" s="2" t="s">
        <v>273</v>
      </c>
      <c r="FT19" s="2">
        <v>1000214854</v>
      </c>
      <c r="FU19" s="2" t="s">
        <v>274</v>
      </c>
      <c r="FW19" s="2" t="s">
        <v>323</v>
      </c>
      <c r="FX19" s="2" t="s">
        <v>231</v>
      </c>
      <c r="FY19" s="2">
        <v>430</v>
      </c>
      <c r="GB19" s="2">
        <v>0</v>
      </c>
      <c r="GC19" s="4">
        <v>4</v>
      </c>
      <c r="GD19" s="2" t="s">
        <v>224</v>
      </c>
      <c r="GE19" s="2" t="s">
        <v>275</v>
      </c>
      <c r="GF19" s="2" t="s">
        <v>230</v>
      </c>
      <c r="GG19" s="3">
        <v>45594</v>
      </c>
      <c r="GL19" s="2" t="s">
        <v>276</v>
      </c>
      <c r="GN19" s="3">
        <v>45585</v>
      </c>
      <c r="GO19" s="2" t="s">
        <v>244</v>
      </c>
      <c r="GP19" t="s">
        <v>277</v>
      </c>
      <c r="GQ19" s="2" t="s">
        <v>278</v>
      </c>
      <c r="GR19" s="2" t="s">
        <v>279</v>
      </c>
      <c r="GS19" s="3">
        <v>45314</v>
      </c>
      <c r="GT19" s="2">
        <v>216479</v>
      </c>
      <c r="GU19" s="2">
        <v>0</v>
      </c>
      <c r="GV19" s="4">
        <v>0</v>
      </c>
      <c r="GX19" s="2" t="s">
        <v>248</v>
      </c>
      <c r="GY19" s="2" t="s">
        <v>280</v>
      </c>
      <c r="GZ19" s="2" t="s">
        <v>281</v>
      </c>
      <c r="HA19" t="s">
        <v>282</v>
      </c>
      <c r="HB19" s="2" t="s">
        <v>283</v>
      </c>
      <c r="HC19" t="s">
        <v>284</v>
      </c>
      <c r="HD19" s="2" t="s">
        <v>285</v>
      </c>
      <c r="HE19" s="3">
        <v>45787</v>
      </c>
      <c r="HF19" s="3">
        <v>45585</v>
      </c>
      <c r="HG19" s="3">
        <v>45585</v>
      </c>
      <c r="HH19" s="2" t="s">
        <v>364</v>
      </c>
      <c r="HI19" s="2" t="s">
        <v>287</v>
      </c>
      <c r="HJ19" t="s">
        <v>288</v>
      </c>
      <c r="HK19" s="2" t="s">
        <v>289</v>
      </c>
    </row>
    <row r="20" spans="2:219" x14ac:dyDescent="0.2">
      <c r="B20" s="2" t="s">
        <v>211</v>
      </c>
      <c r="C20" s="2" t="s">
        <v>212</v>
      </c>
      <c r="D20" s="3">
        <v>45351</v>
      </c>
      <c r="E20" s="3">
        <v>45572</v>
      </c>
      <c r="F20" s="3">
        <v>45567</v>
      </c>
      <c r="G20" s="3">
        <v>45585</v>
      </c>
      <c r="H20" s="3">
        <v>45787</v>
      </c>
      <c r="I20" s="2" t="s">
        <v>213</v>
      </c>
      <c r="J20" s="2" t="s">
        <v>214</v>
      </c>
      <c r="K20" s="2" t="s">
        <v>215</v>
      </c>
      <c r="L20" s="2" t="s">
        <v>524</v>
      </c>
      <c r="M20" s="2" t="s">
        <v>214</v>
      </c>
      <c r="N20" t="s">
        <v>217</v>
      </c>
      <c r="O20" s="2" t="s">
        <v>218</v>
      </c>
      <c r="P20" t="s">
        <v>219</v>
      </c>
      <c r="Q20" s="2" t="s">
        <v>220</v>
      </c>
      <c r="R20" s="2">
        <v>30</v>
      </c>
      <c r="S20" s="2" t="s">
        <v>221</v>
      </c>
      <c r="T20" s="2" t="s">
        <v>518</v>
      </c>
      <c r="U20" s="2" t="s">
        <v>519</v>
      </c>
      <c r="V20" s="4">
        <v>4</v>
      </c>
      <c r="W20" t="s">
        <v>224</v>
      </c>
      <c r="X20" s="4">
        <v>0</v>
      </c>
      <c r="Y20" s="4">
        <v>0</v>
      </c>
      <c r="Z20" s="4">
        <v>0</v>
      </c>
      <c r="AA20" s="6">
        <v>4</v>
      </c>
      <c r="AB20" t="s">
        <v>224</v>
      </c>
      <c r="AC20" s="2" t="s">
        <v>525</v>
      </c>
      <c r="AD20" s="2" t="s">
        <v>526</v>
      </c>
      <c r="AE20" s="2" t="s">
        <v>402</v>
      </c>
      <c r="AF20" s="2" t="s">
        <v>228</v>
      </c>
      <c r="AG20" t="s">
        <v>229</v>
      </c>
      <c r="AH20" s="6">
        <v>0</v>
      </c>
      <c r="AI20" s="2" t="s">
        <v>230</v>
      </c>
      <c r="AJ20" s="2" t="s">
        <v>231</v>
      </c>
      <c r="AK20" s="2">
        <v>1100</v>
      </c>
      <c r="AM20" s="6">
        <v>14</v>
      </c>
      <c r="AO20" s="2">
        <v>0</v>
      </c>
      <c r="AS20" s="2">
        <v>0</v>
      </c>
      <c r="AT20" s="4">
        <v>0</v>
      </c>
      <c r="AU20" s="2" t="s">
        <v>224</v>
      </c>
      <c r="AY20" s="2" t="s">
        <v>527</v>
      </c>
      <c r="AZ20" s="2" t="s">
        <v>528</v>
      </c>
      <c r="BA20" s="2" t="s">
        <v>234</v>
      </c>
      <c r="BB20" t="s">
        <v>235</v>
      </c>
      <c r="BC20" s="2" t="s">
        <v>236</v>
      </c>
      <c r="BD20" s="2">
        <v>118</v>
      </c>
      <c r="BE20" s="2">
        <v>118</v>
      </c>
      <c r="BF20" s="7">
        <v>0</v>
      </c>
      <c r="BG20" s="2" t="s">
        <v>224</v>
      </c>
      <c r="BJ20" s="2" t="s">
        <v>529</v>
      </c>
      <c r="BK20" s="2" t="s">
        <v>238</v>
      </c>
      <c r="BM20" s="2" t="s">
        <v>239</v>
      </c>
      <c r="BO20" s="2" t="s">
        <v>240</v>
      </c>
      <c r="BP20" s="2" t="s">
        <v>437</v>
      </c>
      <c r="BQ20" s="2" t="s">
        <v>242</v>
      </c>
      <c r="BR20" s="7">
        <v>0</v>
      </c>
      <c r="BT20" s="2">
        <v>0</v>
      </c>
      <c r="BU20" s="4">
        <v>0</v>
      </c>
      <c r="BW20" s="4">
        <v>4</v>
      </c>
      <c r="BX20" s="4">
        <v>0</v>
      </c>
      <c r="CA20" s="2" t="s">
        <v>243</v>
      </c>
      <c r="CB20" s="2" t="s">
        <v>244</v>
      </c>
      <c r="CC20" s="3">
        <v>45338</v>
      </c>
      <c r="CE20" s="7">
        <v>0</v>
      </c>
      <c r="CF20" s="8">
        <v>0</v>
      </c>
      <c r="CG20" s="8">
        <v>0</v>
      </c>
      <c r="CH20" s="8">
        <v>0</v>
      </c>
      <c r="CJ20" s="3">
        <v>45570</v>
      </c>
      <c r="CK20" s="2" t="s">
        <v>246</v>
      </c>
      <c r="CL20" s="3">
        <v>45618</v>
      </c>
      <c r="CO20" s="3">
        <v>45572</v>
      </c>
      <c r="CR20" s="2" t="s">
        <v>530</v>
      </c>
      <c r="CS20" s="2" t="s">
        <v>248</v>
      </c>
      <c r="CT20" s="3">
        <v>45657</v>
      </c>
      <c r="CU20" s="4">
        <v>4</v>
      </c>
      <c r="CW20" s="3">
        <v>45571</v>
      </c>
      <c r="CX20" s="2" t="s">
        <v>531</v>
      </c>
      <c r="CY20" s="3">
        <v>45572</v>
      </c>
      <c r="DA20" s="2" t="s">
        <v>532</v>
      </c>
      <c r="DB20" s="6">
        <v>0</v>
      </c>
      <c r="DC20" s="6">
        <v>2</v>
      </c>
      <c r="DD20" s="6">
        <v>0</v>
      </c>
      <c r="DE20" s="2" t="s">
        <v>251</v>
      </c>
      <c r="DF20" s="4">
        <v>4</v>
      </c>
      <c r="DG20" s="4">
        <v>0</v>
      </c>
      <c r="DH20" s="2" t="s">
        <v>527</v>
      </c>
      <c r="DI20" s="2" t="s">
        <v>252</v>
      </c>
      <c r="DJ20" s="7">
        <v>0</v>
      </c>
      <c r="DK20" s="7">
        <v>0</v>
      </c>
      <c r="DL20" s="2" t="s">
        <v>253</v>
      </c>
      <c r="DM20" s="2" t="s">
        <v>254</v>
      </c>
      <c r="DN20" s="2" t="s">
        <v>533</v>
      </c>
      <c r="DO20" s="2">
        <v>2024</v>
      </c>
      <c r="DQ20" s="2" t="s">
        <v>534</v>
      </c>
      <c r="DR20" s="2">
        <v>2024</v>
      </c>
      <c r="DS20" s="2">
        <v>0</v>
      </c>
      <c r="DU20" s="3">
        <v>45567</v>
      </c>
      <c r="DW20" s="2" t="s">
        <v>246</v>
      </c>
      <c r="DX20" t="s">
        <v>257</v>
      </c>
      <c r="DY20" s="2" t="s">
        <v>246</v>
      </c>
      <c r="DZ20" t="s">
        <v>257</v>
      </c>
      <c r="EA20" s="2" t="s">
        <v>258</v>
      </c>
      <c r="EB20" s="2" t="s">
        <v>518</v>
      </c>
      <c r="EC20" t="s">
        <v>519</v>
      </c>
      <c r="ED20" s="3">
        <v>45555</v>
      </c>
      <c r="EE20" s="2" t="s">
        <v>259</v>
      </c>
      <c r="EG20" s="2" t="s">
        <v>215</v>
      </c>
      <c r="EH20" t="s">
        <v>260</v>
      </c>
      <c r="EI20" s="2" t="s">
        <v>261</v>
      </c>
      <c r="EJ20" s="2" t="s">
        <v>260</v>
      </c>
      <c r="EM20" s="2" t="s">
        <v>535</v>
      </c>
      <c r="EP20" s="2" t="s">
        <v>263</v>
      </c>
      <c r="EV20" s="2" t="s">
        <v>264</v>
      </c>
      <c r="EW20" t="s">
        <v>265</v>
      </c>
      <c r="EX20" s="2" t="s">
        <v>266</v>
      </c>
      <c r="EY20" t="s">
        <v>267</v>
      </c>
      <c r="FA20" s="4">
        <v>0</v>
      </c>
      <c r="FD20" s="2" t="s">
        <v>268</v>
      </c>
      <c r="FE20" t="s">
        <v>269</v>
      </c>
      <c r="FF20" s="2" t="s">
        <v>270</v>
      </c>
      <c r="FH20" s="2" t="s">
        <v>246</v>
      </c>
      <c r="FJ20" s="2">
        <v>30</v>
      </c>
      <c r="FN20" s="2">
        <v>0</v>
      </c>
      <c r="FP20" s="2" t="s">
        <v>211</v>
      </c>
      <c r="FQ20" s="2" t="s">
        <v>271</v>
      </c>
      <c r="FR20" s="2" t="s">
        <v>441</v>
      </c>
      <c r="FS20" s="2" t="s">
        <v>273</v>
      </c>
      <c r="FT20" s="2">
        <v>1000214854</v>
      </c>
      <c r="FU20" s="2" t="s">
        <v>274</v>
      </c>
      <c r="FW20" s="2" t="s">
        <v>323</v>
      </c>
      <c r="FX20" s="2" t="s">
        <v>231</v>
      </c>
      <c r="FY20" s="2">
        <v>1100</v>
      </c>
      <c r="GB20" s="2">
        <v>0</v>
      </c>
      <c r="GC20" s="4">
        <v>4</v>
      </c>
      <c r="GD20" s="2" t="s">
        <v>224</v>
      </c>
      <c r="GE20" s="2" t="s">
        <v>275</v>
      </c>
      <c r="GF20" s="2" t="s">
        <v>230</v>
      </c>
      <c r="GG20" s="3">
        <v>45567</v>
      </c>
      <c r="GJ20" s="3">
        <v>45575</v>
      </c>
      <c r="GL20" s="2" t="s">
        <v>276</v>
      </c>
      <c r="GN20" s="3">
        <v>45585</v>
      </c>
      <c r="GO20" s="2" t="s">
        <v>244</v>
      </c>
      <c r="GP20" t="s">
        <v>277</v>
      </c>
      <c r="GQ20" s="2" t="s">
        <v>278</v>
      </c>
      <c r="GR20" s="2" t="s">
        <v>279</v>
      </c>
      <c r="GS20" s="3">
        <v>45314</v>
      </c>
      <c r="GT20" s="2">
        <v>216479</v>
      </c>
      <c r="GU20" s="2">
        <v>0</v>
      </c>
      <c r="GV20" s="4">
        <v>0</v>
      </c>
      <c r="GX20" s="2" t="s">
        <v>248</v>
      </c>
      <c r="GY20" s="2" t="s">
        <v>280</v>
      </c>
      <c r="GZ20" s="2" t="s">
        <v>281</v>
      </c>
      <c r="HA20" t="s">
        <v>282</v>
      </c>
      <c r="HB20" s="2" t="s">
        <v>283</v>
      </c>
      <c r="HC20" t="s">
        <v>284</v>
      </c>
      <c r="HD20" s="2" t="s">
        <v>285</v>
      </c>
      <c r="HE20" s="3">
        <v>45787</v>
      </c>
      <c r="HF20" s="3">
        <v>45585</v>
      </c>
      <c r="HG20" s="3">
        <v>45585</v>
      </c>
      <c r="HH20" s="2" t="s">
        <v>286</v>
      </c>
      <c r="HI20" s="2" t="s">
        <v>287</v>
      </c>
      <c r="HJ20" t="s">
        <v>288</v>
      </c>
      <c r="HK20" s="2" t="s">
        <v>289</v>
      </c>
    </row>
    <row r="21" spans="2:219" x14ac:dyDescent="0.2">
      <c r="B21" s="2" t="s">
        <v>211</v>
      </c>
      <c r="C21" s="2" t="s">
        <v>212</v>
      </c>
      <c r="D21" s="3">
        <v>45351</v>
      </c>
      <c r="E21" s="3">
        <v>45580</v>
      </c>
      <c r="F21" s="3">
        <v>45594</v>
      </c>
      <c r="G21" s="3">
        <v>45585</v>
      </c>
      <c r="H21" s="3">
        <v>45787</v>
      </c>
      <c r="I21" s="2" t="s">
        <v>213</v>
      </c>
      <c r="J21" s="2" t="s">
        <v>214</v>
      </c>
      <c r="K21" s="2" t="s">
        <v>345</v>
      </c>
      <c r="L21" s="2" t="s">
        <v>536</v>
      </c>
      <c r="M21" s="2" t="s">
        <v>214</v>
      </c>
      <c r="N21" t="s">
        <v>217</v>
      </c>
      <c r="O21" s="2" t="s">
        <v>218</v>
      </c>
      <c r="P21" t="s">
        <v>219</v>
      </c>
      <c r="Q21" s="2" t="s">
        <v>220</v>
      </c>
      <c r="R21" s="2">
        <v>30</v>
      </c>
      <c r="S21" s="2" t="s">
        <v>366</v>
      </c>
      <c r="T21" s="2" t="s">
        <v>537</v>
      </c>
      <c r="U21" s="2" t="s">
        <v>538</v>
      </c>
      <c r="V21" s="4">
        <v>1</v>
      </c>
      <c r="W21" t="s">
        <v>224</v>
      </c>
      <c r="X21" s="4">
        <v>0</v>
      </c>
      <c r="Y21" s="4">
        <v>0</v>
      </c>
      <c r="Z21" s="4">
        <v>0</v>
      </c>
      <c r="AA21" s="6">
        <v>1</v>
      </c>
      <c r="AB21" t="s">
        <v>224</v>
      </c>
      <c r="AC21" s="2" t="s">
        <v>539</v>
      </c>
      <c r="AD21" s="2" t="s">
        <v>540</v>
      </c>
      <c r="AE21" s="2" t="s">
        <v>402</v>
      </c>
      <c r="AF21" s="2" t="s">
        <v>228</v>
      </c>
      <c r="AG21" t="s">
        <v>229</v>
      </c>
      <c r="AH21" s="6">
        <v>0</v>
      </c>
      <c r="AI21" s="2" t="s">
        <v>230</v>
      </c>
      <c r="AJ21" s="2" t="s">
        <v>231</v>
      </c>
      <c r="AK21" s="2">
        <v>760</v>
      </c>
      <c r="AM21" s="6">
        <v>14</v>
      </c>
      <c r="AO21" s="2">
        <v>0</v>
      </c>
      <c r="AS21" s="2">
        <v>0</v>
      </c>
      <c r="AT21" s="4">
        <v>0</v>
      </c>
      <c r="AU21" s="2" t="s">
        <v>224</v>
      </c>
      <c r="AY21" s="2" t="s">
        <v>371</v>
      </c>
      <c r="AZ21" s="2" t="s">
        <v>372</v>
      </c>
      <c r="BA21" s="2" t="s">
        <v>234</v>
      </c>
      <c r="BB21" t="s">
        <v>235</v>
      </c>
      <c r="BC21" s="2" t="s">
        <v>236</v>
      </c>
      <c r="BD21" s="2">
        <v>75</v>
      </c>
      <c r="BE21" s="2">
        <v>75</v>
      </c>
      <c r="BF21" s="7">
        <v>0</v>
      </c>
      <c r="BG21" s="2" t="s">
        <v>224</v>
      </c>
      <c r="BJ21" s="2" t="s">
        <v>541</v>
      </c>
      <c r="BK21" s="2" t="s">
        <v>238</v>
      </c>
      <c r="BM21" s="2" t="s">
        <v>239</v>
      </c>
      <c r="BO21" s="2" t="s">
        <v>240</v>
      </c>
      <c r="BP21" s="2" t="s">
        <v>437</v>
      </c>
      <c r="BR21" s="7">
        <v>0</v>
      </c>
      <c r="BT21" s="2">
        <v>0</v>
      </c>
      <c r="BU21" s="4">
        <v>0</v>
      </c>
      <c r="BW21" s="4">
        <v>1</v>
      </c>
      <c r="BX21" s="4">
        <v>0</v>
      </c>
      <c r="CA21" s="2" t="s">
        <v>243</v>
      </c>
      <c r="CB21" s="2" t="s">
        <v>244</v>
      </c>
      <c r="CC21" s="3">
        <v>45338</v>
      </c>
      <c r="CE21" s="7">
        <v>0</v>
      </c>
      <c r="CF21" s="8">
        <v>17</v>
      </c>
      <c r="CG21" s="8">
        <v>0</v>
      </c>
      <c r="CH21" s="8">
        <v>0</v>
      </c>
      <c r="CJ21" s="3">
        <v>45595</v>
      </c>
      <c r="CK21" s="2" t="s">
        <v>246</v>
      </c>
      <c r="CL21" s="3">
        <v>45586</v>
      </c>
      <c r="CO21" s="3">
        <v>45597</v>
      </c>
      <c r="CR21" s="2" t="s">
        <v>375</v>
      </c>
      <c r="CS21" s="2" t="s">
        <v>248</v>
      </c>
      <c r="CT21" s="3">
        <v>45657</v>
      </c>
      <c r="CU21" s="4">
        <v>1</v>
      </c>
      <c r="CW21" s="3">
        <v>45571</v>
      </c>
      <c r="CX21" s="2" t="s">
        <v>542</v>
      </c>
      <c r="CY21" s="3">
        <v>45597</v>
      </c>
      <c r="DA21" s="2" t="s">
        <v>543</v>
      </c>
      <c r="DB21" s="6">
        <v>0</v>
      </c>
      <c r="DC21" s="6">
        <v>2</v>
      </c>
      <c r="DD21" s="6">
        <v>0</v>
      </c>
      <c r="DE21" s="2" t="s">
        <v>358</v>
      </c>
      <c r="DF21" s="4">
        <v>1</v>
      </c>
      <c r="DG21" s="4">
        <v>0</v>
      </c>
      <c r="DH21" s="2" t="s">
        <v>371</v>
      </c>
      <c r="DI21" s="2" t="s">
        <v>252</v>
      </c>
      <c r="DJ21" s="7">
        <v>0</v>
      </c>
      <c r="DK21" s="7">
        <v>0</v>
      </c>
      <c r="DL21" s="2" t="s">
        <v>253</v>
      </c>
      <c r="DM21" s="2" t="s">
        <v>254</v>
      </c>
      <c r="DN21" s="2" t="s">
        <v>378</v>
      </c>
      <c r="DO21" s="2">
        <v>2024</v>
      </c>
      <c r="DQ21" s="2" t="s">
        <v>379</v>
      </c>
      <c r="DR21" s="2">
        <v>2024</v>
      </c>
      <c r="DS21" s="2">
        <v>0</v>
      </c>
      <c r="DU21" s="3">
        <v>45594</v>
      </c>
      <c r="DW21" s="2" t="s">
        <v>246</v>
      </c>
      <c r="DX21" t="s">
        <v>257</v>
      </c>
      <c r="DY21" s="2" t="s">
        <v>246</v>
      </c>
      <c r="DZ21" t="s">
        <v>257</v>
      </c>
      <c r="EA21" s="2" t="s">
        <v>258</v>
      </c>
      <c r="EB21" s="2" t="s">
        <v>537</v>
      </c>
      <c r="EC21" t="s">
        <v>538</v>
      </c>
      <c r="ED21" s="3">
        <v>45352</v>
      </c>
      <c r="EE21" s="2" t="s">
        <v>259</v>
      </c>
      <c r="EG21" s="2" t="s">
        <v>345</v>
      </c>
      <c r="EH21" t="s">
        <v>361</v>
      </c>
      <c r="EI21" s="2" t="s">
        <v>261</v>
      </c>
      <c r="EJ21" s="2" t="s">
        <v>361</v>
      </c>
      <c r="EM21" s="2" t="s">
        <v>544</v>
      </c>
      <c r="EP21" s="2" t="s">
        <v>263</v>
      </c>
      <c r="EV21" s="2" t="s">
        <v>264</v>
      </c>
      <c r="EW21" t="s">
        <v>265</v>
      </c>
      <c r="EX21" s="2" t="s">
        <v>266</v>
      </c>
      <c r="EY21" t="s">
        <v>267</v>
      </c>
      <c r="FA21" s="4">
        <v>0</v>
      </c>
      <c r="FD21" s="2" t="s">
        <v>268</v>
      </c>
      <c r="FE21" t="s">
        <v>269</v>
      </c>
      <c r="FF21" s="2" t="s">
        <v>270</v>
      </c>
      <c r="FH21" s="2" t="s">
        <v>246</v>
      </c>
      <c r="FJ21" s="2">
        <v>30</v>
      </c>
      <c r="FN21" s="2">
        <v>0</v>
      </c>
      <c r="FP21" s="2" t="s">
        <v>211</v>
      </c>
      <c r="FQ21" s="2" t="s">
        <v>271</v>
      </c>
      <c r="FR21" s="2" t="s">
        <v>441</v>
      </c>
      <c r="FS21" s="2" t="s">
        <v>273</v>
      </c>
      <c r="FT21" s="2">
        <v>1000214854</v>
      </c>
      <c r="FU21" s="2" t="s">
        <v>274</v>
      </c>
      <c r="FV21" s="2" t="s">
        <v>323</v>
      </c>
      <c r="FW21" s="2" t="s">
        <v>323</v>
      </c>
      <c r="FX21" s="2" t="s">
        <v>231</v>
      </c>
      <c r="FY21" s="2">
        <v>760</v>
      </c>
      <c r="GB21" s="2">
        <v>0</v>
      </c>
      <c r="GC21" s="4">
        <v>1</v>
      </c>
      <c r="GD21" s="2" t="s">
        <v>224</v>
      </c>
      <c r="GE21" s="2" t="s">
        <v>275</v>
      </c>
      <c r="GF21" s="2" t="s">
        <v>230</v>
      </c>
      <c r="GG21" s="3">
        <v>45594</v>
      </c>
      <c r="GJ21" s="3">
        <v>45575</v>
      </c>
      <c r="GL21" s="2" t="s">
        <v>276</v>
      </c>
      <c r="GN21" s="3">
        <v>45585</v>
      </c>
      <c r="GO21" s="2" t="s">
        <v>244</v>
      </c>
      <c r="GP21" t="s">
        <v>277</v>
      </c>
      <c r="GQ21" s="2" t="s">
        <v>278</v>
      </c>
      <c r="GR21" s="2" t="s">
        <v>279</v>
      </c>
      <c r="GS21" s="3">
        <v>45314</v>
      </c>
      <c r="GT21" s="2">
        <v>216479</v>
      </c>
      <c r="GU21" s="2">
        <v>0</v>
      </c>
      <c r="GV21" s="4">
        <v>0</v>
      </c>
      <c r="GX21" s="2" t="s">
        <v>248</v>
      </c>
      <c r="GY21" s="2" t="s">
        <v>280</v>
      </c>
      <c r="GZ21" s="2" t="s">
        <v>281</v>
      </c>
      <c r="HA21" t="s">
        <v>282</v>
      </c>
      <c r="HB21" s="2" t="s">
        <v>283</v>
      </c>
      <c r="HC21" t="s">
        <v>284</v>
      </c>
      <c r="HD21" s="2" t="s">
        <v>285</v>
      </c>
      <c r="HE21" s="3">
        <v>45787</v>
      </c>
      <c r="HF21" s="3">
        <v>45585</v>
      </c>
      <c r="HG21" s="3">
        <v>45585</v>
      </c>
      <c r="HH21" s="2" t="s">
        <v>364</v>
      </c>
      <c r="HI21" s="2" t="s">
        <v>287</v>
      </c>
      <c r="HJ21" t="s">
        <v>288</v>
      </c>
      <c r="HK21" s="2" t="s">
        <v>289</v>
      </c>
    </row>
    <row r="22" spans="2:219" x14ac:dyDescent="0.2">
      <c r="B22" s="2" t="s">
        <v>211</v>
      </c>
      <c r="C22" s="2" t="s">
        <v>212</v>
      </c>
      <c r="D22" s="3">
        <v>45351</v>
      </c>
      <c r="E22" s="3">
        <v>45580</v>
      </c>
      <c r="F22" s="3">
        <v>45594</v>
      </c>
      <c r="G22" s="3">
        <v>45585</v>
      </c>
      <c r="H22" s="3">
        <v>45787</v>
      </c>
      <c r="I22" s="2" t="s">
        <v>213</v>
      </c>
      <c r="J22" s="2" t="s">
        <v>214</v>
      </c>
      <c r="K22" s="2" t="s">
        <v>345</v>
      </c>
      <c r="L22" s="2" t="s">
        <v>545</v>
      </c>
      <c r="M22" s="2" t="s">
        <v>214</v>
      </c>
      <c r="N22" t="s">
        <v>217</v>
      </c>
      <c r="O22" s="2" t="s">
        <v>218</v>
      </c>
      <c r="P22" t="s">
        <v>219</v>
      </c>
      <c r="Q22" s="2" t="s">
        <v>220</v>
      </c>
      <c r="R22" s="2">
        <v>30</v>
      </c>
      <c r="S22" s="2" t="s">
        <v>366</v>
      </c>
      <c r="T22" s="2" t="s">
        <v>546</v>
      </c>
      <c r="U22" s="2" t="s">
        <v>547</v>
      </c>
      <c r="V22" s="4">
        <v>1</v>
      </c>
      <c r="W22" t="s">
        <v>224</v>
      </c>
      <c r="X22" s="4">
        <v>0</v>
      </c>
      <c r="Y22" s="4">
        <v>0</v>
      </c>
      <c r="Z22" s="4">
        <v>1</v>
      </c>
      <c r="AA22" s="6">
        <v>1</v>
      </c>
      <c r="AB22" t="s">
        <v>224</v>
      </c>
      <c r="AC22" s="2" t="s">
        <v>548</v>
      </c>
      <c r="AD22" s="2" t="s">
        <v>549</v>
      </c>
      <c r="AE22" s="2" t="s">
        <v>227</v>
      </c>
      <c r="AF22" s="2" t="s">
        <v>228</v>
      </c>
      <c r="AG22" t="s">
        <v>229</v>
      </c>
      <c r="AH22" s="6">
        <v>0</v>
      </c>
      <c r="AI22" s="2" t="s">
        <v>230</v>
      </c>
      <c r="AJ22" s="2" t="s">
        <v>231</v>
      </c>
      <c r="AK22" s="2">
        <v>790</v>
      </c>
      <c r="AM22" s="6">
        <v>14</v>
      </c>
      <c r="AO22" s="2">
        <v>0</v>
      </c>
      <c r="AS22" s="2">
        <v>0</v>
      </c>
      <c r="AT22" s="4">
        <v>0</v>
      </c>
      <c r="AU22" s="2" t="s">
        <v>224</v>
      </c>
      <c r="AY22" s="2" t="s">
        <v>419</v>
      </c>
      <c r="AZ22" s="2" t="s">
        <v>420</v>
      </c>
      <c r="BA22" s="2" t="s">
        <v>234</v>
      </c>
      <c r="BB22" t="s">
        <v>235</v>
      </c>
      <c r="BC22" s="2" t="s">
        <v>236</v>
      </c>
      <c r="BD22" s="2">
        <v>78</v>
      </c>
      <c r="BE22" s="2">
        <v>78</v>
      </c>
      <c r="BF22" s="7">
        <v>0</v>
      </c>
      <c r="BG22" s="2" t="s">
        <v>224</v>
      </c>
      <c r="BH22" s="2" t="s">
        <v>550</v>
      </c>
      <c r="BJ22" s="2" t="s">
        <v>422</v>
      </c>
      <c r="BK22" s="2" t="s">
        <v>238</v>
      </c>
      <c r="BM22" s="2" t="s">
        <v>239</v>
      </c>
      <c r="BO22" s="2" t="s">
        <v>240</v>
      </c>
      <c r="BP22" s="2" t="s">
        <v>307</v>
      </c>
      <c r="BR22" s="7">
        <v>0</v>
      </c>
      <c r="BT22" s="2">
        <v>0</v>
      </c>
      <c r="BU22" s="4">
        <v>0</v>
      </c>
      <c r="BW22" s="4">
        <v>0</v>
      </c>
      <c r="BX22" s="4">
        <v>0</v>
      </c>
      <c r="CA22" s="2" t="s">
        <v>243</v>
      </c>
      <c r="CB22" s="2" t="s">
        <v>244</v>
      </c>
      <c r="CC22" s="3">
        <v>45338</v>
      </c>
      <c r="CD22" s="2" t="s">
        <v>423</v>
      </c>
      <c r="CE22" s="7">
        <v>0</v>
      </c>
      <c r="CF22" s="8">
        <v>17</v>
      </c>
      <c r="CG22" s="8">
        <v>0</v>
      </c>
      <c r="CH22" s="8">
        <v>0</v>
      </c>
      <c r="CJ22" s="3">
        <v>45595</v>
      </c>
      <c r="CK22" s="2" t="s">
        <v>246</v>
      </c>
      <c r="CL22" s="3">
        <v>45586</v>
      </c>
      <c r="CO22" s="3">
        <v>45597</v>
      </c>
      <c r="CR22" s="2" t="s">
        <v>424</v>
      </c>
      <c r="CS22" s="2" t="s">
        <v>248</v>
      </c>
      <c r="CT22" s="3">
        <v>45657</v>
      </c>
      <c r="CU22" s="4">
        <v>1</v>
      </c>
      <c r="CW22" s="3">
        <v>45583</v>
      </c>
      <c r="CX22" s="2" t="s">
        <v>551</v>
      </c>
      <c r="CY22" s="3">
        <v>45597</v>
      </c>
      <c r="DA22" s="2" t="s">
        <v>552</v>
      </c>
      <c r="DB22" s="6">
        <v>0</v>
      </c>
      <c r="DC22" s="6">
        <v>2</v>
      </c>
      <c r="DD22" s="6">
        <v>0</v>
      </c>
      <c r="DE22" s="2" t="s">
        <v>358</v>
      </c>
      <c r="DF22" s="4">
        <v>1</v>
      </c>
      <c r="DG22" s="4">
        <v>0</v>
      </c>
      <c r="DH22" s="2" t="s">
        <v>419</v>
      </c>
      <c r="DI22" s="2" t="s">
        <v>252</v>
      </c>
      <c r="DJ22" s="7">
        <v>0</v>
      </c>
      <c r="DK22" s="7">
        <v>0</v>
      </c>
      <c r="DL22" s="2" t="s">
        <v>253</v>
      </c>
      <c r="DM22" s="2" t="s">
        <v>254</v>
      </c>
      <c r="DN22" s="2" t="s">
        <v>427</v>
      </c>
      <c r="DO22" s="2">
        <v>2024</v>
      </c>
      <c r="DQ22" s="2" t="s">
        <v>428</v>
      </c>
      <c r="DR22" s="2">
        <v>2024</v>
      </c>
      <c r="DS22" s="2">
        <v>0</v>
      </c>
      <c r="DU22" s="3">
        <v>45594</v>
      </c>
      <c r="DW22" s="2" t="s">
        <v>246</v>
      </c>
      <c r="DX22" t="s">
        <v>257</v>
      </c>
      <c r="DY22" s="2" t="s">
        <v>246</v>
      </c>
      <c r="DZ22" t="s">
        <v>257</v>
      </c>
      <c r="EA22" s="2" t="s">
        <v>258</v>
      </c>
      <c r="EB22" s="2" t="s">
        <v>546</v>
      </c>
      <c r="EC22" t="s">
        <v>547</v>
      </c>
      <c r="ED22" s="3">
        <v>45352</v>
      </c>
      <c r="EE22" s="2" t="s">
        <v>259</v>
      </c>
      <c r="EG22" s="2" t="s">
        <v>345</v>
      </c>
      <c r="EH22" t="s">
        <v>361</v>
      </c>
      <c r="EI22" s="2" t="s">
        <v>261</v>
      </c>
      <c r="EJ22" s="2" t="s">
        <v>361</v>
      </c>
      <c r="EM22" s="2" t="s">
        <v>553</v>
      </c>
      <c r="EP22" s="2" t="s">
        <v>263</v>
      </c>
      <c r="EV22" s="2" t="s">
        <v>264</v>
      </c>
      <c r="EW22" t="s">
        <v>265</v>
      </c>
      <c r="EX22" s="2" t="s">
        <v>266</v>
      </c>
      <c r="EY22" t="s">
        <v>267</v>
      </c>
      <c r="FA22" s="4">
        <v>0</v>
      </c>
      <c r="FD22" s="2" t="s">
        <v>268</v>
      </c>
      <c r="FE22" t="s">
        <v>269</v>
      </c>
      <c r="FF22" s="2" t="s">
        <v>270</v>
      </c>
      <c r="FH22" s="2" t="s">
        <v>246</v>
      </c>
      <c r="FJ22" s="2">
        <v>30</v>
      </c>
      <c r="FN22" s="2">
        <v>0</v>
      </c>
      <c r="FP22" s="2" t="s">
        <v>211</v>
      </c>
      <c r="FQ22" s="2" t="s">
        <v>271</v>
      </c>
      <c r="FR22" s="2" t="s">
        <v>430</v>
      </c>
      <c r="FS22" s="2" t="s">
        <v>273</v>
      </c>
      <c r="FT22" s="2">
        <v>1000214854</v>
      </c>
      <c r="FU22" s="2" t="s">
        <v>274</v>
      </c>
      <c r="FX22" s="2" t="s">
        <v>231</v>
      </c>
      <c r="FY22" s="2">
        <v>790</v>
      </c>
      <c r="GB22" s="2">
        <v>0</v>
      </c>
      <c r="GC22" s="4">
        <v>1</v>
      </c>
      <c r="GD22" s="2" t="s">
        <v>224</v>
      </c>
      <c r="GE22" s="2" t="s">
        <v>275</v>
      </c>
      <c r="GF22" s="2" t="s">
        <v>230</v>
      </c>
      <c r="GG22" s="3">
        <v>45594</v>
      </c>
      <c r="GJ22" s="3">
        <v>45583</v>
      </c>
      <c r="GL22" s="2" t="s">
        <v>276</v>
      </c>
      <c r="GN22" s="3">
        <v>45585</v>
      </c>
      <c r="GO22" s="2" t="s">
        <v>244</v>
      </c>
      <c r="GP22" t="s">
        <v>277</v>
      </c>
      <c r="GQ22" s="2" t="s">
        <v>278</v>
      </c>
      <c r="GR22" s="2" t="s">
        <v>279</v>
      </c>
      <c r="GS22" s="3">
        <v>45314</v>
      </c>
      <c r="GT22" s="2">
        <v>216479</v>
      </c>
      <c r="GU22" s="2">
        <v>0</v>
      </c>
      <c r="GV22" s="4">
        <v>0</v>
      </c>
      <c r="GX22" s="2" t="s">
        <v>248</v>
      </c>
      <c r="GY22" s="2" t="s">
        <v>280</v>
      </c>
      <c r="GZ22" s="2" t="s">
        <v>281</v>
      </c>
      <c r="HA22" t="s">
        <v>282</v>
      </c>
      <c r="HB22" s="2" t="s">
        <v>283</v>
      </c>
      <c r="HC22" t="s">
        <v>284</v>
      </c>
      <c r="HD22" s="2" t="s">
        <v>285</v>
      </c>
      <c r="HE22" s="3">
        <v>45787</v>
      </c>
      <c r="HF22" s="3">
        <v>45585</v>
      </c>
      <c r="HG22" s="3">
        <v>45585</v>
      </c>
      <c r="HH22" s="2" t="s">
        <v>364</v>
      </c>
      <c r="HI22" s="2" t="s">
        <v>287</v>
      </c>
      <c r="HJ22" t="s">
        <v>288</v>
      </c>
      <c r="HK22" s="2" t="s">
        <v>289</v>
      </c>
    </row>
    <row r="23" spans="2:219" x14ac:dyDescent="0.2">
      <c r="B23" s="2" t="s">
        <v>211</v>
      </c>
      <c r="C23" s="2" t="s">
        <v>212</v>
      </c>
      <c r="D23" s="3">
        <v>45351</v>
      </c>
      <c r="E23" s="3">
        <v>45580</v>
      </c>
      <c r="F23" s="3">
        <v>45594</v>
      </c>
      <c r="G23" s="3">
        <v>45585</v>
      </c>
      <c r="H23" s="3">
        <v>45787</v>
      </c>
      <c r="I23" s="2" t="s">
        <v>213</v>
      </c>
      <c r="J23" s="2" t="s">
        <v>214</v>
      </c>
      <c r="K23" s="2" t="s">
        <v>345</v>
      </c>
      <c r="M23" s="2" t="s">
        <v>214</v>
      </c>
      <c r="N23" t="s">
        <v>217</v>
      </c>
      <c r="O23" s="2" t="s">
        <v>218</v>
      </c>
      <c r="P23" t="s">
        <v>219</v>
      </c>
      <c r="Q23" s="2" t="s">
        <v>220</v>
      </c>
      <c r="R23" s="2">
        <v>30</v>
      </c>
      <c r="S23" s="2" t="s">
        <v>554</v>
      </c>
      <c r="T23" s="2" t="s">
        <v>555</v>
      </c>
      <c r="U23" s="2" t="s">
        <v>556</v>
      </c>
      <c r="V23" s="4">
        <v>1</v>
      </c>
      <c r="W23" t="s">
        <v>224</v>
      </c>
      <c r="X23" s="4">
        <v>0</v>
      </c>
      <c r="Y23" s="4">
        <v>0</v>
      </c>
      <c r="Z23" s="4">
        <v>0</v>
      </c>
      <c r="AA23" s="6">
        <v>1</v>
      </c>
      <c r="AB23" t="s">
        <v>224</v>
      </c>
      <c r="AC23" s="2" t="s">
        <v>557</v>
      </c>
      <c r="AD23" s="2" t="s">
        <v>558</v>
      </c>
      <c r="AE23" s="2" t="s">
        <v>402</v>
      </c>
      <c r="AF23" s="2" t="s">
        <v>228</v>
      </c>
      <c r="AG23" t="s">
        <v>229</v>
      </c>
      <c r="AH23" s="6">
        <v>0</v>
      </c>
      <c r="AI23" s="2" t="s">
        <v>230</v>
      </c>
      <c r="AJ23" s="2" t="s">
        <v>231</v>
      </c>
      <c r="AK23" s="2">
        <v>870</v>
      </c>
      <c r="AM23" s="6">
        <v>14</v>
      </c>
      <c r="AO23" s="2">
        <v>0</v>
      </c>
      <c r="AS23" s="2">
        <v>0</v>
      </c>
      <c r="AT23" s="4">
        <v>0</v>
      </c>
      <c r="AU23" s="2" t="s">
        <v>224</v>
      </c>
      <c r="AY23" s="2" t="s">
        <v>371</v>
      </c>
      <c r="AZ23" s="2" t="s">
        <v>372</v>
      </c>
      <c r="BA23" s="2" t="s">
        <v>234</v>
      </c>
      <c r="BB23" t="s">
        <v>235</v>
      </c>
      <c r="BC23" s="2" t="s">
        <v>236</v>
      </c>
      <c r="BD23" s="2">
        <v>89</v>
      </c>
      <c r="BE23" s="2">
        <v>89</v>
      </c>
      <c r="BF23" s="7">
        <v>0</v>
      </c>
      <c r="BG23" s="2" t="s">
        <v>224</v>
      </c>
      <c r="BJ23" s="2" t="s">
        <v>559</v>
      </c>
      <c r="BK23" s="2" t="s">
        <v>238</v>
      </c>
      <c r="BM23" s="2" t="s">
        <v>239</v>
      </c>
      <c r="BO23" s="2" t="s">
        <v>240</v>
      </c>
      <c r="BP23" s="2" t="s">
        <v>437</v>
      </c>
      <c r="BR23" s="7">
        <v>0</v>
      </c>
      <c r="BT23" s="2">
        <v>0</v>
      </c>
      <c r="BU23" s="4">
        <v>0</v>
      </c>
      <c r="BW23" s="4">
        <v>1</v>
      </c>
      <c r="BX23" s="4">
        <v>0</v>
      </c>
      <c r="CA23" s="2" t="s">
        <v>243</v>
      </c>
      <c r="CB23" s="2" t="s">
        <v>244</v>
      </c>
      <c r="CC23" s="3">
        <v>45338</v>
      </c>
      <c r="CE23" s="7">
        <v>0</v>
      </c>
      <c r="CF23" s="8">
        <v>17</v>
      </c>
      <c r="CG23" s="8">
        <v>0</v>
      </c>
      <c r="CH23" s="8">
        <v>0</v>
      </c>
      <c r="CJ23" s="3">
        <v>45595</v>
      </c>
      <c r="CK23" s="2" t="s">
        <v>246</v>
      </c>
      <c r="CL23" s="3">
        <v>45586</v>
      </c>
      <c r="CO23" s="3">
        <v>45597</v>
      </c>
      <c r="CR23" s="2" t="s">
        <v>375</v>
      </c>
      <c r="CS23" s="2" t="s">
        <v>248</v>
      </c>
      <c r="CT23" s="3">
        <v>45657</v>
      </c>
      <c r="CU23" s="4">
        <v>1</v>
      </c>
      <c r="CW23" s="3">
        <v>45571</v>
      </c>
      <c r="CX23" s="2" t="s">
        <v>560</v>
      </c>
      <c r="CY23" s="3">
        <v>45597</v>
      </c>
      <c r="DA23" s="2" t="s">
        <v>561</v>
      </c>
      <c r="DB23" s="6">
        <v>0</v>
      </c>
      <c r="DC23" s="6">
        <v>2</v>
      </c>
      <c r="DD23" s="6">
        <v>0</v>
      </c>
      <c r="DE23" s="2" t="s">
        <v>358</v>
      </c>
      <c r="DF23" s="4">
        <v>1</v>
      </c>
      <c r="DG23" s="4">
        <v>0</v>
      </c>
      <c r="DH23" s="2" t="s">
        <v>371</v>
      </c>
      <c r="DI23" s="2" t="s">
        <v>252</v>
      </c>
      <c r="DJ23" s="7">
        <v>0</v>
      </c>
      <c r="DK23" s="7">
        <v>0</v>
      </c>
      <c r="DL23" s="2" t="s">
        <v>253</v>
      </c>
      <c r="DM23" s="2" t="s">
        <v>254</v>
      </c>
      <c r="DN23" s="2" t="s">
        <v>378</v>
      </c>
      <c r="DO23" s="2">
        <v>2024</v>
      </c>
      <c r="DQ23" s="2" t="s">
        <v>379</v>
      </c>
      <c r="DR23" s="2">
        <v>2024</v>
      </c>
      <c r="DS23" s="2">
        <v>0</v>
      </c>
      <c r="DU23" s="3">
        <v>45594</v>
      </c>
      <c r="DW23" s="2" t="s">
        <v>246</v>
      </c>
      <c r="DX23" t="s">
        <v>257</v>
      </c>
      <c r="DY23" s="2" t="s">
        <v>246</v>
      </c>
      <c r="DZ23" t="s">
        <v>257</v>
      </c>
      <c r="EA23" s="2" t="s">
        <v>258</v>
      </c>
      <c r="EB23" s="2" t="s">
        <v>555</v>
      </c>
      <c r="EC23" t="s">
        <v>556</v>
      </c>
      <c r="ED23" s="3">
        <v>45362</v>
      </c>
      <c r="EE23" s="2" t="s">
        <v>259</v>
      </c>
      <c r="EG23" s="2" t="s">
        <v>345</v>
      </c>
      <c r="EH23" t="s">
        <v>361</v>
      </c>
      <c r="EI23" s="2" t="s">
        <v>261</v>
      </c>
      <c r="EJ23" s="2" t="s">
        <v>361</v>
      </c>
      <c r="EM23" s="2" t="s">
        <v>562</v>
      </c>
      <c r="EP23" s="2" t="s">
        <v>263</v>
      </c>
      <c r="EV23" s="2" t="s">
        <v>264</v>
      </c>
      <c r="EW23" t="s">
        <v>265</v>
      </c>
      <c r="EX23" s="2" t="s">
        <v>266</v>
      </c>
      <c r="EY23" t="s">
        <v>267</v>
      </c>
      <c r="FA23" s="4">
        <v>0</v>
      </c>
      <c r="FD23" s="2" t="s">
        <v>268</v>
      </c>
      <c r="FE23" t="s">
        <v>269</v>
      </c>
      <c r="FF23" s="2" t="s">
        <v>270</v>
      </c>
      <c r="FH23" s="2" t="s">
        <v>246</v>
      </c>
      <c r="FJ23" s="2">
        <v>30</v>
      </c>
      <c r="FN23" s="2">
        <v>0</v>
      </c>
      <c r="FP23" s="2" t="s">
        <v>211</v>
      </c>
      <c r="FQ23" s="2" t="s">
        <v>271</v>
      </c>
      <c r="FR23" s="2" t="s">
        <v>441</v>
      </c>
      <c r="FS23" s="2" t="s">
        <v>273</v>
      </c>
      <c r="FT23" s="2">
        <v>1000214854</v>
      </c>
      <c r="FU23" s="2" t="s">
        <v>274</v>
      </c>
      <c r="FW23" s="2" t="s">
        <v>323</v>
      </c>
      <c r="FX23" s="2" t="s">
        <v>231</v>
      </c>
      <c r="FY23" s="2">
        <v>870</v>
      </c>
      <c r="GB23" s="2">
        <v>0</v>
      </c>
      <c r="GC23" s="4">
        <v>1</v>
      </c>
      <c r="GD23" s="2" t="s">
        <v>224</v>
      </c>
      <c r="GE23" s="2" t="s">
        <v>275</v>
      </c>
      <c r="GF23" s="2" t="s">
        <v>230</v>
      </c>
      <c r="GG23" s="3">
        <v>45594</v>
      </c>
      <c r="GJ23" s="3">
        <v>45575</v>
      </c>
      <c r="GL23" s="2" t="s">
        <v>276</v>
      </c>
      <c r="GN23" s="3">
        <v>45585</v>
      </c>
      <c r="GO23" s="2" t="s">
        <v>244</v>
      </c>
      <c r="GP23" t="s">
        <v>277</v>
      </c>
      <c r="GQ23" s="2" t="s">
        <v>278</v>
      </c>
      <c r="GR23" s="2" t="s">
        <v>279</v>
      </c>
      <c r="GS23" s="3">
        <v>45314</v>
      </c>
      <c r="GT23" s="2">
        <v>216479</v>
      </c>
      <c r="GU23" s="2">
        <v>0</v>
      </c>
      <c r="GV23" s="4">
        <v>0</v>
      </c>
      <c r="GX23" s="2" t="s">
        <v>248</v>
      </c>
      <c r="GY23" s="2" t="s">
        <v>280</v>
      </c>
      <c r="GZ23" s="2" t="s">
        <v>281</v>
      </c>
      <c r="HA23" t="s">
        <v>282</v>
      </c>
      <c r="HB23" s="2" t="s">
        <v>283</v>
      </c>
      <c r="HC23" t="s">
        <v>284</v>
      </c>
      <c r="HD23" s="2" t="s">
        <v>285</v>
      </c>
      <c r="HE23" s="3">
        <v>45787</v>
      </c>
      <c r="HF23" s="3">
        <v>45585</v>
      </c>
      <c r="HG23" s="3">
        <v>45585</v>
      </c>
      <c r="HH23" s="2" t="s">
        <v>364</v>
      </c>
      <c r="HI23" s="2" t="s">
        <v>287</v>
      </c>
      <c r="HJ23" t="s">
        <v>288</v>
      </c>
      <c r="HK23" s="2" t="s">
        <v>289</v>
      </c>
    </row>
    <row r="24" spans="2:219" x14ac:dyDescent="0.2">
      <c r="B24" s="2" t="s">
        <v>211</v>
      </c>
      <c r="C24" s="2" t="s">
        <v>212</v>
      </c>
      <c r="D24" s="3">
        <v>45351</v>
      </c>
      <c r="E24" s="3">
        <v>45580</v>
      </c>
      <c r="F24" s="3">
        <v>45594</v>
      </c>
      <c r="G24" s="3">
        <v>45585</v>
      </c>
      <c r="H24" s="3">
        <v>45787</v>
      </c>
      <c r="I24" s="2" t="s">
        <v>213</v>
      </c>
      <c r="J24" s="2" t="s">
        <v>214</v>
      </c>
      <c r="K24" s="2" t="s">
        <v>345</v>
      </c>
      <c r="M24" s="2" t="s">
        <v>214</v>
      </c>
      <c r="N24" t="s">
        <v>217</v>
      </c>
      <c r="O24" s="2" t="s">
        <v>218</v>
      </c>
      <c r="P24" t="s">
        <v>219</v>
      </c>
      <c r="Q24" s="2" t="s">
        <v>220</v>
      </c>
      <c r="R24" s="2">
        <v>30</v>
      </c>
      <c r="S24" s="2" t="s">
        <v>554</v>
      </c>
      <c r="T24" s="2" t="s">
        <v>563</v>
      </c>
      <c r="U24" s="2" t="s">
        <v>564</v>
      </c>
      <c r="V24" s="4">
        <v>1</v>
      </c>
      <c r="W24" t="s">
        <v>224</v>
      </c>
      <c r="X24" s="4">
        <v>0</v>
      </c>
      <c r="Y24" s="4">
        <v>0</v>
      </c>
      <c r="Z24" s="4">
        <v>0</v>
      </c>
      <c r="AA24" s="6">
        <v>1</v>
      </c>
      <c r="AB24" t="s">
        <v>224</v>
      </c>
      <c r="AC24" s="2" t="s">
        <v>557</v>
      </c>
      <c r="AD24" s="2" t="s">
        <v>565</v>
      </c>
      <c r="AE24" s="2" t="s">
        <v>402</v>
      </c>
      <c r="AF24" s="2" t="s">
        <v>228</v>
      </c>
      <c r="AG24" t="s">
        <v>229</v>
      </c>
      <c r="AH24" s="6">
        <v>0</v>
      </c>
      <c r="AI24" s="2" t="s">
        <v>230</v>
      </c>
      <c r="AJ24" s="2" t="s">
        <v>231</v>
      </c>
      <c r="AK24" s="2">
        <v>860</v>
      </c>
      <c r="AM24" s="6">
        <v>14</v>
      </c>
      <c r="AO24" s="2">
        <v>0</v>
      </c>
      <c r="AS24" s="2">
        <v>0</v>
      </c>
      <c r="AT24" s="4">
        <v>0</v>
      </c>
      <c r="AU24" s="2" t="s">
        <v>224</v>
      </c>
      <c r="AY24" s="2" t="s">
        <v>371</v>
      </c>
      <c r="AZ24" s="2" t="s">
        <v>372</v>
      </c>
      <c r="BA24" s="2" t="s">
        <v>234</v>
      </c>
      <c r="BB24" t="s">
        <v>235</v>
      </c>
      <c r="BC24" s="2" t="s">
        <v>236</v>
      </c>
      <c r="BD24" s="2">
        <v>88</v>
      </c>
      <c r="BE24" s="2">
        <v>88</v>
      </c>
      <c r="BF24" s="7">
        <v>0</v>
      </c>
      <c r="BG24" s="2" t="s">
        <v>224</v>
      </c>
      <c r="BJ24" s="2" t="s">
        <v>559</v>
      </c>
      <c r="BK24" s="2" t="s">
        <v>238</v>
      </c>
      <c r="BM24" s="2" t="s">
        <v>239</v>
      </c>
      <c r="BO24" s="2" t="s">
        <v>240</v>
      </c>
      <c r="BP24" s="2" t="s">
        <v>437</v>
      </c>
      <c r="BR24" s="7">
        <v>0</v>
      </c>
      <c r="BT24" s="2">
        <v>0</v>
      </c>
      <c r="BU24" s="4">
        <v>0</v>
      </c>
      <c r="BW24" s="4">
        <v>1</v>
      </c>
      <c r="BX24" s="4">
        <v>0</v>
      </c>
      <c r="CA24" s="2" t="s">
        <v>243</v>
      </c>
      <c r="CB24" s="2" t="s">
        <v>244</v>
      </c>
      <c r="CC24" s="3">
        <v>45338</v>
      </c>
      <c r="CE24" s="7">
        <v>0</v>
      </c>
      <c r="CF24" s="8">
        <v>17</v>
      </c>
      <c r="CG24" s="8">
        <v>0</v>
      </c>
      <c r="CH24" s="8">
        <v>0</v>
      </c>
      <c r="CJ24" s="3">
        <v>45595</v>
      </c>
      <c r="CK24" s="2" t="s">
        <v>246</v>
      </c>
      <c r="CL24" s="3">
        <v>45586</v>
      </c>
      <c r="CO24" s="3">
        <v>45597</v>
      </c>
      <c r="CR24" s="2" t="s">
        <v>375</v>
      </c>
      <c r="CS24" s="2" t="s">
        <v>248</v>
      </c>
      <c r="CT24" s="3">
        <v>45657</v>
      </c>
      <c r="CU24" s="4">
        <v>1</v>
      </c>
      <c r="CW24" s="3">
        <v>45571</v>
      </c>
      <c r="CX24" s="2" t="s">
        <v>566</v>
      </c>
      <c r="CY24" s="3">
        <v>45597</v>
      </c>
      <c r="DA24" s="2" t="s">
        <v>567</v>
      </c>
      <c r="DB24" s="6">
        <v>0</v>
      </c>
      <c r="DC24" s="6">
        <v>2</v>
      </c>
      <c r="DD24" s="6">
        <v>0</v>
      </c>
      <c r="DE24" s="2" t="s">
        <v>358</v>
      </c>
      <c r="DF24" s="4">
        <v>1</v>
      </c>
      <c r="DG24" s="4">
        <v>0</v>
      </c>
      <c r="DH24" s="2" t="s">
        <v>371</v>
      </c>
      <c r="DI24" s="2" t="s">
        <v>252</v>
      </c>
      <c r="DJ24" s="7">
        <v>0</v>
      </c>
      <c r="DK24" s="7">
        <v>0</v>
      </c>
      <c r="DL24" s="2" t="s">
        <v>253</v>
      </c>
      <c r="DM24" s="2" t="s">
        <v>254</v>
      </c>
      <c r="DN24" s="2" t="s">
        <v>378</v>
      </c>
      <c r="DO24" s="2">
        <v>2024</v>
      </c>
      <c r="DQ24" s="2" t="s">
        <v>379</v>
      </c>
      <c r="DR24" s="2">
        <v>2024</v>
      </c>
      <c r="DS24" s="2">
        <v>0</v>
      </c>
      <c r="DU24" s="3">
        <v>45594</v>
      </c>
      <c r="DW24" s="2" t="s">
        <v>246</v>
      </c>
      <c r="DX24" t="s">
        <v>257</v>
      </c>
      <c r="DY24" s="2" t="s">
        <v>246</v>
      </c>
      <c r="DZ24" t="s">
        <v>257</v>
      </c>
      <c r="EA24" s="2" t="s">
        <v>258</v>
      </c>
      <c r="EB24" s="2" t="s">
        <v>563</v>
      </c>
      <c r="EC24" t="s">
        <v>564</v>
      </c>
      <c r="ED24" s="3">
        <v>45362</v>
      </c>
      <c r="EE24" s="2" t="s">
        <v>259</v>
      </c>
      <c r="EG24" s="2" t="s">
        <v>345</v>
      </c>
      <c r="EH24" t="s">
        <v>361</v>
      </c>
      <c r="EI24" s="2" t="s">
        <v>261</v>
      </c>
      <c r="EJ24" s="2" t="s">
        <v>361</v>
      </c>
      <c r="EM24" s="2" t="s">
        <v>568</v>
      </c>
      <c r="EP24" s="2" t="s">
        <v>263</v>
      </c>
      <c r="EV24" s="2" t="s">
        <v>264</v>
      </c>
      <c r="EW24" t="s">
        <v>265</v>
      </c>
      <c r="EX24" s="2" t="s">
        <v>266</v>
      </c>
      <c r="EY24" t="s">
        <v>267</v>
      </c>
      <c r="FA24" s="4">
        <v>0</v>
      </c>
      <c r="FD24" s="2" t="s">
        <v>268</v>
      </c>
      <c r="FE24" t="s">
        <v>269</v>
      </c>
      <c r="FF24" s="2" t="s">
        <v>270</v>
      </c>
      <c r="FH24" s="2" t="s">
        <v>246</v>
      </c>
      <c r="FJ24" s="2">
        <v>30</v>
      </c>
      <c r="FN24" s="2">
        <v>0</v>
      </c>
      <c r="FP24" s="2" t="s">
        <v>211</v>
      </c>
      <c r="FQ24" s="2" t="s">
        <v>271</v>
      </c>
      <c r="FR24" s="2" t="s">
        <v>441</v>
      </c>
      <c r="FS24" s="2" t="s">
        <v>273</v>
      </c>
      <c r="FT24" s="2">
        <v>1000214854</v>
      </c>
      <c r="FU24" s="2" t="s">
        <v>274</v>
      </c>
      <c r="FW24" s="2" t="s">
        <v>323</v>
      </c>
      <c r="FX24" s="2" t="s">
        <v>231</v>
      </c>
      <c r="FY24" s="2">
        <v>860</v>
      </c>
      <c r="GB24" s="2">
        <v>0</v>
      </c>
      <c r="GC24" s="4">
        <v>1</v>
      </c>
      <c r="GD24" s="2" t="s">
        <v>224</v>
      </c>
      <c r="GE24" s="2" t="s">
        <v>275</v>
      </c>
      <c r="GF24" s="2" t="s">
        <v>230</v>
      </c>
      <c r="GG24" s="3">
        <v>45594</v>
      </c>
      <c r="GJ24" s="3">
        <v>45575</v>
      </c>
      <c r="GL24" s="2" t="s">
        <v>276</v>
      </c>
      <c r="GN24" s="3">
        <v>45585</v>
      </c>
      <c r="GO24" s="2" t="s">
        <v>244</v>
      </c>
      <c r="GP24" t="s">
        <v>277</v>
      </c>
      <c r="GQ24" s="2" t="s">
        <v>278</v>
      </c>
      <c r="GR24" s="2" t="s">
        <v>279</v>
      </c>
      <c r="GS24" s="3">
        <v>45314</v>
      </c>
      <c r="GT24" s="2">
        <v>216479</v>
      </c>
      <c r="GU24" s="2">
        <v>0</v>
      </c>
      <c r="GV24" s="4">
        <v>0</v>
      </c>
      <c r="GX24" s="2" t="s">
        <v>248</v>
      </c>
      <c r="GY24" s="2" t="s">
        <v>280</v>
      </c>
      <c r="GZ24" s="2" t="s">
        <v>281</v>
      </c>
      <c r="HA24" t="s">
        <v>282</v>
      </c>
      <c r="HB24" s="2" t="s">
        <v>283</v>
      </c>
      <c r="HC24" t="s">
        <v>284</v>
      </c>
      <c r="HD24" s="2" t="s">
        <v>285</v>
      </c>
      <c r="HE24" s="3">
        <v>45787</v>
      </c>
      <c r="HF24" s="3">
        <v>45585</v>
      </c>
      <c r="HG24" s="3">
        <v>45585</v>
      </c>
      <c r="HH24" s="2" t="s">
        <v>364</v>
      </c>
      <c r="HI24" s="2" t="s">
        <v>287</v>
      </c>
      <c r="HJ24" t="s">
        <v>288</v>
      </c>
      <c r="HK24" s="2" t="s">
        <v>289</v>
      </c>
    </row>
    <row r="25" spans="2:219" x14ac:dyDescent="0.2">
      <c r="B25" s="2" t="s">
        <v>211</v>
      </c>
      <c r="C25" s="2" t="s">
        <v>212</v>
      </c>
      <c r="D25" s="3">
        <v>45351</v>
      </c>
      <c r="E25" s="3">
        <v>45580</v>
      </c>
      <c r="F25" s="3">
        <v>45594</v>
      </c>
      <c r="G25" s="3">
        <v>45585</v>
      </c>
      <c r="H25" s="3">
        <v>45787</v>
      </c>
      <c r="I25" s="2" t="s">
        <v>213</v>
      </c>
      <c r="J25" s="2" t="s">
        <v>214</v>
      </c>
      <c r="K25" s="2" t="s">
        <v>345</v>
      </c>
      <c r="L25" s="2" t="s">
        <v>569</v>
      </c>
      <c r="M25" s="2" t="s">
        <v>214</v>
      </c>
      <c r="N25" t="s">
        <v>217</v>
      </c>
      <c r="O25" s="2" t="s">
        <v>218</v>
      </c>
      <c r="P25" t="s">
        <v>219</v>
      </c>
      <c r="Q25" s="2" t="s">
        <v>220</v>
      </c>
      <c r="R25" s="2">
        <v>30</v>
      </c>
      <c r="S25" s="2" t="s">
        <v>366</v>
      </c>
      <c r="T25" s="2" t="s">
        <v>570</v>
      </c>
      <c r="U25" s="2" t="s">
        <v>571</v>
      </c>
      <c r="V25" s="4">
        <v>1</v>
      </c>
      <c r="W25" t="s">
        <v>224</v>
      </c>
      <c r="X25" s="4">
        <v>0</v>
      </c>
      <c r="Y25" s="4">
        <v>0</v>
      </c>
      <c r="Z25" s="4">
        <v>1</v>
      </c>
      <c r="AA25" s="6">
        <v>1</v>
      </c>
      <c r="AB25" t="s">
        <v>224</v>
      </c>
      <c r="AC25" s="2" t="s">
        <v>572</v>
      </c>
      <c r="AD25" s="2" t="s">
        <v>573</v>
      </c>
      <c r="AE25" s="2" t="s">
        <v>227</v>
      </c>
      <c r="AF25" s="2" t="s">
        <v>228</v>
      </c>
      <c r="AG25" t="s">
        <v>229</v>
      </c>
      <c r="AH25" s="6">
        <v>0</v>
      </c>
      <c r="AI25" s="2" t="s">
        <v>230</v>
      </c>
      <c r="AJ25" s="2" t="s">
        <v>231</v>
      </c>
      <c r="AK25" s="2">
        <v>440</v>
      </c>
      <c r="AM25" s="6">
        <v>14</v>
      </c>
      <c r="AO25" s="2">
        <v>0</v>
      </c>
      <c r="AS25" s="2">
        <v>0</v>
      </c>
      <c r="AT25" s="4">
        <v>0</v>
      </c>
      <c r="AU25" s="2" t="s">
        <v>224</v>
      </c>
      <c r="AY25" s="2" t="s">
        <v>574</v>
      </c>
      <c r="AZ25" s="2" t="s">
        <v>575</v>
      </c>
      <c r="BA25" s="2" t="s">
        <v>234</v>
      </c>
      <c r="BB25" t="s">
        <v>235</v>
      </c>
      <c r="BC25" s="2" t="s">
        <v>236</v>
      </c>
      <c r="BD25" s="2">
        <v>8</v>
      </c>
      <c r="BE25" s="2">
        <v>8</v>
      </c>
      <c r="BF25" s="7">
        <v>0</v>
      </c>
      <c r="BG25" s="2" t="s">
        <v>224</v>
      </c>
      <c r="BJ25" s="2" t="s">
        <v>576</v>
      </c>
      <c r="BK25" s="2" t="s">
        <v>238</v>
      </c>
      <c r="BM25" s="2" t="s">
        <v>239</v>
      </c>
      <c r="BO25" s="2" t="s">
        <v>240</v>
      </c>
      <c r="BP25" s="2" t="s">
        <v>241</v>
      </c>
      <c r="BR25" s="7">
        <v>0</v>
      </c>
      <c r="BT25" s="2">
        <v>0</v>
      </c>
      <c r="BU25" s="4">
        <v>0</v>
      </c>
      <c r="BW25" s="4">
        <v>0</v>
      </c>
      <c r="BX25" s="4">
        <v>0</v>
      </c>
      <c r="CA25" s="2" t="s">
        <v>243</v>
      </c>
      <c r="CB25" s="2" t="s">
        <v>244</v>
      </c>
      <c r="CC25" s="3">
        <v>45338</v>
      </c>
      <c r="CD25" s="2" t="s">
        <v>577</v>
      </c>
      <c r="CE25" s="7">
        <v>0</v>
      </c>
      <c r="CF25" s="8">
        <v>17</v>
      </c>
      <c r="CG25" s="8">
        <v>0</v>
      </c>
      <c r="CH25" s="8">
        <v>0</v>
      </c>
      <c r="CJ25" s="3">
        <v>45595</v>
      </c>
      <c r="CK25" s="2" t="s">
        <v>246</v>
      </c>
      <c r="CL25" s="3">
        <v>45586</v>
      </c>
      <c r="CO25" s="3">
        <v>45597</v>
      </c>
      <c r="CR25" s="2" t="s">
        <v>578</v>
      </c>
      <c r="CS25" s="2" t="s">
        <v>248</v>
      </c>
      <c r="CT25" s="3">
        <v>45657</v>
      </c>
      <c r="CU25" s="4">
        <v>1</v>
      </c>
      <c r="CW25" s="3">
        <v>45589</v>
      </c>
      <c r="CX25" s="2" t="s">
        <v>579</v>
      </c>
      <c r="CY25" s="3">
        <v>45597</v>
      </c>
      <c r="DA25" s="2" t="s">
        <v>580</v>
      </c>
      <c r="DB25" s="6">
        <v>0</v>
      </c>
      <c r="DC25" s="6">
        <v>2</v>
      </c>
      <c r="DD25" s="6">
        <v>0</v>
      </c>
      <c r="DE25" s="2" t="s">
        <v>358</v>
      </c>
      <c r="DF25" s="4">
        <v>1</v>
      </c>
      <c r="DG25" s="4">
        <v>0</v>
      </c>
      <c r="DH25" s="2" t="s">
        <v>574</v>
      </c>
      <c r="DI25" s="2" t="s">
        <v>252</v>
      </c>
      <c r="DJ25" s="7">
        <v>0</v>
      </c>
      <c r="DK25" s="7">
        <v>0</v>
      </c>
      <c r="DL25" s="2" t="s">
        <v>253</v>
      </c>
      <c r="DM25" s="2" t="s">
        <v>254</v>
      </c>
      <c r="DN25" s="2" t="s">
        <v>581</v>
      </c>
      <c r="DO25" s="2">
        <v>2024</v>
      </c>
      <c r="DQ25" s="2" t="s">
        <v>582</v>
      </c>
      <c r="DR25" s="2">
        <v>2024</v>
      </c>
      <c r="DS25" s="2">
        <v>0</v>
      </c>
      <c r="DU25" s="3">
        <v>45594</v>
      </c>
      <c r="DW25" s="2" t="s">
        <v>246</v>
      </c>
      <c r="DX25" t="s">
        <v>257</v>
      </c>
      <c r="DY25" s="2" t="s">
        <v>246</v>
      </c>
      <c r="DZ25" t="s">
        <v>257</v>
      </c>
      <c r="EA25" s="2" t="s">
        <v>258</v>
      </c>
      <c r="EB25" s="2" t="s">
        <v>570</v>
      </c>
      <c r="EC25" t="s">
        <v>571</v>
      </c>
      <c r="ED25" s="3">
        <v>45352</v>
      </c>
      <c r="EE25" s="2" t="s">
        <v>259</v>
      </c>
      <c r="EG25" s="2" t="s">
        <v>345</v>
      </c>
      <c r="EH25" t="s">
        <v>361</v>
      </c>
      <c r="EI25" s="2" t="s">
        <v>261</v>
      </c>
      <c r="EJ25" s="2" t="s">
        <v>361</v>
      </c>
      <c r="EM25" s="2" t="s">
        <v>583</v>
      </c>
      <c r="EP25" s="2" t="s">
        <v>263</v>
      </c>
      <c r="EV25" s="2" t="s">
        <v>264</v>
      </c>
      <c r="EW25" t="s">
        <v>265</v>
      </c>
      <c r="EX25" s="2" t="s">
        <v>266</v>
      </c>
      <c r="EY25" t="s">
        <v>267</v>
      </c>
      <c r="FA25" s="4">
        <v>0</v>
      </c>
      <c r="FD25" s="2" t="s">
        <v>268</v>
      </c>
      <c r="FE25" t="s">
        <v>269</v>
      </c>
      <c r="FF25" s="2" t="s">
        <v>270</v>
      </c>
      <c r="FH25" s="2" t="s">
        <v>246</v>
      </c>
      <c r="FJ25" s="2">
        <v>30</v>
      </c>
      <c r="FN25" s="2">
        <v>0</v>
      </c>
      <c r="FP25" s="2" t="s">
        <v>211</v>
      </c>
      <c r="FQ25" s="2" t="s">
        <v>271</v>
      </c>
      <c r="FR25" s="2" t="s">
        <v>272</v>
      </c>
      <c r="FS25" s="2" t="s">
        <v>273</v>
      </c>
      <c r="FT25" s="2">
        <v>1000214854</v>
      </c>
      <c r="FU25" s="2" t="s">
        <v>274</v>
      </c>
      <c r="FW25" s="2" t="s">
        <v>323</v>
      </c>
      <c r="FX25" s="2" t="s">
        <v>231</v>
      </c>
      <c r="FY25" s="2">
        <v>440</v>
      </c>
      <c r="GB25" s="2">
        <v>0</v>
      </c>
      <c r="GC25" s="4">
        <v>1</v>
      </c>
      <c r="GD25" s="2" t="s">
        <v>224</v>
      </c>
      <c r="GE25" s="2" t="s">
        <v>275</v>
      </c>
      <c r="GF25" s="2" t="s">
        <v>230</v>
      </c>
      <c r="GG25" s="3">
        <v>45594</v>
      </c>
      <c r="GJ25" s="3">
        <v>45590</v>
      </c>
      <c r="GL25" s="2" t="s">
        <v>276</v>
      </c>
      <c r="GN25" s="3">
        <v>45585</v>
      </c>
      <c r="GO25" s="2" t="s">
        <v>244</v>
      </c>
      <c r="GP25" t="s">
        <v>277</v>
      </c>
      <c r="GQ25" s="2" t="s">
        <v>278</v>
      </c>
      <c r="GR25" s="2" t="s">
        <v>279</v>
      </c>
      <c r="GS25" s="3">
        <v>45314</v>
      </c>
      <c r="GT25" s="2">
        <v>216479</v>
      </c>
      <c r="GU25" s="2">
        <v>0</v>
      </c>
      <c r="GV25" s="4">
        <v>0</v>
      </c>
      <c r="GX25" s="2" t="s">
        <v>248</v>
      </c>
      <c r="GY25" s="2" t="s">
        <v>280</v>
      </c>
      <c r="GZ25" s="2" t="s">
        <v>281</v>
      </c>
      <c r="HA25" t="s">
        <v>282</v>
      </c>
      <c r="HB25" s="2" t="s">
        <v>283</v>
      </c>
      <c r="HC25" t="s">
        <v>284</v>
      </c>
      <c r="HD25" s="2" t="s">
        <v>285</v>
      </c>
      <c r="HE25" s="3">
        <v>45787</v>
      </c>
      <c r="HF25" s="3">
        <v>45585</v>
      </c>
      <c r="HG25" s="3">
        <v>45585</v>
      </c>
      <c r="HH25" s="2" t="s">
        <v>364</v>
      </c>
      <c r="HI25" s="2" t="s">
        <v>287</v>
      </c>
      <c r="HJ25" t="s">
        <v>288</v>
      </c>
      <c r="HK25" s="2" t="s">
        <v>289</v>
      </c>
    </row>
    <row r="26" spans="2:219" x14ac:dyDescent="0.2">
      <c r="B26" s="2" t="s">
        <v>211</v>
      </c>
      <c r="C26" s="2" t="s">
        <v>212</v>
      </c>
      <c r="D26" s="3">
        <v>45351</v>
      </c>
      <c r="E26" s="3">
        <v>45580</v>
      </c>
      <c r="F26" s="3">
        <v>45594</v>
      </c>
      <c r="G26" s="3">
        <v>45585</v>
      </c>
      <c r="H26" s="3">
        <v>45787</v>
      </c>
      <c r="I26" s="2" t="s">
        <v>213</v>
      </c>
      <c r="J26" s="2" t="s">
        <v>214</v>
      </c>
      <c r="K26" s="2" t="s">
        <v>345</v>
      </c>
      <c r="L26" s="2" t="s">
        <v>584</v>
      </c>
      <c r="M26" s="2" t="s">
        <v>214</v>
      </c>
      <c r="N26" t="s">
        <v>217</v>
      </c>
      <c r="O26" s="2" t="s">
        <v>218</v>
      </c>
      <c r="P26" t="s">
        <v>219</v>
      </c>
      <c r="Q26" s="2" t="s">
        <v>220</v>
      </c>
      <c r="R26" s="2">
        <v>30</v>
      </c>
      <c r="S26" s="2" t="s">
        <v>366</v>
      </c>
      <c r="T26" s="2" t="s">
        <v>585</v>
      </c>
      <c r="U26" s="2" t="s">
        <v>586</v>
      </c>
      <c r="V26" s="4">
        <v>16</v>
      </c>
      <c r="W26" t="s">
        <v>224</v>
      </c>
      <c r="X26" s="4">
        <v>24</v>
      </c>
      <c r="Y26" s="4">
        <v>0</v>
      </c>
      <c r="Z26" s="4">
        <v>120</v>
      </c>
      <c r="AA26" s="6">
        <v>16</v>
      </c>
      <c r="AB26" t="s">
        <v>224</v>
      </c>
      <c r="AC26" s="2" t="s">
        <v>587</v>
      </c>
      <c r="AD26" s="2" t="s">
        <v>588</v>
      </c>
      <c r="AE26" s="2" t="s">
        <v>589</v>
      </c>
      <c r="AF26" s="2" t="s">
        <v>228</v>
      </c>
      <c r="AG26" t="s">
        <v>229</v>
      </c>
      <c r="AH26" s="6">
        <v>0</v>
      </c>
      <c r="AI26" s="2" t="s">
        <v>230</v>
      </c>
      <c r="AJ26" s="2" t="s">
        <v>231</v>
      </c>
      <c r="AK26" s="2">
        <v>450</v>
      </c>
      <c r="AM26" s="6">
        <v>14</v>
      </c>
      <c r="AO26" s="2">
        <v>0</v>
      </c>
      <c r="AS26" s="2">
        <v>0</v>
      </c>
      <c r="AT26" s="4">
        <v>0</v>
      </c>
      <c r="AU26" s="2" t="s">
        <v>224</v>
      </c>
      <c r="AY26" s="2" t="s">
        <v>590</v>
      </c>
      <c r="AZ26" s="2" t="s">
        <v>591</v>
      </c>
      <c r="BA26" s="2" t="s">
        <v>234</v>
      </c>
      <c r="BB26" t="s">
        <v>235</v>
      </c>
      <c r="BC26" s="2" t="s">
        <v>236</v>
      </c>
      <c r="BD26" s="2">
        <v>9</v>
      </c>
      <c r="BE26" s="2">
        <v>9</v>
      </c>
      <c r="BF26" s="7">
        <v>0</v>
      </c>
      <c r="BG26" s="2" t="s">
        <v>224</v>
      </c>
      <c r="BH26" s="2" t="s">
        <v>592</v>
      </c>
      <c r="BJ26" s="2" t="s">
        <v>593</v>
      </c>
      <c r="BK26" s="2" t="s">
        <v>238</v>
      </c>
      <c r="BM26" s="2" t="s">
        <v>239</v>
      </c>
      <c r="BN26" s="2" t="s">
        <v>594</v>
      </c>
      <c r="BO26" s="2" t="s">
        <v>240</v>
      </c>
      <c r="BP26" s="2" t="s">
        <v>595</v>
      </c>
      <c r="BR26" s="7">
        <v>0</v>
      </c>
      <c r="BT26" s="2">
        <v>0</v>
      </c>
      <c r="BU26" s="4">
        <v>0</v>
      </c>
      <c r="BW26" s="4">
        <v>0</v>
      </c>
      <c r="BX26" s="4">
        <v>0</v>
      </c>
      <c r="CA26" s="2" t="s">
        <v>243</v>
      </c>
      <c r="CB26" s="2" t="s">
        <v>244</v>
      </c>
      <c r="CC26" s="3">
        <v>45338</v>
      </c>
      <c r="CD26" s="2" t="s">
        <v>596</v>
      </c>
      <c r="CE26" s="7">
        <v>0</v>
      </c>
      <c r="CF26" s="8">
        <v>17</v>
      </c>
      <c r="CG26" s="8">
        <v>0</v>
      </c>
      <c r="CH26" s="8">
        <v>0</v>
      </c>
      <c r="CJ26" s="3">
        <v>45595</v>
      </c>
      <c r="CK26" s="2" t="s">
        <v>246</v>
      </c>
      <c r="CL26" s="3">
        <v>45586</v>
      </c>
      <c r="CO26" s="3">
        <v>45597</v>
      </c>
      <c r="CR26" s="2" t="s">
        <v>597</v>
      </c>
      <c r="CS26" s="2" t="s">
        <v>248</v>
      </c>
      <c r="CT26" s="3">
        <v>45657</v>
      </c>
      <c r="CU26" s="4">
        <v>16</v>
      </c>
      <c r="CW26" s="3">
        <v>45393</v>
      </c>
      <c r="CX26" s="2" t="s">
        <v>598</v>
      </c>
      <c r="CY26" s="3">
        <v>45597</v>
      </c>
      <c r="DA26" s="2" t="s">
        <v>599</v>
      </c>
      <c r="DB26" s="6">
        <v>0</v>
      </c>
      <c r="DC26" s="6">
        <v>2</v>
      </c>
      <c r="DD26" s="6">
        <v>0</v>
      </c>
      <c r="DE26" s="2" t="s">
        <v>358</v>
      </c>
      <c r="DF26" s="4">
        <v>16</v>
      </c>
      <c r="DG26" s="4">
        <v>0</v>
      </c>
      <c r="DH26" s="2" t="s">
        <v>590</v>
      </c>
      <c r="DI26" s="2" t="s">
        <v>252</v>
      </c>
      <c r="DJ26" s="7">
        <v>0</v>
      </c>
      <c r="DK26" s="7">
        <v>0</v>
      </c>
      <c r="DL26" s="2" t="s">
        <v>253</v>
      </c>
      <c r="DM26" s="2" t="s">
        <v>254</v>
      </c>
      <c r="DN26" s="2" t="s">
        <v>600</v>
      </c>
      <c r="DO26" s="2">
        <v>2024</v>
      </c>
      <c r="DQ26" s="2" t="s">
        <v>601</v>
      </c>
      <c r="DR26" s="2">
        <v>2024</v>
      </c>
      <c r="DS26" s="2">
        <v>0</v>
      </c>
      <c r="DU26" s="3">
        <v>45594</v>
      </c>
      <c r="DW26" s="2" t="s">
        <v>246</v>
      </c>
      <c r="DX26" t="s">
        <v>257</v>
      </c>
      <c r="DY26" s="2" t="s">
        <v>246</v>
      </c>
      <c r="DZ26" t="s">
        <v>257</v>
      </c>
      <c r="EA26" s="2" t="s">
        <v>258</v>
      </c>
      <c r="EB26" s="2" t="s">
        <v>585</v>
      </c>
      <c r="EC26" t="s">
        <v>586</v>
      </c>
      <c r="ED26" s="3">
        <v>45352</v>
      </c>
      <c r="EE26" s="2" t="s">
        <v>259</v>
      </c>
      <c r="EG26" s="2" t="s">
        <v>345</v>
      </c>
      <c r="EH26" t="s">
        <v>361</v>
      </c>
      <c r="EI26" s="2" t="s">
        <v>261</v>
      </c>
      <c r="EJ26" s="2" t="s">
        <v>361</v>
      </c>
      <c r="EM26" s="2" t="s">
        <v>602</v>
      </c>
      <c r="EP26" s="2" t="s">
        <v>263</v>
      </c>
      <c r="EV26" s="2" t="s">
        <v>264</v>
      </c>
      <c r="EW26" t="s">
        <v>265</v>
      </c>
      <c r="EX26" s="2" t="s">
        <v>266</v>
      </c>
      <c r="EY26" t="s">
        <v>267</v>
      </c>
      <c r="FA26" s="4">
        <v>0</v>
      </c>
      <c r="FD26" s="2" t="s">
        <v>268</v>
      </c>
      <c r="FE26" t="s">
        <v>269</v>
      </c>
      <c r="FF26" s="2" t="s">
        <v>270</v>
      </c>
      <c r="FH26" s="2" t="s">
        <v>246</v>
      </c>
      <c r="FJ26" s="2">
        <v>30</v>
      </c>
      <c r="FN26" s="2">
        <v>0</v>
      </c>
      <c r="FP26" s="2" t="s">
        <v>211</v>
      </c>
      <c r="FQ26" s="2" t="s">
        <v>271</v>
      </c>
      <c r="FR26" s="2" t="s">
        <v>603</v>
      </c>
      <c r="FS26" s="2" t="s">
        <v>273</v>
      </c>
      <c r="FT26" s="2">
        <v>1000214854</v>
      </c>
      <c r="FU26" s="2" t="s">
        <v>274</v>
      </c>
      <c r="FV26" s="2" t="s">
        <v>323</v>
      </c>
      <c r="FW26" s="2" t="s">
        <v>323</v>
      </c>
      <c r="FX26" s="2" t="s">
        <v>231</v>
      </c>
      <c r="FY26" s="2">
        <v>450</v>
      </c>
      <c r="GB26" s="2">
        <v>0</v>
      </c>
      <c r="GC26" s="4">
        <v>16</v>
      </c>
      <c r="GD26" s="2" t="s">
        <v>224</v>
      </c>
      <c r="GE26" s="2" t="s">
        <v>275</v>
      </c>
      <c r="GF26" s="2" t="s">
        <v>230</v>
      </c>
      <c r="GG26" s="3">
        <v>45594</v>
      </c>
      <c r="GL26" s="2" t="s">
        <v>276</v>
      </c>
      <c r="GN26" s="3">
        <v>45585</v>
      </c>
      <c r="GO26" s="2" t="s">
        <v>244</v>
      </c>
      <c r="GP26" t="s">
        <v>277</v>
      </c>
      <c r="GQ26" s="2" t="s">
        <v>278</v>
      </c>
      <c r="GR26" s="2" t="s">
        <v>279</v>
      </c>
      <c r="GS26" s="3">
        <v>45314</v>
      </c>
      <c r="GT26" s="2">
        <v>216479</v>
      </c>
      <c r="GU26" s="2">
        <v>0</v>
      </c>
      <c r="GV26" s="4">
        <v>0</v>
      </c>
      <c r="GX26" s="2" t="s">
        <v>248</v>
      </c>
      <c r="GY26" s="2" t="s">
        <v>280</v>
      </c>
      <c r="GZ26" s="2" t="s">
        <v>281</v>
      </c>
      <c r="HA26" t="s">
        <v>282</v>
      </c>
      <c r="HB26" s="2" t="s">
        <v>283</v>
      </c>
      <c r="HC26" t="s">
        <v>284</v>
      </c>
      <c r="HD26" s="2" t="s">
        <v>285</v>
      </c>
      <c r="HE26" s="3">
        <v>45787</v>
      </c>
      <c r="HF26" s="3">
        <v>45585</v>
      </c>
      <c r="HG26" s="3">
        <v>45585</v>
      </c>
      <c r="HH26" s="2" t="s">
        <v>364</v>
      </c>
      <c r="HI26" s="2" t="s">
        <v>287</v>
      </c>
      <c r="HJ26" t="s">
        <v>288</v>
      </c>
      <c r="HK26" s="2" t="s">
        <v>289</v>
      </c>
    </row>
    <row r="27" spans="2:219" x14ac:dyDescent="0.2">
      <c r="B27" s="2" t="s">
        <v>211</v>
      </c>
      <c r="C27" s="2" t="s">
        <v>212</v>
      </c>
      <c r="D27" s="3">
        <v>45351</v>
      </c>
      <c r="E27" s="3">
        <v>45580</v>
      </c>
      <c r="F27" s="3">
        <v>45594</v>
      </c>
      <c r="G27" s="3">
        <v>45585</v>
      </c>
      <c r="H27" s="3">
        <v>45787</v>
      </c>
      <c r="I27" s="2" t="s">
        <v>213</v>
      </c>
      <c r="J27" s="2" t="s">
        <v>214</v>
      </c>
      <c r="K27" s="2" t="s">
        <v>345</v>
      </c>
      <c r="L27" s="2" t="s">
        <v>290</v>
      </c>
      <c r="M27" s="2" t="s">
        <v>214</v>
      </c>
      <c r="N27" t="s">
        <v>217</v>
      </c>
      <c r="O27" s="2" t="s">
        <v>218</v>
      </c>
      <c r="P27" t="s">
        <v>219</v>
      </c>
      <c r="Q27" s="2" t="s">
        <v>220</v>
      </c>
      <c r="R27" s="2">
        <v>30</v>
      </c>
      <c r="S27" s="2" t="s">
        <v>604</v>
      </c>
      <c r="T27" s="2" t="s">
        <v>605</v>
      </c>
      <c r="U27" s="2" t="s">
        <v>606</v>
      </c>
      <c r="V27" s="4">
        <v>20</v>
      </c>
      <c r="W27" t="s">
        <v>224</v>
      </c>
      <c r="X27" s="4">
        <v>21</v>
      </c>
      <c r="Y27" s="4">
        <v>0</v>
      </c>
      <c r="Z27" s="4">
        <v>0</v>
      </c>
      <c r="AA27" s="6">
        <v>20</v>
      </c>
      <c r="AB27" t="s">
        <v>224</v>
      </c>
      <c r="AC27" s="2" t="s">
        <v>607</v>
      </c>
      <c r="AD27" s="2" t="s">
        <v>608</v>
      </c>
      <c r="AE27" s="2" t="s">
        <v>402</v>
      </c>
      <c r="AF27" s="2" t="s">
        <v>228</v>
      </c>
      <c r="AG27" t="s">
        <v>229</v>
      </c>
      <c r="AH27" s="6">
        <v>0</v>
      </c>
      <c r="AI27" s="2" t="s">
        <v>230</v>
      </c>
      <c r="AJ27" s="2" t="s">
        <v>231</v>
      </c>
      <c r="AK27" s="2">
        <v>20</v>
      </c>
      <c r="AM27" s="6">
        <v>14</v>
      </c>
      <c r="AO27" s="2">
        <v>0</v>
      </c>
      <c r="AS27" s="2">
        <v>0</v>
      </c>
      <c r="AT27" s="4">
        <v>0</v>
      </c>
      <c r="AU27" s="2" t="s">
        <v>224</v>
      </c>
      <c r="AY27" s="2" t="s">
        <v>590</v>
      </c>
      <c r="AZ27" s="2" t="s">
        <v>591</v>
      </c>
      <c r="BA27" s="2" t="s">
        <v>234</v>
      </c>
      <c r="BB27" t="s">
        <v>235</v>
      </c>
      <c r="BC27" s="2" t="s">
        <v>236</v>
      </c>
      <c r="BD27" s="2">
        <v>10</v>
      </c>
      <c r="BE27" s="2">
        <v>10</v>
      </c>
      <c r="BF27" s="7">
        <v>0</v>
      </c>
      <c r="BG27" s="2" t="s">
        <v>224</v>
      </c>
      <c r="BH27" s="2" t="s">
        <v>609</v>
      </c>
      <c r="BI27" s="2" t="s">
        <v>610</v>
      </c>
      <c r="BJ27" s="2" t="s">
        <v>593</v>
      </c>
      <c r="BK27" s="2" t="s">
        <v>238</v>
      </c>
      <c r="BM27" s="2" t="s">
        <v>239</v>
      </c>
      <c r="BN27" s="2" t="s">
        <v>594</v>
      </c>
      <c r="BO27" s="2" t="s">
        <v>240</v>
      </c>
      <c r="BP27" s="2" t="s">
        <v>595</v>
      </c>
      <c r="BR27" s="7">
        <v>0</v>
      </c>
      <c r="BT27" s="2">
        <v>0</v>
      </c>
      <c r="BU27" s="4">
        <v>0</v>
      </c>
      <c r="BW27" s="4">
        <v>20</v>
      </c>
      <c r="BX27" s="4">
        <v>0</v>
      </c>
      <c r="CA27" s="2" t="s">
        <v>243</v>
      </c>
      <c r="CB27" s="2" t="s">
        <v>244</v>
      </c>
      <c r="CC27" s="3">
        <v>45338</v>
      </c>
      <c r="CE27" s="7">
        <v>0</v>
      </c>
      <c r="CF27" s="8">
        <v>17</v>
      </c>
      <c r="CG27" s="8">
        <v>0</v>
      </c>
      <c r="CH27" s="8">
        <v>0</v>
      </c>
      <c r="CJ27" s="3">
        <v>45595</v>
      </c>
      <c r="CK27" s="2" t="s">
        <v>246</v>
      </c>
      <c r="CL27" s="3">
        <v>45586</v>
      </c>
      <c r="CO27" s="3">
        <v>45597</v>
      </c>
      <c r="CR27" s="2" t="s">
        <v>597</v>
      </c>
      <c r="CS27" s="2" t="s">
        <v>248</v>
      </c>
      <c r="CT27" s="3">
        <v>45657</v>
      </c>
      <c r="CU27" s="4">
        <v>20</v>
      </c>
      <c r="CW27" s="3">
        <v>45393</v>
      </c>
      <c r="CX27" s="2" t="s">
        <v>611</v>
      </c>
      <c r="CY27" s="3">
        <v>45597</v>
      </c>
      <c r="DA27" s="2" t="s">
        <v>612</v>
      </c>
      <c r="DB27" s="6">
        <v>0</v>
      </c>
      <c r="DC27" s="6">
        <v>2</v>
      </c>
      <c r="DD27" s="6">
        <v>0</v>
      </c>
      <c r="DE27" s="2" t="s">
        <v>358</v>
      </c>
      <c r="DF27" s="4">
        <v>20</v>
      </c>
      <c r="DG27" s="4">
        <v>0</v>
      </c>
      <c r="DH27" s="2" t="s">
        <v>590</v>
      </c>
      <c r="DI27" s="2" t="s">
        <v>252</v>
      </c>
      <c r="DJ27" s="7">
        <v>0</v>
      </c>
      <c r="DK27" s="7">
        <v>0</v>
      </c>
      <c r="DL27" s="2" t="s">
        <v>253</v>
      </c>
      <c r="DM27" s="2" t="s">
        <v>254</v>
      </c>
      <c r="DN27" s="2" t="s">
        <v>600</v>
      </c>
      <c r="DO27" s="2">
        <v>2024</v>
      </c>
      <c r="DQ27" s="2" t="s">
        <v>601</v>
      </c>
      <c r="DR27" s="2">
        <v>2024</v>
      </c>
      <c r="DS27" s="2">
        <v>0</v>
      </c>
      <c r="DU27" s="3">
        <v>45594</v>
      </c>
      <c r="DW27" s="2" t="s">
        <v>246</v>
      </c>
      <c r="DX27" t="s">
        <v>257</v>
      </c>
      <c r="DY27" s="2" t="s">
        <v>246</v>
      </c>
      <c r="DZ27" t="s">
        <v>257</v>
      </c>
      <c r="EA27" s="2" t="s">
        <v>258</v>
      </c>
      <c r="EB27" s="2" t="s">
        <v>605</v>
      </c>
      <c r="EC27" t="s">
        <v>606</v>
      </c>
      <c r="ED27" s="3">
        <v>45351</v>
      </c>
      <c r="EE27" s="2" t="s">
        <v>259</v>
      </c>
      <c r="EG27" s="2" t="s">
        <v>345</v>
      </c>
      <c r="EH27" t="s">
        <v>361</v>
      </c>
      <c r="EI27" s="2" t="s">
        <v>261</v>
      </c>
      <c r="EJ27" s="2" t="s">
        <v>361</v>
      </c>
      <c r="EM27" s="2" t="s">
        <v>613</v>
      </c>
      <c r="EP27" s="2" t="s">
        <v>263</v>
      </c>
      <c r="EV27" s="2" t="s">
        <v>264</v>
      </c>
      <c r="EW27" t="s">
        <v>265</v>
      </c>
      <c r="EX27" s="2" t="s">
        <v>266</v>
      </c>
      <c r="EY27" t="s">
        <v>267</v>
      </c>
      <c r="FA27" s="4">
        <v>0</v>
      </c>
      <c r="FD27" s="2" t="s">
        <v>268</v>
      </c>
      <c r="FE27" t="s">
        <v>269</v>
      </c>
      <c r="FF27" s="2" t="s">
        <v>270</v>
      </c>
      <c r="FH27" s="2" t="s">
        <v>246</v>
      </c>
      <c r="FJ27" s="2">
        <v>30</v>
      </c>
      <c r="FN27" s="2">
        <v>0</v>
      </c>
      <c r="FP27" s="2" t="s">
        <v>211</v>
      </c>
      <c r="FQ27" s="2" t="s">
        <v>271</v>
      </c>
      <c r="FR27" s="2" t="s">
        <v>603</v>
      </c>
      <c r="FS27" s="2" t="s">
        <v>273</v>
      </c>
      <c r="FT27" s="2">
        <v>1000214854</v>
      </c>
      <c r="FU27" s="2" t="s">
        <v>274</v>
      </c>
      <c r="FV27" s="2" t="s">
        <v>323</v>
      </c>
      <c r="FW27" s="2" t="s">
        <v>323</v>
      </c>
      <c r="FX27" s="2" t="s">
        <v>231</v>
      </c>
      <c r="FY27" s="2">
        <v>20</v>
      </c>
      <c r="GB27" s="2">
        <v>0</v>
      </c>
      <c r="GC27" s="4">
        <v>20</v>
      </c>
      <c r="GD27" s="2" t="s">
        <v>224</v>
      </c>
      <c r="GE27" s="2" t="s">
        <v>275</v>
      </c>
      <c r="GF27" s="2" t="s">
        <v>230</v>
      </c>
      <c r="GG27" s="3">
        <v>45594</v>
      </c>
      <c r="GL27" s="2" t="s">
        <v>276</v>
      </c>
      <c r="GN27" s="3">
        <v>45585</v>
      </c>
      <c r="GO27" s="2" t="s">
        <v>244</v>
      </c>
      <c r="GP27" t="s">
        <v>277</v>
      </c>
      <c r="GQ27" s="2" t="s">
        <v>278</v>
      </c>
      <c r="GR27" s="2" t="s">
        <v>279</v>
      </c>
      <c r="GS27" s="3">
        <v>45314</v>
      </c>
      <c r="GT27" s="2">
        <v>216479</v>
      </c>
      <c r="GU27" s="2">
        <v>0</v>
      </c>
      <c r="GV27" s="4">
        <v>0</v>
      </c>
      <c r="GX27" s="2" t="s">
        <v>248</v>
      </c>
      <c r="GY27" s="2" t="s">
        <v>280</v>
      </c>
      <c r="GZ27" s="2" t="s">
        <v>281</v>
      </c>
      <c r="HA27" t="s">
        <v>282</v>
      </c>
      <c r="HB27" s="2" t="s">
        <v>283</v>
      </c>
      <c r="HC27" t="s">
        <v>284</v>
      </c>
      <c r="HD27" s="2" t="s">
        <v>285</v>
      </c>
      <c r="HE27" s="3">
        <v>45787</v>
      </c>
      <c r="HF27" s="3">
        <v>45585</v>
      </c>
      <c r="HG27" s="3">
        <v>45585</v>
      </c>
      <c r="HH27" s="2" t="s">
        <v>364</v>
      </c>
      <c r="HI27" s="2" t="s">
        <v>287</v>
      </c>
      <c r="HJ27" t="s">
        <v>288</v>
      </c>
      <c r="HK27" s="2" t="s">
        <v>289</v>
      </c>
    </row>
    <row r="28" spans="2:219" x14ac:dyDescent="0.2">
      <c r="B28" s="2" t="s">
        <v>211</v>
      </c>
      <c r="C28" s="2" t="s">
        <v>212</v>
      </c>
      <c r="D28" s="3">
        <v>45351</v>
      </c>
      <c r="E28" s="3">
        <v>45580</v>
      </c>
      <c r="F28" s="3">
        <v>45594</v>
      </c>
      <c r="G28" s="3">
        <v>45585</v>
      </c>
      <c r="H28" s="3">
        <v>45787</v>
      </c>
      <c r="I28" s="2" t="s">
        <v>213</v>
      </c>
      <c r="J28" s="2" t="s">
        <v>214</v>
      </c>
      <c r="K28" s="2" t="s">
        <v>345</v>
      </c>
      <c r="L28" s="2" t="s">
        <v>478</v>
      </c>
      <c r="M28" s="2" t="s">
        <v>214</v>
      </c>
      <c r="N28" t="s">
        <v>217</v>
      </c>
      <c r="O28" s="2" t="s">
        <v>218</v>
      </c>
      <c r="P28" t="s">
        <v>219</v>
      </c>
      <c r="Q28" s="2" t="s">
        <v>220</v>
      </c>
      <c r="R28" s="2">
        <v>30</v>
      </c>
      <c r="S28" s="2" t="s">
        <v>366</v>
      </c>
      <c r="T28" s="2" t="s">
        <v>614</v>
      </c>
      <c r="U28" s="2" t="s">
        <v>615</v>
      </c>
      <c r="V28" s="4">
        <v>8</v>
      </c>
      <c r="W28" t="s">
        <v>224</v>
      </c>
      <c r="X28" s="4">
        <v>10</v>
      </c>
      <c r="Y28" s="4">
        <v>8</v>
      </c>
      <c r="Z28" s="4">
        <v>8</v>
      </c>
      <c r="AA28" s="6">
        <v>5</v>
      </c>
      <c r="AB28" t="s">
        <v>224</v>
      </c>
      <c r="AC28" s="2" t="s">
        <v>616</v>
      </c>
      <c r="AD28" s="2" t="s">
        <v>617</v>
      </c>
      <c r="AE28" s="2" t="s">
        <v>227</v>
      </c>
      <c r="AF28" s="2" t="s">
        <v>228</v>
      </c>
      <c r="AG28" t="s">
        <v>229</v>
      </c>
      <c r="AH28" s="6">
        <v>0</v>
      </c>
      <c r="AI28" s="2" t="s">
        <v>230</v>
      </c>
      <c r="AJ28" s="2" t="s">
        <v>231</v>
      </c>
      <c r="AK28" s="2">
        <v>460</v>
      </c>
      <c r="AM28" s="6">
        <v>14</v>
      </c>
      <c r="AO28" s="2">
        <v>0</v>
      </c>
      <c r="AS28" s="2">
        <v>0</v>
      </c>
      <c r="AT28" s="4">
        <v>0</v>
      </c>
      <c r="AU28" s="2" t="s">
        <v>224</v>
      </c>
      <c r="AY28" s="2" t="s">
        <v>419</v>
      </c>
      <c r="AZ28" s="2" t="s">
        <v>420</v>
      </c>
      <c r="BA28" s="2" t="s">
        <v>234</v>
      </c>
      <c r="BB28" t="s">
        <v>235</v>
      </c>
      <c r="BC28" s="2" t="s">
        <v>236</v>
      </c>
      <c r="BD28" s="2">
        <v>11</v>
      </c>
      <c r="BE28" s="2">
        <v>11</v>
      </c>
      <c r="BF28" s="7">
        <v>0</v>
      </c>
      <c r="BG28" s="2" t="s">
        <v>224</v>
      </c>
      <c r="BH28" s="2" t="s">
        <v>618</v>
      </c>
      <c r="BJ28" s="2" t="s">
        <v>422</v>
      </c>
      <c r="BK28" s="2" t="s">
        <v>238</v>
      </c>
      <c r="BM28" s="2" t="s">
        <v>239</v>
      </c>
      <c r="BO28" s="2" t="s">
        <v>240</v>
      </c>
      <c r="BP28" s="2" t="s">
        <v>307</v>
      </c>
      <c r="BR28" s="7">
        <v>0</v>
      </c>
      <c r="BT28" s="2">
        <v>0</v>
      </c>
      <c r="BU28" s="4">
        <v>0</v>
      </c>
      <c r="BW28" s="4">
        <v>0</v>
      </c>
      <c r="BX28" s="4">
        <v>0</v>
      </c>
      <c r="CA28" s="2" t="s">
        <v>243</v>
      </c>
      <c r="CB28" s="2" t="s">
        <v>244</v>
      </c>
      <c r="CC28" s="3">
        <v>45338</v>
      </c>
      <c r="CD28" s="2" t="s">
        <v>423</v>
      </c>
      <c r="CE28" s="7">
        <v>0</v>
      </c>
      <c r="CF28" s="8">
        <v>17</v>
      </c>
      <c r="CG28" s="8">
        <v>0</v>
      </c>
      <c r="CH28" s="8">
        <v>0</v>
      </c>
      <c r="CJ28" s="3">
        <v>45595</v>
      </c>
      <c r="CK28" s="2" t="s">
        <v>246</v>
      </c>
      <c r="CL28" s="3">
        <v>45586</v>
      </c>
      <c r="CO28" s="3">
        <v>45597</v>
      </c>
      <c r="CR28" s="2" t="s">
        <v>424</v>
      </c>
      <c r="CS28" s="2" t="s">
        <v>248</v>
      </c>
      <c r="CT28" s="3">
        <v>45657</v>
      </c>
      <c r="CU28" s="4">
        <v>8</v>
      </c>
      <c r="CW28" s="3">
        <v>45583</v>
      </c>
      <c r="CX28" s="2" t="s">
        <v>619</v>
      </c>
      <c r="CY28" s="3">
        <v>45597</v>
      </c>
      <c r="DA28" s="2" t="s">
        <v>620</v>
      </c>
      <c r="DB28" s="6">
        <v>0</v>
      </c>
      <c r="DC28" s="6">
        <v>2</v>
      </c>
      <c r="DD28" s="6">
        <v>0</v>
      </c>
      <c r="DE28" s="2" t="s">
        <v>358</v>
      </c>
      <c r="DF28" s="4">
        <v>8</v>
      </c>
      <c r="DG28" s="4">
        <v>0</v>
      </c>
      <c r="DH28" s="2" t="s">
        <v>419</v>
      </c>
      <c r="DI28" s="2" t="s">
        <v>252</v>
      </c>
      <c r="DJ28" s="7">
        <v>0</v>
      </c>
      <c r="DK28" s="7">
        <v>0</v>
      </c>
      <c r="DL28" s="2" t="s">
        <v>253</v>
      </c>
      <c r="DM28" s="2" t="s">
        <v>254</v>
      </c>
      <c r="DN28" s="2" t="s">
        <v>427</v>
      </c>
      <c r="DO28" s="2">
        <v>2024</v>
      </c>
      <c r="DQ28" s="2" t="s">
        <v>428</v>
      </c>
      <c r="DR28" s="2">
        <v>2024</v>
      </c>
      <c r="DS28" s="2">
        <v>0</v>
      </c>
      <c r="DU28" s="3">
        <v>45594</v>
      </c>
      <c r="DW28" s="2" t="s">
        <v>246</v>
      </c>
      <c r="DX28" t="s">
        <v>257</v>
      </c>
      <c r="DY28" s="2" t="s">
        <v>246</v>
      </c>
      <c r="DZ28" t="s">
        <v>257</v>
      </c>
      <c r="EA28" s="2" t="s">
        <v>258</v>
      </c>
      <c r="EB28" s="2" t="s">
        <v>614</v>
      </c>
      <c r="EC28" t="s">
        <v>615</v>
      </c>
      <c r="ED28" s="3">
        <v>45352</v>
      </c>
      <c r="EE28" s="2" t="s">
        <v>259</v>
      </c>
      <c r="EG28" s="2" t="s">
        <v>345</v>
      </c>
      <c r="EH28" t="s">
        <v>361</v>
      </c>
      <c r="EI28" s="2" t="s">
        <v>261</v>
      </c>
      <c r="EJ28" s="2" t="s">
        <v>361</v>
      </c>
      <c r="EM28" s="2" t="s">
        <v>621</v>
      </c>
      <c r="EP28" s="2" t="s">
        <v>263</v>
      </c>
      <c r="EV28" s="2" t="s">
        <v>264</v>
      </c>
      <c r="EW28" t="s">
        <v>265</v>
      </c>
      <c r="EX28" s="2" t="s">
        <v>266</v>
      </c>
      <c r="EY28" t="s">
        <v>267</v>
      </c>
      <c r="FA28" s="4">
        <v>0</v>
      </c>
      <c r="FD28" s="2" t="s">
        <v>268</v>
      </c>
      <c r="FE28" t="s">
        <v>269</v>
      </c>
      <c r="FF28" s="2" t="s">
        <v>270</v>
      </c>
      <c r="FH28" s="2" t="s">
        <v>246</v>
      </c>
      <c r="FJ28" s="2">
        <v>30</v>
      </c>
      <c r="FN28" s="2">
        <v>0</v>
      </c>
      <c r="FP28" s="2" t="s">
        <v>211</v>
      </c>
      <c r="FQ28" s="2" t="s">
        <v>271</v>
      </c>
      <c r="FR28" s="2" t="s">
        <v>430</v>
      </c>
      <c r="FS28" s="2" t="s">
        <v>273</v>
      </c>
      <c r="FT28" s="2">
        <v>1000214854</v>
      </c>
      <c r="FU28" s="2" t="s">
        <v>274</v>
      </c>
      <c r="FV28" s="2" t="s">
        <v>323</v>
      </c>
      <c r="FW28" s="2" t="s">
        <v>323</v>
      </c>
      <c r="FX28" s="2" t="s">
        <v>231</v>
      </c>
      <c r="FY28" s="2">
        <v>460</v>
      </c>
      <c r="GB28" s="2">
        <v>0</v>
      </c>
      <c r="GC28" s="4">
        <v>8</v>
      </c>
      <c r="GD28" s="2" t="s">
        <v>224</v>
      </c>
      <c r="GE28" s="2" t="s">
        <v>275</v>
      </c>
      <c r="GF28" s="2" t="s">
        <v>230</v>
      </c>
      <c r="GG28" s="3">
        <v>45594</v>
      </c>
      <c r="GJ28" s="3">
        <v>45583</v>
      </c>
      <c r="GL28" s="2" t="s">
        <v>276</v>
      </c>
      <c r="GN28" s="3">
        <v>45585</v>
      </c>
      <c r="GO28" s="2" t="s">
        <v>244</v>
      </c>
      <c r="GP28" t="s">
        <v>277</v>
      </c>
      <c r="GQ28" s="2" t="s">
        <v>278</v>
      </c>
      <c r="GR28" s="2" t="s">
        <v>279</v>
      </c>
      <c r="GS28" s="3">
        <v>45314</v>
      </c>
      <c r="GT28" s="2">
        <v>216479</v>
      </c>
      <c r="GU28" s="2">
        <v>0</v>
      </c>
      <c r="GV28" s="4">
        <v>0</v>
      </c>
      <c r="GX28" s="2" t="s">
        <v>248</v>
      </c>
      <c r="GY28" s="2" t="s">
        <v>280</v>
      </c>
      <c r="GZ28" s="2" t="s">
        <v>281</v>
      </c>
      <c r="HA28" t="s">
        <v>282</v>
      </c>
      <c r="HB28" s="2" t="s">
        <v>283</v>
      </c>
      <c r="HC28" t="s">
        <v>284</v>
      </c>
      <c r="HD28" s="2" t="s">
        <v>285</v>
      </c>
      <c r="HE28" s="3">
        <v>45787</v>
      </c>
      <c r="HF28" s="3">
        <v>45585</v>
      </c>
      <c r="HG28" s="3">
        <v>45585</v>
      </c>
      <c r="HH28" s="2" t="s">
        <v>364</v>
      </c>
      <c r="HI28" s="2" t="s">
        <v>287</v>
      </c>
      <c r="HJ28" t="s">
        <v>288</v>
      </c>
      <c r="HK28" s="2" t="s">
        <v>289</v>
      </c>
    </row>
    <row r="29" spans="2:219" x14ac:dyDescent="0.2">
      <c r="B29" s="2" t="s">
        <v>211</v>
      </c>
      <c r="C29" s="2" t="s">
        <v>212</v>
      </c>
      <c r="D29" s="3">
        <v>45351</v>
      </c>
      <c r="E29" s="3">
        <v>45580</v>
      </c>
      <c r="F29" s="3">
        <v>45594</v>
      </c>
      <c r="G29" s="3">
        <v>45585</v>
      </c>
      <c r="H29" s="3">
        <v>45787</v>
      </c>
      <c r="I29" s="2" t="s">
        <v>213</v>
      </c>
      <c r="J29" s="2" t="s">
        <v>214</v>
      </c>
      <c r="K29" s="2" t="s">
        <v>345</v>
      </c>
      <c r="L29" s="2" t="s">
        <v>478</v>
      </c>
      <c r="M29" s="2" t="s">
        <v>214</v>
      </c>
      <c r="N29" t="s">
        <v>217</v>
      </c>
      <c r="O29" s="2" t="s">
        <v>218</v>
      </c>
      <c r="P29" t="s">
        <v>219</v>
      </c>
      <c r="Q29" s="2" t="s">
        <v>220</v>
      </c>
      <c r="R29" s="2">
        <v>30</v>
      </c>
      <c r="S29" s="2" t="s">
        <v>366</v>
      </c>
      <c r="T29" s="2" t="s">
        <v>614</v>
      </c>
      <c r="U29" s="2" t="s">
        <v>615</v>
      </c>
      <c r="V29" s="4">
        <v>8</v>
      </c>
      <c r="W29" t="s">
        <v>224</v>
      </c>
      <c r="X29" s="4">
        <v>10</v>
      </c>
      <c r="Y29" s="4">
        <v>8</v>
      </c>
      <c r="Z29" s="4">
        <v>8</v>
      </c>
      <c r="AA29" s="6">
        <v>3</v>
      </c>
      <c r="AB29" t="s">
        <v>224</v>
      </c>
      <c r="AC29" s="2" t="s">
        <v>616</v>
      </c>
      <c r="AD29" s="2" t="s">
        <v>617</v>
      </c>
      <c r="AE29" s="2" t="s">
        <v>227</v>
      </c>
      <c r="AF29" s="2" t="s">
        <v>228</v>
      </c>
      <c r="AG29" t="s">
        <v>229</v>
      </c>
      <c r="AH29" s="6">
        <v>0</v>
      </c>
      <c r="AI29" s="2" t="s">
        <v>230</v>
      </c>
      <c r="AJ29" s="2" t="s">
        <v>231</v>
      </c>
      <c r="AK29" s="2">
        <v>460</v>
      </c>
      <c r="AM29" s="6">
        <v>14</v>
      </c>
      <c r="AO29" s="2">
        <v>0</v>
      </c>
      <c r="AS29" s="2">
        <v>0</v>
      </c>
      <c r="AT29" s="4">
        <v>0</v>
      </c>
      <c r="AU29" s="2" t="s">
        <v>224</v>
      </c>
      <c r="AY29" s="2" t="s">
        <v>419</v>
      </c>
      <c r="AZ29" s="2" t="s">
        <v>420</v>
      </c>
      <c r="BA29" s="2" t="s">
        <v>234</v>
      </c>
      <c r="BB29" t="s">
        <v>235</v>
      </c>
      <c r="BC29" s="2" t="s">
        <v>236</v>
      </c>
      <c r="BD29" s="2">
        <v>11</v>
      </c>
      <c r="BE29" s="2">
        <v>11</v>
      </c>
      <c r="BF29" s="7">
        <v>0</v>
      </c>
      <c r="BG29" s="2" t="s">
        <v>224</v>
      </c>
      <c r="BH29" s="2" t="s">
        <v>622</v>
      </c>
      <c r="BJ29" s="2" t="s">
        <v>422</v>
      </c>
      <c r="BK29" s="2" t="s">
        <v>238</v>
      </c>
      <c r="BM29" s="2" t="s">
        <v>239</v>
      </c>
      <c r="BO29" s="2" t="s">
        <v>240</v>
      </c>
      <c r="BP29" s="2" t="s">
        <v>307</v>
      </c>
      <c r="BR29" s="7">
        <v>0</v>
      </c>
      <c r="BT29" s="2">
        <v>0</v>
      </c>
      <c r="BU29" s="4">
        <v>0</v>
      </c>
      <c r="BW29" s="4">
        <v>0</v>
      </c>
      <c r="BX29" s="4">
        <v>0</v>
      </c>
      <c r="CA29" s="2" t="s">
        <v>243</v>
      </c>
      <c r="CB29" s="2" t="s">
        <v>244</v>
      </c>
      <c r="CC29" s="3">
        <v>45338</v>
      </c>
      <c r="CD29" s="2" t="s">
        <v>423</v>
      </c>
      <c r="CE29" s="7">
        <v>0</v>
      </c>
      <c r="CF29" s="8">
        <v>17</v>
      </c>
      <c r="CG29" s="8">
        <v>0</v>
      </c>
      <c r="CH29" s="8">
        <v>0</v>
      </c>
      <c r="CJ29" s="3">
        <v>45595</v>
      </c>
      <c r="CK29" s="2" t="s">
        <v>246</v>
      </c>
      <c r="CL29" s="3">
        <v>45586</v>
      </c>
      <c r="CO29" s="3">
        <v>45597</v>
      </c>
      <c r="CR29" s="2" t="s">
        <v>424</v>
      </c>
      <c r="CS29" s="2" t="s">
        <v>248</v>
      </c>
      <c r="CT29" s="3">
        <v>45657</v>
      </c>
      <c r="CU29" s="4">
        <v>8</v>
      </c>
      <c r="CW29" s="3">
        <v>45583</v>
      </c>
      <c r="CX29" s="2" t="s">
        <v>619</v>
      </c>
      <c r="CY29" s="3">
        <v>45597</v>
      </c>
      <c r="DA29" s="2" t="s">
        <v>620</v>
      </c>
      <c r="DB29" s="6">
        <v>0</v>
      </c>
      <c r="DC29" s="6">
        <v>2</v>
      </c>
      <c r="DD29" s="6">
        <v>0</v>
      </c>
      <c r="DE29" s="2" t="s">
        <v>358</v>
      </c>
      <c r="DF29" s="4">
        <v>8</v>
      </c>
      <c r="DG29" s="4">
        <v>0</v>
      </c>
      <c r="DH29" s="2" t="s">
        <v>419</v>
      </c>
      <c r="DI29" s="2" t="s">
        <v>252</v>
      </c>
      <c r="DJ29" s="7">
        <v>0</v>
      </c>
      <c r="DK29" s="7">
        <v>0</v>
      </c>
      <c r="DL29" s="2" t="s">
        <v>253</v>
      </c>
      <c r="DM29" s="2" t="s">
        <v>254</v>
      </c>
      <c r="DN29" s="2" t="s">
        <v>427</v>
      </c>
      <c r="DO29" s="2">
        <v>2024</v>
      </c>
      <c r="DQ29" s="2" t="s">
        <v>428</v>
      </c>
      <c r="DR29" s="2">
        <v>2024</v>
      </c>
      <c r="DS29" s="2">
        <v>0</v>
      </c>
      <c r="DU29" s="3">
        <v>45594</v>
      </c>
      <c r="DW29" s="2" t="s">
        <v>246</v>
      </c>
      <c r="DX29" t="s">
        <v>257</v>
      </c>
      <c r="DY29" s="2" t="s">
        <v>246</v>
      </c>
      <c r="DZ29" t="s">
        <v>257</v>
      </c>
      <c r="EA29" s="2" t="s">
        <v>258</v>
      </c>
      <c r="EB29" s="2" t="s">
        <v>614</v>
      </c>
      <c r="EC29" t="s">
        <v>615</v>
      </c>
      <c r="ED29" s="3">
        <v>45352</v>
      </c>
      <c r="EE29" s="2" t="s">
        <v>259</v>
      </c>
      <c r="EG29" s="2" t="s">
        <v>345</v>
      </c>
      <c r="EH29" t="s">
        <v>361</v>
      </c>
      <c r="EI29" s="2" t="s">
        <v>261</v>
      </c>
      <c r="EJ29" s="2" t="s">
        <v>361</v>
      </c>
      <c r="EM29" s="2" t="s">
        <v>621</v>
      </c>
      <c r="EP29" s="2" t="s">
        <v>263</v>
      </c>
      <c r="EV29" s="2" t="s">
        <v>264</v>
      </c>
      <c r="EW29" t="s">
        <v>265</v>
      </c>
      <c r="EX29" s="2" t="s">
        <v>266</v>
      </c>
      <c r="EY29" t="s">
        <v>267</v>
      </c>
      <c r="FA29" s="4">
        <v>0</v>
      </c>
      <c r="FD29" s="2" t="s">
        <v>268</v>
      </c>
      <c r="FE29" t="s">
        <v>269</v>
      </c>
      <c r="FF29" s="2" t="s">
        <v>270</v>
      </c>
      <c r="FH29" s="2" t="s">
        <v>246</v>
      </c>
      <c r="FJ29" s="2">
        <v>30</v>
      </c>
      <c r="FN29" s="2">
        <v>0</v>
      </c>
      <c r="FP29" s="2" t="s">
        <v>211</v>
      </c>
      <c r="FQ29" s="2" t="s">
        <v>271</v>
      </c>
      <c r="FR29" s="2" t="s">
        <v>430</v>
      </c>
      <c r="FS29" s="2" t="s">
        <v>273</v>
      </c>
      <c r="FT29" s="2">
        <v>1000214854</v>
      </c>
      <c r="FU29" s="2" t="s">
        <v>274</v>
      </c>
      <c r="FV29" s="2" t="s">
        <v>323</v>
      </c>
      <c r="FW29" s="2" t="s">
        <v>323</v>
      </c>
      <c r="FX29" s="2" t="s">
        <v>231</v>
      </c>
      <c r="FY29" s="2">
        <v>460</v>
      </c>
      <c r="GB29" s="2">
        <v>0</v>
      </c>
      <c r="GC29" s="4">
        <v>8</v>
      </c>
      <c r="GD29" s="2" t="s">
        <v>224</v>
      </c>
      <c r="GE29" s="2" t="s">
        <v>275</v>
      </c>
      <c r="GF29" s="2" t="s">
        <v>230</v>
      </c>
      <c r="GG29" s="3">
        <v>45594</v>
      </c>
      <c r="GJ29" s="3">
        <v>45583</v>
      </c>
      <c r="GL29" s="2" t="s">
        <v>276</v>
      </c>
      <c r="GN29" s="3">
        <v>45585</v>
      </c>
      <c r="GO29" s="2" t="s">
        <v>244</v>
      </c>
      <c r="GP29" t="s">
        <v>277</v>
      </c>
      <c r="GQ29" s="2" t="s">
        <v>278</v>
      </c>
      <c r="GR29" s="2" t="s">
        <v>279</v>
      </c>
      <c r="GS29" s="3">
        <v>45314</v>
      </c>
      <c r="GT29" s="2">
        <v>216479</v>
      </c>
      <c r="GU29" s="2">
        <v>0</v>
      </c>
      <c r="GV29" s="4">
        <v>0</v>
      </c>
      <c r="GX29" s="2" t="s">
        <v>248</v>
      </c>
      <c r="GY29" s="2" t="s">
        <v>280</v>
      </c>
      <c r="GZ29" s="2" t="s">
        <v>281</v>
      </c>
      <c r="HA29" t="s">
        <v>282</v>
      </c>
      <c r="HB29" s="2" t="s">
        <v>283</v>
      </c>
      <c r="HC29" t="s">
        <v>284</v>
      </c>
      <c r="HD29" s="2" t="s">
        <v>285</v>
      </c>
      <c r="HE29" s="3">
        <v>45787</v>
      </c>
      <c r="HF29" s="3">
        <v>45585</v>
      </c>
      <c r="HG29" s="3">
        <v>45585</v>
      </c>
      <c r="HH29" s="2" t="s">
        <v>364</v>
      </c>
      <c r="HI29" s="2" t="s">
        <v>287</v>
      </c>
      <c r="HJ29" t="s">
        <v>288</v>
      </c>
      <c r="HK29" s="2" t="s">
        <v>289</v>
      </c>
    </row>
    <row r="30" spans="2:219" x14ac:dyDescent="0.2">
      <c r="B30" s="2" t="s">
        <v>211</v>
      </c>
      <c r="C30" s="2" t="s">
        <v>212</v>
      </c>
      <c r="D30" s="3">
        <v>45351</v>
      </c>
      <c r="E30" s="3">
        <v>45580</v>
      </c>
      <c r="F30" s="3">
        <v>45594</v>
      </c>
      <c r="G30" s="3">
        <v>45585</v>
      </c>
      <c r="H30" s="3">
        <v>45787</v>
      </c>
      <c r="I30" s="2" t="s">
        <v>213</v>
      </c>
      <c r="J30" s="2" t="s">
        <v>214</v>
      </c>
      <c r="K30" s="2" t="s">
        <v>345</v>
      </c>
      <c r="L30" s="2" t="s">
        <v>623</v>
      </c>
      <c r="M30" s="2" t="s">
        <v>214</v>
      </c>
      <c r="N30" t="s">
        <v>217</v>
      </c>
      <c r="O30" s="2" t="s">
        <v>218</v>
      </c>
      <c r="P30" t="s">
        <v>219</v>
      </c>
      <c r="Q30" s="2" t="s">
        <v>220</v>
      </c>
      <c r="R30" s="2">
        <v>30</v>
      </c>
      <c r="S30" s="2" t="s">
        <v>604</v>
      </c>
      <c r="T30" s="2" t="s">
        <v>624</v>
      </c>
      <c r="U30" s="2" t="s">
        <v>625</v>
      </c>
      <c r="V30" s="4">
        <v>8</v>
      </c>
      <c r="W30" t="s">
        <v>224</v>
      </c>
      <c r="X30" s="4">
        <v>44</v>
      </c>
      <c r="Y30" s="4">
        <v>0</v>
      </c>
      <c r="Z30" s="4">
        <v>0</v>
      </c>
      <c r="AA30" s="6">
        <v>8</v>
      </c>
      <c r="AB30" t="s">
        <v>224</v>
      </c>
      <c r="AC30" s="2" t="s">
        <v>626</v>
      </c>
      <c r="AD30" s="2" t="s">
        <v>627</v>
      </c>
      <c r="AE30" s="2" t="s">
        <v>402</v>
      </c>
      <c r="AF30" s="2" t="s">
        <v>228</v>
      </c>
      <c r="AG30" t="s">
        <v>229</v>
      </c>
      <c r="AH30" s="6">
        <v>0</v>
      </c>
      <c r="AI30" s="2" t="s">
        <v>230</v>
      </c>
      <c r="AJ30" s="2" t="s">
        <v>231</v>
      </c>
      <c r="AK30" s="2">
        <v>30</v>
      </c>
      <c r="AM30" s="6">
        <v>14</v>
      </c>
      <c r="AO30" s="2">
        <v>0</v>
      </c>
      <c r="AS30" s="2">
        <v>0</v>
      </c>
      <c r="AT30" s="4">
        <v>0</v>
      </c>
      <c r="AU30" s="2" t="s">
        <v>224</v>
      </c>
      <c r="AY30" s="2" t="s">
        <v>590</v>
      </c>
      <c r="AZ30" s="2" t="s">
        <v>591</v>
      </c>
      <c r="BA30" s="2" t="s">
        <v>234</v>
      </c>
      <c r="BB30" t="s">
        <v>235</v>
      </c>
      <c r="BC30" s="2" t="s">
        <v>236</v>
      </c>
      <c r="BD30" s="2">
        <v>12</v>
      </c>
      <c r="BE30" s="2">
        <v>12</v>
      </c>
      <c r="BF30" s="7">
        <v>0</v>
      </c>
      <c r="BG30" s="2" t="s">
        <v>224</v>
      </c>
      <c r="BH30" s="2" t="s">
        <v>609</v>
      </c>
      <c r="BI30" s="2" t="s">
        <v>628</v>
      </c>
      <c r="BJ30" s="2" t="s">
        <v>593</v>
      </c>
      <c r="BK30" s="2" t="s">
        <v>238</v>
      </c>
      <c r="BM30" s="2" t="s">
        <v>239</v>
      </c>
      <c r="BN30" s="2" t="s">
        <v>594</v>
      </c>
      <c r="BO30" s="2" t="s">
        <v>240</v>
      </c>
      <c r="BP30" s="2" t="s">
        <v>595</v>
      </c>
      <c r="BR30" s="7">
        <v>0</v>
      </c>
      <c r="BT30" s="2">
        <v>0</v>
      </c>
      <c r="BU30" s="4">
        <v>0</v>
      </c>
      <c r="BW30" s="4">
        <v>8</v>
      </c>
      <c r="BX30" s="4">
        <v>0</v>
      </c>
      <c r="CA30" s="2" t="s">
        <v>243</v>
      </c>
      <c r="CB30" s="2" t="s">
        <v>244</v>
      </c>
      <c r="CC30" s="3">
        <v>45338</v>
      </c>
      <c r="CE30" s="7">
        <v>0</v>
      </c>
      <c r="CF30" s="8">
        <v>17</v>
      </c>
      <c r="CG30" s="8">
        <v>0</v>
      </c>
      <c r="CH30" s="8">
        <v>0</v>
      </c>
      <c r="CJ30" s="3">
        <v>45595</v>
      </c>
      <c r="CK30" s="2" t="s">
        <v>246</v>
      </c>
      <c r="CL30" s="3">
        <v>45586</v>
      </c>
      <c r="CO30" s="3">
        <v>45597</v>
      </c>
      <c r="CR30" s="2" t="s">
        <v>597</v>
      </c>
      <c r="CS30" s="2" t="s">
        <v>248</v>
      </c>
      <c r="CT30" s="3">
        <v>45657</v>
      </c>
      <c r="CU30" s="4">
        <v>8</v>
      </c>
      <c r="CW30" s="3">
        <v>45393</v>
      </c>
      <c r="CX30" s="2" t="s">
        <v>629</v>
      </c>
      <c r="CY30" s="3">
        <v>45597</v>
      </c>
      <c r="DA30" s="2" t="s">
        <v>630</v>
      </c>
      <c r="DB30" s="6">
        <v>0</v>
      </c>
      <c r="DC30" s="6">
        <v>2</v>
      </c>
      <c r="DD30" s="6">
        <v>0</v>
      </c>
      <c r="DE30" s="2" t="s">
        <v>358</v>
      </c>
      <c r="DF30" s="4">
        <v>8</v>
      </c>
      <c r="DG30" s="4">
        <v>0</v>
      </c>
      <c r="DH30" s="2" t="s">
        <v>590</v>
      </c>
      <c r="DI30" s="2" t="s">
        <v>252</v>
      </c>
      <c r="DJ30" s="7">
        <v>0</v>
      </c>
      <c r="DK30" s="7">
        <v>0</v>
      </c>
      <c r="DL30" s="2" t="s">
        <v>253</v>
      </c>
      <c r="DM30" s="2" t="s">
        <v>254</v>
      </c>
      <c r="DN30" s="2" t="s">
        <v>600</v>
      </c>
      <c r="DO30" s="2">
        <v>2024</v>
      </c>
      <c r="DQ30" s="2" t="s">
        <v>601</v>
      </c>
      <c r="DR30" s="2">
        <v>2024</v>
      </c>
      <c r="DS30" s="2">
        <v>0</v>
      </c>
      <c r="DU30" s="3">
        <v>45594</v>
      </c>
      <c r="DW30" s="2" t="s">
        <v>246</v>
      </c>
      <c r="DX30" t="s">
        <v>257</v>
      </c>
      <c r="DY30" s="2" t="s">
        <v>246</v>
      </c>
      <c r="DZ30" t="s">
        <v>257</v>
      </c>
      <c r="EA30" s="2" t="s">
        <v>258</v>
      </c>
      <c r="EB30" s="2" t="s">
        <v>624</v>
      </c>
      <c r="EC30" t="s">
        <v>625</v>
      </c>
      <c r="ED30" s="3">
        <v>45351</v>
      </c>
      <c r="EE30" s="2" t="s">
        <v>259</v>
      </c>
      <c r="EG30" s="2" t="s">
        <v>345</v>
      </c>
      <c r="EH30" t="s">
        <v>361</v>
      </c>
      <c r="EI30" s="2" t="s">
        <v>261</v>
      </c>
      <c r="EJ30" s="2" t="s">
        <v>361</v>
      </c>
      <c r="EM30" s="2" t="s">
        <v>631</v>
      </c>
      <c r="EP30" s="2" t="s">
        <v>263</v>
      </c>
      <c r="EV30" s="2" t="s">
        <v>264</v>
      </c>
      <c r="EW30" t="s">
        <v>265</v>
      </c>
      <c r="EX30" s="2" t="s">
        <v>266</v>
      </c>
      <c r="EY30" t="s">
        <v>267</v>
      </c>
      <c r="FA30" s="4">
        <v>0</v>
      </c>
      <c r="FD30" s="2" t="s">
        <v>268</v>
      </c>
      <c r="FE30" t="s">
        <v>269</v>
      </c>
      <c r="FF30" s="2" t="s">
        <v>270</v>
      </c>
      <c r="FH30" s="2" t="s">
        <v>246</v>
      </c>
      <c r="FJ30" s="2">
        <v>30</v>
      </c>
      <c r="FN30" s="2">
        <v>0</v>
      </c>
      <c r="FP30" s="2" t="s">
        <v>211</v>
      </c>
      <c r="FQ30" s="2" t="s">
        <v>271</v>
      </c>
      <c r="FR30" s="2" t="s">
        <v>603</v>
      </c>
      <c r="FS30" s="2" t="s">
        <v>273</v>
      </c>
      <c r="FT30" s="2">
        <v>1000214854</v>
      </c>
      <c r="FU30" s="2" t="s">
        <v>274</v>
      </c>
      <c r="FV30" s="2" t="s">
        <v>323</v>
      </c>
      <c r="FW30" s="2" t="s">
        <v>323</v>
      </c>
      <c r="FX30" s="2" t="s">
        <v>231</v>
      </c>
      <c r="FY30" s="2">
        <v>30</v>
      </c>
      <c r="GB30" s="2">
        <v>0</v>
      </c>
      <c r="GC30" s="4">
        <v>8</v>
      </c>
      <c r="GD30" s="2" t="s">
        <v>224</v>
      </c>
      <c r="GE30" s="2" t="s">
        <v>275</v>
      </c>
      <c r="GF30" s="2" t="s">
        <v>230</v>
      </c>
      <c r="GG30" s="3">
        <v>45594</v>
      </c>
      <c r="GL30" s="2" t="s">
        <v>276</v>
      </c>
      <c r="GN30" s="3">
        <v>45585</v>
      </c>
      <c r="GO30" s="2" t="s">
        <v>244</v>
      </c>
      <c r="GP30" t="s">
        <v>277</v>
      </c>
      <c r="GQ30" s="2" t="s">
        <v>278</v>
      </c>
      <c r="GR30" s="2" t="s">
        <v>279</v>
      </c>
      <c r="GS30" s="3">
        <v>45314</v>
      </c>
      <c r="GT30" s="2">
        <v>216479</v>
      </c>
      <c r="GU30" s="2">
        <v>0</v>
      </c>
      <c r="GV30" s="4">
        <v>0</v>
      </c>
      <c r="GX30" s="2" t="s">
        <v>248</v>
      </c>
      <c r="GY30" s="2" t="s">
        <v>280</v>
      </c>
      <c r="GZ30" s="2" t="s">
        <v>281</v>
      </c>
      <c r="HA30" t="s">
        <v>282</v>
      </c>
      <c r="HB30" s="2" t="s">
        <v>283</v>
      </c>
      <c r="HC30" t="s">
        <v>284</v>
      </c>
      <c r="HD30" s="2" t="s">
        <v>285</v>
      </c>
      <c r="HE30" s="3">
        <v>45787</v>
      </c>
      <c r="HF30" s="3">
        <v>45585</v>
      </c>
      <c r="HG30" s="3">
        <v>45585</v>
      </c>
      <c r="HH30" s="2" t="s">
        <v>364</v>
      </c>
      <c r="HI30" s="2" t="s">
        <v>287</v>
      </c>
      <c r="HJ30" t="s">
        <v>288</v>
      </c>
      <c r="HK30" s="2" t="s">
        <v>289</v>
      </c>
    </row>
    <row r="31" spans="2:219" x14ac:dyDescent="0.2">
      <c r="B31" s="2" t="s">
        <v>211</v>
      </c>
      <c r="C31" s="2" t="s">
        <v>212</v>
      </c>
      <c r="D31" s="3">
        <v>45351</v>
      </c>
      <c r="E31" s="3">
        <v>45580</v>
      </c>
      <c r="F31" s="3">
        <v>45594</v>
      </c>
      <c r="G31" s="3">
        <v>45585</v>
      </c>
      <c r="H31" s="3">
        <v>45787</v>
      </c>
      <c r="I31" s="2" t="s">
        <v>213</v>
      </c>
      <c r="J31" s="2" t="s">
        <v>214</v>
      </c>
      <c r="K31" s="2" t="s">
        <v>345</v>
      </c>
      <c r="L31" s="2" t="s">
        <v>632</v>
      </c>
      <c r="M31" s="2" t="s">
        <v>214</v>
      </c>
      <c r="N31" t="s">
        <v>217</v>
      </c>
      <c r="O31" s="2" t="s">
        <v>218</v>
      </c>
      <c r="P31" t="s">
        <v>219</v>
      </c>
      <c r="Q31" s="2" t="s">
        <v>220</v>
      </c>
      <c r="R31" s="2">
        <v>30</v>
      </c>
      <c r="S31" s="2" t="s">
        <v>366</v>
      </c>
      <c r="T31" s="2" t="s">
        <v>633</v>
      </c>
      <c r="U31" s="2" t="s">
        <v>634</v>
      </c>
      <c r="V31" s="4">
        <v>28</v>
      </c>
      <c r="W31" t="s">
        <v>224</v>
      </c>
      <c r="X31" s="4">
        <v>4</v>
      </c>
      <c r="Y31" s="4">
        <v>0</v>
      </c>
      <c r="Z31" s="4">
        <v>3</v>
      </c>
      <c r="AA31" s="6">
        <v>13</v>
      </c>
      <c r="AB31" t="s">
        <v>224</v>
      </c>
      <c r="AC31" s="2" t="s">
        <v>635</v>
      </c>
      <c r="AD31" s="2" t="s">
        <v>636</v>
      </c>
      <c r="AE31" s="2" t="s">
        <v>402</v>
      </c>
      <c r="AF31" s="2" t="s">
        <v>228</v>
      </c>
      <c r="AG31" t="s">
        <v>229</v>
      </c>
      <c r="AH31" s="6">
        <v>0</v>
      </c>
      <c r="AI31" s="2" t="s">
        <v>230</v>
      </c>
      <c r="AJ31" s="2" t="s">
        <v>231</v>
      </c>
      <c r="AK31" s="2">
        <v>470</v>
      </c>
      <c r="AM31" s="6">
        <v>14</v>
      </c>
      <c r="AO31" s="2">
        <v>0</v>
      </c>
      <c r="AS31" s="2">
        <v>0</v>
      </c>
      <c r="AT31" s="4">
        <v>0</v>
      </c>
      <c r="AU31" s="2" t="s">
        <v>224</v>
      </c>
      <c r="AY31" s="2" t="s">
        <v>637</v>
      </c>
      <c r="AZ31" s="2" t="s">
        <v>638</v>
      </c>
      <c r="BA31" s="2" t="s">
        <v>234</v>
      </c>
      <c r="BB31" t="s">
        <v>235</v>
      </c>
      <c r="BC31" s="2" t="s">
        <v>236</v>
      </c>
      <c r="BD31" s="2">
        <v>13</v>
      </c>
      <c r="BE31" s="2">
        <v>13</v>
      </c>
      <c r="BF31" s="7">
        <v>0</v>
      </c>
      <c r="BG31" s="2" t="s">
        <v>224</v>
      </c>
      <c r="BH31" s="2" t="s">
        <v>592</v>
      </c>
      <c r="BJ31" s="2" t="s">
        <v>593</v>
      </c>
      <c r="BK31" s="2" t="s">
        <v>238</v>
      </c>
      <c r="BM31" s="2" t="s">
        <v>239</v>
      </c>
      <c r="BN31" s="2" t="s">
        <v>594</v>
      </c>
      <c r="BO31" s="2" t="s">
        <v>240</v>
      </c>
      <c r="BP31" s="2" t="s">
        <v>595</v>
      </c>
      <c r="BR31" s="7">
        <v>0</v>
      </c>
      <c r="BT31" s="2">
        <v>0</v>
      </c>
      <c r="BU31" s="4">
        <v>0</v>
      </c>
      <c r="BW31" s="4">
        <v>13</v>
      </c>
      <c r="BX31" s="4">
        <v>15</v>
      </c>
      <c r="CA31" s="2" t="s">
        <v>243</v>
      </c>
      <c r="CB31" s="2" t="s">
        <v>244</v>
      </c>
      <c r="CC31" s="3">
        <v>45338</v>
      </c>
      <c r="CE31" s="7">
        <v>0</v>
      </c>
      <c r="CF31" s="8">
        <v>17</v>
      </c>
      <c r="CG31" s="8">
        <v>0</v>
      </c>
      <c r="CH31" s="8">
        <v>0</v>
      </c>
      <c r="CJ31" s="3">
        <v>45595</v>
      </c>
      <c r="CK31" s="2" t="s">
        <v>246</v>
      </c>
      <c r="CL31" s="3">
        <v>45586</v>
      </c>
      <c r="CO31" s="3">
        <v>45597</v>
      </c>
      <c r="CR31" s="2" t="s">
        <v>640</v>
      </c>
      <c r="CS31" s="2" t="s">
        <v>248</v>
      </c>
      <c r="CT31" s="3">
        <v>45657</v>
      </c>
      <c r="CU31" s="4">
        <v>16</v>
      </c>
      <c r="CW31" s="3">
        <v>45590</v>
      </c>
      <c r="CX31" s="2" t="s">
        <v>641</v>
      </c>
      <c r="CY31" s="3">
        <v>45597</v>
      </c>
      <c r="DA31" s="2" t="s">
        <v>642</v>
      </c>
      <c r="DB31" s="6">
        <v>0</v>
      </c>
      <c r="DC31" s="6">
        <v>2</v>
      </c>
      <c r="DD31" s="6">
        <v>0</v>
      </c>
      <c r="DE31" s="2" t="s">
        <v>358</v>
      </c>
      <c r="DF31" s="4">
        <v>16</v>
      </c>
      <c r="DG31" s="4">
        <v>0</v>
      </c>
      <c r="DH31" s="2" t="s">
        <v>643</v>
      </c>
      <c r="DI31" s="2" t="s">
        <v>252</v>
      </c>
      <c r="DJ31" s="7">
        <v>0</v>
      </c>
      <c r="DK31" s="7">
        <v>0</v>
      </c>
      <c r="DL31" s="2" t="s">
        <v>253</v>
      </c>
      <c r="DM31" s="2" t="s">
        <v>254</v>
      </c>
      <c r="DN31" s="2" t="s">
        <v>644</v>
      </c>
      <c r="DO31" s="2">
        <v>2024</v>
      </c>
      <c r="DQ31" s="2" t="s">
        <v>645</v>
      </c>
      <c r="DR31" s="2">
        <v>2024</v>
      </c>
      <c r="DS31" s="2">
        <v>0</v>
      </c>
      <c r="DU31" s="3">
        <v>45594</v>
      </c>
      <c r="DW31" s="2" t="s">
        <v>246</v>
      </c>
      <c r="DX31" t="s">
        <v>257</v>
      </c>
      <c r="DY31" s="2" t="s">
        <v>246</v>
      </c>
      <c r="DZ31" t="s">
        <v>257</v>
      </c>
      <c r="EA31" s="2" t="s">
        <v>258</v>
      </c>
      <c r="EB31" s="2" t="s">
        <v>633</v>
      </c>
      <c r="EC31" t="s">
        <v>634</v>
      </c>
      <c r="ED31" s="3">
        <v>45352</v>
      </c>
      <c r="EE31" s="2" t="s">
        <v>259</v>
      </c>
      <c r="EG31" s="2" t="s">
        <v>345</v>
      </c>
      <c r="EH31" t="s">
        <v>361</v>
      </c>
      <c r="EI31" s="2" t="s">
        <v>261</v>
      </c>
      <c r="EJ31" s="2" t="s">
        <v>361</v>
      </c>
      <c r="EM31" s="2" t="s">
        <v>646</v>
      </c>
      <c r="EP31" s="2" t="s">
        <v>263</v>
      </c>
      <c r="EV31" s="2" t="s">
        <v>264</v>
      </c>
      <c r="EW31" t="s">
        <v>265</v>
      </c>
      <c r="EX31" s="2" t="s">
        <v>266</v>
      </c>
      <c r="EY31" t="s">
        <v>267</v>
      </c>
      <c r="FA31" s="4">
        <v>0</v>
      </c>
      <c r="FD31" s="2" t="s">
        <v>268</v>
      </c>
      <c r="FE31" t="s">
        <v>269</v>
      </c>
      <c r="FF31" s="2" t="s">
        <v>270</v>
      </c>
      <c r="FH31" s="2" t="s">
        <v>246</v>
      </c>
      <c r="FJ31" s="2">
        <v>30</v>
      </c>
      <c r="FN31" s="2">
        <v>0</v>
      </c>
      <c r="FP31" s="2" t="s">
        <v>211</v>
      </c>
      <c r="FQ31" s="2" t="s">
        <v>271</v>
      </c>
      <c r="FR31" s="2" t="s">
        <v>603</v>
      </c>
      <c r="FS31" s="2" t="s">
        <v>273</v>
      </c>
      <c r="FT31" s="2">
        <v>1000214854</v>
      </c>
      <c r="FU31" s="2" t="s">
        <v>274</v>
      </c>
      <c r="FX31" s="2" t="s">
        <v>231</v>
      </c>
      <c r="FY31" s="2">
        <v>470</v>
      </c>
      <c r="GB31" s="2">
        <v>0</v>
      </c>
      <c r="GC31" s="4">
        <v>28</v>
      </c>
      <c r="GD31" s="2" t="s">
        <v>224</v>
      </c>
      <c r="GE31" s="2" t="s">
        <v>275</v>
      </c>
      <c r="GF31" s="2" t="s">
        <v>230</v>
      </c>
      <c r="GG31" s="3">
        <v>45594</v>
      </c>
      <c r="GL31" s="2" t="s">
        <v>276</v>
      </c>
      <c r="GN31" s="3">
        <v>45585</v>
      </c>
      <c r="GO31" s="2" t="s">
        <v>244</v>
      </c>
      <c r="GP31" t="s">
        <v>277</v>
      </c>
      <c r="GQ31" s="2" t="s">
        <v>278</v>
      </c>
      <c r="GR31" s="2" t="s">
        <v>279</v>
      </c>
      <c r="GS31" s="3">
        <v>45314</v>
      </c>
      <c r="GT31" s="2">
        <v>216479</v>
      </c>
      <c r="GU31" s="2">
        <v>0</v>
      </c>
      <c r="GV31" s="4">
        <v>0</v>
      </c>
      <c r="GX31" s="2" t="s">
        <v>248</v>
      </c>
      <c r="GY31" s="2" t="s">
        <v>280</v>
      </c>
      <c r="GZ31" s="2" t="s">
        <v>281</v>
      </c>
      <c r="HA31" t="s">
        <v>282</v>
      </c>
      <c r="HB31" s="2" t="s">
        <v>283</v>
      </c>
      <c r="HC31" t="s">
        <v>284</v>
      </c>
      <c r="HD31" s="2" t="s">
        <v>285</v>
      </c>
      <c r="HE31" s="3">
        <v>45787</v>
      </c>
      <c r="HF31" s="3">
        <v>45585</v>
      </c>
      <c r="HG31" s="3">
        <v>45585</v>
      </c>
      <c r="HH31" s="2" t="s">
        <v>364</v>
      </c>
      <c r="HI31" s="2" t="s">
        <v>287</v>
      </c>
      <c r="HJ31" t="s">
        <v>288</v>
      </c>
      <c r="HK31" s="2" t="s">
        <v>289</v>
      </c>
    </row>
    <row r="32" spans="2:219" x14ac:dyDescent="0.2">
      <c r="B32" s="2" t="s">
        <v>211</v>
      </c>
      <c r="C32" s="2" t="s">
        <v>212</v>
      </c>
      <c r="D32" s="3">
        <v>45351</v>
      </c>
      <c r="E32" s="3">
        <v>45580</v>
      </c>
      <c r="F32" s="3">
        <v>45594</v>
      </c>
      <c r="G32" s="3">
        <v>45585</v>
      </c>
      <c r="H32" s="3">
        <v>45787</v>
      </c>
      <c r="I32" s="2" t="s">
        <v>213</v>
      </c>
      <c r="J32" s="2" t="s">
        <v>214</v>
      </c>
      <c r="K32" s="2" t="s">
        <v>345</v>
      </c>
      <c r="L32" s="2" t="s">
        <v>632</v>
      </c>
      <c r="M32" s="2" t="s">
        <v>214</v>
      </c>
      <c r="N32" t="s">
        <v>217</v>
      </c>
      <c r="O32" s="2" t="s">
        <v>218</v>
      </c>
      <c r="P32" t="s">
        <v>219</v>
      </c>
      <c r="Q32" s="2" t="s">
        <v>220</v>
      </c>
      <c r="R32" s="2">
        <v>30</v>
      </c>
      <c r="S32" s="2" t="s">
        <v>366</v>
      </c>
      <c r="T32" s="2" t="s">
        <v>633</v>
      </c>
      <c r="U32" s="2" t="s">
        <v>634</v>
      </c>
      <c r="V32" s="4">
        <v>28</v>
      </c>
      <c r="W32" t="s">
        <v>224</v>
      </c>
      <c r="X32" s="4">
        <v>4</v>
      </c>
      <c r="Y32" s="4">
        <v>0</v>
      </c>
      <c r="Z32" s="4">
        <v>3</v>
      </c>
      <c r="AA32" s="6">
        <v>3</v>
      </c>
      <c r="AB32" t="s">
        <v>224</v>
      </c>
      <c r="AC32" s="2" t="s">
        <v>635</v>
      </c>
      <c r="AD32" s="2" t="s">
        <v>636</v>
      </c>
      <c r="AE32" s="2" t="s">
        <v>402</v>
      </c>
      <c r="AF32" s="2" t="s">
        <v>228</v>
      </c>
      <c r="AG32" t="s">
        <v>229</v>
      </c>
      <c r="AH32" s="6">
        <v>0</v>
      </c>
      <c r="AI32" s="2" t="s">
        <v>230</v>
      </c>
      <c r="AJ32" s="2" t="s">
        <v>231</v>
      </c>
      <c r="AK32" s="2">
        <v>470</v>
      </c>
      <c r="AM32" s="6">
        <v>14</v>
      </c>
      <c r="AO32" s="2">
        <v>0</v>
      </c>
      <c r="AS32" s="2">
        <v>0</v>
      </c>
      <c r="AT32" s="4">
        <v>0</v>
      </c>
      <c r="AU32" s="2" t="s">
        <v>224</v>
      </c>
      <c r="AY32" s="2" t="s">
        <v>637</v>
      </c>
      <c r="AZ32" s="2" t="s">
        <v>638</v>
      </c>
      <c r="BA32" s="2" t="s">
        <v>234</v>
      </c>
      <c r="BB32" t="s">
        <v>235</v>
      </c>
      <c r="BC32" s="2" t="s">
        <v>236</v>
      </c>
      <c r="BD32" s="2">
        <v>13</v>
      </c>
      <c r="BE32" s="2">
        <v>13</v>
      </c>
      <c r="BF32" s="7">
        <v>0</v>
      </c>
      <c r="BG32" s="2" t="s">
        <v>224</v>
      </c>
      <c r="BJ32" s="2" t="s">
        <v>639</v>
      </c>
      <c r="BO32" s="2" t="s">
        <v>240</v>
      </c>
      <c r="BP32" s="2" t="s">
        <v>241</v>
      </c>
      <c r="BR32" s="7">
        <v>0</v>
      </c>
      <c r="BT32" s="2">
        <v>0</v>
      </c>
      <c r="BU32" s="4">
        <v>0</v>
      </c>
      <c r="BW32" s="4">
        <v>13</v>
      </c>
      <c r="BX32" s="4">
        <v>15</v>
      </c>
      <c r="CA32" s="2" t="s">
        <v>243</v>
      </c>
      <c r="CB32" s="2" t="s">
        <v>244</v>
      </c>
      <c r="CC32" s="3">
        <v>45338</v>
      </c>
      <c r="CE32" s="7">
        <v>0</v>
      </c>
      <c r="CF32" s="8">
        <v>17</v>
      </c>
      <c r="CG32" s="8">
        <v>0</v>
      </c>
      <c r="CH32" s="8">
        <v>0</v>
      </c>
      <c r="CJ32" s="3">
        <v>45595</v>
      </c>
      <c r="CK32" s="2" t="s">
        <v>246</v>
      </c>
      <c r="CL32" s="3">
        <v>45586</v>
      </c>
      <c r="CO32" s="3">
        <v>45597</v>
      </c>
      <c r="CR32" s="2" t="s">
        <v>640</v>
      </c>
      <c r="CS32" s="2" t="s">
        <v>248</v>
      </c>
      <c r="CT32" s="3">
        <v>45657</v>
      </c>
      <c r="CU32" s="4">
        <v>16</v>
      </c>
      <c r="CW32" s="3">
        <v>45590</v>
      </c>
      <c r="CX32" s="2" t="s">
        <v>641</v>
      </c>
      <c r="CY32" s="3">
        <v>45597</v>
      </c>
      <c r="DA32" s="2" t="s">
        <v>642</v>
      </c>
      <c r="DB32" s="6">
        <v>0</v>
      </c>
      <c r="DC32" s="6">
        <v>2</v>
      </c>
      <c r="DD32" s="6">
        <v>0</v>
      </c>
      <c r="DE32" s="2" t="s">
        <v>358</v>
      </c>
      <c r="DF32" s="4">
        <v>16</v>
      </c>
      <c r="DG32" s="4">
        <v>0</v>
      </c>
      <c r="DH32" s="2" t="s">
        <v>643</v>
      </c>
      <c r="DI32" s="2" t="s">
        <v>252</v>
      </c>
      <c r="DJ32" s="7">
        <v>0</v>
      </c>
      <c r="DK32" s="7">
        <v>0</v>
      </c>
      <c r="DL32" s="2" t="s">
        <v>253</v>
      </c>
      <c r="DM32" s="2" t="s">
        <v>254</v>
      </c>
      <c r="DN32" s="2" t="s">
        <v>644</v>
      </c>
      <c r="DO32" s="2">
        <v>2024</v>
      </c>
      <c r="DQ32" s="2" t="s">
        <v>645</v>
      </c>
      <c r="DR32" s="2">
        <v>2024</v>
      </c>
      <c r="DS32" s="2">
        <v>0</v>
      </c>
      <c r="DU32" s="3">
        <v>45594</v>
      </c>
      <c r="DW32" s="2" t="s">
        <v>246</v>
      </c>
      <c r="DX32" t="s">
        <v>257</v>
      </c>
      <c r="DY32" s="2" t="s">
        <v>246</v>
      </c>
      <c r="DZ32" t="s">
        <v>257</v>
      </c>
      <c r="EA32" s="2" t="s">
        <v>258</v>
      </c>
      <c r="EB32" s="2" t="s">
        <v>633</v>
      </c>
      <c r="EC32" t="s">
        <v>634</v>
      </c>
      <c r="ED32" s="3">
        <v>45352</v>
      </c>
      <c r="EE32" s="2" t="s">
        <v>259</v>
      </c>
      <c r="EG32" s="2" t="s">
        <v>345</v>
      </c>
      <c r="EH32" t="s">
        <v>361</v>
      </c>
      <c r="EI32" s="2" t="s">
        <v>261</v>
      </c>
      <c r="EJ32" s="2" t="s">
        <v>361</v>
      </c>
      <c r="EM32" s="2" t="s">
        <v>646</v>
      </c>
      <c r="EP32" s="2" t="s">
        <v>263</v>
      </c>
      <c r="EV32" s="2" t="s">
        <v>264</v>
      </c>
      <c r="EW32" t="s">
        <v>265</v>
      </c>
      <c r="EX32" s="2" t="s">
        <v>266</v>
      </c>
      <c r="EY32" t="s">
        <v>267</v>
      </c>
      <c r="FA32" s="4">
        <v>0</v>
      </c>
      <c r="FD32" s="2" t="s">
        <v>268</v>
      </c>
      <c r="FE32" t="s">
        <v>269</v>
      </c>
      <c r="FF32" s="2" t="s">
        <v>270</v>
      </c>
      <c r="FH32" s="2" t="s">
        <v>246</v>
      </c>
      <c r="FJ32" s="2">
        <v>30</v>
      </c>
      <c r="FN32" s="2">
        <v>0</v>
      </c>
      <c r="FP32" s="2" t="s">
        <v>211</v>
      </c>
      <c r="FQ32" s="2" t="s">
        <v>271</v>
      </c>
      <c r="FS32" s="2" t="s">
        <v>273</v>
      </c>
      <c r="FT32" s="2">
        <v>1000214854</v>
      </c>
      <c r="FU32" s="2" t="s">
        <v>274</v>
      </c>
      <c r="FX32" s="2" t="s">
        <v>231</v>
      </c>
      <c r="FY32" s="2">
        <v>470</v>
      </c>
      <c r="GB32" s="2">
        <v>0</v>
      </c>
      <c r="GC32" s="4">
        <v>28</v>
      </c>
      <c r="GD32" s="2" t="s">
        <v>224</v>
      </c>
      <c r="GE32" s="2" t="s">
        <v>275</v>
      </c>
      <c r="GF32" s="2" t="s">
        <v>230</v>
      </c>
      <c r="GG32" s="3">
        <v>45594</v>
      </c>
      <c r="GL32" s="2" t="s">
        <v>276</v>
      </c>
      <c r="GN32" s="3">
        <v>45585</v>
      </c>
      <c r="GO32" s="2" t="s">
        <v>244</v>
      </c>
      <c r="GP32" t="s">
        <v>277</v>
      </c>
      <c r="GQ32" s="2" t="s">
        <v>278</v>
      </c>
      <c r="GR32" s="2" t="s">
        <v>279</v>
      </c>
      <c r="GS32" s="3">
        <v>45314</v>
      </c>
      <c r="GT32" s="2">
        <v>216479</v>
      </c>
      <c r="GU32" s="2">
        <v>0</v>
      </c>
      <c r="GV32" s="4">
        <v>0</v>
      </c>
      <c r="GX32" s="2" t="s">
        <v>248</v>
      </c>
      <c r="GY32" s="2" t="s">
        <v>280</v>
      </c>
      <c r="GZ32" s="2" t="s">
        <v>281</v>
      </c>
      <c r="HA32" t="s">
        <v>282</v>
      </c>
      <c r="HB32" s="2" t="s">
        <v>283</v>
      </c>
      <c r="HC32" t="s">
        <v>284</v>
      </c>
      <c r="HD32" s="2" t="s">
        <v>285</v>
      </c>
      <c r="HE32" s="3">
        <v>45787</v>
      </c>
      <c r="HF32" s="3">
        <v>45585</v>
      </c>
      <c r="HG32" s="3">
        <v>45585</v>
      </c>
      <c r="HH32" s="2" t="s">
        <v>364</v>
      </c>
      <c r="HI32" s="2" t="s">
        <v>287</v>
      </c>
      <c r="HJ32" t="s">
        <v>288</v>
      </c>
      <c r="HK32" s="2" t="s">
        <v>289</v>
      </c>
    </row>
    <row r="33" spans="2:219" x14ac:dyDescent="0.2">
      <c r="B33" s="2" t="s">
        <v>211</v>
      </c>
      <c r="C33" s="2" t="s">
        <v>212</v>
      </c>
      <c r="D33" s="3">
        <v>45351</v>
      </c>
      <c r="E33" s="3">
        <v>45580</v>
      </c>
      <c r="F33" s="3">
        <v>45594</v>
      </c>
      <c r="G33" s="3">
        <v>45585</v>
      </c>
      <c r="H33" s="3">
        <v>45787</v>
      </c>
      <c r="I33" s="2" t="s">
        <v>213</v>
      </c>
      <c r="J33" s="2" t="s">
        <v>214</v>
      </c>
      <c r="K33" s="2" t="s">
        <v>345</v>
      </c>
      <c r="L33" s="2" t="s">
        <v>647</v>
      </c>
      <c r="M33" s="2" t="s">
        <v>214</v>
      </c>
      <c r="N33" t="s">
        <v>217</v>
      </c>
      <c r="O33" s="2" t="s">
        <v>218</v>
      </c>
      <c r="P33" t="s">
        <v>219</v>
      </c>
      <c r="Q33" s="2" t="s">
        <v>220</v>
      </c>
      <c r="R33" s="2">
        <v>30</v>
      </c>
      <c r="S33" s="2" t="s">
        <v>366</v>
      </c>
      <c r="T33" s="2" t="s">
        <v>648</v>
      </c>
      <c r="U33" s="2" t="s">
        <v>649</v>
      </c>
      <c r="V33" s="4">
        <v>12</v>
      </c>
      <c r="W33" t="s">
        <v>224</v>
      </c>
      <c r="X33" s="4">
        <v>4</v>
      </c>
      <c r="Y33" s="4">
        <v>0</v>
      </c>
      <c r="Z33" s="4">
        <v>8</v>
      </c>
      <c r="AA33" s="6">
        <v>8</v>
      </c>
      <c r="AB33" t="s">
        <v>224</v>
      </c>
      <c r="AC33" s="2" t="s">
        <v>650</v>
      </c>
      <c r="AD33" s="2" t="s">
        <v>651</v>
      </c>
      <c r="AE33" s="2" t="s">
        <v>402</v>
      </c>
      <c r="AF33" s="2" t="s">
        <v>228</v>
      </c>
      <c r="AG33" t="s">
        <v>229</v>
      </c>
      <c r="AH33" s="6">
        <v>0</v>
      </c>
      <c r="AI33" s="2" t="s">
        <v>230</v>
      </c>
      <c r="AJ33" s="2" t="s">
        <v>231</v>
      </c>
      <c r="AK33" s="2">
        <v>480</v>
      </c>
      <c r="AM33" s="6">
        <v>14</v>
      </c>
      <c r="AO33" s="2">
        <v>0</v>
      </c>
      <c r="AS33" s="2">
        <v>0</v>
      </c>
      <c r="AT33" s="4">
        <v>0</v>
      </c>
      <c r="AU33" s="2" t="s">
        <v>224</v>
      </c>
      <c r="AY33" s="2" t="s">
        <v>652</v>
      </c>
      <c r="AZ33" s="2" t="s">
        <v>653</v>
      </c>
      <c r="BA33" s="2" t="s">
        <v>234</v>
      </c>
      <c r="BB33" t="s">
        <v>235</v>
      </c>
      <c r="BC33" s="2" t="s">
        <v>236</v>
      </c>
      <c r="BD33" s="2">
        <v>14</v>
      </c>
      <c r="BE33" s="2">
        <v>14</v>
      </c>
      <c r="BF33" s="7">
        <v>0</v>
      </c>
      <c r="BG33" s="2" t="s">
        <v>224</v>
      </c>
      <c r="BH33" s="2" t="s">
        <v>663</v>
      </c>
      <c r="BJ33" s="2" t="s">
        <v>422</v>
      </c>
      <c r="BK33" s="2" t="s">
        <v>238</v>
      </c>
      <c r="BM33" s="2" t="s">
        <v>239</v>
      </c>
      <c r="BO33" s="2" t="s">
        <v>240</v>
      </c>
      <c r="BP33" s="2" t="s">
        <v>307</v>
      </c>
      <c r="BR33" s="7">
        <v>0</v>
      </c>
      <c r="BT33" s="2">
        <v>0</v>
      </c>
      <c r="BU33" s="4">
        <v>0</v>
      </c>
      <c r="BW33" s="4">
        <v>4</v>
      </c>
      <c r="BX33" s="4">
        <v>8</v>
      </c>
      <c r="CA33" s="2" t="s">
        <v>243</v>
      </c>
      <c r="CB33" s="2" t="s">
        <v>244</v>
      </c>
      <c r="CC33" s="3">
        <v>45338</v>
      </c>
      <c r="CE33" s="7">
        <v>0</v>
      </c>
      <c r="CF33" s="8">
        <v>17</v>
      </c>
      <c r="CG33" s="8">
        <v>0</v>
      </c>
      <c r="CH33" s="8">
        <v>0</v>
      </c>
      <c r="CJ33" s="3">
        <v>45595</v>
      </c>
      <c r="CK33" s="2" t="s">
        <v>246</v>
      </c>
      <c r="CL33" s="3">
        <v>45586</v>
      </c>
      <c r="CO33" s="3">
        <v>45597</v>
      </c>
      <c r="CR33" s="2" t="s">
        <v>656</v>
      </c>
      <c r="CS33" s="2" t="s">
        <v>248</v>
      </c>
      <c r="CT33" s="3">
        <v>45657</v>
      </c>
      <c r="CU33" s="4">
        <v>12</v>
      </c>
      <c r="CW33" s="3">
        <v>45590</v>
      </c>
      <c r="CX33" s="2" t="s">
        <v>657</v>
      </c>
      <c r="CY33" s="3">
        <v>45597</v>
      </c>
      <c r="DA33" s="2" t="s">
        <v>658</v>
      </c>
      <c r="DB33" s="6">
        <v>0</v>
      </c>
      <c r="DC33" s="6">
        <v>2</v>
      </c>
      <c r="DD33" s="6">
        <v>0</v>
      </c>
      <c r="DE33" s="2" t="s">
        <v>358</v>
      </c>
      <c r="DF33" s="4">
        <v>12</v>
      </c>
      <c r="DG33" s="4">
        <v>0</v>
      </c>
      <c r="DH33" s="2" t="s">
        <v>2333</v>
      </c>
      <c r="DI33" s="2" t="s">
        <v>252</v>
      </c>
      <c r="DJ33" s="7">
        <v>0</v>
      </c>
      <c r="DK33" s="7">
        <v>0</v>
      </c>
      <c r="DL33" s="2" t="s">
        <v>253</v>
      </c>
      <c r="DM33" s="2" t="s">
        <v>254</v>
      </c>
      <c r="DN33" s="2" t="s">
        <v>660</v>
      </c>
      <c r="DO33" s="2">
        <v>2024</v>
      </c>
      <c r="DQ33" s="2" t="s">
        <v>661</v>
      </c>
      <c r="DR33" s="2">
        <v>2024</v>
      </c>
      <c r="DS33" s="2">
        <v>0</v>
      </c>
      <c r="DU33" s="3">
        <v>45594</v>
      </c>
      <c r="DW33" s="2" t="s">
        <v>246</v>
      </c>
      <c r="DX33" t="s">
        <v>257</v>
      </c>
      <c r="DY33" s="2" t="s">
        <v>246</v>
      </c>
      <c r="DZ33" t="s">
        <v>257</v>
      </c>
      <c r="EA33" s="2" t="s">
        <v>258</v>
      </c>
      <c r="EB33" s="2" t="s">
        <v>648</v>
      </c>
      <c r="EC33" t="s">
        <v>649</v>
      </c>
      <c r="ED33" s="3">
        <v>45352</v>
      </c>
      <c r="EE33" s="2" t="s">
        <v>259</v>
      </c>
      <c r="EG33" s="2" t="s">
        <v>345</v>
      </c>
      <c r="EH33" t="s">
        <v>361</v>
      </c>
      <c r="EI33" s="2" t="s">
        <v>261</v>
      </c>
      <c r="EJ33" s="2" t="s">
        <v>361</v>
      </c>
      <c r="EM33" s="2" t="s">
        <v>662</v>
      </c>
      <c r="EP33" s="2" t="s">
        <v>263</v>
      </c>
      <c r="EV33" s="2" t="s">
        <v>264</v>
      </c>
      <c r="EW33" t="s">
        <v>265</v>
      </c>
      <c r="EX33" s="2" t="s">
        <v>266</v>
      </c>
      <c r="EY33" t="s">
        <v>267</v>
      </c>
      <c r="FA33" s="4">
        <v>0</v>
      </c>
      <c r="FD33" s="2" t="s">
        <v>268</v>
      </c>
      <c r="FE33" t="s">
        <v>269</v>
      </c>
      <c r="FF33" s="2" t="s">
        <v>270</v>
      </c>
      <c r="FH33" s="2" t="s">
        <v>246</v>
      </c>
      <c r="FJ33" s="2">
        <v>30</v>
      </c>
      <c r="FN33" s="2">
        <v>0</v>
      </c>
      <c r="FP33" s="2" t="s">
        <v>211</v>
      </c>
      <c r="FQ33" s="2" t="s">
        <v>271</v>
      </c>
      <c r="FR33" s="2" t="s">
        <v>430</v>
      </c>
      <c r="FS33" s="2" t="s">
        <v>273</v>
      </c>
      <c r="FT33" s="2">
        <v>1000214854</v>
      </c>
      <c r="FU33" s="2" t="s">
        <v>274</v>
      </c>
      <c r="FW33" s="2" t="s">
        <v>323</v>
      </c>
      <c r="FX33" s="2" t="s">
        <v>231</v>
      </c>
      <c r="FY33" s="2">
        <v>480</v>
      </c>
      <c r="GB33" s="2">
        <v>0</v>
      </c>
      <c r="GC33" s="4">
        <v>12</v>
      </c>
      <c r="GD33" s="2" t="s">
        <v>224</v>
      </c>
      <c r="GE33" s="2" t="s">
        <v>275</v>
      </c>
      <c r="GF33" s="2" t="s">
        <v>230</v>
      </c>
      <c r="GG33" s="3">
        <v>45594</v>
      </c>
      <c r="GJ33" s="3">
        <v>45583</v>
      </c>
      <c r="GL33" s="2" t="s">
        <v>276</v>
      </c>
      <c r="GN33" s="3">
        <v>45585</v>
      </c>
      <c r="GO33" s="2" t="s">
        <v>244</v>
      </c>
      <c r="GP33" t="s">
        <v>277</v>
      </c>
      <c r="GQ33" s="2" t="s">
        <v>278</v>
      </c>
      <c r="GR33" s="2" t="s">
        <v>279</v>
      </c>
      <c r="GS33" s="3">
        <v>45314</v>
      </c>
      <c r="GT33" s="2">
        <v>216479</v>
      </c>
      <c r="GU33" s="2">
        <v>0</v>
      </c>
      <c r="GV33" s="4">
        <v>0</v>
      </c>
      <c r="GX33" s="2" t="s">
        <v>248</v>
      </c>
      <c r="GY33" s="2" t="s">
        <v>280</v>
      </c>
      <c r="GZ33" s="2" t="s">
        <v>281</v>
      </c>
      <c r="HA33" t="s">
        <v>282</v>
      </c>
      <c r="HB33" s="2" t="s">
        <v>283</v>
      </c>
      <c r="HC33" t="s">
        <v>284</v>
      </c>
      <c r="HD33" s="2" t="s">
        <v>285</v>
      </c>
      <c r="HE33" s="3">
        <v>45787</v>
      </c>
      <c r="HF33" s="3">
        <v>45585</v>
      </c>
      <c r="HG33" s="3">
        <v>45585</v>
      </c>
      <c r="HH33" s="2" t="s">
        <v>364</v>
      </c>
      <c r="HI33" s="2" t="s">
        <v>287</v>
      </c>
      <c r="HJ33" t="s">
        <v>288</v>
      </c>
      <c r="HK33" s="2" t="s">
        <v>289</v>
      </c>
    </row>
    <row r="34" spans="2:219" x14ac:dyDescent="0.2">
      <c r="B34" s="2" t="s">
        <v>211</v>
      </c>
      <c r="C34" s="2" t="s">
        <v>212</v>
      </c>
      <c r="D34" s="3">
        <v>45351</v>
      </c>
      <c r="E34" s="3">
        <v>45580</v>
      </c>
      <c r="F34" s="3">
        <v>45594</v>
      </c>
      <c r="G34" s="3">
        <v>45585</v>
      </c>
      <c r="H34" s="3">
        <v>45787</v>
      </c>
      <c r="I34" s="2" t="s">
        <v>213</v>
      </c>
      <c r="J34" s="2" t="s">
        <v>214</v>
      </c>
      <c r="K34" s="2" t="s">
        <v>345</v>
      </c>
      <c r="L34" s="2" t="s">
        <v>647</v>
      </c>
      <c r="M34" s="2" t="s">
        <v>214</v>
      </c>
      <c r="N34" t="s">
        <v>217</v>
      </c>
      <c r="O34" s="2" t="s">
        <v>218</v>
      </c>
      <c r="P34" t="s">
        <v>219</v>
      </c>
      <c r="Q34" s="2" t="s">
        <v>220</v>
      </c>
      <c r="R34" s="2">
        <v>30</v>
      </c>
      <c r="S34" s="2" t="s">
        <v>366</v>
      </c>
      <c r="T34" s="2" t="s">
        <v>648</v>
      </c>
      <c r="U34" s="2" t="s">
        <v>649</v>
      </c>
      <c r="V34" s="4">
        <v>12</v>
      </c>
      <c r="W34" t="s">
        <v>224</v>
      </c>
      <c r="X34" s="4">
        <v>4</v>
      </c>
      <c r="Y34" s="4">
        <v>0</v>
      </c>
      <c r="Z34" s="4">
        <v>8</v>
      </c>
      <c r="AA34" s="6">
        <v>4</v>
      </c>
      <c r="AB34" t="s">
        <v>224</v>
      </c>
      <c r="AC34" s="2" t="s">
        <v>650</v>
      </c>
      <c r="AD34" s="2" t="s">
        <v>651</v>
      </c>
      <c r="AE34" s="2" t="s">
        <v>402</v>
      </c>
      <c r="AF34" s="2" t="s">
        <v>228</v>
      </c>
      <c r="AG34" t="s">
        <v>229</v>
      </c>
      <c r="AH34" s="6">
        <v>0</v>
      </c>
      <c r="AI34" s="2" t="s">
        <v>230</v>
      </c>
      <c r="AJ34" s="2" t="s">
        <v>231</v>
      </c>
      <c r="AK34" s="2">
        <v>480</v>
      </c>
      <c r="AM34" s="6">
        <v>14</v>
      </c>
      <c r="AO34" s="2">
        <v>0</v>
      </c>
      <c r="AS34" s="2">
        <v>0</v>
      </c>
      <c r="AT34" s="4">
        <v>0</v>
      </c>
      <c r="AU34" s="2" t="s">
        <v>224</v>
      </c>
      <c r="AY34" s="2" t="s">
        <v>652</v>
      </c>
      <c r="AZ34" s="2" t="s">
        <v>653</v>
      </c>
      <c r="BA34" s="2" t="s">
        <v>234</v>
      </c>
      <c r="BB34" t="s">
        <v>235</v>
      </c>
      <c r="BC34" s="2" t="s">
        <v>236</v>
      </c>
      <c r="BD34" s="2">
        <v>14</v>
      </c>
      <c r="BE34" s="2">
        <v>14</v>
      </c>
      <c r="BF34" s="7">
        <v>0</v>
      </c>
      <c r="BG34" s="2" t="s">
        <v>224</v>
      </c>
      <c r="BJ34" s="2" t="s">
        <v>654</v>
      </c>
      <c r="BO34" s="2" t="s">
        <v>240</v>
      </c>
      <c r="BP34" s="2" t="s">
        <v>655</v>
      </c>
      <c r="BR34" s="7">
        <v>0</v>
      </c>
      <c r="BT34" s="2">
        <v>0</v>
      </c>
      <c r="BU34" s="4">
        <v>0</v>
      </c>
      <c r="BW34" s="4">
        <v>4</v>
      </c>
      <c r="BX34" s="4">
        <v>8</v>
      </c>
      <c r="CA34" s="2" t="s">
        <v>243</v>
      </c>
      <c r="CB34" s="2" t="s">
        <v>244</v>
      </c>
      <c r="CC34" s="3">
        <v>45338</v>
      </c>
      <c r="CE34" s="7">
        <v>0</v>
      </c>
      <c r="CF34" s="8">
        <v>17</v>
      </c>
      <c r="CG34" s="8">
        <v>0</v>
      </c>
      <c r="CH34" s="8">
        <v>0</v>
      </c>
      <c r="CJ34" s="3">
        <v>45595</v>
      </c>
      <c r="CK34" s="2" t="s">
        <v>246</v>
      </c>
      <c r="CL34" s="3">
        <v>45586</v>
      </c>
      <c r="CO34" s="3">
        <v>45597</v>
      </c>
      <c r="CR34" s="2" t="s">
        <v>656</v>
      </c>
      <c r="CS34" s="2" t="s">
        <v>248</v>
      </c>
      <c r="CT34" s="3">
        <v>45657</v>
      </c>
      <c r="CU34" s="4">
        <v>12</v>
      </c>
      <c r="CW34" s="3">
        <v>45590</v>
      </c>
      <c r="CX34" s="2" t="s">
        <v>657</v>
      </c>
      <c r="CY34" s="3">
        <v>45597</v>
      </c>
      <c r="DA34" s="2" t="s">
        <v>658</v>
      </c>
      <c r="DB34" s="6">
        <v>0</v>
      </c>
      <c r="DC34" s="6">
        <v>2</v>
      </c>
      <c r="DD34" s="6">
        <v>0</v>
      </c>
      <c r="DE34" s="2" t="s">
        <v>358</v>
      </c>
      <c r="DF34" s="4">
        <v>12</v>
      </c>
      <c r="DG34" s="4">
        <v>0</v>
      </c>
      <c r="DH34" s="2" t="s">
        <v>2333</v>
      </c>
      <c r="DI34" s="2" t="s">
        <v>252</v>
      </c>
      <c r="DJ34" s="7">
        <v>0</v>
      </c>
      <c r="DK34" s="7">
        <v>0</v>
      </c>
      <c r="DL34" s="2" t="s">
        <v>253</v>
      </c>
      <c r="DM34" s="2" t="s">
        <v>254</v>
      </c>
      <c r="DN34" s="2" t="s">
        <v>660</v>
      </c>
      <c r="DO34" s="2">
        <v>2024</v>
      </c>
      <c r="DQ34" s="2" t="s">
        <v>661</v>
      </c>
      <c r="DR34" s="2">
        <v>2024</v>
      </c>
      <c r="DS34" s="2">
        <v>0</v>
      </c>
      <c r="DU34" s="3">
        <v>45594</v>
      </c>
      <c r="DW34" s="2" t="s">
        <v>246</v>
      </c>
      <c r="DX34" t="s">
        <v>257</v>
      </c>
      <c r="DY34" s="2" t="s">
        <v>246</v>
      </c>
      <c r="DZ34" t="s">
        <v>257</v>
      </c>
      <c r="EA34" s="2" t="s">
        <v>258</v>
      </c>
      <c r="EB34" s="2" t="s">
        <v>648</v>
      </c>
      <c r="EC34" t="s">
        <v>649</v>
      </c>
      <c r="ED34" s="3">
        <v>45352</v>
      </c>
      <c r="EE34" s="2" t="s">
        <v>259</v>
      </c>
      <c r="EG34" s="2" t="s">
        <v>345</v>
      </c>
      <c r="EH34" t="s">
        <v>361</v>
      </c>
      <c r="EI34" s="2" t="s">
        <v>261</v>
      </c>
      <c r="EJ34" s="2" t="s">
        <v>361</v>
      </c>
      <c r="EM34" s="2" t="s">
        <v>662</v>
      </c>
      <c r="EP34" s="2" t="s">
        <v>263</v>
      </c>
      <c r="EV34" s="2" t="s">
        <v>264</v>
      </c>
      <c r="EW34" t="s">
        <v>265</v>
      </c>
      <c r="EX34" s="2" t="s">
        <v>266</v>
      </c>
      <c r="EY34" t="s">
        <v>267</v>
      </c>
      <c r="FA34" s="4">
        <v>0</v>
      </c>
      <c r="FD34" s="2" t="s">
        <v>268</v>
      </c>
      <c r="FE34" t="s">
        <v>269</v>
      </c>
      <c r="FF34" s="2" t="s">
        <v>270</v>
      </c>
      <c r="FH34" s="2" t="s">
        <v>246</v>
      </c>
      <c r="FJ34" s="2">
        <v>30</v>
      </c>
      <c r="FN34" s="2">
        <v>0</v>
      </c>
      <c r="FP34" s="2" t="s">
        <v>211</v>
      </c>
      <c r="FQ34" s="2" t="s">
        <v>271</v>
      </c>
      <c r="FS34" s="2" t="s">
        <v>273</v>
      </c>
      <c r="FT34" s="2">
        <v>1000214854</v>
      </c>
      <c r="FU34" s="2" t="s">
        <v>274</v>
      </c>
      <c r="FW34" s="2" t="s">
        <v>323</v>
      </c>
      <c r="FX34" s="2" t="s">
        <v>231</v>
      </c>
      <c r="FY34" s="2">
        <v>480</v>
      </c>
      <c r="GB34" s="2">
        <v>0</v>
      </c>
      <c r="GC34" s="4">
        <v>12</v>
      </c>
      <c r="GD34" s="2" t="s">
        <v>224</v>
      </c>
      <c r="GE34" s="2" t="s">
        <v>275</v>
      </c>
      <c r="GF34" s="2" t="s">
        <v>230</v>
      </c>
      <c r="GG34" s="3">
        <v>45594</v>
      </c>
      <c r="GL34" s="2" t="s">
        <v>276</v>
      </c>
      <c r="GN34" s="3">
        <v>45585</v>
      </c>
      <c r="GO34" s="2" t="s">
        <v>244</v>
      </c>
      <c r="GP34" t="s">
        <v>277</v>
      </c>
      <c r="GQ34" s="2" t="s">
        <v>278</v>
      </c>
      <c r="GR34" s="2" t="s">
        <v>279</v>
      </c>
      <c r="GS34" s="3">
        <v>45314</v>
      </c>
      <c r="GT34" s="2">
        <v>216479</v>
      </c>
      <c r="GU34" s="2">
        <v>0</v>
      </c>
      <c r="GV34" s="4">
        <v>0</v>
      </c>
      <c r="GX34" s="2" t="s">
        <v>248</v>
      </c>
      <c r="GY34" s="2" t="s">
        <v>280</v>
      </c>
      <c r="GZ34" s="2" t="s">
        <v>281</v>
      </c>
      <c r="HA34" t="s">
        <v>282</v>
      </c>
      <c r="HB34" s="2" t="s">
        <v>283</v>
      </c>
      <c r="HC34" t="s">
        <v>284</v>
      </c>
      <c r="HD34" s="2" t="s">
        <v>285</v>
      </c>
      <c r="HE34" s="3">
        <v>45787</v>
      </c>
      <c r="HF34" s="3">
        <v>45585</v>
      </c>
      <c r="HG34" s="3">
        <v>45585</v>
      </c>
      <c r="HH34" s="2" t="s">
        <v>364</v>
      </c>
      <c r="HI34" s="2" t="s">
        <v>287</v>
      </c>
      <c r="HJ34" t="s">
        <v>288</v>
      </c>
      <c r="HK34" s="2" t="s">
        <v>289</v>
      </c>
    </row>
    <row r="35" spans="2:219" x14ac:dyDescent="0.2">
      <c r="B35" s="2" t="s">
        <v>211</v>
      </c>
      <c r="C35" s="2" t="s">
        <v>212</v>
      </c>
      <c r="D35" s="3">
        <v>45351</v>
      </c>
      <c r="E35" s="3">
        <v>45580</v>
      </c>
      <c r="F35" s="3">
        <v>45594</v>
      </c>
      <c r="G35" s="3">
        <v>45585</v>
      </c>
      <c r="H35" s="3">
        <v>45787</v>
      </c>
      <c r="I35" s="2" t="s">
        <v>213</v>
      </c>
      <c r="J35" s="2" t="s">
        <v>214</v>
      </c>
      <c r="K35" s="2" t="s">
        <v>345</v>
      </c>
      <c r="L35" s="2" t="s">
        <v>664</v>
      </c>
      <c r="M35" s="2" t="s">
        <v>214</v>
      </c>
      <c r="N35" t="s">
        <v>217</v>
      </c>
      <c r="O35" s="2" t="s">
        <v>218</v>
      </c>
      <c r="P35" t="s">
        <v>219</v>
      </c>
      <c r="Q35" s="2" t="s">
        <v>220</v>
      </c>
      <c r="R35" s="2">
        <v>30</v>
      </c>
      <c r="S35" s="2" t="s">
        <v>366</v>
      </c>
      <c r="T35" s="2" t="s">
        <v>665</v>
      </c>
      <c r="U35" s="2" t="s">
        <v>666</v>
      </c>
      <c r="V35" s="4">
        <v>16</v>
      </c>
      <c r="W35" t="s">
        <v>224</v>
      </c>
      <c r="X35" s="4">
        <v>0</v>
      </c>
      <c r="Y35" s="4">
        <v>0</v>
      </c>
      <c r="Z35" s="4">
        <v>8</v>
      </c>
      <c r="AA35" s="6">
        <v>8</v>
      </c>
      <c r="AB35" t="s">
        <v>224</v>
      </c>
      <c r="AC35" s="2" t="s">
        <v>667</v>
      </c>
      <c r="AD35" s="2" t="s">
        <v>668</v>
      </c>
      <c r="AE35" s="2" t="s">
        <v>402</v>
      </c>
      <c r="AF35" s="2" t="s">
        <v>228</v>
      </c>
      <c r="AG35" t="s">
        <v>229</v>
      </c>
      <c r="AH35" s="6">
        <v>0</v>
      </c>
      <c r="AI35" s="2" t="s">
        <v>230</v>
      </c>
      <c r="AJ35" s="2" t="s">
        <v>231</v>
      </c>
      <c r="AK35" s="2">
        <v>490</v>
      </c>
      <c r="AM35" s="6">
        <v>14</v>
      </c>
      <c r="AO35" s="2">
        <v>0</v>
      </c>
      <c r="AS35" s="2">
        <v>0</v>
      </c>
      <c r="AT35" s="4">
        <v>0</v>
      </c>
      <c r="AU35" s="2" t="s">
        <v>224</v>
      </c>
      <c r="AY35" s="2" t="s">
        <v>652</v>
      </c>
      <c r="AZ35" s="2" t="s">
        <v>653</v>
      </c>
      <c r="BA35" s="2" t="s">
        <v>234</v>
      </c>
      <c r="BB35" t="s">
        <v>235</v>
      </c>
      <c r="BC35" s="2" t="s">
        <v>236</v>
      </c>
      <c r="BD35" s="2">
        <v>15</v>
      </c>
      <c r="BE35" s="2">
        <v>15</v>
      </c>
      <c r="BF35" s="7">
        <v>0</v>
      </c>
      <c r="BG35" s="2" t="s">
        <v>224</v>
      </c>
      <c r="BH35" s="2" t="s">
        <v>674</v>
      </c>
      <c r="BJ35" s="2" t="s">
        <v>675</v>
      </c>
      <c r="BK35" s="2" t="s">
        <v>238</v>
      </c>
      <c r="BM35" s="2" t="s">
        <v>239</v>
      </c>
      <c r="BO35" s="2" t="s">
        <v>240</v>
      </c>
      <c r="BP35" s="2" t="s">
        <v>241</v>
      </c>
      <c r="BR35" s="7">
        <v>0</v>
      </c>
      <c r="BT35" s="2">
        <v>0</v>
      </c>
      <c r="BU35" s="4">
        <v>0</v>
      </c>
      <c r="BW35" s="4">
        <v>8</v>
      </c>
      <c r="BX35" s="4">
        <v>8</v>
      </c>
      <c r="CA35" s="2" t="s">
        <v>243</v>
      </c>
      <c r="CB35" s="2" t="s">
        <v>244</v>
      </c>
      <c r="CC35" s="3">
        <v>45338</v>
      </c>
      <c r="CE35" s="7">
        <v>0</v>
      </c>
      <c r="CF35" s="8">
        <v>17</v>
      </c>
      <c r="CG35" s="8">
        <v>0</v>
      </c>
      <c r="CH35" s="8">
        <v>0</v>
      </c>
      <c r="CJ35" s="3">
        <v>45595</v>
      </c>
      <c r="CK35" s="2" t="s">
        <v>246</v>
      </c>
      <c r="CL35" s="3">
        <v>45586</v>
      </c>
      <c r="CO35" s="3">
        <v>45597</v>
      </c>
      <c r="CR35" s="2" t="s">
        <v>656</v>
      </c>
      <c r="CS35" s="2" t="s">
        <v>248</v>
      </c>
      <c r="CT35" s="3">
        <v>45657</v>
      </c>
      <c r="CU35" s="4">
        <v>16</v>
      </c>
      <c r="CW35" s="3">
        <v>45590</v>
      </c>
      <c r="CX35" s="2" t="s">
        <v>670</v>
      </c>
      <c r="CY35" s="3">
        <v>45597</v>
      </c>
      <c r="DA35" s="2" t="s">
        <v>671</v>
      </c>
      <c r="DB35" s="6">
        <v>0</v>
      </c>
      <c r="DC35" s="6">
        <v>2</v>
      </c>
      <c r="DD35" s="6">
        <v>0</v>
      </c>
      <c r="DE35" s="2" t="s">
        <v>358</v>
      </c>
      <c r="DF35" s="4">
        <v>16</v>
      </c>
      <c r="DG35" s="4">
        <v>0</v>
      </c>
      <c r="DH35" s="2" t="s">
        <v>2334</v>
      </c>
      <c r="DI35" s="2" t="s">
        <v>252</v>
      </c>
      <c r="DJ35" s="7">
        <v>0</v>
      </c>
      <c r="DK35" s="7">
        <v>0</v>
      </c>
      <c r="DL35" s="2" t="s">
        <v>253</v>
      </c>
      <c r="DM35" s="2" t="s">
        <v>254</v>
      </c>
      <c r="DN35" s="2" t="s">
        <v>660</v>
      </c>
      <c r="DO35" s="2">
        <v>2024</v>
      </c>
      <c r="DQ35" s="2" t="s">
        <v>661</v>
      </c>
      <c r="DR35" s="2">
        <v>2024</v>
      </c>
      <c r="DS35" s="2">
        <v>0</v>
      </c>
      <c r="DU35" s="3">
        <v>45594</v>
      </c>
      <c r="DW35" s="2" t="s">
        <v>246</v>
      </c>
      <c r="DX35" t="s">
        <v>257</v>
      </c>
      <c r="DY35" s="2" t="s">
        <v>246</v>
      </c>
      <c r="DZ35" t="s">
        <v>257</v>
      </c>
      <c r="EA35" s="2" t="s">
        <v>258</v>
      </c>
      <c r="EB35" s="2" t="s">
        <v>665</v>
      </c>
      <c r="EC35" t="s">
        <v>666</v>
      </c>
      <c r="ED35" s="3">
        <v>45352</v>
      </c>
      <c r="EE35" s="2" t="s">
        <v>259</v>
      </c>
      <c r="EG35" s="2" t="s">
        <v>345</v>
      </c>
      <c r="EH35" t="s">
        <v>361</v>
      </c>
      <c r="EI35" s="2" t="s">
        <v>261</v>
      </c>
      <c r="EJ35" s="2" t="s">
        <v>361</v>
      </c>
      <c r="EM35" s="2" t="s">
        <v>673</v>
      </c>
      <c r="EP35" s="2" t="s">
        <v>263</v>
      </c>
      <c r="EV35" s="2" t="s">
        <v>264</v>
      </c>
      <c r="EW35" t="s">
        <v>265</v>
      </c>
      <c r="EX35" s="2" t="s">
        <v>266</v>
      </c>
      <c r="EY35" t="s">
        <v>267</v>
      </c>
      <c r="FA35" s="4">
        <v>0</v>
      </c>
      <c r="FD35" s="2" t="s">
        <v>268</v>
      </c>
      <c r="FE35" t="s">
        <v>269</v>
      </c>
      <c r="FF35" s="2" t="s">
        <v>270</v>
      </c>
      <c r="FH35" s="2" t="s">
        <v>246</v>
      </c>
      <c r="FJ35" s="2">
        <v>30</v>
      </c>
      <c r="FN35" s="2">
        <v>0</v>
      </c>
      <c r="FP35" s="2" t="s">
        <v>211</v>
      </c>
      <c r="FQ35" s="2" t="s">
        <v>271</v>
      </c>
      <c r="FR35" s="2" t="s">
        <v>272</v>
      </c>
      <c r="FS35" s="2" t="s">
        <v>273</v>
      </c>
      <c r="FT35" s="2">
        <v>1000214854</v>
      </c>
      <c r="FU35" s="2" t="s">
        <v>274</v>
      </c>
      <c r="FW35" s="2" t="s">
        <v>323</v>
      </c>
      <c r="FX35" s="2" t="s">
        <v>231</v>
      </c>
      <c r="FY35" s="2">
        <v>490</v>
      </c>
      <c r="GB35" s="2">
        <v>0</v>
      </c>
      <c r="GC35" s="4">
        <v>16</v>
      </c>
      <c r="GD35" s="2" t="s">
        <v>224</v>
      </c>
      <c r="GE35" s="2" t="s">
        <v>275</v>
      </c>
      <c r="GF35" s="2" t="s">
        <v>230</v>
      </c>
      <c r="GG35" s="3">
        <v>45594</v>
      </c>
      <c r="GJ35" s="3">
        <v>45590</v>
      </c>
      <c r="GL35" s="2" t="s">
        <v>276</v>
      </c>
      <c r="GN35" s="3">
        <v>45585</v>
      </c>
      <c r="GO35" s="2" t="s">
        <v>244</v>
      </c>
      <c r="GP35" t="s">
        <v>277</v>
      </c>
      <c r="GQ35" s="2" t="s">
        <v>278</v>
      </c>
      <c r="GR35" s="2" t="s">
        <v>279</v>
      </c>
      <c r="GS35" s="3">
        <v>45314</v>
      </c>
      <c r="GT35" s="2">
        <v>216479</v>
      </c>
      <c r="GU35" s="2">
        <v>0</v>
      </c>
      <c r="GV35" s="4">
        <v>0</v>
      </c>
      <c r="GX35" s="2" t="s">
        <v>248</v>
      </c>
      <c r="GY35" s="2" t="s">
        <v>280</v>
      </c>
      <c r="GZ35" s="2" t="s">
        <v>281</v>
      </c>
      <c r="HA35" t="s">
        <v>282</v>
      </c>
      <c r="HB35" s="2" t="s">
        <v>283</v>
      </c>
      <c r="HC35" t="s">
        <v>284</v>
      </c>
      <c r="HD35" s="2" t="s">
        <v>285</v>
      </c>
      <c r="HE35" s="3">
        <v>45787</v>
      </c>
      <c r="HF35" s="3">
        <v>45585</v>
      </c>
      <c r="HG35" s="3">
        <v>45585</v>
      </c>
      <c r="HH35" s="2" t="s">
        <v>364</v>
      </c>
      <c r="HI35" s="2" t="s">
        <v>287</v>
      </c>
      <c r="HJ35" t="s">
        <v>288</v>
      </c>
      <c r="HK35" s="2" t="s">
        <v>289</v>
      </c>
    </row>
    <row r="36" spans="2:219" x14ac:dyDescent="0.2">
      <c r="B36" s="2" t="s">
        <v>211</v>
      </c>
      <c r="C36" s="2" t="s">
        <v>212</v>
      </c>
      <c r="D36" s="3">
        <v>45351</v>
      </c>
      <c r="E36" s="3">
        <v>45580</v>
      </c>
      <c r="F36" s="3">
        <v>45594</v>
      </c>
      <c r="G36" s="3">
        <v>45585</v>
      </c>
      <c r="H36" s="3">
        <v>45787</v>
      </c>
      <c r="I36" s="2" t="s">
        <v>213</v>
      </c>
      <c r="J36" s="2" t="s">
        <v>214</v>
      </c>
      <c r="K36" s="2" t="s">
        <v>345</v>
      </c>
      <c r="L36" s="2" t="s">
        <v>664</v>
      </c>
      <c r="M36" s="2" t="s">
        <v>214</v>
      </c>
      <c r="N36" t="s">
        <v>217</v>
      </c>
      <c r="O36" s="2" t="s">
        <v>218</v>
      </c>
      <c r="P36" t="s">
        <v>219</v>
      </c>
      <c r="Q36" s="2" t="s">
        <v>220</v>
      </c>
      <c r="R36" s="2">
        <v>30</v>
      </c>
      <c r="S36" s="2" t="s">
        <v>366</v>
      </c>
      <c r="T36" s="2" t="s">
        <v>665</v>
      </c>
      <c r="U36" s="2" t="s">
        <v>666</v>
      </c>
      <c r="V36" s="4">
        <v>16</v>
      </c>
      <c r="W36" t="s">
        <v>224</v>
      </c>
      <c r="X36" s="4">
        <v>0</v>
      </c>
      <c r="Y36" s="4">
        <v>0</v>
      </c>
      <c r="Z36" s="4">
        <v>8</v>
      </c>
      <c r="AA36" s="6">
        <v>8</v>
      </c>
      <c r="AB36" t="s">
        <v>224</v>
      </c>
      <c r="AC36" s="2" t="s">
        <v>667</v>
      </c>
      <c r="AD36" s="2" t="s">
        <v>668</v>
      </c>
      <c r="AE36" s="2" t="s">
        <v>402</v>
      </c>
      <c r="AF36" s="2" t="s">
        <v>228</v>
      </c>
      <c r="AG36" t="s">
        <v>229</v>
      </c>
      <c r="AH36" s="6">
        <v>0</v>
      </c>
      <c r="AI36" s="2" t="s">
        <v>230</v>
      </c>
      <c r="AJ36" s="2" t="s">
        <v>231</v>
      </c>
      <c r="AK36" s="2">
        <v>490</v>
      </c>
      <c r="AM36" s="6">
        <v>14</v>
      </c>
      <c r="AO36" s="2">
        <v>0</v>
      </c>
      <c r="AS36" s="2">
        <v>0</v>
      </c>
      <c r="AT36" s="4">
        <v>0</v>
      </c>
      <c r="AU36" s="2" t="s">
        <v>224</v>
      </c>
      <c r="AY36" s="2" t="s">
        <v>652</v>
      </c>
      <c r="AZ36" s="2" t="s">
        <v>653</v>
      </c>
      <c r="BA36" s="2" t="s">
        <v>234</v>
      </c>
      <c r="BB36" t="s">
        <v>235</v>
      </c>
      <c r="BC36" s="2" t="s">
        <v>236</v>
      </c>
      <c r="BD36" s="2">
        <v>15</v>
      </c>
      <c r="BE36" s="2">
        <v>15</v>
      </c>
      <c r="BF36" s="7">
        <v>0</v>
      </c>
      <c r="BG36" s="2" t="s">
        <v>224</v>
      </c>
      <c r="BJ36" s="2" t="s">
        <v>669</v>
      </c>
      <c r="BO36" s="2" t="s">
        <v>240</v>
      </c>
      <c r="BP36" s="2" t="s">
        <v>655</v>
      </c>
      <c r="BR36" s="7">
        <v>0</v>
      </c>
      <c r="BT36" s="2">
        <v>0</v>
      </c>
      <c r="BU36" s="4">
        <v>0</v>
      </c>
      <c r="BW36" s="4">
        <v>8</v>
      </c>
      <c r="BX36" s="4">
        <v>8</v>
      </c>
      <c r="CA36" s="2" t="s">
        <v>243</v>
      </c>
      <c r="CB36" s="2" t="s">
        <v>244</v>
      </c>
      <c r="CC36" s="3">
        <v>45338</v>
      </c>
      <c r="CE36" s="7">
        <v>0</v>
      </c>
      <c r="CF36" s="8">
        <v>17</v>
      </c>
      <c r="CG36" s="8">
        <v>0</v>
      </c>
      <c r="CH36" s="8">
        <v>0</v>
      </c>
      <c r="CJ36" s="3">
        <v>45595</v>
      </c>
      <c r="CK36" s="2" t="s">
        <v>246</v>
      </c>
      <c r="CL36" s="3">
        <v>45586</v>
      </c>
      <c r="CO36" s="3">
        <v>45597</v>
      </c>
      <c r="CR36" s="2" t="s">
        <v>656</v>
      </c>
      <c r="CS36" s="2" t="s">
        <v>248</v>
      </c>
      <c r="CT36" s="3">
        <v>45657</v>
      </c>
      <c r="CU36" s="4">
        <v>16</v>
      </c>
      <c r="CW36" s="3">
        <v>45590</v>
      </c>
      <c r="CX36" s="2" t="s">
        <v>670</v>
      </c>
      <c r="CY36" s="3">
        <v>45597</v>
      </c>
      <c r="DA36" s="2" t="s">
        <v>671</v>
      </c>
      <c r="DB36" s="6">
        <v>0</v>
      </c>
      <c r="DC36" s="6">
        <v>2</v>
      </c>
      <c r="DD36" s="6">
        <v>0</v>
      </c>
      <c r="DE36" s="2" t="s">
        <v>358</v>
      </c>
      <c r="DF36" s="4">
        <v>16</v>
      </c>
      <c r="DG36" s="4">
        <v>0</v>
      </c>
      <c r="DH36" s="2" t="s">
        <v>2334</v>
      </c>
      <c r="DI36" s="2" t="s">
        <v>252</v>
      </c>
      <c r="DJ36" s="7">
        <v>0</v>
      </c>
      <c r="DK36" s="7">
        <v>0</v>
      </c>
      <c r="DL36" s="2" t="s">
        <v>253</v>
      </c>
      <c r="DM36" s="2" t="s">
        <v>254</v>
      </c>
      <c r="DN36" s="2" t="s">
        <v>660</v>
      </c>
      <c r="DO36" s="2">
        <v>2024</v>
      </c>
      <c r="DQ36" s="2" t="s">
        <v>661</v>
      </c>
      <c r="DR36" s="2">
        <v>2024</v>
      </c>
      <c r="DS36" s="2">
        <v>0</v>
      </c>
      <c r="DU36" s="3">
        <v>45594</v>
      </c>
      <c r="DW36" s="2" t="s">
        <v>246</v>
      </c>
      <c r="DX36" t="s">
        <v>257</v>
      </c>
      <c r="DY36" s="2" t="s">
        <v>246</v>
      </c>
      <c r="DZ36" t="s">
        <v>257</v>
      </c>
      <c r="EA36" s="2" t="s">
        <v>258</v>
      </c>
      <c r="EB36" s="2" t="s">
        <v>665</v>
      </c>
      <c r="EC36" t="s">
        <v>666</v>
      </c>
      <c r="ED36" s="3">
        <v>45352</v>
      </c>
      <c r="EE36" s="2" t="s">
        <v>259</v>
      </c>
      <c r="EG36" s="2" t="s">
        <v>345</v>
      </c>
      <c r="EH36" t="s">
        <v>361</v>
      </c>
      <c r="EI36" s="2" t="s">
        <v>261</v>
      </c>
      <c r="EJ36" s="2" t="s">
        <v>361</v>
      </c>
      <c r="EM36" s="2" t="s">
        <v>673</v>
      </c>
      <c r="EP36" s="2" t="s">
        <v>263</v>
      </c>
      <c r="EV36" s="2" t="s">
        <v>264</v>
      </c>
      <c r="EW36" t="s">
        <v>265</v>
      </c>
      <c r="EX36" s="2" t="s">
        <v>266</v>
      </c>
      <c r="EY36" t="s">
        <v>267</v>
      </c>
      <c r="FA36" s="4">
        <v>0</v>
      </c>
      <c r="FD36" s="2" t="s">
        <v>268</v>
      </c>
      <c r="FE36" t="s">
        <v>269</v>
      </c>
      <c r="FF36" s="2" t="s">
        <v>270</v>
      </c>
      <c r="FH36" s="2" t="s">
        <v>246</v>
      </c>
      <c r="FJ36" s="2">
        <v>30</v>
      </c>
      <c r="FN36" s="2">
        <v>0</v>
      </c>
      <c r="FP36" s="2" t="s">
        <v>211</v>
      </c>
      <c r="FQ36" s="2" t="s">
        <v>271</v>
      </c>
      <c r="FS36" s="2" t="s">
        <v>273</v>
      </c>
      <c r="FT36" s="2">
        <v>1000214854</v>
      </c>
      <c r="FU36" s="2" t="s">
        <v>274</v>
      </c>
      <c r="FW36" s="2" t="s">
        <v>323</v>
      </c>
      <c r="FX36" s="2" t="s">
        <v>231</v>
      </c>
      <c r="FY36" s="2">
        <v>490</v>
      </c>
      <c r="GB36" s="2">
        <v>0</v>
      </c>
      <c r="GC36" s="4">
        <v>16</v>
      </c>
      <c r="GD36" s="2" t="s">
        <v>224</v>
      </c>
      <c r="GE36" s="2" t="s">
        <v>275</v>
      </c>
      <c r="GF36" s="2" t="s">
        <v>230</v>
      </c>
      <c r="GG36" s="3">
        <v>45594</v>
      </c>
      <c r="GL36" s="2" t="s">
        <v>276</v>
      </c>
      <c r="GN36" s="3">
        <v>45585</v>
      </c>
      <c r="GO36" s="2" t="s">
        <v>244</v>
      </c>
      <c r="GP36" t="s">
        <v>277</v>
      </c>
      <c r="GQ36" s="2" t="s">
        <v>278</v>
      </c>
      <c r="GR36" s="2" t="s">
        <v>279</v>
      </c>
      <c r="GS36" s="3">
        <v>45314</v>
      </c>
      <c r="GT36" s="2">
        <v>216479</v>
      </c>
      <c r="GU36" s="2">
        <v>0</v>
      </c>
      <c r="GV36" s="4">
        <v>0</v>
      </c>
      <c r="GX36" s="2" t="s">
        <v>248</v>
      </c>
      <c r="GY36" s="2" t="s">
        <v>280</v>
      </c>
      <c r="GZ36" s="2" t="s">
        <v>281</v>
      </c>
      <c r="HA36" t="s">
        <v>282</v>
      </c>
      <c r="HB36" s="2" t="s">
        <v>283</v>
      </c>
      <c r="HC36" t="s">
        <v>284</v>
      </c>
      <c r="HD36" s="2" t="s">
        <v>285</v>
      </c>
      <c r="HE36" s="3">
        <v>45787</v>
      </c>
      <c r="HF36" s="3">
        <v>45585</v>
      </c>
      <c r="HG36" s="3">
        <v>45585</v>
      </c>
      <c r="HH36" s="2" t="s">
        <v>364</v>
      </c>
      <c r="HI36" s="2" t="s">
        <v>287</v>
      </c>
      <c r="HJ36" t="s">
        <v>288</v>
      </c>
      <c r="HK36" s="2" t="s">
        <v>289</v>
      </c>
    </row>
    <row r="37" spans="2:219" x14ac:dyDescent="0.2">
      <c r="B37" s="2" t="s">
        <v>211</v>
      </c>
      <c r="C37" s="2" t="s">
        <v>212</v>
      </c>
      <c r="D37" s="3">
        <v>45351</v>
      </c>
      <c r="E37" s="3">
        <v>45580</v>
      </c>
      <c r="F37" s="3">
        <v>45594</v>
      </c>
      <c r="G37" s="3">
        <v>45585</v>
      </c>
      <c r="H37" s="3">
        <v>45787</v>
      </c>
      <c r="I37" s="2" t="s">
        <v>213</v>
      </c>
      <c r="J37" s="2" t="s">
        <v>214</v>
      </c>
      <c r="K37" s="2" t="s">
        <v>345</v>
      </c>
      <c r="L37" s="2" t="s">
        <v>676</v>
      </c>
      <c r="M37" s="2" t="s">
        <v>214</v>
      </c>
      <c r="N37" t="s">
        <v>217</v>
      </c>
      <c r="O37" s="2" t="s">
        <v>218</v>
      </c>
      <c r="P37" t="s">
        <v>219</v>
      </c>
      <c r="Q37" s="2" t="s">
        <v>220</v>
      </c>
      <c r="R37" s="2">
        <v>30</v>
      </c>
      <c r="S37" s="2" t="s">
        <v>604</v>
      </c>
      <c r="T37" s="2" t="s">
        <v>677</v>
      </c>
      <c r="U37" s="2" t="s">
        <v>678</v>
      </c>
      <c r="V37" s="4">
        <v>16</v>
      </c>
      <c r="W37" t="s">
        <v>224</v>
      </c>
      <c r="X37" s="4">
        <v>4</v>
      </c>
      <c r="Y37" s="4">
        <v>0</v>
      </c>
      <c r="Z37" s="4">
        <v>0</v>
      </c>
      <c r="AA37" s="6">
        <v>16</v>
      </c>
      <c r="AB37" t="s">
        <v>224</v>
      </c>
      <c r="AC37" s="2" t="s">
        <v>587</v>
      </c>
      <c r="AD37" s="2" t="s">
        <v>679</v>
      </c>
      <c r="AE37" s="2" t="s">
        <v>402</v>
      </c>
      <c r="AF37" s="2" t="s">
        <v>228</v>
      </c>
      <c r="AG37" t="s">
        <v>229</v>
      </c>
      <c r="AH37" s="6">
        <v>0</v>
      </c>
      <c r="AI37" s="2" t="s">
        <v>230</v>
      </c>
      <c r="AJ37" s="2" t="s">
        <v>231</v>
      </c>
      <c r="AK37" s="2">
        <v>40</v>
      </c>
      <c r="AM37" s="6">
        <v>14</v>
      </c>
      <c r="AO37" s="2">
        <v>0</v>
      </c>
      <c r="AS37" s="2">
        <v>0</v>
      </c>
      <c r="AT37" s="4">
        <v>0</v>
      </c>
      <c r="AU37" s="2" t="s">
        <v>224</v>
      </c>
      <c r="AY37" s="2" t="s">
        <v>590</v>
      </c>
      <c r="AZ37" s="2" t="s">
        <v>591</v>
      </c>
      <c r="BA37" s="2" t="s">
        <v>234</v>
      </c>
      <c r="BB37" t="s">
        <v>235</v>
      </c>
      <c r="BC37" s="2" t="s">
        <v>236</v>
      </c>
      <c r="BD37" s="2">
        <v>16</v>
      </c>
      <c r="BE37" s="2">
        <v>16</v>
      </c>
      <c r="BF37" s="7">
        <v>0</v>
      </c>
      <c r="BG37" s="2" t="s">
        <v>224</v>
      </c>
      <c r="BH37" s="2" t="s">
        <v>680</v>
      </c>
      <c r="BJ37" s="2" t="s">
        <v>593</v>
      </c>
      <c r="BK37" s="2" t="s">
        <v>238</v>
      </c>
      <c r="BM37" s="2" t="s">
        <v>239</v>
      </c>
      <c r="BN37" s="2" t="s">
        <v>594</v>
      </c>
      <c r="BO37" s="2" t="s">
        <v>240</v>
      </c>
      <c r="BP37" s="2" t="s">
        <v>595</v>
      </c>
      <c r="BR37" s="7">
        <v>0</v>
      </c>
      <c r="BT37" s="2">
        <v>0</v>
      </c>
      <c r="BU37" s="4">
        <v>0</v>
      </c>
      <c r="BW37" s="4">
        <v>16</v>
      </c>
      <c r="BX37" s="4">
        <v>0</v>
      </c>
      <c r="CA37" s="2" t="s">
        <v>243</v>
      </c>
      <c r="CB37" s="2" t="s">
        <v>244</v>
      </c>
      <c r="CC37" s="3">
        <v>45338</v>
      </c>
      <c r="CE37" s="7">
        <v>0</v>
      </c>
      <c r="CF37" s="8">
        <v>17</v>
      </c>
      <c r="CG37" s="8">
        <v>0</v>
      </c>
      <c r="CH37" s="8">
        <v>0</v>
      </c>
      <c r="CJ37" s="3">
        <v>45595</v>
      </c>
      <c r="CK37" s="2" t="s">
        <v>246</v>
      </c>
      <c r="CL37" s="3">
        <v>45586</v>
      </c>
      <c r="CO37" s="3">
        <v>45597</v>
      </c>
      <c r="CR37" s="2" t="s">
        <v>597</v>
      </c>
      <c r="CS37" s="2" t="s">
        <v>248</v>
      </c>
      <c r="CT37" s="3">
        <v>45657</v>
      </c>
      <c r="CU37" s="4">
        <v>16</v>
      </c>
      <c r="CW37" s="3">
        <v>45393</v>
      </c>
      <c r="CX37" s="2" t="s">
        <v>681</v>
      </c>
      <c r="CY37" s="3">
        <v>45597</v>
      </c>
      <c r="DA37" s="2" t="s">
        <v>682</v>
      </c>
      <c r="DB37" s="6">
        <v>0</v>
      </c>
      <c r="DC37" s="6">
        <v>2</v>
      </c>
      <c r="DD37" s="6">
        <v>0</v>
      </c>
      <c r="DE37" s="2" t="s">
        <v>358</v>
      </c>
      <c r="DF37" s="4">
        <v>16</v>
      </c>
      <c r="DG37" s="4">
        <v>0</v>
      </c>
      <c r="DH37" s="2" t="s">
        <v>590</v>
      </c>
      <c r="DI37" s="2" t="s">
        <v>252</v>
      </c>
      <c r="DJ37" s="7">
        <v>0</v>
      </c>
      <c r="DK37" s="7">
        <v>0</v>
      </c>
      <c r="DL37" s="2" t="s">
        <v>253</v>
      </c>
      <c r="DM37" s="2" t="s">
        <v>254</v>
      </c>
      <c r="DN37" s="2" t="s">
        <v>600</v>
      </c>
      <c r="DO37" s="2">
        <v>2024</v>
      </c>
      <c r="DQ37" s="2" t="s">
        <v>601</v>
      </c>
      <c r="DR37" s="2">
        <v>2024</v>
      </c>
      <c r="DS37" s="2">
        <v>0</v>
      </c>
      <c r="DU37" s="3">
        <v>45594</v>
      </c>
      <c r="DW37" s="2" t="s">
        <v>246</v>
      </c>
      <c r="DX37" t="s">
        <v>257</v>
      </c>
      <c r="DY37" s="2" t="s">
        <v>246</v>
      </c>
      <c r="DZ37" t="s">
        <v>257</v>
      </c>
      <c r="EA37" s="2" t="s">
        <v>258</v>
      </c>
      <c r="EB37" s="2" t="s">
        <v>677</v>
      </c>
      <c r="EC37" t="s">
        <v>678</v>
      </c>
      <c r="ED37" s="3">
        <v>45351</v>
      </c>
      <c r="EE37" s="2" t="s">
        <v>259</v>
      </c>
      <c r="EG37" s="2" t="s">
        <v>345</v>
      </c>
      <c r="EH37" t="s">
        <v>361</v>
      </c>
      <c r="EI37" s="2" t="s">
        <v>261</v>
      </c>
      <c r="EJ37" s="2" t="s">
        <v>361</v>
      </c>
      <c r="EM37" s="2" t="s">
        <v>683</v>
      </c>
      <c r="EP37" s="2" t="s">
        <v>263</v>
      </c>
      <c r="EV37" s="2" t="s">
        <v>264</v>
      </c>
      <c r="EW37" t="s">
        <v>265</v>
      </c>
      <c r="EX37" s="2" t="s">
        <v>266</v>
      </c>
      <c r="EY37" t="s">
        <v>267</v>
      </c>
      <c r="FA37" s="4">
        <v>0</v>
      </c>
      <c r="FD37" s="2" t="s">
        <v>268</v>
      </c>
      <c r="FE37" t="s">
        <v>269</v>
      </c>
      <c r="FF37" s="2" t="s">
        <v>270</v>
      </c>
      <c r="FH37" s="2" t="s">
        <v>246</v>
      </c>
      <c r="FJ37" s="2">
        <v>30</v>
      </c>
      <c r="FN37" s="2">
        <v>0</v>
      </c>
      <c r="FP37" s="2" t="s">
        <v>211</v>
      </c>
      <c r="FQ37" s="2" t="s">
        <v>271</v>
      </c>
      <c r="FR37" s="2" t="s">
        <v>603</v>
      </c>
      <c r="FS37" s="2" t="s">
        <v>273</v>
      </c>
      <c r="FT37" s="2">
        <v>1000214854</v>
      </c>
      <c r="FU37" s="2" t="s">
        <v>274</v>
      </c>
      <c r="FV37" s="2" t="s">
        <v>323</v>
      </c>
      <c r="FW37" s="2" t="s">
        <v>323</v>
      </c>
      <c r="FX37" s="2" t="s">
        <v>231</v>
      </c>
      <c r="FY37" s="2">
        <v>40</v>
      </c>
      <c r="GB37" s="2">
        <v>0</v>
      </c>
      <c r="GC37" s="4">
        <v>16</v>
      </c>
      <c r="GD37" s="2" t="s">
        <v>224</v>
      </c>
      <c r="GE37" s="2" t="s">
        <v>275</v>
      </c>
      <c r="GF37" s="2" t="s">
        <v>230</v>
      </c>
      <c r="GG37" s="3">
        <v>45594</v>
      </c>
      <c r="GL37" s="2" t="s">
        <v>276</v>
      </c>
      <c r="GN37" s="3">
        <v>45585</v>
      </c>
      <c r="GO37" s="2" t="s">
        <v>244</v>
      </c>
      <c r="GP37" t="s">
        <v>277</v>
      </c>
      <c r="GQ37" s="2" t="s">
        <v>278</v>
      </c>
      <c r="GR37" s="2" t="s">
        <v>279</v>
      </c>
      <c r="GS37" s="3">
        <v>45314</v>
      </c>
      <c r="GT37" s="2">
        <v>216479</v>
      </c>
      <c r="GU37" s="2">
        <v>0</v>
      </c>
      <c r="GV37" s="4">
        <v>0</v>
      </c>
      <c r="GX37" s="2" t="s">
        <v>248</v>
      </c>
      <c r="GY37" s="2" t="s">
        <v>280</v>
      </c>
      <c r="GZ37" s="2" t="s">
        <v>281</v>
      </c>
      <c r="HA37" t="s">
        <v>282</v>
      </c>
      <c r="HB37" s="2" t="s">
        <v>283</v>
      </c>
      <c r="HC37" t="s">
        <v>284</v>
      </c>
      <c r="HD37" s="2" t="s">
        <v>285</v>
      </c>
      <c r="HE37" s="3">
        <v>45787</v>
      </c>
      <c r="HF37" s="3">
        <v>45585</v>
      </c>
      <c r="HG37" s="3">
        <v>45585</v>
      </c>
      <c r="HH37" s="2" t="s">
        <v>364</v>
      </c>
      <c r="HI37" s="2" t="s">
        <v>287</v>
      </c>
      <c r="HJ37" t="s">
        <v>288</v>
      </c>
      <c r="HK37" s="2" t="s">
        <v>289</v>
      </c>
    </row>
    <row r="38" spans="2:219" x14ac:dyDescent="0.2">
      <c r="B38" s="2" t="s">
        <v>211</v>
      </c>
      <c r="C38" s="2" t="s">
        <v>212</v>
      </c>
      <c r="D38" s="3">
        <v>45351</v>
      </c>
      <c r="E38" s="3">
        <v>45580</v>
      </c>
      <c r="F38" s="3">
        <v>45594</v>
      </c>
      <c r="G38" s="3">
        <v>45585</v>
      </c>
      <c r="H38" s="3">
        <v>45787</v>
      </c>
      <c r="I38" s="2" t="s">
        <v>213</v>
      </c>
      <c r="J38" s="2" t="s">
        <v>214</v>
      </c>
      <c r="K38" s="2" t="s">
        <v>345</v>
      </c>
      <c r="L38" s="2" t="s">
        <v>684</v>
      </c>
      <c r="M38" s="2" t="s">
        <v>214</v>
      </c>
      <c r="N38" t="s">
        <v>217</v>
      </c>
      <c r="O38" s="2" t="s">
        <v>218</v>
      </c>
      <c r="P38" t="s">
        <v>219</v>
      </c>
      <c r="Q38" s="2" t="s">
        <v>220</v>
      </c>
      <c r="R38" s="2">
        <v>30</v>
      </c>
      <c r="S38" s="2" t="s">
        <v>366</v>
      </c>
      <c r="T38" s="2" t="s">
        <v>685</v>
      </c>
      <c r="U38" s="2" t="s">
        <v>686</v>
      </c>
      <c r="V38" s="4">
        <v>24</v>
      </c>
      <c r="W38" t="s">
        <v>224</v>
      </c>
      <c r="X38" s="4">
        <v>2</v>
      </c>
      <c r="Y38" s="4">
        <v>0</v>
      </c>
      <c r="Z38" s="4">
        <v>26</v>
      </c>
      <c r="AA38" s="6">
        <v>20</v>
      </c>
      <c r="AB38" t="s">
        <v>224</v>
      </c>
      <c r="AC38" s="2" t="s">
        <v>687</v>
      </c>
      <c r="AD38" s="2" t="s">
        <v>688</v>
      </c>
      <c r="AE38" s="2" t="s">
        <v>402</v>
      </c>
      <c r="AF38" s="2" t="s">
        <v>228</v>
      </c>
      <c r="AG38" t="s">
        <v>229</v>
      </c>
      <c r="AH38" s="6">
        <v>0</v>
      </c>
      <c r="AI38" s="2" t="s">
        <v>230</v>
      </c>
      <c r="AJ38" s="2" t="s">
        <v>231</v>
      </c>
      <c r="AK38" s="2">
        <v>740</v>
      </c>
      <c r="AM38" s="6">
        <v>14</v>
      </c>
      <c r="AO38" s="2">
        <v>0</v>
      </c>
      <c r="AS38" s="2">
        <v>0</v>
      </c>
      <c r="AT38" s="4">
        <v>0</v>
      </c>
      <c r="AU38" s="2" t="s">
        <v>224</v>
      </c>
      <c r="AY38" s="2" t="s">
        <v>419</v>
      </c>
      <c r="AZ38" s="2" t="s">
        <v>420</v>
      </c>
      <c r="BA38" s="2" t="s">
        <v>234</v>
      </c>
      <c r="BB38" t="s">
        <v>235</v>
      </c>
      <c r="BC38" s="2" t="s">
        <v>236</v>
      </c>
      <c r="BD38" s="2">
        <v>73</v>
      </c>
      <c r="BE38" s="2">
        <v>73</v>
      </c>
      <c r="BF38" s="7">
        <v>0</v>
      </c>
      <c r="BG38" s="2" t="s">
        <v>224</v>
      </c>
      <c r="BH38" s="2" t="s">
        <v>698</v>
      </c>
      <c r="BJ38" s="2" t="s">
        <v>422</v>
      </c>
      <c r="BK38" s="2" t="s">
        <v>238</v>
      </c>
      <c r="BM38" s="2" t="s">
        <v>239</v>
      </c>
      <c r="BO38" s="2" t="s">
        <v>240</v>
      </c>
      <c r="BP38" s="2" t="s">
        <v>307</v>
      </c>
      <c r="BR38" s="7">
        <v>0</v>
      </c>
      <c r="BT38" s="2">
        <v>0</v>
      </c>
      <c r="BU38" s="4">
        <v>0</v>
      </c>
      <c r="BW38" s="4">
        <v>2</v>
      </c>
      <c r="BX38" s="4">
        <v>22</v>
      </c>
      <c r="CA38" s="2" t="s">
        <v>243</v>
      </c>
      <c r="CB38" s="2" t="s">
        <v>244</v>
      </c>
      <c r="CC38" s="3">
        <v>45338</v>
      </c>
      <c r="CE38" s="7">
        <v>0</v>
      </c>
      <c r="CF38" s="8">
        <v>17</v>
      </c>
      <c r="CG38" s="8">
        <v>0</v>
      </c>
      <c r="CH38" s="8">
        <v>0</v>
      </c>
      <c r="CJ38" s="3">
        <v>45595</v>
      </c>
      <c r="CK38" s="2" t="s">
        <v>246</v>
      </c>
      <c r="CL38" s="3">
        <v>45586</v>
      </c>
      <c r="CO38" s="3">
        <v>45597</v>
      </c>
      <c r="CR38" s="2" t="s">
        <v>424</v>
      </c>
      <c r="CS38" s="2" t="s">
        <v>248</v>
      </c>
      <c r="CT38" s="3">
        <v>45657</v>
      </c>
      <c r="CU38" s="4">
        <v>24</v>
      </c>
      <c r="CW38" s="3">
        <v>45583</v>
      </c>
      <c r="CX38" s="2" t="s">
        <v>693</v>
      </c>
      <c r="CY38" s="3">
        <v>45597</v>
      </c>
      <c r="DA38" s="2" t="s">
        <v>694</v>
      </c>
      <c r="DB38" s="6">
        <v>0</v>
      </c>
      <c r="DC38" s="6">
        <v>2</v>
      </c>
      <c r="DD38" s="6">
        <v>0</v>
      </c>
      <c r="DE38" s="2" t="s">
        <v>358</v>
      </c>
      <c r="DF38" s="4">
        <v>24</v>
      </c>
      <c r="DG38" s="4">
        <v>0</v>
      </c>
      <c r="DH38" s="2" t="s">
        <v>2335</v>
      </c>
      <c r="DI38" s="2" t="s">
        <v>252</v>
      </c>
      <c r="DJ38" s="7">
        <v>0</v>
      </c>
      <c r="DK38" s="7">
        <v>0</v>
      </c>
      <c r="DL38" s="2" t="s">
        <v>253</v>
      </c>
      <c r="DM38" s="2" t="s">
        <v>254</v>
      </c>
      <c r="DN38" s="2" t="s">
        <v>427</v>
      </c>
      <c r="DO38" s="2">
        <v>2024</v>
      </c>
      <c r="DQ38" s="2" t="s">
        <v>428</v>
      </c>
      <c r="DR38" s="2">
        <v>2024</v>
      </c>
      <c r="DS38" s="2">
        <v>0</v>
      </c>
      <c r="DU38" s="3">
        <v>45594</v>
      </c>
      <c r="DW38" s="2" t="s">
        <v>246</v>
      </c>
      <c r="DX38" t="s">
        <v>257</v>
      </c>
      <c r="DY38" s="2" t="s">
        <v>246</v>
      </c>
      <c r="DZ38" t="s">
        <v>257</v>
      </c>
      <c r="EA38" s="2" t="s">
        <v>258</v>
      </c>
      <c r="EB38" s="2" t="s">
        <v>685</v>
      </c>
      <c r="EC38" t="s">
        <v>686</v>
      </c>
      <c r="ED38" s="3">
        <v>45352</v>
      </c>
      <c r="EE38" s="2" t="s">
        <v>259</v>
      </c>
      <c r="EG38" s="2" t="s">
        <v>345</v>
      </c>
      <c r="EH38" t="s">
        <v>361</v>
      </c>
      <c r="EI38" s="2" t="s">
        <v>261</v>
      </c>
      <c r="EJ38" s="2" t="s">
        <v>361</v>
      </c>
      <c r="EM38" s="2" t="s">
        <v>696</v>
      </c>
      <c r="EP38" s="2" t="s">
        <v>263</v>
      </c>
      <c r="EV38" s="2" t="s">
        <v>264</v>
      </c>
      <c r="EW38" t="s">
        <v>265</v>
      </c>
      <c r="EX38" s="2" t="s">
        <v>266</v>
      </c>
      <c r="EY38" t="s">
        <v>267</v>
      </c>
      <c r="FA38" s="4">
        <v>0</v>
      </c>
      <c r="FD38" s="2" t="s">
        <v>268</v>
      </c>
      <c r="FE38" t="s">
        <v>269</v>
      </c>
      <c r="FF38" s="2" t="s">
        <v>270</v>
      </c>
      <c r="FH38" s="2" t="s">
        <v>246</v>
      </c>
      <c r="FJ38" s="2">
        <v>30</v>
      </c>
      <c r="FN38" s="2">
        <v>0</v>
      </c>
      <c r="FP38" s="2" t="s">
        <v>211</v>
      </c>
      <c r="FQ38" s="2" t="s">
        <v>271</v>
      </c>
      <c r="FR38" s="2" t="s">
        <v>430</v>
      </c>
      <c r="FS38" s="2" t="s">
        <v>273</v>
      </c>
      <c r="FT38" s="2">
        <v>1000214854</v>
      </c>
      <c r="FU38" s="2" t="s">
        <v>274</v>
      </c>
      <c r="FW38" s="2" t="s">
        <v>323</v>
      </c>
      <c r="FX38" s="2" t="s">
        <v>231</v>
      </c>
      <c r="FY38" s="2">
        <v>740</v>
      </c>
      <c r="GB38" s="2">
        <v>0</v>
      </c>
      <c r="GC38" s="4">
        <v>24</v>
      </c>
      <c r="GD38" s="2" t="s">
        <v>224</v>
      </c>
      <c r="GE38" s="2" t="s">
        <v>275</v>
      </c>
      <c r="GF38" s="2" t="s">
        <v>230</v>
      </c>
      <c r="GG38" s="3">
        <v>45594</v>
      </c>
      <c r="GJ38" s="3">
        <v>45583</v>
      </c>
      <c r="GL38" s="2" t="s">
        <v>276</v>
      </c>
      <c r="GN38" s="3">
        <v>45585</v>
      </c>
      <c r="GO38" s="2" t="s">
        <v>244</v>
      </c>
      <c r="GP38" t="s">
        <v>277</v>
      </c>
      <c r="GQ38" s="2" t="s">
        <v>278</v>
      </c>
      <c r="GR38" s="2" t="s">
        <v>279</v>
      </c>
      <c r="GS38" s="3">
        <v>45314</v>
      </c>
      <c r="GT38" s="2">
        <v>216479</v>
      </c>
      <c r="GU38" s="2">
        <v>0</v>
      </c>
      <c r="GV38" s="4">
        <v>0</v>
      </c>
      <c r="GX38" s="2" t="s">
        <v>248</v>
      </c>
      <c r="GY38" s="2" t="s">
        <v>280</v>
      </c>
      <c r="GZ38" s="2" t="s">
        <v>281</v>
      </c>
      <c r="HA38" t="s">
        <v>282</v>
      </c>
      <c r="HB38" s="2" t="s">
        <v>283</v>
      </c>
      <c r="HC38" t="s">
        <v>284</v>
      </c>
      <c r="HD38" s="2" t="s">
        <v>285</v>
      </c>
      <c r="HE38" s="3">
        <v>45787</v>
      </c>
      <c r="HF38" s="3">
        <v>45585</v>
      </c>
      <c r="HG38" s="3">
        <v>45585</v>
      </c>
      <c r="HH38" s="2" t="s">
        <v>364</v>
      </c>
      <c r="HI38" s="2" t="s">
        <v>287</v>
      </c>
      <c r="HJ38" t="s">
        <v>288</v>
      </c>
      <c r="HK38" s="2" t="s">
        <v>289</v>
      </c>
    </row>
    <row r="39" spans="2:219" x14ac:dyDescent="0.2">
      <c r="B39" s="2" t="s">
        <v>211</v>
      </c>
      <c r="C39" s="2" t="s">
        <v>212</v>
      </c>
      <c r="D39" s="3">
        <v>45351</v>
      </c>
      <c r="E39" s="3">
        <v>45580</v>
      </c>
      <c r="F39" s="3">
        <v>45594</v>
      </c>
      <c r="G39" s="3">
        <v>45585</v>
      </c>
      <c r="H39" s="3">
        <v>45787</v>
      </c>
      <c r="I39" s="2" t="s">
        <v>213</v>
      </c>
      <c r="J39" s="2" t="s">
        <v>214</v>
      </c>
      <c r="K39" s="2" t="s">
        <v>345</v>
      </c>
      <c r="L39" s="2" t="s">
        <v>684</v>
      </c>
      <c r="M39" s="2" t="s">
        <v>214</v>
      </c>
      <c r="N39" t="s">
        <v>217</v>
      </c>
      <c r="O39" s="2" t="s">
        <v>218</v>
      </c>
      <c r="P39" t="s">
        <v>219</v>
      </c>
      <c r="Q39" s="2" t="s">
        <v>220</v>
      </c>
      <c r="R39" s="2">
        <v>30</v>
      </c>
      <c r="S39" s="2" t="s">
        <v>366</v>
      </c>
      <c r="T39" s="2" t="s">
        <v>685</v>
      </c>
      <c r="U39" s="2" t="s">
        <v>686</v>
      </c>
      <c r="V39" s="4">
        <v>24</v>
      </c>
      <c r="W39" t="s">
        <v>224</v>
      </c>
      <c r="X39" s="4">
        <v>2</v>
      </c>
      <c r="Y39" s="4">
        <v>0</v>
      </c>
      <c r="Z39" s="4">
        <v>26</v>
      </c>
      <c r="AA39" s="6">
        <v>2</v>
      </c>
      <c r="AB39" t="s">
        <v>224</v>
      </c>
      <c r="AC39" s="2" t="s">
        <v>687</v>
      </c>
      <c r="AD39" s="2" t="s">
        <v>688</v>
      </c>
      <c r="AE39" s="2" t="s">
        <v>402</v>
      </c>
      <c r="AF39" s="2" t="s">
        <v>228</v>
      </c>
      <c r="AG39" t="s">
        <v>229</v>
      </c>
      <c r="AH39" s="6">
        <v>0</v>
      </c>
      <c r="AI39" s="2" t="s">
        <v>230</v>
      </c>
      <c r="AJ39" s="2" t="s">
        <v>231</v>
      </c>
      <c r="AK39" s="2">
        <v>740</v>
      </c>
      <c r="AM39" s="6">
        <v>14</v>
      </c>
      <c r="AO39" s="2">
        <v>0</v>
      </c>
      <c r="AS39" s="2">
        <v>0</v>
      </c>
      <c r="AT39" s="4">
        <v>0</v>
      </c>
      <c r="AU39" s="2" t="s">
        <v>224</v>
      </c>
      <c r="AY39" s="2" t="s">
        <v>419</v>
      </c>
      <c r="AZ39" s="2" t="s">
        <v>420</v>
      </c>
      <c r="BA39" s="2" t="s">
        <v>234</v>
      </c>
      <c r="BB39" t="s">
        <v>235</v>
      </c>
      <c r="BC39" s="2" t="s">
        <v>236</v>
      </c>
      <c r="BD39" s="2">
        <v>73</v>
      </c>
      <c r="BE39" s="2">
        <v>73</v>
      </c>
      <c r="BF39" s="7">
        <v>0</v>
      </c>
      <c r="BG39" s="2" t="s">
        <v>224</v>
      </c>
      <c r="BH39" s="2" t="s">
        <v>689</v>
      </c>
      <c r="BJ39" s="2" t="s">
        <v>690</v>
      </c>
      <c r="BN39" s="2" t="s">
        <v>691</v>
      </c>
      <c r="BO39" s="2" t="s">
        <v>240</v>
      </c>
      <c r="BP39" s="2" t="s">
        <v>692</v>
      </c>
      <c r="BR39" s="7">
        <v>0</v>
      </c>
      <c r="BT39" s="2">
        <v>0</v>
      </c>
      <c r="BU39" s="4">
        <v>0</v>
      </c>
      <c r="BW39" s="4">
        <v>2</v>
      </c>
      <c r="BX39" s="4">
        <v>22</v>
      </c>
      <c r="CA39" s="2" t="s">
        <v>243</v>
      </c>
      <c r="CB39" s="2" t="s">
        <v>244</v>
      </c>
      <c r="CC39" s="3">
        <v>45338</v>
      </c>
      <c r="CE39" s="7">
        <v>0</v>
      </c>
      <c r="CF39" s="8">
        <v>17</v>
      </c>
      <c r="CG39" s="8">
        <v>0</v>
      </c>
      <c r="CH39" s="8">
        <v>0</v>
      </c>
      <c r="CJ39" s="3">
        <v>45595</v>
      </c>
      <c r="CK39" s="2" t="s">
        <v>246</v>
      </c>
      <c r="CL39" s="3">
        <v>45586</v>
      </c>
      <c r="CO39" s="3">
        <v>45597</v>
      </c>
      <c r="CR39" s="2" t="s">
        <v>424</v>
      </c>
      <c r="CS39" s="2" t="s">
        <v>248</v>
      </c>
      <c r="CT39" s="3">
        <v>45657</v>
      </c>
      <c r="CU39" s="4">
        <v>24</v>
      </c>
      <c r="CW39" s="3">
        <v>45583</v>
      </c>
      <c r="CX39" s="2" t="s">
        <v>693</v>
      </c>
      <c r="CY39" s="3">
        <v>45597</v>
      </c>
      <c r="DA39" s="2" t="s">
        <v>694</v>
      </c>
      <c r="DB39" s="6">
        <v>0</v>
      </c>
      <c r="DC39" s="6">
        <v>2</v>
      </c>
      <c r="DD39" s="6">
        <v>0</v>
      </c>
      <c r="DE39" s="2" t="s">
        <v>358</v>
      </c>
      <c r="DF39" s="4">
        <v>24</v>
      </c>
      <c r="DG39" s="4">
        <v>0</v>
      </c>
      <c r="DH39" s="2" t="s">
        <v>2335</v>
      </c>
      <c r="DI39" s="2" t="s">
        <v>252</v>
      </c>
      <c r="DJ39" s="7">
        <v>0</v>
      </c>
      <c r="DK39" s="7">
        <v>0</v>
      </c>
      <c r="DL39" s="2" t="s">
        <v>253</v>
      </c>
      <c r="DM39" s="2" t="s">
        <v>254</v>
      </c>
      <c r="DN39" s="2" t="s">
        <v>427</v>
      </c>
      <c r="DO39" s="2">
        <v>2024</v>
      </c>
      <c r="DQ39" s="2" t="s">
        <v>428</v>
      </c>
      <c r="DR39" s="2">
        <v>2024</v>
      </c>
      <c r="DS39" s="2">
        <v>0</v>
      </c>
      <c r="DU39" s="3">
        <v>45594</v>
      </c>
      <c r="DW39" s="2" t="s">
        <v>246</v>
      </c>
      <c r="DX39" t="s">
        <v>257</v>
      </c>
      <c r="DY39" s="2" t="s">
        <v>246</v>
      </c>
      <c r="DZ39" t="s">
        <v>257</v>
      </c>
      <c r="EA39" s="2" t="s">
        <v>258</v>
      </c>
      <c r="EB39" s="2" t="s">
        <v>685</v>
      </c>
      <c r="EC39" t="s">
        <v>686</v>
      </c>
      <c r="ED39" s="3">
        <v>45352</v>
      </c>
      <c r="EE39" s="2" t="s">
        <v>259</v>
      </c>
      <c r="EG39" s="2" t="s">
        <v>345</v>
      </c>
      <c r="EH39" t="s">
        <v>361</v>
      </c>
      <c r="EI39" s="2" t="s">
        <v>261</v>
      </c>
      <c r="EJ39" s="2" t="s">
        <v>361</v>
      </c>
      <c r="EM39" s="2" t="s">
        <v>696</v>
      </c>
      <c r="EP39" s="2" t="s">
        <v>263</v>
      </c>
      <c r="EV39" s="2" t="s">
        <v>264</v>
      </c>
      <c r="EW39" t="s">
        <v>265</v>
      </c>
      <c r="EX39" s="2" t="s">
        <v>266</v>
      </c>
      <c r="EY39" t="s">
        <v>267</v>
      </c>
      <c r="FA39" s="4">
        <v>0</v>
      </c>
      <c r="FD39" s="2" t="s">
        <v>268</v>
      </c>
      <c r="FE39" t="s">
        <v>269</v>
      </c>
      <c r="FF39" s="2" t="s">
        <v>270</v>
      </c>
      <c r="FH39" s="2" t="s">
        <v>246</v>
      </c>
      <c r="FJ39" s="2">
        <v>30</v>
      </c>
      <c r="FN39" s="2">
        <v>0</v>
      </c>
      <c r="FP39" s="2" t="s">
        <v>211</v>
      </c>
      <c r="FQ39" s="2" t="s">
        <v>271</v>
      </c>
      <c r="FS39" s="2" t="s">
        <v>273</v>
      </c>
      <c r="FT39" s="2">
        <v>1000214854</v>
      </c>
      <c r="FU39" s="2" t="s">
        <v>274</v>
      </c>
      <c r="FW39" s="2" t="s">
        <v>323</v>
      </c>
      <c r="FX39" s="2" t="s">
        <v>231</v>
      </c>
      <c r="FY39" s="2">
        <v>740</v>
      </c>
      <c r="GB39" s="2">
        <v>0</v>
      </c>
      <c r="GC39" s="4">
        <v>24</v>
      </c>
      <c r="GD39" s="2" t="s">
        <v>224</v>
      </c>
      <c r="GE39" s="2" t="s">
        <v>275</v>
      </c>
      <c r="GF39" s="2" t="s">
        <v>230</v>
      </c>
      <c r="GG39" s="3">
        <v>45594</v>
      </c>
      <c r="GL39" s="2" t="s">
        <v>276</v>
      </c>
      <c r="GN39" s="3">
        <v>45585</v>
      </c>
      <c r="GO39" s="2" t="s">
        <v>244</v>
      </c>
      <c r="GP39" t="s">
        <v>277</v>
      </c>
      <c r="GQ39" s="2" t="s">
        <v>278</v>
      </c>
      <c r="GR39" s="2" t="s">
        <v>279</v>
      </c>
      <c r="GS39" s="3">
        <v>45314</v>
      </c>
      <c r="GT39" s="2">
        <v>216479</v>
      </c>
      <c r="GU39" s="2">
        <v>0</v>
      </c>
      <c r="GV39" s="4">
        <v>0</v>
      </c>
      <c r="GX39" s="2" t="s">
        <v>248</v>
      </c>
      <c r="GY39" s="2" t="s">
        <v>280</v>
      </c>
      <c r="GZ39" s="2" t="s">
        <v>281</v>
      </c>
      <c r="HA39" t="s">
        <v>282</v>
      </c>
      <c r="HB39" s="2" t="s">
        <v>283</v>
      </c>
      <c r="HC39" t="s">
        <v>284</v>
      </c>
      <c r="HD39" s="2" t="s">
        <v>285</v>
      </c>
      <c r="HE39" s="3">
        <v>45787</v>
      </c>
      <c r="HF39" s="3">
        <v>45585</v>
      </c>
      <c r="HG39" s="3">
        <v>45585</v>
      </c>
      <c r="HH39" s="2" t="s">
        <v>364</v>
      </c>
      <c r="HI39" s="2" t="s">
        <v>287</v>
      </c>
      <c r="HJ39" t="s">
        <v>288</v>
      </c>
      <c r="HK39" s="2" t="s">
        <v>289</v>
      </c>
    </row>
    <row r="40" spans="2:219" x14ac:dyDescent="0.2">
      <c r="B40" s="2" t="s">
        <v>211</v>
      </c>
      <c r="C40" s="2" t="s">
        <v>212</v>
      </c>
      <c r="D40" s="3">
        <v>45351</v>
      </c>
      <c r="E40" s="3">
        <v>45580</v>
      </c>
      <c r="F40" s="3">
        <v>45594</v>
      </c>
      <c r="G40" s="3">
        <v>45585</v>
      </c>
      <c r="H40" s="3">
        <v>45787</v>
      </c>
      <c r="I40" s="2" t="s">
        <v>213</v>
      </c>
      <c r="J40" s="2" t="s">
        <v>214</v>
      </c>
      <c r="K40" s="2" t="s">
        <v>345</v>
      </c>
      <c r="L40" s="2" t="s">
        <v>684</v>
      </c>
      <c r="M40" s="2" t="s">
        <v>214</v>
      </c>
      <c r="N40" t="s">
        <v>217</v>
      </c>
      <c r="O40" s="2" t="s">
        <v>218</v>
      </c>
      <c r="P40" t="s">
        <v>219</v>
      </c>
      <c r="Q40" s="2" t="s">
        <v>220</v>
      </c>
      <c r="R40" s="2">
        <v>30</v>
      </c>
      <c r="S40" s="2" t="s">
        <v>366</v>
      </c>
      <c r="T40" s="2" t="s">
        <v>685</v>
      </c>
      <c r="U40" s="2" t="s">
        <v>686</v>
      </c>
      <c r="V40" s="4">
        <v>24</v>
      </c>
      <c r="W40" t="s">
        <v>224</v>
      </c>
      <c r="X40" s="4">
        <v>2</v>
      </c>
      <c r="Y40" s="4">
        <v>0</v>
      </c>
      <c r="Z40" s="4">
        <v>26</v>
      </c>
      <c r="AA40" s="6">
        <v>2</v>
      </c>
      <c r="AB40" t="s">
        <v>224</v>
      </c>
      <c r="AC40" s="2" t="s">
        <v>687</v>
      </c>
      <c r="AD40" s="2" t="s">
        <v>688</v>
      </c>
      <c r="AE40" s="2" t="s">
        <v>402</v>
      </c>
      <c r="AF40" s="2" t="s">
        <v>228</v>
      </c>
      <c r="AG40" t="s">
        <v>229</v>
      </c>
      <c r="AH40" s="6">
        <v>0</v>
      </c>
      <c r="AI40" s="2" t="s">
        <v>230</v>
      </c>
      <c r="AJ40" s="2" t="s">
        <v>231</v>
      </c>
      <c r="AK40" s="2">
        <v>740</v>
      </c>
      <c r="AM40" s="6">
        <v>14</v>
      </c>
      <c r="AO40" s="2">
        <v>0</v>
      </c>
      <c r="AS40" s="2">
        <v>0</v>
      </c>
      <c r="AT40" s="4">
        <v>0</v>
      </c>
      <c r="AU40" s="2" t="s">
        <v>224</v>
      </c>
      <c r="AY40" s="2" t="s">
        <v>419</v>
      </c>
      <c r="AZ40" s="2" t="s">
        <v>420</v>
      </c>
      <c r="BA40" s="2" t="s">
        <v>234</v>
      </c>
      <c r="BB40" t="s">
        <v>235</v>
      </c>
      <c r="BC40" s="2" t="s">
        <v>236</v>
      </c>
      <c r="BD40" s="2">
        <v>73</v>
      </c>
      <c r="BE40" s="2">
        <v>73</v>
      </c>
      <c r="BF40" s="7">
        <v>0</v>
      </c>
      <c r="BG40" s="2" t="s">
        <v>224</v>
      </c>
      <c r="BH40" s="2" t="s">
        <v>697</v>
      </c>
      <c r="BJ40" s="2" t="s">
        <v>593</v>
      </c>
      <c r="BK40" s="2" t="s">
        <v>238</v>
      </c>
      <c r="BM40" s="2" t="s">
        <v>239</v>
      </c>
      <c r="BN40" s="2" t="s">
        <v>594</v>
      </c>
      <c r="BO40" s="2" t="s">
        <v>240</v>
      </c>
      <c r="BP40" s="2" t="s">
        <v>595</v>
      </c>
      <c r="BR40" s="7">
        <v>0</v>
      </c>
      <c r="BT40" s="2">
        <v>0</v>
      </c>
      <c r="BU40" s="4">
        <v>0</v>
      </c>
      <c r="BW40" s="4">
        <v>2</v>
      </c>
      <c r="BX40" s="4">
        <v>22</v>
      </c>
      <c r="CA40" s="2" t="s">
        <v>243</v>
      </c>
      <c r="CB40" s="2" t="s">
        <v>244</v>
      </c>
      <c r="CC40" s="3">
        <v>45338</v>
      </c>
      <c r="CE40" s="7">
        <v>0</v>
      </c>
      <c r="CF40" s="8">
        <v>17</v>
      </c>
      <c r="CG40" s="8">
        <v>0</v>
      </c>
      <c r="CH40" s="8">
        <v>0</v>
      </c>
      <c r="CJ40" s="3">
        <v>45595</v>
      </c>
      <c r="CK40" s="2" t="s">
        <v>246</v>
      </c>
      <c r="CL40" s="3">
        <v>45586</v>
      </c>
      <c r="CO40" s="3">
        <v>45597</v>
      </c>
      <c r="CR40" s="2" t="s">
        <v>424</v>
      </c>
      <c r="CS40" s="2" t="s">
        <v>248</v>
      </c>
      <c r="CT40" s="3">
        <v>45657</v>
      </c>
      <c r="CU40" s="4">
        <v>24</v>
      </c>
      <c r="CW40" s="3">
        <v>45583</v>
      </c>
      <c r="CX40" s="2" t="s">
        <v>693</v>
      </c>
      <c r="CY40" s="3">
        <v>45597</v>
      </c>
      <c r="DA40" s="2" t="s">
        <v>694</v>
      </c>
      <c r="DB40" s="6">
        <v>0</v>
      </c>
      <c r="DC40" s="6">
        <v>2</v>
      </c>
      <c r="DD40" s="6">
        <v>0</v>
      </c>
      <c r="DE40" s="2" t="s">
        <v>358</v>
      </c>
      <c r="DF40" s="4">
        <v>24</v>
      </c>
      <c r="DG40" s="4">
        <v>0</v>
      </c>
      <c r="DH40" s="2" t="s">
        <v>2335</v>
      </c>
      <c r="DI40" s="2" t="s">
        <v>252</v>
      </c>
      <c r="DJ40" s="7">
        <v>0</v>
      </c>
      <c r="DK40" s="7">
        <v>0</v>
      </c>
      <c r="DL40" s="2" t="s">
        <v>253</v>
      </c>
      <c r="DM40" s="2" t="s">
        <v>254</v>
      </c>
      <c r="DN40" s="2" t="s">
        <v>427</v>
      </c>
      <c r="DO40" s="2">
        <v>2024</v>
      </c>
      <c r="DQ40" s="2" t="s">
        <v>428</v>
      </c>
      <c r="DR40" s="2">
        <v>2024</v>
      </c>
      <c r="DS40" s="2">
        <v>0</v>
      </c>
      <c r="DU40" s="3">
        <v>45594</v>
      </c>
      <c r="DW40" s="2" t="s">
        <v>246</v>
      </c>
      <c r="DX40" t="s">
        <v>257</v>
      </c>
      <c r="DY40" s="2" t="s">
        <v>246</v>
      </c>
      <c r="DZ40" t="s">
        <v>257</v>
      </c>
      <c r="EA40" s="2" t="s">
        <v>258</v>
      </c>
      <c r="EB40" s="2" t="s">
        <v>685</v>
      </c>
      <c r="EC40" t="s">
        <v>686</v>
      </c>
      <c r="ED40" s="3">
        <v>45352</v>
      </c>
      <c r="EE40" s="2" t="s">
        <v>259</v>
      </c>
      <c r="EG40" s="2" t="s">
        <v>345</v>
      </c>
      <c r="EH40" t="s">
        <v>361</v>
      </c>
      <c r="EI40" s="2" t="s">
        <v>261</v>
      </c>
      <c r="EJ40" s="2" t="s">
        <v>361</v>
      </c>
      <c r="EM40" s="2" t="s">
        <v>696</v>
      </c>
      <c r="EP40" s="2" t="s">
        <v>263</v>
      </c>
      <c r="EV40" s="2" t="s">
        <v>264</v>
      </c>
      <c r="EW40" t="s">
        <v>265</v>
      </c>
      <c r="EX40" s="2" t="s">
        <v>266</v>
      </c>
      <c r="EY40" t="s">
        <v>267</v>
      </c>
      <c r="FA40" s="4">
        <v>0</v>
      </c>
      <c r="FD40" s="2" t="s">
        <v>268</v>
      </c>
      <c r="FE40" t="s">
        <v>269</v>
      </c>
      <c r="FF40" s="2" t="s">
        <v>270</v>
      </c>
      <c r="FH40" s="2" t="s">
        <v>246</v>
      </c>
      <c r="FJ40" s="2">
        <v>30</v>
      </c>
      <c r="FN40" s="2">
        <v>0</v>
      </c>
      <c r="FP40" s="2" t="s">
        <v>211</v>
      </c>
      <c r="FQ40" s="2" t="s">
        <v>271</v>
      </c>
      <c r="FR40" s="2" t="s">
        <v>603</v>
      </c>
      <c r="FS40" s="2" t="s">
        <v>273</v>
      </c>
      <c r="FT40" s="2">
        <v>1000214854</v>
      </c>
      <c r="FU40" s="2" t="s">
        <v>274</v>
      </c>
      <c r="FW40" s="2" t="s">
        <v>323</v>
      </c>
      <c r="FX40" s="2" t="s">
        <v>231</v>
      </c>
      <c r="FY40" s="2">
        <v>740</v>
      </c>
      <c r="GB40" s="2">
        <v>0</v>
      </c>
      <c r="GC40" s="4">
        <v>24</v>
      </c>
      <c r="GD40" s="2" t="s">
        <v>224</v>
      </c>
      <c r="GE40" s="2" t="s">
        <v>275</v>
      </c>
      <c r="GF40" s="2" t="s">
        <v>230</v>
      </c>
      <c r="GG40" s="3">
        <v>45594</v>
      </c>
      <c r="GL40" s="2" t="s">
        <v>276</v>
      </c>
      <c r="GN40" s="3">
        <v>45585</v>
      </c>
      <c r="GO40" s="2" t="s">
        <v>244</v>
      </c>
      <c r="GP40" t="s">
        <v>277</v>
      </c>
      <c r="GQ40" s="2" t="s">
        <v>278</v>
      </c>
      <c r="GR40" s="2" t="s">
        <v>279</v>
      </c>
      <c r="GS40" s="3">
        <v>45314</v>
      </c>
      <c r="GT40" s="2">
        <v>216479</v>
      </c>
      <c r="GU40" s="2">
        <v>0</v>
      </c>
      <c r="GV40" s="4">
        <v>0</v>
      </c>
      <c r="GX40" s="2" t="s">
        <v>248</v>
      </c>
      <c r="GY40" s="2" t="s">
        <v>280</v>
      </c>
      <c r="GZ40" s="2" t="s">
        <v>281</v>
      </c>
      <c r="HA40" t="s">
        <v>282</v>
      </c>
      <c r="HB40" s="2" t="s">
        <v>283</v>
      </c>
      <c r="HC40" t="s">
        <v>284</v>
      </c>
      <c r="HD40" s="2" t="s">
        <v>285</v>
      </c>
      <c r="HE40" s="3">
        <v>45787</v>
      </c>
      <c r="HF40" s="3">
        <v>45585</v>
      </c>
      <c r="HG40" s="3">
        <v>45585</v>
      </c>
      <c r="HH40" s="2" t="s">
        <v>364</v>
      </c>
      <c r="HI40" s="2" t="s">
        <v>287</v>
      </c>
      <c r="HJ40" t="s">
        <v>288</v>
      </c>
      <c r="HK40" s="2" t="s">
        <v>289</v>
      </c>
    </row>
    <row r="41" spans="2:219" x14ac:dyDescent="0.2">
      <c r="B41" s="2" t="s">
        <v>211</v>
      </c>
      <c r="C41" s="2" t="s">
        <v>212</v>
      </c>
      <c r="D41" s="3">
        <v>45351</v>
      </c>
      <c r="E41" s="3">
        <v>45580</v>
      </c>
      <c r="F41" s="3">
        <v>45594</v>
      </c>
      <c r="G41" s="3">
        <v>45585</v>
      </c>
      <c r="H41" s="3">
        <v>45787</v>
      </c>
      <c r="I41" s="2" t="s">
        <v>213</v>
      </c>
      <c r="J41" s="2" t="s">
        <v>214</v>
      </c>
      <c r="K41" s="2" t="s">
        <v>345</v>
      </c>
      <c r="L41" s="2" t="s">
        <v>699</v>
      </c>
      <c r="M41" s="2" t="s">
        <v>214</v>
      </c>
      <c r="N41" t="s">
        <v>217</v>
      </c>
      <c r="O41" s="2" t="s">
        <v>218</v>
      </c>
      <c r="P41" t="s">
        <v>219</v>
      </c>
      <c r="Q41" s="2" t="s">
        <v>220</v>
      </c>
      <c r="R41" s="2">
        <v>30</v>
      </c>
      <c r="S41" s="2" t="s">
        <v>604</v>
      </c>
      <c r="T41" s="2" t="s">
        <v>700</v>
      </c>
      <c r="U41" s="2" t="s">
        <v>701</v>
      </c>
      <c r="V41" s="4">
        <v>2</v>
      </c>
      <c r="W41" t="s">
        <v>224</v>
      </c>
      <c r="X41" s="4">
        <v>4</v>
      </c>
      <c r="Y41" s="4">
        <v>0</v>
      </c>
      <c r="Z41" s="4">
        <v>0</v>
      </c>
      <c r="AA41" s="6">
        <v>2</v>
      </c>
      <c r="AB41" t="s">
        <v>224</v>
      </c>
      <c r="AC41" s="2" t="s">
        <v>702</v>
      </c>
      <c r="AD41" s="2" t="s">
        <v>703</v>
      </c>
      <c r="AE41" s="2" t="s">
        <v>402</v>
      </c>
      <c r="AF41" s="2" t="s">
        <v>228</v>
      </c>
      <c r="AG41" t="s">
        <v>229</v>
      </c>
      <c r="AH41" s="6">
        <v>0</v>
      </c>
      <c r="AI41" s="2" t="s">
        <v>230</v>
      </c>
      <c r="AJ41" s="2" t="s">
        <v>231</v>
      </c>
      <c r="AK41" s="2">
        <v>50</v>
      </c>
      <c r="AM41" s="6">
        <v>14</v>
      </c>
      <c r="AO41" s="2">
        <v>0</v>
      </c>
      <c r="AS41" s="2">
        <v>0</v>
      </c>
      <c r="AT41" s="4">
        <v>0</v>
      </c>
      <c r="AU41" s="2" t="s">
        <v>224</v>
      </c>
      <c r="AY41" s="2" t="s">
        <v>590</v>
      </c>
      <c r="AZ41" s="2" t="s">
        <v>591</v>
      </c>
      <c r="BA41" s="2" t="s">
        <v>234</v>
      </c>
      <c r="BB41" t="s">
        <v>235</v>
      </c>
      <c r="BC41" s="2" t="s">
        <v>236</v>
      </c>
      <c r="BD41" s="2">
        <v>17</v>
      </c>
      <c r="BE41" s="2">
        <v>17</v>
      </c>
      <c r="BF41" s="7">
        <v>0</v>
      </c>
      <c r="BG41" s="2" t="s">
        <v>224</v>
      </c>
      <c r="BH41" s="2" t="s">
        <v>609</v>
      </c>
      <c r="BI41" s="2" t="s">
        <v>704</v>
      </c>
      <c r="BJ41" s="2" t="s">
        <v>593</v>
      </c>
      <c r="BK41" s="2" t="s">
        <v>238</v>
      </c>
      <c r="BM41" s="2" t="s">
        <v>239</v>
      </c>
      <c r="BN41" s="2" t="s">
        <v>594</v>
      </c>
      <c r="BO41" s="2" t="s">
        <v>240</v>
      </c>
      <c r="BP41" s="2" t="s">
        <v>595</v>
      </c>
      <c r="BR41" s="7">
        <v>0</v>
      </c>
      <c r="BT41" s="2">
        <v>0</v>
      </c>
      <c r="BU41" s="4">
        <v>0</v>
      </c>
      <c r="BW41" s="4">
        <v>2</v>
      </c>
      <c r="BX41" s="4">
        <v>0</v>
      </c>
      <c r="CA41" s="2" t="s">
        <v>243</v>
      </c>
      <c r="CB41" s="2" t="s">
        <v>244</v>
      </c>
      <c r="CC41" s="3">
        <v>45338</v>
      </c>
      <c r="CE41" s="7">
        <v>0</v>
      </c>
      <c r="CF41" s="8">
        <v>17</v>
      </c>
      <c r="CG41" s="8">
        <v>0</v>
      </c>
      <c r="CH41" s="8">
        <v>0</v>
      </c>
      <c r="CJ41" s="3">
        <v>45595</v>
      </c>
      <c r="CK41" s="2" t="s">
        <v>246</v>
      </c>
      <c r="CL41" s="3">
        <v>45586</v>
      </c>
      <c r="CO41" s="3">
        <v>45597</v>
      </c>
      <c r="CR41" s="2" t="s">
        <v>597</v>
      </c>
      <c r="CS41" s="2" t="s">
        <v>248</v>
      </c>
      <c r="CT41" s="3">
        <v>45657</v>
      </c>
      <c r="CU41" s="4">
        <v>2</v>
      </c>
      <c r="CW41" s="3">
        <v>45393</v>
      </c>
      <c r="CX41" s="2" t="s">
        <v>705</v>
      </c>
      <c r="CY41" s="3">
        <v>45597</v>
      </c>
      <c r="DA41" s="2" t="s">
        <v>706</v>
      </c>
      <c r="DB41" s="6">
        <v>0</v>
      </c>
      <c r="DC41" s="6">
        <v>2</v>
      </c>
      <c r="DD41" s="6">
        <v>0</v>
      </c>
      <c r="DE41" s="2" t="s">
        <v>358</v>
      </c>
      <c r="DF41" s="4">
        <v>2</v>
      </c>
      <c r="DG41" s="4">
        <v>0</v>
      </c>
      <c r="DH41" s="2" t="s">
        <v>590</v>
      </c>
      <c r="DI41" s="2" t="s">
        <v>252</v>
      </c>
      <c r="DJ41" s="7">
        <v>0</v>
      </c>
      <c r="DK41" s="7">
        <v>0</v>
      </c>
      <c r="DL41" s="2" t="s">
        <v>253</v>
      </c>
      <c r="DM41" s="2" t="s">
        <v>254</v>
      </c>
      <c r="DN41" s="2" t="s">
        <v>600</v>
      </c>
      <c r="DO41" s="2">
        <v>2024</v>
      </c>
      <c r="DQ41" s="2" t="s">
        <v>601</v>
      </c>
      <c r="DR41" s="2">
        <v>2024</v>
      </c>
      <c r="DS41" s="2">
        <v>0</v>
      </c>
      <c r="DU41" s="3">
        <v>45594</v>
      </c>
      <c r="DW41" s="2" t="s">
        <v>246</v>
      </c>
      <c r="DX41" t="s">
        <v>257</v>
      </c>
      <c r="DY41" s="2" t="s">
        <v>246</v>
      </c>
      <c r="DZ41" t="s">
        <v>257</v>
      </c>
      <c r="EA41" s="2" t="s">
        <v>258</v>
      </c>
      <c r="EB41" s="2" t="s">
        <v>700</v>
      </c>
      <c r="EC41" t="s">
        <v>701</v>
      </c>
      <c r="ED41" s="3">
        <v>45351</v>
      </c>
      <c r="EE41" s="2" t="s">
        <v>259</v>
      </c>
      <c r="EG41" s="2" t="s">
        <v>345</v>
      </c>
      <c r="EH41" t="s">
        <v>361</v>
      </c>
      <c r="EI41" s="2" t="s">
        <v>261</v>
      </c>
      <c r="EJ41" s="2" t="s">
        <v>361</v>
      </c>
      <c r="EM41" s="2" t="s">
        <v>707</v>
      </c>
      <c r="EP41" s="2" t="s">
        <v>263</v>
      </c>
      <c r="EV41" s="2" t="s">
        <v>264</v>
      </c>
      <c r="EW41" t="s">
        <v>265</v>
      </c>
      <c r="EX41" s="2" t="s">
        <v>266</v>
      </c>
      <c r="EY41" t="s">
        <v>267</v>
      </c>
      <c r="FA41" s="4">
        <v>0</v>
      </c>
      <c r="FD41" s="2" t="s">
        <v>268</v>
      </c>
      <c r="FE41" t="s">
        <v>269</v>
      </c>
      <c r="FF41" s="2" t="s">
        <v>270</v>
      </c>
      <c r="FH41" s="2" t="s">
        <v>246</v>
      </c>
      <c r="FJ41" s="2">
        <v>30</v>
      </c>
      <c r="FN41" s="2">
        <v>0</v>
      </c>
      <c r="FP41" s="2" t="s">
        <v>211</v>
      </c>
      <c r="FQ41" s="2" t="s">
        <v>271</v>
      </c>
      <c r="FR41" s="2" t="s">
        <v>603</v>
      </c>
      <c r="FS41" s="2" t="s">
        <v>273</v>
      </c>
      <c r="FT41" s="2">
        <v>1000214854</v>
      </c>
      <c r="FU41" s="2" t="s">
        <v>274</v>
      </c>
      <c r="FW41" s="2" t="s">
        <v>323</v>
      </c>
      <c r="FX41" s="2" t="s">
        <v>231</v>
      </c>
      <c r="FY41" s="2">
        <v>50</v>
      </c>
      <c r="GB41" s="2">
        <v>0</v>
      </c>
      <c r="GC41" s="4">
        <v>2</v>
      </c>
      <c r="GD41" s="2" t="s">
        <v>224</v>
      </c>
      <c r="GE41" s="2" t="s">
        <v>275</v>
      </c>
      <c r="GF41" s="2" t="s">
        <v>230</v>
      </c>
      <c r="GG41" s="3">
        <v>45594</v>
      </c>
      <c r="GL41" s="2" t="s">
        <v>276</v>
      </c>
      <c r="GN41" s="3">
        <v>45585</v>
      </c>
      <c r="GO41" s="2" t="s">
        <v>244</v>
      </c>
      <c r="GP41" t="s">
        <v>277</v>
      </c>
      <c r="GQ41" s="2" t="s">
        <v>278</v>
      </c>
      <c r="GR41" s="2" t="s">
        <v>279</v>
      </c>
      <c r="GS41" s="3">
        <v>45314</v>
      </c>
      <c r="GT41" s="2">
        <v>216479</v>
      </c>
      <c r="GU41" s="2">
        <v>0</v>
      </c>
      <c r="GV41" s="4">
        <v>0</v>
      </c>
      <c r="GX41" s="2" t="s">
        <v>248</v>
      </c>
      <c r="GY41" s="2" t="s">
        <v>280</v>
      </c>
      <c r="GZ41" s="2" t="s">
        <v>281</v>
      </c>
      <c r="HA41" t="s">
        <v>282</v>
      </c>
      <c r="HB41" s="2" t="s">
        <v>283</v>
      </c>
      <c r="HC41" t="s">
        <v>284</v>
      </c>
      <c r="HD41" s="2" t="s">
        <v>285</v>
      </c>
      <c r="HE41" s="3">
        <v>45787</v>
      </c>
      <c r="HF41" s="3">
        <v>45585</v>
      </c>
      <c r="HG41" s="3">
        <v>45585</v>
      </c>
      <c r="HH41" s="2" t="s">
        <v>364</v>
      </c>
      <c r="HI41" s="2" t="s">
        <v>287</v>
      </c>
      <c r="HJ41" t="s">
        <v>288</v>
      </c>
      <c r="HK41" s="2" t="s">
        <v>289</v>
      </c>
    </row>
    <row r="42" spans="2:219" x14ac:dyDescent="0.2">
      <c r="B42" s="2" t="s">
        <v>211</v>
      </c>
      <c r="C42" s="2" t="s">
        <v>212</v>
      </c>
      <c r="D42" s="3">
        <v>45351</v>
      </c>
      <c r="E42" s="3">
        <v>45580</v>
      </c>
      <c r="F42" s="3">
        <v>45594</v>
      </c>
      <c r="G42" s="3">
        <v>45585</v>
      </c>
      <c r="H42" s="3">
        <v>45787</v>
      </c>
      <c r="I42" s="2" t="s">
        <v>213</v>
      </c>
      <c r="J42" s="2" t="s">
        <v>214</v>
      </c>
      <c r="K42" s="2" t="s">
        <v>345</v>
      </c>
      <c r="L42" s="2" t="s">
        <v>708</v>
      </c>
      <c r="M42" s="2" t="s">
        <v>214</v>
      </c>
      <c r="N42" t="s">
        <v>217</v>
      </c>
      <c r="O42" s="2" t="s">
        <v>218</v>
      </c>
      <c r="P42" t="s">
        <v>219</v>
      </c>
      <c r="Q42" s="2" t="s">
        <v>220</v>
      </c>
      <c r="R42" s="2">
        <v>30</v>
      </c>
      <c r="S42" s="2" t="s">
        <v>366</v>
      </c>
      <c r="T42" s="2" t="s">
        <v>709</v>
      </c>
      <c r="U42" s="2" t="s">
        <v>710</v>
      </c>
      <c r="V42" s="4">
        <v>1</v>
      </c>
      <c r="W42" t="s">
        <v>224</v>
      </c>
      <c r="X42" s="4">
        <v>1</v>
      </c>
      <c r="Y42" s="4">
        <v>0</v>
      </c>
      <c r="Z42" s="4">
        <v>2</v>
      </c>
      <c r="AA42" s="6">
        <v>0</v>
      </c>
      <c r="AC42" s="2" t="s">
        <v>711</v>
      </c>
      <c r="AD42" s="2" t="s">
        <v>712</v>
      </c>
      <c r="AE42" s="2" t="s">
        <v>713</v>
      </c>
      <c r="AF42" s="2" t="s">
        <v>228</v>
      </c>
      <c r="AG42" t="s">
        <v>229</v>
      </c>
      <c r="AH42" s="6">
        <v>0</v>
      </c>
      <c r="AI42" s="2" t="s">
        <v>230</v>
      </c>
      <c r="AJ42" s="2" t="s">
        <v>231</v>
      </c>
      <c r="AK42" s="2">
        <v>500</v>
      </c>
      <c r="AM42" s="6">
        <v>14</v>
      </c>
      <c r="AO42" s="2">
        <v>0</v>
      </c>
      <c r="AS42" s="2">
        <v>0</v>
      </c>
      <c r="AT42" s="4">
        <v>0</v>
      </c>
      <c r="AU42" s="2" t="s">
        <v>224</v>
      </c>
      <c r="AZ42" s="2" t="s">
        <v>358</v>
      </c>
      <c r="BA42" s="2" t="s">
        <v>234</v>
      </c>
      <c r="BB42" t="s">
        <v>235</v>
      </c>
      <c r="BC42" s="2" t="s">
        <v>236</v>
      </c>
      <c r="BD42" s="2">
        <v>18</v>
      </c>
      <c r="BE42" s="2">
        <v>18</v>
      </c>
      <c r="BF42" s="7">
        <v>0</v>
      </c>
      <c r="BO42" s="2" t="s">
        <v>240</v>
      </c>
      <c r="BR42" s="7">
        <v>0</v>
      </c>
      <c r="BT42" s="2">
        <v>0</v>
      </c>
      <c r="BU42" s="4">
        <v>0</v>
      </c>
      <c r="BW42" s="4">
        <v>0</v>
      </c>
      <c r="BX42" s="4">
        <v>1</v>
      </c>
      <c r="CA42" s="2" t="s">
        <v>243</v>
      </c>
      <c r="CB42" s="2" t="s">
        <v>244</v>
      </c>
      <c r="CC42" s="3">
        <v>45338</v>
      </c>
      <c r="CD42" s="2" t="s">
        <v>714</v>
      </c>
      <c r="CE42" s="7">
        <v>0</v>
      </c>
      <c r="CF42" s="8">
        <v>17</v>
      </c>
      <c r="CG42" s="8">
        <v>0</v>
      </c>
      <c r="CH42" s="8">
        <v>0</v>
      </c>
      <c r="CJ42" s="3">
        <v>45595</v>
      </c>
      <c r="CK42" s="2" t="s">
        <v>246</v>
      </c>
      <c r="CL42" s="3">
        <v>45586</v>
      </c>
      <c r="CO42" s="3">
        <v>45597</v>
      </c>
      <c r="CT42" s="3">
        <v>45657</v>
      </c>
      <c r="CU42" s="4">
        <v>0</v>
      </c>
      <c r="CW42" s="3">
        <v>45594</v>
      </c>
      <c r="CY42" s="3">
        <v>45597</v>
      </c>
      <c r="DB42" s="6">
        <v>0</v>
      </c>
      <c r="DC42" s="6">
        <v>2</v>
      </c>
      <c r="DD42" s="6">
        <v>0</v>
      </c>
      <c r="DE42" s="2" t="s">
        <v>358</v>
      </c>
      <c r="DF42" s="4">
        <v>0</v>
      </c>
      <c r="DG42" s="4">
        <v>0</v>
      </c>
      <c r="DI42" s="2" t="s">
        <v>252</v>
      </c>
      <c r="DJ42" s="7">
        <v>0</v>
      </c>
      <c r="DK42" s="7">
        <v>0</v>
      </c>
      <c r="DL42" s="2" t="s">
        <v>253</v>
      </c>
      <c r="DM42" s="2" t="s">
        <v>254</v>
      </c>
      <c r="DO42" s="2">
        <v>0</v>
      </c>
      <c r="DR42" s="2">
        <v>0</v>
      </c>
      <c r="DS42" s="2">
        <v>0</v>
      </c>
      <c r="DU42" s="3">
        <v>45594</v>
      </c>
      <c r="DW42" s="2" t="s">
        <v>246</v>
      </c>
      <c r="DX42" t="s">
        <v>257</v>
      </c>
      <c r="DY42" s="2" t="s">
        <v>246</v>
      </c>
      <c r="DZ42" t="s">
        <v>257</v>
      </c>
      <c r="EA42" s="2" t="s">
        <v>258</v>
      </c>
      <c r="EB42" s="2" t="s">
        <v>709</v>
      </c>
      <c r="EC42" t="s">
        <v>710</v>
      </c>
      <c r="ED42" s="3">
        <v>45352</v>
      </c>
      <c r="EE42" s="2" t="s">
        <v>259</v>
      </c>
      <c r="EG42" s="2" t="s">
        <v>345</v>
      </c>
      <c r="EH42" t="s">
        <v>361</v>
      </c>
      <c r="EI42" s="2" t="s">
        <v>261</v>
      </c>
      <c r="EJ42" s="2" t="s">
        <v>361</v>
      </c>
      <c r="EM42" s="2" t="s">
        <v>715</v>
      </c>
      <c r="EP42" s="2" t="s">
        <v>263</v>
      </c>
      <c r="EV42" s="2" t="s">
        <v>264</v>
      </c>
      <c r="EW42" t="s">
        <v>265</v>
      </c>
      <c r="EX42" s="2" t="s">
        <v>266</v>
      </c>
      <c r="EY42" t="s">
        <v>267</v>
      </c>
      <c r="FA42" s="4">
        <v>0</v>
      </c>
      <c r="FD42" s="2" t="s">
        <v>268</v>
      </c>
      <c r="FE42" t="s">
        <v>269</v>
      </c>
      <c r="FF42" s="2" t="s">
        <v>270</v>
      </c>
      <c r="FH42" s="2" t="s">
        <v>246</v>
      </c>
      <c r="FJ42" s="2">
        <v>30</v>
      </c>
      <c r="FN42" s="2">
        <v>0</v>
      </c>
      <c r="FP42" s="2" t="s">
        <v>211</v>
      </c>
      <c r="FQ42" s="2" t="s">
        <v>271</v>
      </c>
      <c r="FS42" s="2" t="s">
        <v>273</v>
      </c>
      <c r="FT42" s="2">
        <v>1000214854</v>
      </c>
      <c r="FU42" s="2" t="s">
        <v>274</v>
      </c>
      <c r="FW42" s="2" t="s">
        <v>323</v>
      </c>
      <c r="FX42" s="2" t="s">
        <v>231</v>
      </c>
      <c r="FY42" s="2">
        <v>500</v>
      </c>
      <c r="GB42" s="2">
        <v>0</v>
      </c>
      <c r="GC42" s="4">
        <v>1</v>
      </c>
      <c r="GD42" s="2" t="s">
        <v>224</v>
      </c>
      <c r="GE42" s="2" t="s">
        <v>275</v>
      </c>
      <c r="GF42" s="2" t="s">
        <v>230</v>
      </c>
      <c r="GG42" s="3">
        <v>45594</v>
      </c>
      <c r="GL42" s="2" t="s">
        <v>276</v>
      </c>
      <c r="GN42" s="3">
        <v>45585</v>
      </c>
      <c r="GO42" s="2" t="s">
        <v>244</v>
      </c>
      <c r="GP42" t="s">
        <v>277</v>
      </c>
      <c r="GQ42" s="2" t="s">
        <v>278</v>
      </c>
      <c r="GR42" s="2" t="s">
        <v>279</v>
      </c>
      <c r="GS42" s="3">
        <v>45314</v>
      </c>
      <c r="GT42" s="2">
        <v>216479</v>
      </c>
      <c r="GU42" s="2">
        <v>0</v>
      </c>
      <c r="GV42" s="4">
        <v>0</v>
      </c>
      <c r="GX42" s="2" t="s">
        <v>248</v>
      </c>
      <c r="GY42" s="2" t="s">
        <v>280</v>
      </c>
      <c r="GZ42" s="2" t="s">
        <v>281</v>
      </c>
      <c r="HA42" t="s">
        <v>282</v>
      </c>
      <c r="HB42" s="2" t="s">
        <v>283</v>
      </c>
      <c r="HC42" t="s">
        <v>284</v>
      </c>
      <c r="HD42" s="2" t="s">
        <v>285</v>
      </c>
      <c r="HE42" s="3">
        <v>45787</v>
      </c>
      <c r="HF42" s="3">
        <v>45585</v>
      </c>
      <c r="HG42" s="3">
        <v>45585</v>
      </c>
      <c r="HH42" s="2" t="s">
        <v>364</v>
      </c>
      <c r="HI42" s="2" t="s">
        <v>287</v>
      </c>
      <c r="HJ42" t="s">
        <v>288</v>
      </c>
      <c r="HK42" s="2" t="s">
        <v>289</v>
      </c>
    </row>
    <row r="43" spans="2:219" x14ac:dyDescent="0.2">
      <c r="B43" s="2" t="s">
        <v>211</v>
      </c>
      <c r="C43" s="2" t="s">
        <v>212</v>
      </c>
      <c r="D43" s="3">
        <v>45351</v>
      </c>
      <c r="E43" s="3">
        <v>45580</v>
      </c>
      <c r="F43" s="3">
        <v>45594</v>
      </c>
      <c r="G43" s="3">
        <v>45585</v>
      </c>
      <c r="H43" s="3">
        <v>45787</v>
      </c>
      <c r="I43" s="2" t="s">
        <v>213</v>
      </c>
      <c r="J43" s="2" t="s">
        <v>214</v>
      </c>
      <c r="K43" s="2" t="s">
        <v>345</v>
      </c>
      <c r="L43" s="2" t="s">
        <v>524</v>
      </c>
      <c r="M43" s="2" t="s">
        <v>214</v>
      </c>
      <c r="N43" t="s">
        <v>217</v>
      </c>
      <c r="O43" s="2" t="s">
        <v>218</v>
      </c>
      <c r="P43" t="s">
        <v>219</v>
      </c>
      <c r="Q43" s="2" t="s">
        <v>220</v>
      </c>
      <c r="R43" s="2">
        <v>30</v>
      </c>
      <c r="S43" s="2" t="s">
        <v>604</v>
      </c>
      <c r="T43" s="2" t="s">
        <v>716</v>
      </c>
      <c r="U43" s="2" t="s">
        <v>717</v>
      </c>
      <c r="V43" s="4">
        <v>8</v>
      </c>
      <c r="W43" t="s">
        <v>224</v>
      </c>
      <c r="X43" s="4">
        <v>4</v>
      </c>
      <c r="Y43" s="4">
        <v>0</v>
      </c>
      <c r="Z43" s="4">
        <v>0</v>
      </c>
      <c r="AA43" s="6">
        <v>8</v>
      </c>
      <c r="AB43" t="s">
        <v>224</v>
      </c>
      <c r="AC43" s="2" t="s">
        <v>718</v>
      </c>
      <c r="AD43" s="2" t="s">
        <v>719</v>
      </c>
      <c r="AE43" s="2" t="s">
        <v>402</v>
      </c>
      <c r="AF43" s="2" t="s">
        <v>228</v>
      </c>
      <c r="AG43" t="s">
        <v>229</v>
      </c>
      <c r="AH43" s="6">
        <v>0</v>
      </c>
      <c r="AI43" s="2" t="s">
        <v>230</v>
      </c>
      <c r="AJ43" s="2" t="s">
        <v>231</v>
      </c>
      <c r="AK43" s="2">
        <v>60</v>
      </c>
      <c r="AM43" s="6">
        <v>14</v>
      </c>
      <c r="AO43" s="2">
        <v>0</v>
      </c>
      <c r="AS43" s="2">
        <v>0</v>
      </c>
      <c r="AT43" s="4">
        <v>0</v>
      </c>
      <c r="AU43" s="2" t="s">
        <v>224</v>
      </c>
      <c r="AY43" s="2" t="s">
        <v>590</v>
      </c>
      <c r="AZ43" s="2" t="s">
        <v>591</v>
      </c>
      <c r="BA43" s="2" t="s">
        <v>234</v>
      </c>
      <c r="BB43" t="s">
        <v>235</v>
      </c>
      <c r="BC43" s="2" t="s">
        <v>236</v>
      </c>
      <c r="BD43" s="2">
        <v>19</v>
      </c>
      <c r="BE43" s="2">
        <v>19</v>
      </c>
      <c r="BF43" s="7">
        <v>0</v>
      </c>
      <c r="BG43" s="2" t="s">
        <v>224</v>
      </c>
      <c r="BH43" s="2" t="s">
        <v>720</v>
      </c>
      <c r="BJ43" s="2" t="s">
        <v>593</v>
      </c>
      <c r="BK43" s="2" t="s">
        <v>238</v>
      </c>
      <c r="BM43" s="2" t="s">
        <v>239</v>
      </c>
      <c r="BN43" s="2" t="s">
        <v>594</v>
      </c>
      <c r="BO43" s="2" t="s">
        <v>240</v>
      </c>
      <c r="BP43" s="2" t="s">
        <v>595</v>
      </c>
      <c r="BR43" s="7">
        <v>0</v>
      </c>
      <c r="BT43" s="2">
        <v>0</v>
      </c>
      <c r="BU43" s="4">
        <v>0</v>
      </c>
      <c r="BW43" s="4">
        <v>8</v>
      </c>
      <c r="BX43" s="4">
        <v>0</v>
      </c>
      <c r="CA43" s="2" t="s">
        <v>243</v>
      </c>
      <c r="CB43" s="2" t="s">
        <v>244</v>
      </c>
      <c r="CC43" s="3">
        <v>45338</v>
      </c>
      <c r="CE43" s="7">
        <v>0</v>
      </c>
      <c r="CF43" s="8">
        <v>17</v>
      </c>
      <c r="CG43" s="8">
        <v>0</v>
      </c>
      <c r="CH43" s="8">
        <v>0</v>
      </c>
      <c r="CJ43" s="3">
        <v>45595</v>
      </c>
      <c r="CK43" s="2" t="s">
        <v>246</v>
      </c>
      <c r="CL43" s="3">
        <v>45586</v>
      </c>
      <c r="CO43" s="3">
        <v>45597</v>
      </c>
      <c r="CR43" s="2" t="s">
        <v>597</v>
      </c>
      <c r="CS43" s="2" t="s">
        <v>248</v>
      </c>
      <c r="CT43" s="3">
        <v>45657</v>
      </c>
      <c r="CU43" s="4">
        <v>8</v>
      </c>
      <c r="CW43" s="3">
        <v>45393</v>
      </c>
      <c r="CX43" s="2" t="s">
        <v>721</v>
      </c>
      <c r="CY43" s="3">
        <v>45597</v>
      </c>
      <c r="DA43" s="2" t="s">
        <v>722</v>
      </c>
      <c r="DB43" s="6">
        <v>0</v>
      </c>
      <c r="DC43" s="6">
        <v>2</v>
      </c>
      <c r="DD43" s="6">
        <v>0</v>
      </c>
      <c r="DE43" s="2" t="s">
        <v>358</v>
      </c>
      <c r="DF43" s="4">
        <v>8</v>
      </c>
      <c r="DG43" s="4">
        <v>0</v>
      </c>
      <c r="DH43" s="2" t="s">
        <v>590</v>
      </c>
      <c r="DI43" s="2" t="s">
        <v>252</v>
      </c>
      <c r="DJ43" s="7">
        <v>0</v>
      </c>
      <c r="DK43" s="7">
        <v>0</v>
      </c>
      <c r="DL43" s="2" t="s">
        <v>253</v>
      </c>
      <c r="DM43" s="2" t="s">
        <v>254</v>
      </c>
      <c r="DN43" s="2" t="s">
        <v>600</v>
      </c>
      <c r="DO43" s="2">
        <v>2024</v>
      </c>
      <c r="DQ43" s="2" t="s">
        <v>601</v>
      </c>
      <c r="DR43" s="2">
        <v>2024</v>
      </c>
      <c r="DS43" s="2">
        <v>0</v>
      </c>
      <c r="DU43" s="3">
        <v>45594</v>
      </c>
      <c r="DW43" s="2" t="s">
        <v>246</v>
      </c>
      <c r="DX43" t="s">
        <v>257</v>
      </c>
      <c r="DY43" s="2" t="s">
        <v>246</v>
      </c>
      <c r="DZ43" t="s">
        <v>257</v>
      </c>
      <c r="EA43" s="2" t="s">
        <v>258</v>
      </c>
      <c r="EB43" s="2" t="s">
        <v>716</v>
      </c>
      <c r="EC43" t="s">
        <v>717</v>
      </c>
      <c r="ED43" s="3">
        <v>45351</v>
      </c>
      <c r="EE43" s="2" t="s">
        <v>259</v>
      </c>
      <c r="EG43" s="2" t="s">
        <v>345</v>
      </c>
      <c r="EH43" t="s">
        <v>361</v>
      </c>
      <c r="EI43" s="2" t="s">
        <v>261</v>
      </c>
      <c r="EJ43" s="2" t="s">
        <v>361</v>
      </c>
      <c r="EM43" s="2" t="s">
        <v>723</v>
      </c>
      <c r="EP43" s="2" t="s">
        <v>263</v>
      </c>
      <c r="EV43" s="2" t="s">
        <v>264</v>
      </c>
      <c r="EW43" t="s">
        <v>265</v>
      </c>
      <c r="EX43" s="2" t="s">
        <v>266</v>
      </c>
      <c r="EY43" t="s">
        <v>267</v>
      </c>
      <c r="FA43" s="4">
        <v>0</v>
      </c>
      <c r="FD43" s="2" t="s">
        <v>268</v>
      </c>
      <c r="FE43" t="s">
        <v>269</v>
      </c>
      <c r="FF43" s="2" t="s">
        <v>270</v>
      </c>
      <c r="FH43" s="2" t="s">
        <v>246</v>
      </c>
      <c r="FJ43" s="2">
        <v>30</v>
      </c>
      <c r="FN43" s="2">
        <v>0</v>
      </c>
      <c r="FP43" s="2" t="s">
        <v>211</v>
      </c>
      <c r="FQ43" s="2" t="s">
        <v>271</v>
      </c>
      <c r="FR43" s="2" t="s">
        <v>603</v>
      </c>
      <c r="FS43" s="2" t="s">
        <v>273</v>
      </c>
      <c r="FT43" s="2">
        <v>1000214854</v>
      </c>
      <c r="FU43" s="2" t="s">
        <v>274</v>
      </c>
      <c r="FV43" s="2" t="s">
        <v>323</v>
      </c>
      <c r="FW43" s="2" t="s">
        <v>323</v>
      </c>
      <c r="FX43" s="2" t="s">
        <v>231</v>
      </c>
      <c r="FY43" s="2">
        <v>60</v>
      </c>
      <c r="GB43" s="2">
        <v>0</v>
      </c>
      <c r="GC43" s="4">
        <v>8</v>
      </c>
      <c r="GD43" s="2" t="s">
        <v>224</v>
      </c>
      <c r="GE43" s="2" t="s">
        <v>275</v>
      </c>
      <c r="GF43" s="2" t="s">
        <v>230</v>
      </c>
      <c r="GG43" s="3">
        <v>45594</v>
      </c>
      <c r="GL43" s="2" t="s">
        <v>276</v>
      </c>
      <c r="GN43" s="3">
        <v>45585</v>
      </c>
      <c r="GO43" s="2" t="s">
        <v>244</v>
      </c>
      <c r="GP43" t="s">
        <v>277</v>
      </c>
      <c r="GQ43" s="2" t="s">
        <v>278</v>
      </c>
      <c r="GR43" s="2" t="s">
        <v>279</v>
      </c>
      <c r="GS43" s="3">
        <v>45314</v>
      </c>
      <c r="GT43" s="2">
        <v>216479</v>
      </c>
      <c r="GU43" s="2">
        <v>0</v>
      </c>
      <c r="GV43" s="4">
        <v>0</v>
      </c>
      <c r="GX43" s="2" t="s">
        <v>248</v>
      </c>
      <c r="GY43" s="2" t="s">
        <v>280</v>
      </c>
      <c r="GZ43" s="2" t="s">
        <v>281</v>
      </c>
      <c r="HA43" t="s">
        <v>282</v>
      </c>
      <c r="HB43" s="2" t="s">
        <v>283</v>
      </c>
      <c r="HC43" t="s">
        <v>284</v>
      </c>
      <c r="HD43" s="2" t="s">
        <v>285</v>
      </c>
      <c r="HE43" s="3">
        <v>45787</v>
      </c>
      <c r="HF43" s="3">
        <v>45585</v>
      </c>
      <c r="HG43" s="3">
        <v>45585</v>
      </c>
      <c r="HH43" s="2" t="s">
        <v>364</v>
      </c>
      <c r="HI43" s="2" t="s">
        <v>287</v>
      </c>
      <c r="HJ43" t="s">
        <v>288</v>
      </c>
      <c r="HK43" s="2" t="s">
        <v>289</v>
      </c>
    </row>
    <row r="44" spans="2:219" x14ac:dyDescent="0.2">
      <c r="B44" s="2" t="s">
        <v>211</v>
      </c>
      <c r="C44" s="2" t="s">
        <v>212</v>
      </c>
      <c r="D44" s="3">
        <v>45351</v>
      </c>
      <c r="E44" s="3">
        <v>45580</v>
      </c>
      <c r="F44" s="3">
        <v>45594</v>
      </c>
      <c r="G44" s="3">
        <v>45585</v>
      </c>
      <c r="H44" s="3">
        <v>45787</v>
      </c>
      <c r="I44" s="2" t="s">
        <v>213</v>
      </c>
      <c r="J44" s="2" t="s">
        <v>214</v>
      </c>
      <c r="K44" s="2" t="s">
        <v>345</v>
      </c>
      <c r="L44" s="2" t="s">
        <v>325</v>
      </c>
      <c r="M44" s="2" t="s">
        <v>214</v>
      </c>
      <c r="N44" t="s">
        <v>217</v>
      </c>
      <c r="O44" s="2" t="s">
        <v>218</v>
      </c>
      <c r="P44" t="s">
        <v>219</v>
      </c>
      <c r="Q44" s="2" t="s">
        <v>220</v>
      </c>
      <c r="R44" s="2">
        <v>30</v>
      </c>
      <c r="S44" s="2" t="s">
        <v>366</v>
      </c>
      <c r="T44" s="2" t="s">
        <v>724</v>
      </c>
      <c r="U44" s="2" t="s">
        <v>725</v>
      </c>
      <c r="V44" s="4">
        <v>2</v>
      </c>
      <c r="W44" t="s">
        <v>224</v>
      </c>
      <c r="X44" s="4">
        <v>106</v>
      </c>
      <c r="Y44" s="4">
        <v>1</v>
      </c>
      <c r="Z44" s="4">
        <v>102</v>
      </c>
      <c r="AA44" s="6">
        <v>2</v>
      </c>
      <c r="AB44" t="s">
        <v>224</v>
      </c>
      <c r="AC44" s="2" t="s">
        <v>726</v>
      </c>
      <c r="AD44" s="2" t="s">
        <v>727</v>
      </c>
      <c r="AE44" s="2" t="s">
        <v>227</v>
      </c>
      <c r="AF44" s="2" t="s">
        <v>228</v>
      </c>
      <c r="AG44" t="s">
        <v>229</v>
      </c>
      <c r="AH44" s="6">
        <v>0</v>
      </c>
      <c r="AI44" s="2" t="s">
        <v>230</v>
      </c>
      <c r="AJ44" s="2" t="s">
        <v>231</v>
      </c>
      <c r="AK44" s="2">
        <v>510</v>
      </c>
      <c r="AM44" s="6">
        <v>14</v>
      </c>
      <c r="AO44" s="2">
        <v>0</v>
      </c>
      <c r="AS44" s="2">
        <v>0</v>
      </c>
      <c r="AT44" s="4">
        <v>0</v>
      </c>
      <c r="AU44" s="2" t="s">
        <v>224</v>
      </c>
      <c r="AY44" s="2" t="s">
        <v>574</v>
      </c>
      <c r="AZ44" s="2" t="s">
        <v>575</v>
      </c>
      <c r="BA44" s="2" t="s">
        <v>234</v>
      </c>
      <c r="BB44" t="s">
        <v>235</v>
      </c>
      <c r="BC44" s="2" t="s">
        <v>236</v>
      </c>
      <c r="BD44" s="2">
        <v>20</v>
      </c>
      <c r="BE44" s="2">
        <v>20</v>
      </c>
      <c r="BF44" s="7">
        <v>0</v>
      </c>
      <c r="BG44" s="2" t="s">
        <v>224</v>
      </c>
      <c r="BJ44" s="2" t="s">
        <v>728</v>
      </c>
      <c r="BK44" s="2" t="s">
        <v>238</v>
      </c>
      <c r="BM44" s="2" t="s">
        <v>239</v>
      </c>
      <c r="BO44" s="2" t="s">
        <v>240</v>
      </c>
      <c r="BP44" s="2" t="s">
        <v>241</v>
      </c>
      <c r="BR44" s="7">
        <v>0</v>
      </c>
      <c r="BT44" s="2">
        <v>0</v>
      </c>
      <c r="BU44" s="4">
        <v>0</v>
      </c>
      <c r="BW44" s="4">
        <v>0</v>
      </c>
      <c r="BX44" s="4">
        <v>0</v>
      </c>
      <c r="CA44" s="2" t="s">
        <v>243</v>
      </c>
      <c r="CB44" s="2" t="s">
        <v>244</v>
      </c>
      <c r="CC44" s="3">
        <v>45338</v>
      </c>
      <c r="CD44" s="2" t="s">
        <v>577</v>
      </c>
      <c r="CE44" s="7">
        <v>0</v>
      </c>
      <c r="CF44" s="8">
        <v>17</v>
      </c>
      <c r="CG44" s="8">
        <v>0</v>
      </c>
      <c r="CH44" s="8">
        <v>0</v>
      </c>
      <c r="CJ44" s="3">
        <v>45595</v>
      </c>
      <c r="CK44" s="2" t="s">
        <v>246</v>
      </c>
      <c r="CL44" s="3">
        <v>45586</v>
      </c>
      <c r="CO44" s="3">
        <v>45597</v>
      </c>
      <c r="CR44" s="2" t="s">
        <v>578</v>
      </c>
      <c r="CS44" s="2" t="s">
        <v>248</v>
      </c>
      <c r="CT44" s="3">
        <v>45657</v>
      </c>
      <c r="CU44" s="4">
        <v>2</v>
      </c>
      <c r="CW44" s="3">
        <v>45589</v>
      </c>
      <c r="CX44" s="2" t="s">
        <v>729</v>
      </c>
      <c r="CY44" s="3">
        <v>45597</v>
      </c>
      <c r="DA44" s="2" t="s">
        <v>730</v>
      </c>
      <c r="DB44" s="6">
        <v>0</v>
      </c>
      <c r="DC44" s="6">
        <v>2</v>
      </c>
      <c r="DD44" s="6">
        <v>0</v>
      </c>
      <c r="DE44" s="2" t="s">
        <v>358</v>
      </c>
      <c r="DF44" s="4">
        <v>2</v>
      </c>
      <c r="DG44" s="4">
        <v>0</v>
      </c>
      <c r="DH44" s="2" t="s">
        <v>574</v>
      </c>
      <c r="DI44" s="2" t="s">
        <v>252</v>
      </c>
      <c r="DJ44" s="7">
        <v>0</v>
      </c>
      <c r="DK44" s="7">
        <v>0</v>
      </c>
      <c r="DL44" s="2" t="s">
        <v>253</v>
      </c>
      <c r="DM44" s="2" t="s">
        <v>254</v>
      </c>
      <c r="DN44" s="2" t="s">
        <v>581</v>
      </c>
      <c r="DO44" s="2">
        <v>2024</v>
      </c>
      <c r="DQ44" s="2" t="s">
        <v>582</v>
      </c>
      <c r="DR44" s="2">
        <v>2024</v>
      </c>
      <c r="DS44" s="2">
        <v>0</v>
      </c>
      <c r="DU44" s="3">
        <v>45594</v>
      </c>
      <c r="DW44" s="2" t="s">
        <v>246</v>
      </c>
      <c r="DX44" t="s">
        <v>257</v>
      </c>
      <c r="DY44" s="2" t="s">
        <v>246</v>
      </c>
      <c r="DZ44" t="s">
        <v>257</v>
      </c>
      <c r="EA44" s="2" t="s">
        <v>258</v>
      </c>
      <c r="EB44" s="2" t="s">
        <v>724</v>
      </c>
      <c r="EC44" t="s">
        <v>725</v>
      </c>
      <c r="ED44" s="3">
        <v>45352</v>
      </c>
      <c r="EE44" s="2" t="s">
        <v>259</v>
      </c>
      <c r="EG44" s="2" t="s">
        <v>345</v>
      </c>
      <c r="EH44" t="s">
        <v>361</v>
      </c>
      <c r="EI44" s="2" t="s">
        <v>261</v>
      </c>
      <c r="EJ44" s="2" t="s">
        <v>361</v>
      </c>
      <c r="EM44" s="2" t="s">
        <v>731</v>
      </c>
      <c r="EP44" s="2" t="s">
        <v>263</v>
      </c>
      <c r="EV44" s="2" t="s">
        <v>264</v>
      </c>
      <c r="EW44" t="s">
        <v>265</v>
      </c>
      <c r="EX44" s="2" t="s">
        <v>266</v>
      </c>
      <c r="EY44" t="s">
        <v>267</v>
      </c>
      <c r="FA44" s="4">
        <v>0</v>
      </c>
      <c r="FD44" s="2" t="s">
        <v>268</v>
      </c>
      <c r="FE44" t="s">
        <v>269</v>
      </c>
      <c r="FF44" s="2" t="s">
        <v>270</v>
      </c>
      <c r="FH44" s="2" t="s">
        <v>246</v>
      </c>
      <c r="FJ44" s="2">
        <v>30</v>
      </c>
      <c r="FN44" s="2">
        <v>0</v>
      </c>
      <c r="FP44" s="2" t="s">
        <v>211</v>
      </c>
      <c r="FQ44" s="2" t="s">
        <v>271</v>
      </c>
      <c r="FR44" s="2" t="s">
        <v>272</v>
      </c>
      <c r="FS44" s="2" t="s">
        <v>273</v>
      </c>
      <c r="FT44" s="2">
        <v>1000214854</v>
      </c>
      <c r="FU44" s="2" t="s">
        <v>274</v>
      </c>
      <c r="FV44" s="2" t="s">
        <v>323</v>
      </c>
      <c r="FW44" s="2" t="s">
        <v>323</v>
      </c>
      <c r="FX44" s="2" t="s">
        <v>231</v>
      </c>
      <c r="FY44" s="2">
        <v>510</v>
      </c>
      <c r="GB44" s="2">
        <v>0</v>
      </c>
      <c r="GC44" s="4">
        <v>2</v>
      </c>
      <c r="GD44" s="2" t="s">
        <v>224</v>
      </c>
      <c r="GE44" s="2" t="s">
        <v>275</v>
      </c>
      <c r="GF44" s="2" t="s">
        <v>230</v>
      </c>
      <c r="GG44" s="3">
        <v>45594</v>
      </c>
      <c r="GJ44" s="3">
        <v>45590</v>
      </c>
      <c r="GL44" s="2" t="s">
        <v>276</v>
      </c>
      <c r="GN44" s="3">
        <v>45585</v>
      </c>
      <c r="GO44" s="2" t="s">
        <v>244</v>
      </c>
      <c r="GP44" t="s">
        <v>277</v>
      </c>
      <c r="GQ44" s="2" t="s">
        <v>278</v>
      </c>
      <c r="GR44" s="2" t="s">
        <v>279</v>
      </c>
      <c r="GS44" s="3">
        <v>45314</v>
      </c>
      <c r="GT44" s="2">
        <v>216479</v>
      </c>
      <c r="GU44" s="2">
        <v>0</v>
      </c>
      <c r="GV44" s="4">
        <v>0</v>
      </c>
      <c r="GX44" s="2" t="s">
        <v>248</v>
      </c>
      <c r="GY44" s="2" t="s">
        <v>280</v>
      </c>
      <c r="GZ44" s="2" t="s">
        <v>281</v>
      </c>
      <c r="HA44" t="s">
        <v>282</v>
      </c>
      <c r="HB44" s="2" t="s">
        <v>283</v>
      </c>
      <c r="HC44" t="s">
        <v>284</v>
      </c>
      <c r="HD44" s="2" t="s">
        <v>285</v>
      </c>
      <c r="HE44" s="3">
        <v>45787</v>
      </c>
      <c r="HF44" s="3">
        <v>45585</v>
      </c>
      <c r="HG44" s="3">
        <v>45585</v>
      </c>
      <c r="HH44" s="2" t="s">
        <v>364</v>
      </c>
      <c r="HI44" s="2" t="s">
        <v>287</v>
      </c>
      <c r="HJ44" t="s">
        <v>288</v>
      </c>
      <c r="HK44" s="2" t="s">
        <v>289</v>
      </c>
    </row>
    <row r="45" spans="2:219" x14ac:dyDescent="0.2">
      <c r="B45" s="2" t="s">
        <v>211</v>
      </c>
      <c r="C45" s="2" t="s">
        <v>212</v>
      </c>
      <c r="D45" s="3">
        <v>45351</v>
      </c>
      <c r="E45" s="3">
        <v>45580</v>
      </c>
      <c r="F45" s="3">
        <v>45594</v>
      </c>
      <c r="G45" s="3">
        <v>45585</v>
      </c>
      <c r="H45" s="3">
        <v>45787</v>
      </c>
      <c r="I45" s="2" t="s">
        <v>213</v>
      </c>
      <c r="J45" s="2" t="s">
        <v>214</v>
      </c>
      <c r="K45" s="2" t="s">
        <v>345</v>
      </c>
      <c r="L45" s="2" t="s">
        <v>732</v>
      </c>
      <c r="M45" s="2" t="s">
        <v>214</v>
      </c>
      <c r="N45" t="s">
        <v>217</v>
      </c>
      <c r="O45" s="2" t="s">
        <v>218</v>
      </c>
      <c r="P45" t="s">
        <v>219</v>
      </c>
      <c r="Q45" s="2" t="s">
        <v>220</v>
      </c>
      <c r="R45" s="2">
        <v>30</v>
      </c>
      <c r="S45" s="2" t="s">
        <v>366</v>
      </c>
      <c r="T45" s="2" t="s">
        <v>733</v>
      </c>
      <c r="U45" s="2" t="s">
        <v>734</v>
      </c>
      <c r="V45" s="4">
        <v>4</v>
      </c>
      <c r="W45" t="s">
        <v>224</v>
      </c>
      <c r="X45" s="4">
        <v>36</v>
      </c>
      <c r="Y45" s="4">
        <v>10</v>
      </c>
      <c r="Z45" s="4">
        <v>60</v>
      </c>
      <c r="AA45" s="6">
        <v>4</v>
      </c>
      <c r="AB45" t="s">
        <v>224</v>
      </c>
      <c r="AC45" s="2" t="s">
        <v>587</v>
      </c>
      <c r="AD45" s="2" t="s">
        <v>735</v>
      </c>
      <c r="AE45" s="2" t="s">
        <v>402</v>
      </c>
      <c r="AF45" s="2" t="s">
        <v>228</v>
      </c>
      <c r="AG45" t="s">
        <v>229</v>
      </c>
      <c r="AH45" s="6">
        <v>0</v>
      </c>
      <c r="AI45" s="2" t="s">
        <v>230</v>
      </c>
      <c r="AJ45" s="2" t="s">
        <v>231</v>
      </c>
      <c r="AK45" s="2">
        <v>520</v>
      </c>
      <c r="AM45" s="6">
        <v>14</v>
      </c>
      <c r="AO45" s="2">
        <v>0</v>
      </c>
      <c r="AS45" s="2">
        <v>0</v>
      </c>
      <c r="AT45" s="4">
        <v>0</v>
      </c>
      <c r="AU45" s="2" t="s">
        <v>224</v>
      </c>
      <c r="AY45" s="2" t="s">
        <v>736</v>
      </c>
      <c r="AZ45" s="2" t="s">
        <v>737</v>
      </c>
      <c r="BA45" s="2" t="s">
        <v>234</v>
      </c>
      <c r="BB45" t="s">
        <v>235</v>
      </c>
      <c r="BC45" s="2" t="s">
        <v>236</v>
      </c>
      <c r="BD45" s="2">
        <v>21</v>
      </c>
      <c r="BE45" s="2">
        <v>21</v>
      </c>
      <c r="BF45" s="7">
        <v>0</v>
      </c>
      <c r="BG45" s="2" t="s">
        <v>224</v>
      </c>
      <c r="BH45" s="2" t="s">
        <v>738</v>
      </c>
      <c r="BJ45" s="2" t="s">
        <v>739</v>
      </c>
      <c r="BN45" s="2" t="s">
        <v>740</v>
      </c>
      <c r="BO45" s="2" t="s">
        <v>240</v>
      </c>
      <c r="BP45" s="2" t="s">
        <v>741</v>
      </c>
      <c r="BR45" s="7">
        <v>0</v>
      </c>
      <c r="BT45" s="2">
        <v>0</v>
      </c>
      <c r="BU45" s="4">
        <v>0</v>
      </c>
      <c r="BW45" s="4">
        <v>4</v>
      </c>
      <c r="BX45" s="4">
        <v>0</v>
      </c>
      <c r="CA45" s="2" t="s">
        <v>243</v>
      </c>
      <c r="CB45" s="2" t="s">
        <v>244</v>
      </c>
      <c r="CC45" s="3">
        <v>45338</v>
      </c>
      <c r="CE45" s="7">
        <v>0</v>
      </c>
      <c r="CF45" s="8">
        <v>17</v>
      </c>
      <c r="CG45" s="8">
        <v>0</v>
      </c>
      <c r="CH45" s="8">
        <v>0</v>
      </c>
      <c r="CJ45" s="3">
        <v>45595</v>
      </c>
      <c r="CK45" s="2" t="s">
        <v>246</v>
      </c>
      <c r="CL45" s="3">
        <v>45586</v>
      </c>
      <c r="CO45" s="3">
        <v>45597</v>
      </c>
      <c r="CR45" s="2" t="s">
        <v>742</v>
      </c>
      <c r="CS45" s="2" t="s">
        <v>248</v>
      </c>
      <c r="CT45" s="3">
        <v>45657</v>
      </c>
      <c r="CU45" s="4">
        <v>4</v>
      </c>
      <c r="CW45" s="3">
        <v>45523</v>
      </c>
      <c r="CX45" s="2" t="s">
        <v>743</v>
      </c>
      <c r="CY45" s="3">
        <v>45597</v>
      </c>
      <c r="DA45" s="2" t="s">
        <v>744</v>
      </c>
      <c r="DB45" s="6">
        <v>0</v>
      </c>
      <c r="DC45" s="6">
        <v>2</v>
      </c>
      <c r="DD45" s="6">
        <v>0</v>
      </c>
      <c r="DE45" s="2" t="s">
        <v>358</v>
      </c>
      <c r="DF45" s="4">
        <v>4</v>
      </c>
      <c r="DG45" s="4">
        <v>0</v>
      </c>
      <c r="DH45" s="2" t="s">
        <v>736</v>
      </c>
      <c r="DI45" s="2" t="s">
        <v>252</v>
      </c>
      <c r="DJ45" s="7">
        <v>0</v>
      </c>
      <c r="DK45" s="7">
        <v>0</v>
      </c>
      <c r="DL45" s="2" t="s">
        <v>253</v>
      </c>
      <c r="DM45" s="2" t="s">
        <v>254</v>
      </c>
      <c r="DN45" s="2" t="s">
        <v>745</v>
      </c>
      <c r="DO45" s="2">
        <v>2024</v>
      </c>
      <c r="DQ45" s="2" t="s">
        <v>746</v>
      </c>
      <c r="DR45" s="2">
        <v>2024</v>
      </c>
      <c r="DS45" s="2">
        <v>0</v>
      </c>
      <c r="DU45" s="3">
        <v>45594</v>
      </c>
      <c r="DW45" s="2" t="s">
        <v>246</v>
      </c>
      <c r="DX45" t="s">
        <v>257</v>
      </c>
      <c r="DY45" s="2" t="s">
        <v>246</v>
      </c>
      <c r="DZ45" t="s">
        <v>257</v>
      </c>
      <c r="EA45" s="2" t="s">
        <v>258</v>
      </c>
      <c r="EB45" s="2" t="s">
        <v>733</v>
      </c>
      <c r="EC45" t="s">
        <v>734</v>
      </c>
      <c r="ED45" s="3">
        <v>45352</v>
      </c>
      <c r="EE45" s="2" t="s">
        <v>259</v>
      </c>
      <c r="EG45" s="2" t="s">
        <v>345</v>
      </c>
      <c r="EH45" t="s">
        <v>361</v>
      </c>
      <c r="EI45" s="2" t="s">
        <v>261</v>
      </c>
      <c r="EJ45" s="2" t="s">
        <v>361</v>
      </c>
      <c r="EM45" s="2" t="s">
        <v>747</v>
      </c>
      <c r="EP45" s="2" t="s">
        <v>263</v>
      </c>
      <c r="ER45" s="2" t="s">
        <v>748</v>
      </c>
      <c r="EV45" s="2" t="s">
        <v>264</v>
      </c>
      <c r="EW45" t="s">
        <v>265</v>
      </c>
      <c r="EX45" s="2" t="s">
        <v>266</v>
      </c>
      <c r="EY45" t="s">
        <v>267</v>
      </c>
      <c r="FA45" s="4">
        <v>0</v>
      </c>
      <c r="FD45" s="2" t="s">
        <v>268</v>
      </c>
      <c r="FE45" t="s">
        <v>269</v>
      </c>
      <c r="FF45" s="2" t="s">
        <v>270</v>
      </c>
      <c r="FH45" s="2" t="s">
        <v>246</v>
      </c>
      <c r="FJ45" s="2">
        <v>30</v>
      </c>
      <c r="FN45" s="2">
        <v>0</v>
      </c>
      <c r="FP45" s="2" t="s">
        <v>211</v>
      </c>
      <c r="FQ45" s="2" t="s">
        <v>271</v>
      </c>
      <c r="FS45" s="2" t="s">
        <v>273</v>
      </c>
      <c r="FT45" s="2">
        <v>1000214854</v>
      </c>
      <c r="FU45" s="2" t="s">
        <v>274</v>
      </c>
      <c r="FV45" s="2" t="s">
        <v>323</v>
      </c>
      <c r="FW45" s="2" t="s">
        <v>323</v>
      </c>
      <c r="FX45" s="2" t="s">
        <v>231</v>
      </c>
      <c r="FY45" s="2">
        <v>520</v>
      </c>
      <c r="GB45" s="2">
        <v>0</v>
      </c>
      <c r="GC45" s="4">
        <v>4</v>
      </c>
      <c r="GD45" s="2" t="s">
        <v>224</v>
      </c>
      <c r="GE45" s="2" t="s">
        <v>275</v>
      </c>
      <c r="GF45" s="2" t="s">
        <v>230</v>
      </c>
      <c r="GG45" s="3">
        <v>45594</v>
      </c>
      <c r="GL45" s="2" t="s">
        <v>276</v>
      </c>
      <c r="GN45" s="3">
        <v>45585</v>
      </c>
      <c r="GO45" s="2" t="s">
        <v>244</v>
      </c>
      <c r="GP45" t="s">
        <v>277</v>
      </c>
      <c r="GQ45" s="2" t="s">
        <v>278</v>
      </c>
      <c r="GR45" s="2" t="s">
        <v>279</v>
      </c>
      <c r="GS45" s="3">
        <v>45314</v>
      </c>
      <c r="GT45" s="2">
        <v>216479</v>
      </c>
      <c r="GU45" s="2">
        <v>0</v>
      </c>
      <c r="GV45" s="4">
        <v>0</v>
      </c>
      <c r="GX45" s="2" t="s">
        <v>248</v>
      </c>
      <c r="GY45" s="2" t="s">
        <v>280</v>
      </c>
      <c r="GZ45" s="2" t="s">
        <v>281</v>
      </c>
      <c r="HA45" t="s">
        <v>282</v>
      </c>
      <c r="HB45" s="2" t="s">
        <v>283</v>
      </c>
      <c r="HC45" t="s">
        <v>284</v>
      </c>
      <c r="HD45" s="2" t="s">
        <v>285</v>
      </c>
      <c r="HE45" s="3">
        <v>45787</v>
      </c>
      <c r="HF45" s="3">
        <v>45585</v>
      </c>
      <c r="HG45" s="3">
        <v>45585</v>
      </c>
      <c r="HH45" s="2" t="s">
        <v>364</v>
      </c>
      <c r="HI45" s="2" t="s">
        <v>287</v>
      </c>
      <c r="HJ45" t="s">
        <v>288</v>
      </c>
      <c r="HK45" s="2" t="s">
        <v>289</v>
      </c>
    </row>
    <row r="46" spans="2:219" x14ac:dyDescent="0.2">
      <c r="B46" s="2" t="s">
        <v>211</v>
      </c>
      <c r="C46" s="2" t="s">
        <v>212</v>
      </c>
      <c r="D46" s="3">
        <v>45351</v>
      </c>
      <c r="E46" s="3">
        <v>45580</v>
      </c>
      <c r="F46" s="3">
        <v>45594</v>
      </c>
      <c r="G46" s="3">
        <v>45585</v>
      </c>
      <c r="H46" s="3">
        <v>45787</v>
      </c>
      <c r="I46" s="2" t="s">
        <v>213</v>
      </c>
      <c r="J46" s="2" t="s">
        <v>214</v>
      </c>
      <c r="K46" s="2" t="s">
        <v>345</v>
      </c>
      <c r="L46" s="2" t="s">
        <v>216</v>
      </c>
      <c r="M46" s="2" t="s">
        <v>214</v>
      </c>
      <c r="N46" t="s">
        <v>217</v>
      </c>
      <c r="O46" s="2" t="s">
        <v>218</v>
      </c>
      <c r="P46" t="s">
        <v>219</v>
      </c>
      <c r="Q46" s="2" t="s">
        <v>220</v>
      </c>
      <c r="R46" s="2">
        <v>30</v>
      </c>
      <c r="S46" s="2" t="s">
        <v>604</v>
      </c>
      <c r="T46" s="2" t="s">
        <v>749</v>
      </c>
      <c r="U46" s="2" t="s">
        <v>750</v>
      </c>
      <c r="V46" s="4">
        <v>2</v>
      </c>
      <c r="W46" t="s">
        <v>224</v>
      </c>
      <c r="X46" s="4">
        <v>35</v>
      </c>
      <c r="Y46" s="4">
        <v>11</v>
      </c>
      <c r="Z46" s="4">
        <v>86</v>
      </c>
      <c r="AA46" s="6">
        <v>2</v>
      </c>
      <c r="AB46" t="s">
        <v>224</v>
      </c>
      <c r="AC46" s="2" t="s">
        <v>751</v>
      </c>
      <c r="AD46" s="2" t="s">
        <v>752</v>
      </c>
      <c r="AE46" s="2" t="s">
        <v>227</v>
      </c>
      <c r="AF46" s="2" t="s">
        <v>228</v>
      </c>
      <c r="AG46" t="s">
        <v>229</v>
      </c>
      <c r="AH46" s="6">
        <v>0</v>
      </c>
      <c r="AI46" s="2" t="s">
        <v>230</v>
      </c>
      <c r="AJ46" s="2" t="s">
        <v>231</v>
      </c>
      <c r="AK46" s="2">
        <v>70</v>
      </c>
      <c r="AM46" s="6">
        <v>14</v>
      </c>
      <c r="AO46" s="2">
        <v>0</v>
      </c>
      <c r="AS46" s="2">
        <v>0</v>
      </c>
      <c r="AT46" s="4">
        <v>0</v>
      </c>
      <c r="AU46" s="2" t="s">
        <v>224</v>
      </c>
      <c r="AY46" s="2" t="s">
        <v>574</v>
      </c>
      <c r="AZ46" s="2" t="s">
        <v>575</v>
      </c>
      <c r="BA46" s="2" t="s">
        <v>234</v>
      </c>
      <c r="BB46" t="s">
        <v>235</v>
      </c>
      <c r="BC46" s="2" t="s">
        <v>236</v>
      </c>
      <c r="BD46" s="2">
        <v>22</v>
      </c>
      <c r="BE46" s="2">
        <v>22</v>
      </c>
      <c r="BF46" s="7">
        <v>0</v>
      </c>
      <c r="BG46" s="2" t="s">
        <v>224</v>
      </c>
      <c r="BJ46" s="2" t="s">
        <v>753</v>
      </c>
      <c r="BK46" s="2" t="s">
        <v>238</v>
      </c>
      <c r="BM46" s="2" t="s">
        <v>239</v>
      </c>
      <c r="BO46" s="2" t="s">
        <v>240</v>
      </c>
      <c r="BP46" s="2" t="s">
        <v>241</v>
      </c>
      <c r="BR46" s="7">
        <v>0</v>
      </c>
      <c r="BT46" s="2">
        <v>0</v>
      </c>
      <c r="BU46" s="4">
        <v>0</v>
      </c>
      <c r="BW46" s="4">
        <v>0</v>
      </c>
      <c r="BX46" s="4">
        <v>0</v>
      </c>
      <c r="CA46" s="2" t="s">
        <v>243</v>
      </c>
      <c r="CB46" s="2" t="s">
        <v>244</v>
      </c>
      <c r="CC46" s="3">
        <v>45338</v>
      </c>
      <c r="CD46" s="2" t="s">
        <v>577</v>
      </c>
      <c r="CE46" s="7">
        <v>0</v>
      </c>
      <c r="CF46" s="8">
        <v>17</v>
      </c>
      <c r="CG46" s="8">
        <v>0</v>
      </c>
      <c r="CH46" s="8">
        <v>0</v>
      </c>
      <c r="CJ46" s="3">
        <v>45595</v>
      </c>
      <c r="CK46" s="2" t="s">
        <v>246</v>
      </c>
      <c r="CL46" s="3">
        <v>45586</v>
      </c>
      <c r="CO46" s="3">
        <v>45597</v>
      </c>
      <c r="CR46" s="2" t="s">
        <v>578</v>
      </c>
      <c r="CS46" s="2" t="s">
        <v>248</v>
      </c>
      <c r="CT46" s="3">
        <v>45657</v>
      </c>
      <c r="CU46" s="4">
        <v>2</v>
      </c>
      <c r="CW46" s="3">
        <v>45589</v>
      </c>
      <c r="CX46" s="2" t="s">
        <v>754</v>
      </c>
      <c r="CY46" s="3">
        <v>45597</v>
      </c>
      <c r="DA46" s="2" t="s">
        <v>755</v>
      </c>
      <c r="DB46" s="6">
        <v>0</v>
      </c>
      <c r="DC46" s="6">
        <v>2</v>
      </c>
      <c r="DD46" s="6">
        <v>0</v>
      </c>
      <c r="DE46" s="2" t="s">
        <v>358</v>
      </c>
      <c r="DF46" s="4">
        <v>2</v>
      </c>
      <c r="DG46" s="4">
        <v>0</v>
      </c>
      <c r="DH46" s="2" t="s">
        <v>574</v>
      </c>
      <c r="DI46" s="2" t="s">
        <v>252</v>
      </c>
      <c r="DJ46" s="7">
        <v>0</v>
      </c>
      <c r="DK46" s="7">
        <v>0</v>
      </c>
      <c r="DL46" s="2" t="s">
        <v>253</v>
      </c>
      <c r="DM46" s="2" t="s">
        <v>254</v>
      </c>
      <c r="DN46" s="2" t="s">
        <v>581</v>
      </c>
      <c r="DO46" s="2">
        <v>2024</v>
      </c>
      <c r="DQ46" s="2" t="s">
        <v>582</v>
      </c>
      <c r="DR46" s="2">
        <v>2024</v>
      </c>
      <c r="DS46" s="2">
        <v>0</v>
      </c>
      <c r="DU46" s="3">
        <v>45594</v>
      </c>
      <c r="DW46" s="2" t="s">
        <v>246</v>
      </c>
      <c r="DX46" t="s">
        <v>257</v>
      </c>
      <c r="DY46" s="2" t="s">
        <v>246</v>
      </c>
      <c r="DZ46" t="s">
        <v>257</v>
      </c>
      <c r="EA46" s="2" t="s">
        <v>258</v>
      </c>
      <c r="EB46" s="2" t="s">
        <v>749</v>
      </c>
      <c r="EC46" t="s">
        <v>750</v>
      </c>
      <c r="ED46" s="3">
        <v>45351</v>
      </c>
      <c r="EE46" s="2" t="s">
        <v>259</v>
      </c>
      <c r="EG46" s="2" t="s">
        <v>345</v>
      </c>
      <c r="EH46" t="s">
        <v>361</v>
      </c>
      <c r="EI46" s="2" t="s">
        <v>261</v>
      </c>
      <c r="EJ46" s="2" t="s">
        <v>361</v>
      </c>
      <c r="EM46" s="2" t="s">
        <v>756</v>
      </c>
      <c r="EP46" s="2" t="s">
        <v>263</v>
      </c>
      <c r="EV46" s="2" t="s">
        <v>264</v>
      </c>
      <c r="EW46" t="s">
        <v>265</v>
      </c>
      <c r="EX46" s="2" t="s">
        <v>266</v>
      </c>
      <c r="EY46" t="s">
        <v>267</v>
      </c>
      <c r="FA46" s="4">
        <v>0</v>
      </c>
      <c r="FD46" s="2" t="s">
        <v>268</v>
      </c>
      <c r="FE46" t="s">
        <v>269</v>
      </c>
      <c r="FF46" s="2" t="s">
        <v>270</v>
      </c>
      <c r="FH46" s="2" t="s">
        <v>246</v>
      </c>
      <c r="FJ46" s="2">
        <v>30</v>
      </c>
      <c r="FN46" s="2">
        <v>0</v>
      </c>
      <c r="FP46" s="2" t="s">
        <v>211</v>
      </c>
      <c r="FQ46" s="2" t="s">
        <v>271</v>
      </c>
      <c r="FR46" s="2" t="s">
        <v>272</v>
      </c>
      <c r="FS46" s="2" t="s">
        <v>273</v>
      </c>
      <c r="FT46" s="2">
        <v>1000214854</v>
      </c>
      <c r="FU46" s="2" t="s">
        <v>274</v>
      </c>
      <c r="FV46" s="2" t="s">
        <v>323</v>
      </c>
      <c r="FW46" s="2" t="s">
        <v>323</v>
      </c>
      <c r="FX46" s="2" t="s">
        <v>231</v>
      </c>
      <c r="FY46" s="2">
        <v>70</v>
      </c>
      <c r="GB46" s="2">
        <v>0</v>
      </c>
      <c r="GC46" s="4">
        <v>2</v>
      </c>
      <c r="GD46" s="2" t="s">
        <v>224</v>
      </c>
      <c r="GE46" s="2" t="s">
        <v>275</v>
      </c>
      <c r="GF46" s="2" t="s">
        <v>230</v>
      </c>
      <c r="GG46" s="3">
        <v>45594</v>
      </c>
      <c r="GJ46" s="3">
        <v>45590</v>
      </c>
      <c r="GL46" s="2" t="s">
        <v>276</v>
      </c>
      <c r="GN46" s="3">
        <v>45585</v>
      </c>
      <c r="GO46" s="2" t="s">
        <v>244</v>
      </c>
      <c r="GP46" t="s">
        <v>277</v>
      </c>
      <c r="GQ46" s="2" t="s">
        <v>278</v>
      </c>
      <c r="GR46" s="2" t="s">
        <v>279</v>
      </c>
      <c r="GS46" s="3">
        <v>45314</v>
      </c>
      <c r="GT46" s="2">
        <v>216479</v>
      </c>
      <c r="GU46" s="2">
        <v>0</v>
      </c>
      <c r="GV46" s="4">
        <v>0</v>
      </c>
      <c r="GX46" s="2" t="s">
        <v>248</v>
      </c>
      <c r="GY46" s="2" t="s">
        <v>280</v>
      </c>
      <c r="GZ46" s="2" t="s">
        <v>281</v>
      </c>
      <c r="HA46" t="s">
        <v>282</v>
      </c>
      <c r="HB46" s="2" t="s">
        <v>283</v>
      </c>
      <c r="HC46" t="s">
        <v>284</v>
      </c>
      <c r="HD46" s="2" t="s">
        <v>285</v>
      </c>
      <c r="HE46" s="3">
        <v>45787</v>
      </c>
      <c r="HF46" s="3">
        <v>45585</v>
      </c>
      <c r="HG46" s="3">
        <v>45585</v>
      </c>
      <c r="HH46" s="2" t="s">
        <v>364</v>
      </c>
      <c r="HI46" s="2" t="s">
        <v>287</v>
      </c>
      <c r="HJ46" t="s">
        <v>288</v>
      </c>
      <c r="HK46" s="2" t="s">
        <v>289</v>
      </c>
    </row>
    <row r="47" spans="2:219" x14ac:dyDescent="0.2">
      <c r="B47" s="2" t="s">
        <v>211</v>
      </c>
      <c r="C47" s="2" t="s">
        <v>212</v>
      </c>
      <c r="D47" s="3">
        <v>45351</v>
      </c>
      <c r="E47" s="3">
        <v>45580</v>
      </c>
      <c r="F47" s="3">
        <v>45594</v>
      </c>
      <c r="G47" s="3">
        <v>45585</v>
      </c>
      <c r="H47" s="3">
        <v>45787</v>
      </c>
      <c r="I47" s="2" t="s">
        <v>213</v>
      </c>
      <c r="J47" s="2" t="s">
        <v>214</v>
      </c>
      <c r="K47" s="2" t="s">
        <v>345</v>
      </c>
      <c r="L47" s="2" t="s">
        <v>757</v>
      </c>
      <c r="M47" s="2" t="s">
        <v>214</v>
      </c>
      <c r="N47" t="s">
        <v>217</v>
      </c>
      <c r="O47" s="2" t="s">
        <v>218</v>
      </c>
      <c r="P47" t="s">
        <v>219</v>
      </c>
      <c r="Q47" s="2" t="s">
        <v>220</v>
      </c>
      <c r="R47" s="2">
        <v>30</v>
      </c>
      <c r="S47" s="2" t="s">
        <v>366</v>
      </c>
      <c r="T47" s="2" t="s">
        <v>758</v>
      </c>
      <c r="U47" s="2" t="s">
        <v>759</v>
      </c>
      <c r="V47" s="4">
        <v>4</v>
      </c>
      <c r="W47" t="s">
        <v>224</v>
      </c>
      <c r="X47" s="4">
        <v>0</v>
      </c>
      <c r="Y47" s="4">
        <v>0</v>
      </c>
      <c r="Z47" s="4">
        <v>12</v>
      </c>
      <c r="AA47" s="6">
        <v>4</v>
      </c>
      <c r="AB47" t="s">
        <v>224</v>
      </c>
      <c r="AC47" s="2" t="s">
        <v>760</v>
      </c>
      <c r="AD47" s="2" t="s">
        <v>761</v>
      </c>
      <c r="AE47" s="2" t="s">
        <v>227</v>
      </c>
      <c r="AF47" s="2" t="s">
        <v>228</v>
      </c>
      <c r="AG47" t="s">
        <v>229</v>
      </c>
      <c r="AH47" s="6">
        <v>0</v>
      </c>
      <c r="AI47" s="2" t="s">
        <v>230</v>
      </c>
      <c r="AJ47" s="2" t="s">
        <v>231</v>
      </c>
      <c r="AK47" s="2">
        <v>530</v>
      </c>
      <c r="AM47" s="6">
        <v>14</v>
      </c>
      <c r="AO47" s="2">
        <v>0</v>
      </c>
      <c r="AS47" s="2">
        <v>0</v>
      </c>
      <c r="AT47" s="4">
        <v>0</v>
      </c>
      <c r="AU47" s="2" t="s">
        <v>224</v>
      </c>
      <c r="AY47" s="2" t="s">
        <v>419</v>
      </c>
      <c r="AZ47" s="2" t="s">
        <v>420</v>
      </c>
      <c r="BA47" s="2" t="s">
        <v>234</v>
      </c>
      <c r="BB47" t="s">
        <v>235</v>
      </c>
      <c r="BC47" s="2" t="s">
        <v>236</v>
      </c>
      <c r="BD47" s="2">
        <v>23</v>
      </c>
      <c r="BE47" s="2">
        <v>23</v>
      </c>
      <c r="BF47" s="7">
        <v>0</v>
      </c>
      <c r="BG47" s="2" t="s">
        <v>224</v>
      </c>
      <c r="BH47" s="2" t="s">
        <v>762</v>
      </c>
      <c r="BJ47" s="2" t="s">
        <v>422</v>
      </c>
      <c r="BK47" s="2" t="s">
        <v>238</v>
      </c>
      <c r="BM47" s="2" t="s">
        <v>239</v>
      </c>
      <c r="BO47" s="2" t="s">
        <v>240</v>
      </c>
      <c r="BP47" s="2" t="s">
        <v>307</v>
      </c>
      <c r="BR47" s="7">
        <v>0</v>
      </c>
      <c r="BT47" s="2">
        <v>0</v>
      </c>
      <c r="BU47" s="4">
        <v>0</v>
      </c>
      <c r="BW47" s="4">
        <v>0</v>
      </c>
      <c r="BX47" s="4">
        <v>0</v>
      </c>
      <c r="CA47" s="2" t="s">
        <v>243</v>
      </c>
      <c r="CB47" s="2" t="s">
        <v>244</v>
      </c>
      <c r="CC47" s="3">
        <v>45338</v>
      </c>
      <c r="CD47" s="2" t="s">
        <v>423</v>
      </c>
      <c r="CE47" s="7">
        <v>0</v>
      </c>
      <c r="CF47" s="8">
        <v>17</v>
      </c>
      <c r="CG47" s="8">
        <v>0</v>
      </c>
      <c r="CH47" s="8">
        <v>0</v>
      </c>
      <c r="CJ47" s="3">
        <v>45595</v>
      </c>
      <c r="CK47" s="2" t="s">
        <v>246</v>
      </c>
      <c r="CL47" s="3">
        <v>45586</v>
      </c>
      <c r="CO47" s="3">
        <v>45597</v>
      </c>
      <c r="CR47" s="2" t="s">
        <v>424</v>
      </c>
      <c r="CS47" s="2" t="s">
        <v>248</v>
      </c>
      <c r="CT47" s="3">
        <v>45657</v>
      </c>
      <c r="CU47" s="4">
        <v>4</v>
      </c>
      <c r="CW47" s="3">
        <v>45583</v>
      </c>
      <c r="CX47" s="2" t="s">
        <v>763</v>
      </c>
      <c r="CY47" s="3">
        <v>45597</v>
      </c>
      <c r="DA47" s="2" t="s">
        <v>764</v>
      </c>
      <c r="DB47" s="6">
        <v>0</v>
      </c>
      <c r="DC47" s="6">
        <v>2</v>
      </c>
      <c r="DD47" s="6">
        <v>0</v>
      </c>
      <c r="DE47" s="2" t="s">
        <v>358</v>
      </c>
      <c r="DF47" s="4">
        <v>4</v>
      </c>
      <c r="DG47" s="4">
        <v>0</v>
      </c>
      <c r="DH47" s="2" t="s">
        <v>419</v>
      </c>
      <c r="DI47" s="2" t="s">
        <v>252</v>
      </c>
      <c r="DJ47" s="7">
        <v>0</v>
      </c>
      <c r="DK47" s="7">
        <v>0</v>
      </c>
      <c r="DL47" s="2" t="s">
        <v>253</v>
      </c>
      <c r="DM47" s="2" t="s">
        <v>254</v>
      </c>
      <c r="DN47" s="2" t="s">
        <v>427</v>
      </c>
      <c r="DO47" s="2">
        <v>2024</v>
      </c>
      <c r="DQ47" s="2" t="s">
        <v>428</v>
      </c>
      <c r="DR47" s="2">
        <v>2024</v>
      </c>
      <c r="DS47" s="2">
        <v>0</v>
      </c>
      <c r="DU47" s="3">
        <v>45594</v>
      </c>
      <c r="DW47" s="2" t="s">
        <v>246</v>
      </c>
      <c r="DX47" t="s">
        <v>257</v>
      </c>
      <c r="DY47" s="2" t="s">
        <v>246</v>
      </c>
      <c r="DZ47" t="s">
        <v>257</v>
      </c>
      <c r="EA47" s="2" t="s">
        <v>258</v>
      </c>
      <c r="EB47" s="2" t="s">
        <v>758</v>
      </c>
      <c r="EC47" t="s">
        <v>759</v>
      </c>
      <c r="ED47" s="3">
        <v>45352</v>
      </c>
      <c r="EE47" s="2" t="s">
        <v>259</v>
      </c>
      <c r="EG47" s="2" t="s">
        <v>345</v>
      </c>
      <c r="EH47" t="s">
        <v>361</v>
      </c>
      <c r="EI47" s="2" t="s">
        <v>261</v>
      </c>
      <c r="EJ47" s="2" t="s">
        <v>361</v>
      </c>
      <c r="EM47" s="2" t="s">
        <v>765</v>
      </c>
      <c r="EP47" s="2" t="s">
        <v>263</v>
      </c>
      <c r="EV47" s="2" t="s">
        <v>264</v>
      </c>
      <c r="EW47" t="s">
        <v>265</v>
      </c>
      <c r="EX47" s="2" t="s">
        <v>266</v>
      </c>
      <c r="EY47" t="s">
        <v>267</v>
      </c>
      <c r="FA47" s="4">
        <v>0</v>
      </c>
      <c r="FD47" s="2" t="s">
        <v>268</v>
      </c>
      <c r="FE47" t="s">
        <v>269</v>
      </c>
      <c r="FF47" s="2" t="s">
        <v>270</v>
      </c>
      <c r="FH47" s="2" t="s">
        <v>246</v>
      </c>
      <c r="FJ47" s="2">
        <v>30</v>
      </c>
      <c r="FN47" s="2">
        <v>0</v>
      </c>
      <c r="FP47" s="2" t="s">
        <v>211</v>
      </c>
      <c r="FQ47" s="2" t="s">
        <v>271</v>
      </c>
      <c r="FR47" s="2" t="s">
        <v>430</v>
      </c>
      <c r="FS47" s="2" t="s">
        <v>273</v>
      </c>
      <c r="FT47" s="2">
        <v>1000214854</v>
      </c>
      <c r="FU47" s="2" t="s">
        <v>274</v>
      </c>
      <c r="FV47" s="2" t="s">
        <v>323</v>
      </c>
      <c r="FW47" s="2" t="s">
        <v>323</v>
      </c>
      <c r="FX47" s="2" t="s">
        <v>231</v>
      </c>
      <c r="FY47" s="2">
        <v>530</v>
      </c>
      <c r="GB47" s="2">
        <v>0</v>
      </c>
      <c r="GC47" s="4">
        <v>4</v>
      </c>
      <c r="GD47" s="2" t="s">
        <v>224</v>
      </c>
      <c r="GE47" s="2" t="s">
        <v>275</v>
      </c>
      <c r="GF47" s="2" t="s">
        <v>230</v>
      </c>
      <c r="GG47" s="3">
        <v>45594</v>
      </c>
      <c r="GJ47" s="3">
        <v>45583</v>
      </c>
      <c r="GL47" s="2" t="s">
        <v>276</v>
      </c>
      <c r="GN47" s="3">
        <v>45585</v>
      </c>
      <c r="GO47" s="2" t="s">
        <v>244</v>
      </c>
      <c r="GP47" t="s">
        <v>277</v>
      </c>
      <c r="GQ47" s="2" t="s">
        <v>278</v>
      </c>
      <c r="GR47" s="2" t="s">
        <v>279</v>
      </c>
      <c r="GS47" s="3">
        <v>45314</v>
      </c>
      <c r="GT47" s="2">
        <v>216479</v>
      </c>
      <c r="GU47" s="2">
        <v>0</v>
      </c>
      <c r="GV47" s="4">
        <v>0</v>
      </c>
      <c r="GX47" s="2" t="s">
        <v>248</v>
      </c>
      <c r="GY47" s="2" t="s">
        <v>280</v>
      </c>
      <c r="GZ47" s="2" t="s">
        <v>281</v>
      </c>
      <c r="HA47" t="s">
        <v>282</v>
      </c>
      <c r="HB47" s="2" t="s">
        <v>283</v>
      </c>
      <c r="HC47" t="s">
        <v>284</v>
      </c>
      <c r="HD47" s="2" t="s">
        <v>285</v>
      </c>
      <c r="HE47" s="3">
        <v>45787</v>
      </c>
      <c r="HF47" s="3">
        <v>45585</v>
      </c>
      <c r="HG47" s="3">
        <v>45585</v>
      </c>
      <c r="HH47" s="2" t="s">
        <v>364</v>
      </c>
      <c r="HI47" s="2" t="s">
        <v>287</v>
      </c>
      <c r="HJ47" t="s">
        <v>288</v>
      </c>
      <c r="HK47" s="2" t="s">
        <v>289</v>
      </c>
    </row>
    <row r="48" spans="2:219" x14ac:dyDescent="0.2">
      <c r="B48" s="2" t="s">
        <v>211</v>
      </c>
      <c r="C48" s="2" t="s">
        <v>212</v>
      </c>
      <c r="D48" s="3">
        <v>45351</v>
      </c>
      <c r="E48" s="3">
        <v>45580</v>
      </c>
      <c r="F48" s="3">
        <v>45594</v>
      </c>
      <c r="G48" s="3">
        <v>45585</v>
      </c>
      <c r="H48" s="3">
        <v>45787</v>
      </c>
      <c r="I48" s="2" t="s">
        <v>213</v>
      </c>
      <c r="J48" s="2" t="s">
        <v>214</v>
      </c>
      <c r="K48" s="2" t="s">
        <v>345</v>
      </c>
      <c r="L48" s="2" t="s">
        <v>766</v>
      </c>
      <c r="M48" s="2" t="s">
        <v>214</v>
      </c>
      <c r="N48" t="s">
        <v>217</v>
      </c>
      <c r="O48" s="2" t="s">
        <v>218</v>
      </c>
      <c r="P48" t="s">
        <v>219</v>
      </c>
      <c r="Q48" s="2" t="s">
        <v>220</v>
      </c>
      <c r="R48" s="2">
        <v>30</v>
      </c>
      <c r="S48" s="2" t="s">
        <v>604</v>
      </c>
      <c r="T48" s="2" t="s">
        <v>767</v>
      </c>
      <c r="U48" s="2" t="s">
        <v>768</v>
      </c>
      <c r="V48" s="4">
        <v>2</v>
      </c>
      <c r="W48" t="s">
        <v>224</v>
      </c>
      <c r="X48" s="4">
        <v>4</v>
      </c>
      <c r="Y48" s="4">
        <v>0</v>
      </c>
      <c r="Z48" s="4">
        <v>7</v>
      </c>
      <c r="AA48" s="6">
        <v>2</v>
      </c>
      <c r="AB48" t="s">
        <v>224</v>
      </c>
      <c r="AC48" s="2" t="s">
        <v>769</v>
      </c>
      <c r="AD48" s="2" t="s">
        <v>770</v>
      </c>
      <c r="AE48" s="2" t="s">
        <v>227</v>
      </c>
      <c r="AF48" s="2" t="s">
        <v>228</v>
      </c>
      <c r="AG48" t="s">
        <v>229</v>
      </c>
      <c r="AH48" s="6">
        <v>0</v>
      </c>
      <c r="AI48" s="2" t="s">
        <v>230</v>
      </c>
      <c r="AJ48" s="2" t="s">
        <v>231</v>
      </c>
      <c r="AK48" s="2">
        <v>80</v>
      </c>
      <c r="AM48" s="6">
        <v>14</v>
      </c>
      <c r="AO48" s="2">
        <v>0</v>
      </c>
      <c r="AS48" s="2">
        <v>0</v>
      </c>
      <c r="AT48" s="4">
        <v>0</v>
      </c>
      <c r="AU48" s="2" t="s">
        <v>224</v>
      </c>
      <c r="AY48" s="2" t="s">
        <v>574</v>
      </c>
      <c r="AZ48" s="2" t="s">
        <v>575</v>
      </c>
      <c r="BA48" s="2" t="s">
        <v>234</v>
      </c>
      <c r="BB48" t="s">
        <v>235</v>
      </c>
      <c r="BC48" s="2" t="s">
        <v>236</v>
      </c>
      <c r="BD48" s="2">
        <v>24</v>
      </c>
      <c r="BE48" s="2">
        <v>24</v>
      </c>
      <c r="BF48" s="7">
        <v>0</v>
      </c>
      <c r="BG48" s="2" t="s">
        <v>224</v>
      </c>
      <c r="BH48" s="2" t="s">
        <v>771</v>
      </c>
      <c r="BJ48" s="2" t="s">
        <v>690</v>
      </c>
      <c r="BN48" s="2" t="s">
        <v>691</v>
      </c>
      <c r="BO48" s="2" t="s">
        <v>240</v>
      </c>
      <c r="BP48" s="2" t="s">
        <v>692</v>
      </c>
      <c r="BR48" s="7">
        <v>0</v>
      </c>
      <c r="BT48" s="2">
        <v>0</v>
      </c>
      <c r="BU48" s="4">
        <v>0</v>
      </c>
      <c r="BW48" s="4">
        <v>0</v>
      </c>
      <c r="BX48" s="4">
        <v>0</v>
      </c>
      <c r="CA48" s="2" t="s">
        <v>243</v>
      </c>
      <c r="CB48" s="2" t="s">
        <v>244</v>
      </c>
      <c r="CC48" s="3">
        <v>45338</v>
      </c>
      <c r="CD48" s="2" t="s">
        <v>577</v>
      </c>
      <c r="CE48" s="7">
        <v>0</v>
      </c>
      <c r="CF48" s="8">
        <v>17</v>
      </c>
      <c r="CG48" s="8">
        <v>0</v>
      </c>
      <c r="CH48" s="8">
        <v>0</v>
      </c>
      <c r="CJ48" s="3">
        <v>45595</v>
      </c>
      <c r="CK48" s="2" t="s">
        <v>246</v>
      </c>
      <c r="CL48" s="3">
        <v>45586</v>
      </c>
      <c r="CO48" s="3">
        <v>45597</v>
      </c>
      <c r="CR48" s="2" t="s">
        <v>578</v>
      </c>
      <c r="CS48" s="2" t="s">
        <v>248</v>
      </c>
      <c r="CT48" s="3">
        <v>45657</v>
      </c>
      <c r="CU48" s="4">
        <v>2</v>
      </c>
      <c r="CW48" s="3">
        <v>45589</v>
      </c>
      <c r="CX48" s="2" t="s">
        <v>772</v>
      </c>
      <c r="CY48" s="3">
        <v>45597</v>
      </c>
      <c r="DA48" s="2" t="s">
        <v>773</v>
      </c>
      <c r="DB48" s="6">
        <v>0</v>
      </c>
      <c r="DC48" s="6">
        <v>2</v>
      </c>
      <c r="DD48" s="6">
        <v>0</v>
      </c>
      <c r="DE48" s="2" t="s">
        <v>358</v>
      </c>
      <c r="DF48" s="4">
        <v>2</v>
      </c>
      <c r="DG48" s="4">
        <v>0</v>
      </c>
      <c r="DH48" s="2" t="s">
        <v>574</v>
      </c>
      <c r="DI48" s="2" t="s">
        <v>252</v>
      </c>
      <c r="DJ48" s="7">
        <v>0</v>
      </c>
      <c r="DK48" s="7">
        <v>0</v>
      </c>
      <c r="DL48" s="2" t="s">
        <v>253</v>
      </c>
      <c r="DM48" s="2" t="s">
        <v>254</v>
      </c>
      <c r="DN48" s="2" t="s">
        <v>581</v>
      </c>
      <c r="DO48" s="2">
        <v>2024</v>
      </c>
      <c r="DQ48" s="2" t="s">
        <v>582</v>
      </c>
      <c r="DR48" s="2">
        <v>2024</v>
      </c>
      <c r="DS48" s="2">
        <v>0</v>
      </c>
      <c r="DU48" s="3">
        <v>45594</v>
      </c>
      <c r="DW48" s="2" t="s">
        <v>246</v>
      </c>
      <c r="DX48" t="s">
        <v>257</v>
      </c>
      <c r="DY48" s="2" t="s">
        <v>246</v>
      </c>
      <c r="DZ48" t="s">
        <v>257</v>
      </c>
      <c r="EA48" s="2" t="s">
        <v>258</v>
      </c>
      <c r="EB48" s="2" t="s">
        <v>767</v>
      </c>
      <c r="EC48" t="s">
        <v>768</v>
      </c>
      <c r="ED48" s="3">
        <v>45351</v>
      </c>
      <c r="EE48" s="2" t="s">
        <v>259</v>
      </c>
      <c r="EG48" s="2" t="s">
        <v>345</v>
      </c>
      <c r="EH48" t="s">
        <v>361</v>
      </c>
      <c r="EI48" s="2" t="s">
        <v>261</v>
      </c>
      <c r="EJ48" s="2" t="s">
        <v>361</v>
      </c>
      <c r="EM48" s="2" t="s">
        <v>774</v>
      </c>
      <c r="EP48" s="2" t="s">
        <v>263</v>
      </c>
      <c r="EV48" s="2" t="s">
        <v>264</v>
      </c>
      <c r="EW48" t="s">
        <v>265</v>
      </c>
      <c r="EX48" s="2" t="s">
        <v>266</v>
      </c>
      <c r="EY48" t="s">
        <v>267</v>
      </c>
      <c r="FA48" s="4">
        <v>0</v>
      </c>
      <c r="FD48" s="2" t="s">
        <v>268</v>
      </c>
      <c r="FE48" t="s">
        <v>269</v>
      </c>
      <c r="FF48" s="2" t="s">
        <v>270</v>
      </c>
      <c r="FH48" s="2" t="s">
        <v>246</v>
      </c>
      <c r="FJ48" s="2">
        <v>30</v>
      </c>
      <c r="FN48" s="2">
        <v>0</v>
      </c>
      <c r="FP48" s="2" t="s">
        <v>211</v>
      </c>
      <c r="FQ48" s="2" t="s">
        <v>271</v>
      </c>
      <c r="FS48" s="2" t="s">
        <v>273</v>
      </c>
      <c r="FT48" s="2">
        <v>1000214854</v>
      </c>
      <c r="FU48" s="2" t="s">
        <v>274</v>
      </c>
      <c r="FV48" s="2" t="s">
        <v>323</v>
      </c>
      <c r="FW48" s="2" t="s">
        <v>323</v>
      </c>
      <c r="FX48" s="2" t="s">
        <v>231</v>
      </c>
      <c r="FY48" s="2">
        <v>80</v>
      </c>
      <c r="GB48" s="2">
        <v>0</v>
      </c>
      <c r="GC48" s="4">
        <v>2</v>
      </c>
      <c r="GD48" s="2" t="s">
        <v>224</v>
      </c>
      <c r="GE48" s="2" t="s">
        <v>275</v>
      </c>
      <c r="GF48" s="2" t="s">
        <v>230</v>
      </c>
      <c r="GG48" s="3">
        <v>45594</v>
      </c>
      <c r="GL48" s="2" t="s">
        <v>276</v>
      </c>
      <c r="GN48" s="3">
        <v>45585</v>
      </c>
      <c r="GO48" s="2" t="s">
        <v>244</v>
      </c>
      <c r="GP48" t="s">
        <v>277</v>
      </c>
      <c r="GQ48" s="2" t="s">
        <v>278</v>
      </c>
      <c r="GR48" s="2" t="s">
        <v>279</v>
      </c>
      <c r="GS48" s="3">
        <v>45314</v>
      </c>
      <c r="GT48" s="2">
        <v>216479</v>
      </c>
      <c r="GU48" s="2">
        <v>0</v>
      </c>
      <c r="GV48" s="4">
        <v>0</v>
      </c>
      <c r="GX48" s="2" t="s">
        <v>248</v>
      </c>
      <c r="GY48" s="2" t="s">
        <v>280</v>
      </c>
      <c r="GZ48" s="2" t="s">
        <v>281</v>
      </c>
      <c r="HA48" t="s">
        <v>282</v>
      </c>
      <c r="HB48" s="2" t="s">
        <v>283</v>
      </c>
      <c r="HC48" t="s">
        <v>284</v>
      </c>
      <c r="HD48" s="2" t="s">
        <v>285</v>
      </c>
      <c r="HE48" s="3">
        <v>45787</v>
      </c>
      <c r="HF48" s="3">
        <v>45585</v>
      </c>
      <c r="HG48" s="3">
        <v>45585</v>
      </c>
      <c r="HH48" s="2" t="s">
        <v>364</v>
      </c>
      <c r="HI48" s="2" t="s">
        <v>287</v>
      </c>
      <c r="HJ48" t="s">
        <v>288</v>
      </c>
      <c r="HK48" s="2" t="s">
        <v>289</v>
      </c>
    </row>
    <row r="49" spans="2:219" x14ac:dyDescent="0.2">
      <c r="B49" s="2" t="s">
        <v>211</v>
      </c>
      <c r="C49" s="2" t="s">
        <v>212</v>
      </c>
      <c r="D49" s="3">
        <v>45351</v>
      </c>
      <c r="E49" s="3">
        <v>45580</v>
      </c>
      <c r="F49" s="3">
        <v>45594</v>
      </c>
      <c r="G49" s="3">
        <v>45585</v>
      </c>
      <c r="H49" s="3">
        <v>45787</v>
      </c>
      <c r="I49" s="2" t="s">
        <v>213</v>
      </c>
      <c r="J49" s="2" t="s">
        <v>214</v>
      </c>
      <c r="K49" s="2" t="s">
        <v>345</v>
      </c>
      <c r="L49" s="2" t="s">
        <v>775</v>
      </c>
      <c r="M49" s="2" t="s">
        <v>214</v>
      </c>
      <c r="N49" t="s">
        <v>217</v>
      </c>
      <c r="O49" s="2" t="s">
        <v>218</v>
      </c>
      <c r="P49" t="s">
        <v>219</v>
      </c>
      <c r="Q49" s="2" t="s">
        <v>220</v>
      </c>
      <c r="R49" s="2">
        <v>30</v>
      </c>
      <c r="S49" s="2" t="s">
        <v>604</v>
      </c>
      <c r="T49" s="2" t="s">
        <v>776</v>
      </c>
      <c r="U49" s="2" t="s">
        <v>777</v>
      </c>
      <c r="V49" s="4">
        <v>2</v>
      </c>
      <c r="W49" t="s">
        <v>224</v>
      </c>
      <c r="X49" s="4">
        <v>10</v>
      </c>
      <c r="Y49" s="4">
        <v>0</v>
      </c>
      <c r="Z49" s="4">
        <v>3</v>
      </c>
      <c r="AA49" s="6">
        <v>2</v>
      </c>
      <c r="AB49" t="s">
        <v>224</v>
      </c>
      <c r="AC49" s="2" t="s">
        <v>778</v>
      </c>
      <c r="AD49" s="2" t="s">
        <v>779</v>
      </c>
      <c r="AE49" s="2" t="s">
        <v>589</v>
      </c>
      <c r="AF49" s="2" t="s">
        <v>228</v>
      </c>
      <c r="AG49" t="s">
        <v>229</v>
      </c>
      <c r="AH49" s="6">
        <v>0</v>
      </c>
      <c r="AI49" s="2" t="s">
        <v>230</v>
      </c>
      <c r="AJ49" s="2" t="s">
        <v>231</v>
      </c>
      <c r="AK49" s="2">
        <v>90</v>
      </c>
      <c r="AM49" s="6">
        <v>14</v>
      </c>
      <c r="AO49" s="2">
        <v>0</v>
      </c>
      <c r="AS49" s="2">
        <v>0</v>
      </c>
      <c r="AT49" s="4">
        <v>0</v>
      </c>
      <c r="AU49" s="2" t="s">
        <v>224</v>
      </c>
      <c r="AY49" s="2" t="s">
        <v>590</v>
      </c>
      <c r="AZ49" s="2" t="s">
        <v>591</v>
      </c>
      <c r="BA49" s="2" t="s">
        <v>234</v>
      </c>
      <c r="BB49" t="s">
        <v>235</v>
      </c>
      <c r="BC49" s="2" t="s">
        <v>236</v>
      </c>
      <c r="BD49" s="2">
        <v>25</v>
      </c>
      <c r="BE49" s="2">
        <v>25</v>
      </c>
      <c r="BF49" s="7">
        <v>0</v>
      </c>
      <c r="BG49" s="2" t="s">
        <v>224</v>
      </c>
      <c r="BH49" s="2" t="s">
        <v>780</v>
      </c>
      <c r="BJ49" s="2" t="s">
        <v>593</v>
      </c>
      <c r="BK49" s="2" t="s">
        <v>238</v>
      </c>
      <c r="BM49" s="2" t="s">
        <v>239</v>
      </c>
      <c r="BN49" s="2" t="s">
        <v>594</v>
      </c>
      <c r="BO49" s="2" t="s">
        <v>240</v>
      </c>
      <c r="BP49" s="2" t="s">
        <v>595</v>
      </c>
      <c r="BR49" s="7">
        <v>0</v>
      </c>
      <c r="BT49" s="2">
        <v>0</v>
      </c>
      <c r="BU49" s="4">
        <v>0</v>
      </c>
      <c r="BW49" s="4">
        <v>0</v>
      </c>
      <c r="BX49" s="4">
        <v>0</v>
      </c>
      <c r="CA49" s="2" t="s">
        <v>243</v>
      </c>
      <c r="CB49" s="2" t="s">
        <v>244</v>
      </c>
      <c r="CC49" s="3">
        <v>45338</v>
      </c>
      <c r="CD49" s="2" t="s">
        <v>596</v>
      </c>
      <c r="CE49" s="7">
        <v>0</v>
      </c>
      <c r="CF49" s="8">
        <v>17</v>
      </c>
      <c r="CG49" s="8">
        <v>0</v>
      </c>
      <c r="CH49" s="8">
        <v>0</v>
      </c>
      <c r="CJ49" s="3">
        <v>45595</v>
      </c>
      <c r="CK49" s="2" t="s">
        <v>246</v>
      </c>
      <c r="CL49" s="3">
        <v>45586</v>
      </c>
      <c r="CO49" s="3">
        <v>45597</v>
      </c>
      <c r="CR49" s="2" t="s">
        <v>597</v>
      </c>
      <c r="CS49" s="2" t="s">
        <v>248</v>
      </c>
      <c r="CT49" s="3">
        <v>45657</v>
      </c>
      <c r="CU49" s="4">
        <v>2</v>
      </c>
      <c r="CW49" s="3">
        <v>45393</v>
      </c>
      <c r="CX49" s="2" t="s">
        <v>781</v>
      </c>
      <c r="CY49" s="3">
        <v>45597</v>
      </c>
      <c r="DA49" s="2" t="s">
        <v>782</v>
      </c>
      <c r="DB49" s="6">
        <v>0</v>
      </c>
      <c r="DC49" s="6">
        <v>2</v>
      </c>
      <c r="DD49" s="6">
        <v>0</v>
      </c>
      <c r="DE49" s="2" t="s">
        <v>358</v>
      </c>
      <c r="DF49" s="4">
        <v>2</v>
      </c>
      <c r="DG49" s="4">
        <v>0</v>
      </c>
      <c r="DH49" s="2" t="s">
        <v>590</v>
      </c>
      <c r="DI49" s="2" t="s">
        <v>252</v>
      </c>
      <c r="DJ49" s="7">
        <v>0</v>
      </c>
      <c r="DK49" s="7">
        <v>0</v>
      </c>
      <c r="DL49" s="2" t="s">
        <v>253</v>
      </c>
      <c r="DM49" s="2" t="s">
        <v>254</v>
      </c>
      <c r="DN49" s="2" t="s">
        <v>600</v>
      </c>
      <c r="DO49" s="2">
        <v>2024</v>
      </c>
      <c r="DQ49" s="2" t="s">
        <v>601</v>
      </c>
      <c r="DR49" s="2">
        <v>2024</v>
      </c>
      <c r="DS49" s="2">
        <v>0</v>
      </c>
      <c r="DU49" s="3">
        <v>45594</v>
      </c>
      <c r="DW49" s="2" t="s">
        <v>246</v>
      </c>
      <c r="DX49" t="s">
        <v>257</v>
      </c>
      <c r="DY49" s="2" t="s">
        <v>246</v>
      </c>
      <c r="DZ49" t="s">
        <v>257</v>
      </c>
      <c r="EA49" s="2" t="s">
        <v>258</v>
      </c>
      <c r="EB49" s="2" t="s">
        <v>776</v>
      </c>
      <c r="EC49" t="s">
        <v>777</v>
      </c>
      <c r="ED49" s="3">
        <v>45351</v>
      </c>
      <c r="EE49" s="2" t="s">
        <v>259</v>
      </c>
      <c r="EG49" s="2" t="s">
        <v>345</v>
      </c>
      <c r="EH49" t="s">
        <v>361</v>
      </c>
      <c r="EI49" s="2" t="s">
        <v>261</v>
      </c>
      <c r="EJ49" s="2" t="s">
        <v>361</v>
      </c>
      <c r="EM49" s="2" t="s">
        <v>783</v>
      </c>
      <c r="EP49" s="2" t="s">
        <v>263</v>
      </c>
      <c r="EV49" s="2" t="s">
        <v>264</v>
      </c>
      <c r="EW49" t="s">
        <v>265</v>
      </c>
      <c r="EX49" s="2" t="s">
        <v>266</v>
      </c>
      <c r="EY49" t="s">
        <v>267</v>
      </c>
      <c r="FA49" s="4">
        <v>0</v>
      </c>
      <c r="FD49" s="2" t="s">
        <v>268</v>
      </c>
      <c r="FE49" t="s">
        <v>269</v>
      </c>
      <c r="FF49" s="2" t="s">
        <v>270</v>
      </c>
      <c r="FH49" s="2" t="s">
        <v>246</v>
      </c>
      <c r="FJ49" s="2">
        <v>30</v>
      </c>
      <c r="FN49" s="2">
        <v>0</v>
      </c>
      <c r="FP49" s="2" t="s">
        <v>211</v>
      </c>
      <c r="FQ49" s="2" t="s">
        <v>271</v>
      </c>
      <c r="FR49" s="2" t="s">
        <v>603</v>
      </c>
      <c r="FS49" s="2" t="s">
        <v>273</v>
      </c>
      <c r="FT49" s="2">
        <v>1000214854</v>
      </c>
      <c r="FU49" s="2" t="s">
        <v>274</v>
      </c>
      <c r="FV49" s="2" t="s">
        <v>323</v>
      </c>
      <c r="FW49" s="2" t="s">
        <v>323</v>
      </c>
      <c r="FX49" s="2" t="s">
        <v>231</v>
      </c>
      <c r="FY49" s="2">
        <v>90</v>
      </c>
      <c r="GB49" s="2">
        <v>0</v>
      </c>
      <c r="GC49" s="4">
        <v>2</v>
      </c>
      <c r="GD49" s="2" t="s">
        <v>224</v>
      </c>
      <c r="GE49" s="2" t="s">
        <v>275</v>
      </c>
      <c r="GF49" s="2" t="s">
        <v>230</v>
      </c>
      <c r="GG49" s="3">
        <v>45594</v>
      </c>
      <c r="GL49" s="2" t="s">
        <v>276</v>
      </c>
      <c r="GN49" s="3">
        <v>45585</v>
      </c>
      <c r="GO49" s="2" t="s">
        <v>244</v>
      </c>
      <c r="GP49" t="s">
        <v>277</v>
      </c>
      <c r="GQ49" s="2" t="s">
        <v>278</v>
      </c>
      <c r="GR49" s="2" t="s">
        <v>279</v>
      </c>
      <c r="GS49" s="3">
        <v>45314</v>
      </c>
      <c r="GT49" s="2">
        <v>216479</v>
      </c>
      <c r="GU49" s="2">
        <v>0</v>
      </c>
      <c r="GV49" s="4">
        <v>0</v>
      </c>
      <c r="GX49" s="2" t="s">
        <v>248</v>
      </c>
      <c r="GY49" s="2" t="s">
        <v>280</v>
      </c>
      <c r="GZ49" s="2" t="s">
        <v>281</v>
      </c>
      <c r="HA49" t="s">
        <v>282</v>
      </c>
      <c r="HB49" s="2" t="s">
        <v>283</v>
      </c>
      <c r="HC49" t="s">
        <v>284</v>
      </c>
      <c r="HD49" s="2" t="s">
        <v>285</v>
      </c>
      <c r="HE49" s="3">
        <v>45787</v>
      </c>
      <c r="HF49" s="3">
        <v>45585</v>
      </c>
      <c r="HG49" s="3">
        <v>45585</v>
      </c>
      <c r="HH49" s="2" t="s">
        <v>364</v>
      </c>
      <c r="HI49" s="2" t="s">
        <v>287</v>
      </c>
      <c r="HJ49" t="s">
        <v>288</v>
      </c>
      <c r="HK49" s="2" t="s">
        <v>289</v>
      </c>
    </row>
    <row r="50" spans="2:219" x14ac:dyDescent="0.2">
      <c r="B50" s="2" t="s">
        <v>211</v>
      </c>
      <c r="C50" s="2" t="s">
        <v>212</v>
      </c>
      <c r="D50" s="3">
        <v>45351</v>
      </c>
      <c r="E50" s="3">
        <v>45580</v>
      </c>
      <c r="F50" s="3">
        <v>45595</v>
      </c>
      <c r="G50" s="3">
        <v>45585</v>
      </c>
      <c r="H50" s="3">
        <v>45787</v>
      </c>
      <c r="I50" s="2" t="s">
        <v>213</v>
      </c>
      <c r="J50" s="2" t="s">
        <v>214</v>
      </c>
      <c r="K50" s="2" t="s">
        <v>345</v>
      </c>
      <c r="L50" s="2" t="s">
        <v>784</v>
      </c>
      <c r="M50" s="2" t="s">
        <v>214</v>
      </c>
      <c r="N50" t="s">
        <v>217</v>
      </c>
      <c r="O50" s="2" t="s">
        <v>218</v>
      </c>
      <c r="P50" t="s">
        <v>219</v>
      </c>
      <c r="Q50" s="2" t="s">
        <v>220</v>
      </c>
      <c r="R50" s="2">
        <v>30</v>
      </c>
      <c r="S50" s="2" t="s">
        <v>604</v>
      </c>
      <c r="T50" s="2" t="s">
        <v>785</v>
      </c>
      <c r="U50" s="2" t="s">
        <v>786</v>
      </c>
      <c r="V50" s="4">
        <v>2</v>
      </c>
      <c r="W50" t="s">
        <v>224</v>
      </c>
      <c r="X50" s="4">
        <v>38</v>
      </c>
      <c r="Y50" s="4">
        <v>6</v>
      </c>
      <c r="Z50" s="4">
        <v>38</v>
      </c>
      <c r="AA50" s="6">
        <v>2</v>
      </c>
      <c r="AB50" t="s">
        <v>224</v>
      </c>
      <c r="AC50" s="2" t="s">
        <v>787</v>
      </c>
      <c r="AD50" s="2" t="s">
        <v>788</v>
      </c>
      <c r="AE50" s="2" t="s">
        <v>589</v>
      </c>
      <c r="AF50" s="2" t="s">
        <v>228</v>
      </c>
      <c r="AG50" t="s">
        <v>229</v>
      </c>
      <c r="AH50" s="6">
        <v>0</v>
      </c>
      <c r="AI50" s="2" t="s">
        <v>230</v>
      </c>
      <c r="AJ50" s="2" t="s">
        <v>231</v>
      </c>
      <c r="AK50" s="2">
        <v>100</v>
      </c>
      <c r="AM50" s="6">
        <v>14</v>
      </c>
      <c r="AO50" s="2">
        <v>0</v>
      </c>
      <c r="AS50" s="2">
        <v>0</v>
      </c>
      <c r="AT50" s="4">
        <v>0</v>
      </c>
      <c r="AU50" s="2" t="s">
        <v>224</v>
      </c>
      <c r="AY50" s="2" t="s">
        <v>590</v>
      </c>
      <c r="AZ50" s="2" t="s">
        <v>591</v>
      </c>
      <c r="BA50" s="2" t="s">
        <v>234</v>
      </c>
      <c r="BB50" t="s">
        <v>235</v>
      </c>
      <c r="BC50" s="2" t="s">
        <v>236</v>
      </c>
      <c r="BD50" s="2">
        <v>26</v>
      </c>
      <c r="BE50" s="2">
        <v>26</v>
      </c>
      <c r="BF50" s="7">
        <v>0</v>
      </c>
      <c r="BG50" s="2" t="s">
        <v>224</v>
      </c>
      <c r="BH50" s="2" t="s">
        <v>609</v>
      </c>
      <c r="BI50" s="2" t="s">
        <v>789</v>
      </c>
      <c r="BJ50" s="2" t="s">
        <v>593</v>
      </c>
      <c r="BK50" s="2" t="s">
        <v>238</v>
      </c>
      <c r="BM50" s="2" t="s">
        <v>239</v>
      </c>
      <c r="BN50" s="2" t="s">
        <v>594</v>
      </c>
      <c r="BO50" s="2" t="s">
        <v>240</v>
      </c>
      <c r="BP50" s="2" t="s">
        <v>595</v>
      </c>
      <c r="BR50" s="7">
        <v>0</v>
      </c>
      <c r="BT50" s="2">
        <v>0</v>
      </c>
      <c r="BU50" s="4">
        <v>0</v>
      </c>
      <c r="BW50" s="4">
        <v>0</v>
      </c>
      <c r="BX50" s="4">
        <v>0</v>
      </c>
      <c r="CA50" s="2" t="s">
        <v>243</v>
      </c>
      <c r="CB50" s="2" t="s">
        <v>244</v>
      </c>
      <c r="CC50" s="3">
        <v>45338</v>
      </c>
      <c r="CD50" s="2" t="s">
        <v>596</v>
      </c>
      <c r="CE50" s="7">
        <v>0</v>
      </c>
      <c r="CF50" s="8">
        <v>17</v>
      </c>
      <c r="CG50" s="8">
        <v>0</v>
      </c>
      <c r="CH50" s="8">
        <v>0</v>
      </c>
      <c r="CJ50" s="3">
        <v>45595</v>
      </c>
      <c r="CK50" s="2" t="s">
        <v>246</v>
      </c>
      <c r="CL50" s="3">
        <v>45586</v>
      </c>
      <c r="CO50" s="3">
        <v>45597</v>
      </c>
      <c r="CR50" s="2" t="s">
        <v>597</v>
      </c>
      <c r="CS50" s="2" t="s">
        <v>248</v>
      </c>
      <c r="CT50" s="3">
        <v>45657</v>
      </c>
      <c r="CU50" s="4">
        <v>2</v>
      </c>
      <c r="CW50" s="3">
        <v>45393</v>
      </c>
      <c r="CX50" s="2" t="s">
        <v>790</v>
      </c>
      <c r="CY50" s="3">
        <v>45597</v>
      </c>
      <c r="DA50" s="2" t="s">
        <v>791</v>
      </c>
      <c r="DB50" s="6">
        <v>0</v>
      </c>
      <c r="DC50" s="6">
        <v>2</v>
      </c>
      <c r="DD50" s="6">
        <v>0</v>
      </c>
      <c r="DE50" s="2" t="s">
        <v>358</v>
      </c>
      <c r="DF50" s="4">
        <v>2</v>
      </c>
      <c r="DG50" s="4">
        <v>0</v>
      </c>
      <c r="DH50" s="2" t="s">
        <v>590</v>
      </c>
      <c r="DI50" s="2" t="s">
        <v>252</v>
      </c>
      <c r="DJ50" s="7">
        <v>0</v>
      </c>
      <c r="DK50" s="7">
        <v>0</v>
      </c>
      <c r="DL50" s="2" t="s">
        <v>253</v>
      </c>
      <c r="DM50" s="2" t="s">
        <v>254</v>
      </c>
      <c r="DN50" s="2" t="s">
        <v>600</v>
      </c>
      <c r="DO50" s="2">
        <v>2024</v>
      </c>
      <c r="DQ50" s="2" t="s">
        <v>601</v>
      </c>
      <c r="DR50" s="2">
        <v>2024</v>
      </c>
      <c r="DS50" s="2">
        <v>0</v>
      </c>
      <c r="DU50" s="3">
        <v>45595</v>
      </c>
      <c r="DW50" s="2" t="s">
        <v>246</v>
      </c>
      <c r="DX50" t="s">
        <v>257</v>
      </c>
      <c r="DY50" s="2" t="s">
        <v>246</v>
      </c>
      <c r="DZ50" t="s">
        <v>257</v>
      </c>
      <c r="EA50" s="2" t="s">
        <v>258</v>
      </c>
      <c r="EB50" s="2" t="s">
        <v>785</v>
      </c>
      <c r="EC50" t="s">
        <v>786</v>
      </c>
      <c r="ED50" s="3">
        <v>45351</v>
      </c>
      <c r="EE50" s="2" t="s">
        <v>259</v>
      </c>
      <c r="EG50" s="2" t="s">
        <v>345</v>
      </c>
      <c r="EH50" t="s">
        <v>361</v>
      </c>
      <c r="EI50" s="2" t="s">
        <v>261</v>
      </c>
      <c r="EJ50" s="2" t="s">
        <v>361</v>
      </c>
      <c r="EM50" s="2" t="s">
        <v>792</v>
      </c>
      <c r="EP50" s="2" t="s">
        <v>263</v>
      </c>
      <c r="EV50" s="2" t="s">
        <v>264</v>
      </c>
      <c r="EW50" t="s">
        <v>265</v>
      </c>
      <c r="EX50" s="2" t="s">
        <v>266</v>
      </c>
      <c r="EY50" t="s">
        <v>267</v>
      </c>
      <c r="FA50" s="4">
        <v>0</v>
      </c>
      <c r="FD50" s="2" t="s">
        <v>268</v>
      </c>
      <c r="FE50" t="s">
        <v>269</v>
      </c>
      <c r="FF50" s="2" t="s">
        <v>270</v>
      </c>
      <c r="FH50" s="2" t="s">
        <v>246</v>
      </c>
      <c r="FJ50" s="2">
        <v>30</v>
      </c>
      <c r="FN50" s="2">
        <v>0</v>
      </c>
      <c r="FP50" s="2" t="s">
        <v>211</v>
      </c>
      <c r="FQ50" s="2" t="s">
        <v>271</v>
      </c>
      <c r="FR50" s="2" t="s">
        <v>603</v>
      </c>
      <c r="FT50" s="2">
        <v>1000214854</v>
      </c>
      <c r="FU50" s="2" t="s">
        <v>274</v>
      </c>
      <c r="FV50" s="2" t="s">
        <v>323</v>
      </c>
      <c r="FW50" s="2" t="s">
        <v>323</v>
      </c>
      <c r="FX50" s="2" t="s">
        <v>231</v>
      </c>
      <c r="FY50" s="2">
        <v>100</v>
      </c>
      <c r="GB50" s="2">
        <v>0</v>
      </c>
      <c r="GC50" s="4">
        <v>2</v>
      </c>
      <c r="GD50" s="2" t="s">
        <v>224</v>
      </c>
      <c r="GE50" s="2" t="s">
        <v>275</v>
      </c>
      <c r="GF50" s="2" t="s">
        <v>230</v>
      </c>
      <c r="GG50" s="3">
        <v>45595</v>
      </c>
      <c r="GL50" s="2" t="s">
        <v>276</v>
      </c>
      <c r="GN50" s="3">
        <v>45585</v>
      </c>
      <c r="GO50" s="2" t="s">
        <v>244</v>
      </c>
      <c r="GP50" t="s">
        <v>277</v>
      </c>
      <c r="GQ50" s="2" t="s">
        <v>278</v>
      </c>
      <c r="GR50" s="2" t="s">
        <v>279</v>
      </c>
      <c r="GS50" s="3">
        <v>45314</v>
      </c>
      <c r="GT50" s="2">
        <v>216479</v>
      </c>
      <c r="GU50" s="2">
        <v>0</v>
      </c>
      <c r="GV50" s="4">
        <v>0</v>
      </c>
      <c r="GX50" s="2" t="s">
        <v>248</v>
      </c>
      <c r="GY50" s="2" t="s">
        <v>280</v>
      </c>
      <c r="GZ50" s="2" t="s">
        <v>281</v>
      </c>
      <c r="HA50" t="s">
        <v>282</v>
      </c>
      <c r="HB50" s="2" t="s">
        <v>283</v>
      </c>
      <c r="HC50" t="s">
        <v>284</v>
      </c>
      <c r="HD50" s="2" t="s">
        <v>285</v>
      </c>
      <c r="HE50" s="3">
        <v>45787</v>
      </c>
      <c r="HF50" s="3">
        <v>45585</v>
      </c>
      <c r="HG50" s="3">
        <v>45585</v>
      </c>
      <c r="HH50" s="2" t="s">
        <v>364</v>
      </c>
      <c r="HI50" s="2" t="s">
        <v>287</v>
      </c>
      <c r="HJ50" t="s">
        <v>288</v>
      </c>
      <c r="HK50" s="2" t="s">
        <v>289</v>
      </c>
    </row>
    <row r="51" spans="2:219" x14ac:dyDescent="0.2">
      <c r="B51" s="2" t="s">
        <v>211</v>
      </c>
      <c r="C51" s="2" t="s">
        <v>212</v>
      </c>
      <c r="D51" s="3">
        <v>45351</v>
      </c>
      <c r="E51" s="3">
        <v>45580</v>
      </c>
      <c r="F51" s="3">
        <v>45594</v>
      </c>
      <c r="G51" s="3">
        <v>45585</v>
      </c>
      <c r="H51" s="3">
        <v>45787</v>
      </c>
      <c r="I51" s="2" t="s">
        <v>213</v>
      </c>
      <c r="J51" s="2" t="s">
        <v>214</v>
      </c>
      <c r="K51" s="2" t="s">
        <v>345</v>
      </c>
      <c r="L51" s="2" t="s">
        <v>793</v>
      </c>
      <c r="M51" s="2" t="s">
        <v>214</v>
      </c>
      <c r="N51" t="s">
        <v>217</v>
      </c>
      <c r="O51" s="2" t="s">
        <v>218</v>
      </c>
      <c r="P51" t="s">
        <v>219</v>
      </c>
      <c r="Q51" s="2" t="s">
        <v>220</v>
      </c>
      <c r="R51" s="2">
        <v>30</v>
      </c>
      <c r="S51" s="2" t="s">
        <v>366</v>
      </c>
      <c r="T51" s="2" t="s">
        <v>794</v>
      </c>
      <c r="U51" s="2" t="s">
        <v>795</v>
      </c>
      <c r="V51" s="4">
        <v>4</v>
      </c>
      <c r="W51" t="s">
        <v>224</v>
      </c>
      <c r="X51" s="4">
        <v>4</v>
      </c>
      <c r="Y51" s="4">
        <v>12</v>
      </c>
      <c r="Z51" s="4">
        <v>2</v>
      </c>
      <c r="AA51" s="6">
        <v>4</v>
      </c>
      <c r="AB51" t="s">
        <v>224</v>
      </c>
      <c r="AC51" s="2" t="s">
        <v>796</v>
      </c>
      <c r="AD51" s="2" t="s">
        <v>797</v>
      </c>
      <c r="AE51" s="2" t="s">
        <v>402</v>
      </c>
      <c r="AF51" s="2" t="s">
        <v>228</v>
      </c>
      <c r="AG51" t="s">
        <v>229</v>
      </c>
      <c r="AH51" s="6">
        <v>0</v>
      </c>
      <c r="AI51" s="2" t="s">
        <v>230</v>
      </c>
      <c r="AJ51" s="2" t="s">
        <v>231</v>
      </c>
      <c r="AK51" s="2">
        <v>540</v>
      </c>
      <c r="AM51" s="6">
        <v>14</v>
      </c>
      <c r="AO51" s="2">
        <v>0</v>
      </c>
      <c r="AS51" s="2">
        <v>0</v>
      </c>
      <c r="AT51" s="4">
        <v>0</v>
      </c>
      <c r="AU51" s="2" t="s">
        <v>224</v>
      </c>
      <c r="AY51" s="2" t="s">
        <v>590</v>
      </c>
      <c r="AZ51" s="2" t="s">
        <v>591</v>
      </c>
      <c r="BA51" s="2" t="s">
        <v>234</v>
      </c>
      <c r="BB51" t="s">
        <v>235</v>
      </c>
      <c r="BC51" s="2" t="s">
        <v>236</v>
      </c>
      <c r="BD51" s="2">
        <v>27</v>
      </c>
      <c r="BE51" s="2">
        <v>27</v>
      </c>
      <c r="BF51" s="7">
        <v>0</v>
      </c>
      <c r="BG51" s="2" t="s">
        <v>224</v>
      </c>
      <c r="BH51" s="2" t="s">
        <v>609</v>
      </c>
      <c r="BI51" s="2" t="s">
        <v>798</v>
      </c>
      <c r="BJ51" s="2" t="s">
        <v>593</v>
      </c>
      <c r="BK51" s="2" t="s">
        <v>238</v>
      </c>
      <c r="BM51" s="2" t="s">
        <v>239</v>
      </c>
      <c r="BN51" s="2" t="s">
        <v>594</v>
      </c>
      <c r="BO51" s="2" t="s">
        <v>240</v>
      </c>
      <c r="BP51" s="2" t="s">
        <v>595</v>
      </c>
      <c r="BR51" s="7">
        <v>0</v>
      </c>
      <c r="BT51" s="2">
        <v>0</v>
      </c>
      <c r="BU51" s="4">
        <v>0</v>
      </c>
      <c r="BW51" s="4">
        <v>4</v>
      </c>
      <c r="BX51" s="4">
        <v>0</v>
      </c>
      <c r="CA51" s="2" t="s">
        <v>243</v>
      </c>
      <c r="CB51" s="2" t="s">
        <v>244</v>
      </c>
      <c r="CC51" s="3">
        <v>45338</v>
      </c>
      <c r="CE51" s="7">
        <v>0</v>
      </c>
      <c r="CF51" s="8">
        <v>17</v>
      </c>
      <c r="CG51" s="8">
        <v>0</v>
      </c>
      <c r="CH51" s="8">
        <v>0</v>
      </c>
      <c r="CJ51" s="3">
        <v>45595</v>
      </c>
      <c r="CK51" s="2" t="s">
        <v>246</v>
      </c>
      <c r="CL51" s="3">
        <v>45586</v>
      </c>
      <c r="CO51" s="3">
        <v>45597</v>
      </c>
      <c r="CR51" s="2" t="s">
        <v>597</v>
      </c>
      <c r="CS51" s="2" t="s">
        <v>248</v>
      </c>
      <c r="CT51" s="3">
        <v>45657</v>
      </c>
      <c r="CU51" s="4">
        <v>4</v>
      </c>
      <c r="CW51" s="3">
        <v>45393</v>
      </c>
      <c r="CX51" s="2" t="s">
        <v>799</v>
      </c>
      <c r="CY51" s="3">
        <v>45597</v>
      </c>
      <c r="DA51" s="2" t="s">
        <v>800</v>
      </c>
      <c r="DB51" s="6">
        <v>0</v>
      </c>
      <c r="DC51" s="6">
        <v>2</v>
      </c>
      <c r="DD51" s="6">
        <v>0</v>
      </c>
      <c r="DE51" s="2" t="s">
        <v>358</v>
      </c>
      <c r="DF51" s="4">
        <v>4</v>
      </c>
      <c r="DG51" s="4">
        <v>0</v>
      </c>
      <c r="DH51" s="2" t="s">
        <v>590</v>
      </c>
      <c r="DI51" s="2" t="s">
        <v>252</v>
      </c>
      <c r="DJ51" s="7">
        <v>0</v>
      </c>
      <c r="DK51" s="7">
        <v>0</v>
      </c>
      <c r="DL51" s="2" t="s">
        <v>253</v>
      </c>
      <c r="DM51" s="2" t="s">
        <v>254</v>
      </c>
      <c r="DN51" s="2" t="s">
        <v>600</v>
      </c>
      <c r="DO51" s="2">
        <v>2024</v>
      </c>
      <c r="DQ51" s="2" t="s">
        <v>601</v>
      </c>
      <c r="DR51" s="2">
        <v>2024</v>
      </c>
      <c r="DS51" s="2">
        <v>0</v>
      </c>
      <c r="DU51" s="3">
        <v>45594</v>
      </c>
      <c r="DW51" s="2" t="s">
        <v>246</v>
      </c>
      <c r="DX51" t="s">
        <v>257</v>
      </c>
      <c r="DY51" s="2" t="s">
        <v>246</v>
      </c>
      <c r="DZ51" t="s">
        <v>257</v>
      </c>
      <c r="EA51" s="2" t="s">
        <v>258</v>
      </c>
      <c r="EB51" s="2" t="s">
        <v>794</v>
      </c>
      <c r="EC51" t="s">
        <v>795</v>
      </c>
      <c r="ED51" s="3">
        <v>45352</v>
      </c>
      <c r="EE51" s="2" t="s">
        <v>259</v>
      </c>
      <c r="EG51" s="2" t="s">
        <v>345</v>
      </c>
      <c r="EH51" t="s">
        <v>361</v>
      </c>
      <c r="EI51" s="2" t="s">
        <v>261</v>
      </c>
      <c r="EJ51" s="2" t="s">
        <v>361</v>
      </c>
      <c r="EM51" s="2" t="s">
        <v>801</v>
      </c>
      <c r="EP51" s="2" t="s">
        <v>263</v>
      </c>
      <c r="EV51" s="2" t="s">
        <v>264</v>
      </c>
      <c r="EW51" t="s">
        <v>265</v>
      </c>
      <c r="EX51" s="2" t="s">
        <v>266</v>
      </c>
      <c r="EY51" t="s">
        <v>267</v>
      </c>
      <c r="FA51" s="4">
        <v>0</v>
      </c>
      <c r="FD51" s="2" t="s">
        <v>268</v>
      </c>
      <c r="FE51" t="s">
        <v>269</v>
      </c>
      <c r="FF51" s="2" t="s">
        <v>270</v>
      </c>
      <c r="FH51" s="2" t="s">
        <v>246</v>
      </c>
      <c r="FJ51" s="2">
        <v>30</v>
      </c>
      <c r="FN51" s="2">
        <v>0</v>
      </c>
      <c r="FP51" s="2" t="s">
        <v>211</v>
      </c>
      <c r="FQ51" s="2" t="s">
        <v>271</v>
      </c>
      <c r="FR51" s="2" t="s">
        <v>603</v>
      </c>
      <c r="FS51" s="2" t="s">
        <v>273</v>
      </c>
      <c r="FT51" s="2">
        <v>1000214854</v>
      </c>
      <c r="FU51" s="2" t="s">
        <v>274</v>
      </c>
      <c r="FV51" s="2" t="s">
        <v>323</v>
      </c>
      <c r="FW51" s="2" t="s">
        <v>323</v>
      </c>
      <c r="FX51" s="2" t="s">
        <v>231</v>
      </c>
      <c r="FY51" s="2">
        <v>540</v>
      </c>
      <c r="GB51" s="2">
        <v>0</v>
      </c>
      <c r="GC51" s="4">
        <v>4</v>
      </c>
      <c r="GD51" s="2" t="s">
        <v>224</v>
      </c>
      <c r="GE51" s="2" t="s">
        <v>275</v>
      </c>
      <c r="GF51" s="2" t="s">
        <v>230</v>
      </c>
      <c r="GG51" s="3">
        <v>45594</v>
      </c>
      <c r="GL51" s="2" t="s">
        <v>276</v>
      </c>
      <c r="GN51" s="3">
        <v>45585</v>
      </c>
      <c r="GO51" s="2" t="s">
        <v>244</v>
      </c>
      <c r="GP51" t="s">
        <v>277</v>
      </c>
      <c r="GQ51" s="2" t="s">
        <v>278</v>
      </c>
      <c r="GR51" s="2" t="s">
        <v>279</v>
      </c>
      <c r="GS51" s="3">
        <v>45314</v>
      </c>
      <c r="GT51" s="2">
        <v>216479</v>
      </c>
      <c r="GU51" s="2">
        <v>0</v>
      </c>
      <c r="GV51" s="4">
        <v>0</v>
      </c>
      <c r="GX51" s="2" t="s">
        <v>248</v>
      </c>
      <c r="GY51" s="2" t="s">
        <v>280</v>
      </c>
      <c r="GZ51" s="2" t="s">
        <v>281</v>
      </c>
      <c r="HA51" t="s">
        <v>282</v>
      </c>
      <c r="HB51" s="2" t="s">
        <v>283</v>
      </c>
      <c r="HC51" t="s">
        <v>284</v>
      </c>
      <c r="HD51" s="2" t="s">
        <v>285</v>
      </c>
      <c r="HE51" s="3">
        <v>45787</v>
      </c>
      <c r="HF51" s="3">
        <v>45585</v>
      </c>
      <c r="HG51" s="3">
        <v>45585</v>
      </c>
      <c r="HH51" s="2" t="s">
        <v>364</v>
      </c>
      <c r="HI51" s="2" t="s">
        <v>287</v>
      </c>
      <c r="HJ51" t="s">
        <v>288</v>
      </c>
      <c r="HK51" s="2" t="s">
        <v>289</v>
      </c>
    </row>
    <row r="52" spans="2:219" x14ac:dyDescent="0.2">
      <c r="B52" s="2" t="s">
        <v>211</v>
      </c>
      <c r="C52" s="2" t="s">
        <v>212</v>
      </c>
      <c r="D52" s="3">
        <v>45351</v>
      </c>
      <c r="E52" s="3">
        <v>45580</v>
      </c>
      <c r="F52" s="3">
        <v>45594</v>
      </c>
      <c r="G52" s="3">
        <v>45585</v>
      </c>
      <c r="H52" s="3">
        <v>45787</v>
      </c>
      <c r="I52" s="2" t="s">
        <v>213</v>
      </c>
      <c r="J52" s="2" t="s">
        <v>214</v>
      </c>
      <c r="K52" s="2" t="s">
        <v>345</v>
      </c>
      <c r="L52" s="2" t="s">
        <v>802</v>
      </c>
      <c r="M52" s="2" t="s">
        <v>214</v>
      </c>
      <c r="N52" t="s">
        <v>217</v>
      </c>
      <c r="O52" s="2" t="s">
        <v>218</v>
      </c>
      <c r="P52" t="s">
        <v>219</v>
      </c>
      <c r="Q52" s="2" t="s">
        <v>220</v>
      </c>
      <c r="R52" s="2">
        <v>30</v>
      </c>
      <c r="S52" s="2" t="s">
        <v>604</v>
      </c>
      <c r="T52" s="2" t="s">
        <v>803</v>
      </c>
      <c r="U52" s="2" t="s">
        <v>804</v>
      </c>
      <c r="V52" s="4">
        <v>2</v>
      </c>
      <c r="W52" t="s">
        <v>224</v>
      </c>
      <c r="X52" s="4">
        <v>13</v>
      </c>
      <c r="Y52" s="4">
        <v>8</v>
      </c>
      <c r="Z52" s="4">
        <v>13</v>
      </c>
      <c r="AA52" s="6">
        <v>2</v>
      </c>
      <c r="AB52" t="s">
        <v>224</v>
      </c>
      <c r="AC52" s="2" t="s">
        <v>805</v>
      </c>
      <c r="AD52" s="2" t="s">
        <v>806</v>
      </c>
      <c r="AE52" s="2" t="s">
        <v>589</v>
      </c>
      <c r="AF52" s="2" t="s">
        <v>228</v>
      </c>
      <c r="AG52" t="s">
        <v>229</v>
      </c>
      <c r="AH52" s="6">
        <v>0</v>
      </c>
      <c r="AI52" s="2" t="s">
        <v>230</v>
      </c>
      <c r="AJ52" s="2" t="s">
        <v>231</v>
      </c>
      <c r="AK52" s="2">
        <v>110</v>
      </c>
      <c r="AM52" s="6">
        <v>14</v>
      </c>
      <c r="AO52" s="2">
        <v>0</v>
      </c>
      <c r="AS52" s="2">
        <v>0</v>
      </c>
      <c r="AT52" s="4">
        <v>0</v>
      </c>
      <c r="AU52" s="2" t="s">
        <v>224</v>
      </c>
      <c r="AY52" s="2" t="s">
        <v>590</v>
      </c>
      <c r="AZ52" s="2" t="s">
        <v>591</v>
      </c>
      <c r="BA52" s="2" t="s">
        <v>234</v>
      </c>
      <c r="BB52" t="s">
        <v>235</v>
      </c>
      <c r="BC52" s="2" t="s">
        <v>236</v>
      </c>
      <c r="BD52" s="2">
        <v>28</v>
      </c>
      <c r="BE52" s="2">
        <v>28</v>
      </c>
      <c r="BF52" s="7">
        <v>0</v>
      </c>
      <c r="BG52" s="2" t="s">
        <v>224</v>
      </c>
      <c r="BH52" s="2" t="s">
        <v>807</v>
      </c>
      <c r="BJ52" s="2" t="s">
        <v>593</v>
      </c>
      <c r="BK52" s="2" t="s">
        <v>238</v>
      </c>
      <c r="BM52" s="2" t="s">
        <v>239</v>
      </c>
      <c r="BN52" s="2" t="s">
        <v>594</v>
      </c>
      <c r="BO52" s="2" t="s">
        <v>240</v>
      </c>
      <c r="BP52" s="2" t="s">
        <v>595</v>
      </c>
      <c r="BR52" s="7">
        <v>0</v>
      </c>
      <c r="BT52" s="2">
        <v>0</v>
      </c>
      <c r="BU52" s="4">
        <v>0</v>
      </c>
      <c r="BW52" s="4">
        <v>0</v>
      </c>
      <c r="BX52" s="4">
        <v>0</v>
      </c>
      <c r="CA52" s="2" t="s">
        <v>243</v>
      </c>
      <c r="CB52" s="2" t="s">
        <v>244</v>
      </c>
      <c r="CC52" s="3">
        <v>45338</v>
      </c>
      <c r="CD52" s="2" t="s">
        <v>596</v>
      </c>
      <c r="CE52" s="7">
        <v>0</v>
      </c>
      <c r="CF52" s="8">
        <v>17</v>
      </c>
      <c r="CG52" s="8">
        <v>0</v>
      </c>
      <c r="CH52" s="8">
        <v>0</v>
      </c>
      <c r="CJ52" s="3">
        <v>45595</v>
      </c>
      <c r="CK52" s="2" t="s">
        <v>246</v>
      </c>
      <c r="CL52" s="3">
        <v>45586</v>
      </c>
      <c r="CO52" s="3">
        <v>45597</v>
      </c>
      <c r="CR52" s="2" t="s">
        <v>597</v>
      </c>
      <c r="CS52" s="2" t="s">
        <v>248</v>
      </c>
      <c r="CT52" s="3">
        <v>45657</v>
      </c>
      <c r="CU52" s="4">
        <v>2</v>
      </c>
      <c r="CW52" s="3">
        <v>45393</v>
      </c>
      <c r="CX52" s="2" t="s">
        <v>808</v>
      </c>
      <c r="CY52" s="3">
        <v>45597</v>
      </c>
      <c r="DA52" s="2" t="s">
        <v>809</v>
      </c>
      <c r="DB52" s="6">
        <v>0</v>
      </c>
      <c r="DC52" s="6">
        <v>2</v>
      </c>
      <c r="DD52" s="6">
        <v>0</v>
      </c>
      <c r="DE52" s="2" t="s">
        <v>358</v>
      </c>
      <c r="DF52" s="4">
        <v>2</v>
      </c>
      <c r="DG52" s="4">
        <v>0</v>
      </c>
      <c r="DH52" s="2" t="s">
        <v>590</v>
      </c>
      <c r="DI52" s="2" t="s">
        <v>252</v>
      </c>
      <c r="DJ52" s="7">
        <v>0</v>
      </c>
      <c r="DK52" s="7">
        <v>0</v>
      </c>
      <c r="DL52" s="2" t="s">
        <v>253</v>
      </c>
      <c r="DM52" s="2" t="s">
        <v>254</v>
      </c>
      <c r="DN52" s="2" t="s">
        <v>600</v>
      </c>
      <c r="DO52" s="2">
        <v>2024</v>
      </c>
      <c r="DQ52" s="2" t="s">
        <v>601</v>
      </c>
      <c r="DR52" s="2">
        <v>2024</v>
      </c>
      <c r="DS52" s="2">
        <v>0</v>
      </c>
      <c r="DU52" s="3">
        <v>45594</v>
      </c>
      <c r="DW52" s="2" t="s">
        <v>246</v>
      </c>
      <c r="DX52" t="s">
        <v>257</v>
      </c>
      <c r="DY52" s="2" t="s">
        <v>246</v>
      </c>
      <c r="DZ52" t="s">
        <v>257</v>
      </c>
      <c r="EA52" s="2" t="s">
        <v>258</v>
      </c>
      <c r="EB52" s="2" t="s">
        <v>803</v>
      </c>
      <c r="EC52" t="s">
        <v>804</v>
      </c>
      <c r="ED52" s="3">
        <v>45351</v>
      </c>
      <c r="EE52" s="2" t="s">
        <v>259</v>
      </c>
      <c r="EG52" s="2" t="s">
        <v>345</v>
      </c>
      <c r="EH52" t="s">
        <v>361</v>
      </c>
      <c r="EI52" s="2" t="s">
        <v>261</v>
      </c>
      <c r="EJ52" s="2" t="s">
        <v>361</v>
      </c>
      <c r="EM52" s="2" t="s">
        <v>810</v>
      </c>
      <c r="EP52" s="2" t="s">
        <v>263</v>
      </c>
      <c r="EV52" s="2" t="s">
        <v>264</v>
      </c>
      <c r="EW52" t="s">
        <v>265</v>
      </c>
      <c r="EX52" s="2" t="s">
        <v>266</v>
      </c>
      <c r="EY52" t="s">
        <v>267</v>
      </c>
      <c r="FA52" s="4">
        <v>0</v>
      </c>
      <c r="FD52" s="2" t="s">
        <v>268</v>
      </c>
      <c r="FE52" t="s">
        <v>269</v>
      </c>
      <c r="FF52" s="2" t="s">
        <v>270</v>
      </c>
      <c r="FH52" s="2" t="s">
        <v>246</v>
      </c>
      <c r="FJ52" s="2">
        <v>30</v>
      </c>
      <c r="FN52" s="2">
        <v>0</v>
      </c>
      <c r="FP52" s="2" t="s">
        <v>211</v>
      </c>
      <c r="FQ52" s="2" t="s">
        <v>271</v>
      </c>
      <c r="FR52" s="2" t="s">
        <v>603</v>
      </c>
      <c r="FS52" s="2" t="s">
        <v>273</v>
      </c>
      <c r="FT52" s="2">
        <v>1000214854</v>
      </c>
      <c r="FU52" s="2" t="s">
        <v>274</v>
      </c>
      <c r="FV52" s="2" t="s">
        <v>323</v>
      </c>
      <c r="FW52" s="2" t="s">
        <v>323</v>
      </c>
      <c r="FX52" s="2" t="s">
        <v>231</v>
      </c>
      <c r="FY52" s="2">
        <v>110</v>
      </c>
      <c r="GB52" s="2">
        <v>0</v>
      </c>
      <c r="GC52" s="4">
        <v>2</v>
      </c>
      <c r="GD52" s="2" t="s">
        <v>224</v>
      </c>
      <c r="GE52" s="2" t="s">
        <v>275</v>
      </c>
      <c r="GF52" s="2" t="s">
        <v>230</v>
      </c>
      <c r="GG52" s="3">
        <v>45594</v>
      </c>
      <c r="GL52" s="2" t="s">
        <v>276</v>
      </c>
      <c r="GN52" s="3">
        <v>45585</v>
      </c>
      <c r="GO52" s="2" t="s">
        <v>244</v>
      </c>
      <c r="GP52" t="s">
        <v>277</v>
      </c>
      <c r="GQ52" s="2" t="s">
        <v>278</v>
      </c>
      <c r="GR52" s="2" t="s">
        <v>279</v>
      </c>
      <c r="GS52" s="3">
        <v>45314</v>
      </c>
      <c r="GT52" s="2">
        <v>216479</v>
      </c>
      <c r="GU52" s="2">
        <v>0</v>
      </c>
      <c r="GV52" s="4">
        <v>0</v>
      </c>
      <c r="GX52" s="2" t="s">
        <v>248</v>
      </c>
      <c r="GY52" s="2" t="s">
        <v>280</v>
      </c>
      <c r="GZ52" s="2" t="s">
        <v>281</v>
      </c>
      <c r="HA52" t="s">
        <v>282</v>
      </c>
      <c r="HB52" s="2" t="s">
        <v>283</v>
      </c>
      <c r="HC52" t="s">
        <v>284</v>
      </c>
      <c r="HD52" s="2" t="s">
        <v>285</v>
      </c>
      <c r="HE52" s="3">
        <v>45787</v>
      </c>
      <c r="HF52" s="3">
        <v>45585</v>
      </c>
      <c r="HG52" s="3">
        <v>45585</v>
      </c>
      <c r="HH52" s="2" t="s">
        <v>364</v>
      </c>
      <c r="HI52" s="2" t="s">
        <v>287</v>
      </c>
      <c r="HJ52" t="s">
        <v>288</v>
      </c>
      <c r="HK52" s="2" t="s">
        <v>289</v>
      </c>
    </row>
    <row r="53" spans="2:219" x14ac:dyDescent="0.2">
      <c r="B53" s="2" t="s">
        <v>211</v>
      </c>
      <c r="C53" s="2" t="s">
        <v>212</v>
      </c>
      <c r="D53" s="3">
        <v>45351</v>
      </c>
      <c r="E53" s="3">
        <v>45580</v>
      </c>
      <c r="F53" s="3">
        <v>45594</v>
      </c>
      <c r="G53" s="3">
        <v>45585</v>
      </c>
      <c r="H53" s="3">
        <v>45787</v>
      </c>
      <c r="I53" s="2" t="s">
        <v>213</v>
      </c>
      <c r="J53" s="2" t="s">
        <v>214</v>
      </c>
      <c r="K53" s="2" t="s">
        <v>345</v>
      </c>
      <c r="L53" s="2" t="s">
        <v>811</v>
      </c>
      <c r="M53" s="2" t="s">
        <v>214</v>
      </c>
      <c r="N53" t="s">
        <v>217</v>
      </c>
      <c r="O53" s="2" t="s">
        <v>218</v>
      </c>
      <c r="P53" t="s">
        <v>219</v>
      </c>
      <c r="Q53" s="2" t="s">
        <v>220</v>
      </c>
      <c r="R53" s="2">
        <v>30</v>
      </c>
      <c r="S53" s="2" t="s">
        <v>604</v>
      </c>
      <c r="T53" s="2" t="s">
        <v>812</v>
      </c>
      <c r="U53" s="2" t="s">
        <v>813</v>
      </c>
      <c r="V53" s="4">
        <v>1</v>
      </c>
      <c r="W53" t="s">
        <v>224</v>
      </c>
      <c r="X53" s="4">
        <v>3</v>
      </c>
      <c r="Y53" s="4">
        <v>0</v>
      </c>
      <c r="Z53" s="4">
        <v>10</v>
      </c>
      <c r="AA53" s="6">
        <v>1</v>
      </c>
      <c r="AB53" t="s">
        <v>224</v>
      </c>
      <c r="AC53" s="2" t="s">
        <v>587</v>
      </c>
      <c r="AD53" s="2" t="s">
        <v>814</v>
      </c>
      <c r="AE53" s="2" t="s">
        <v>589</v>
      </c>
      <c r="AF53" s="2" t="s">
        <v>228</v>
      </c>
      <c r="AG53" t="s">
        <v>229</v>
      </c>
      <c r="AH53" s="6">
        <v>0</v>
      </c>
      <c r="AI53" s="2" t="s">
        <v>230</v>
      </c>
      <c r="AJ53" s="2" t="s">
        <v>231</v>
      </c>
      <c r="AK53" s="2">
        <v>120</v>
      </c>
      <c r="AM53" s="6">
        <v>14</v>
      </c>
      <c r="AO53" s="2">
        <v>0</v>
      </c>
      <c r="AS53" s="2">
        <v>0</v>
      </c>
      <c r="AT53" s="4">
        <v>0</v>
      </c>
      <c r="AU53" s="2" t="s">
        <v>224</v>
      </c>
      <c r="AY53" s="2" t="s">
        <v>590</v>
      </c>
      <c r="AZ53" s="2" t="s">
        <v>591</v>
      </c>
      <c r="BA53" s="2" t="s">
        <v>234</v>
      </c>
      <c r="BB53" t="s">
        <v>235</v>
      </c>
      <c r="BC53" s="2" t="s">
        <v>236</v>
      </c>
      <c r="BD53" s="2">
        <v>29</v>
      </c>
      <c r="BE53" s="2">
        <v>29</v>
      </c>
      <c r="BF53" s="7">
        <v>0</v>
      </c>
      <c r="BG53" s="2" t="s">
        <v>224</v>
      </c>
      <c r="BH53" s="2" t="s">
        <v>815</v>
      </c>
      <c r="BJ53" s="2" t="s">
        <v>593</v>
      </c>
      <c r="BK53" s="2" t="s">
        <v>238</v>
      </c>
      <c r="BM53" s="2" t="s">
        <v>239</v>
      </c>
      <c r="BN53" s="2" t="s">
        <v>594</v>
      </c>
      <c r="BO53" s="2" t="s">
        <v>240</v>
      </c>
      <c r="BP53" s="2" t="s">
        <v>595</v>
      </c>
      <c r="BR53" s="7">
        <v>0</v>
      </c>
      <c r="BT53" s="2">
        <v>0</v>
      </c>
      <c r="BU53" s="4">
        <v>0</v>
      </c>
      <c r="BW53" s="4">
        <v>0</v>
      </c>
      <c r="BX53" s="4">
        <v>0</v>
      </c>
      <c r="CA53" s="2" t="s">
        <v>243</v>
      </c>
      <c r="CB53" s="2" t="s">
        <v>244</v>
      </c>
      <c r="CC53" s="3">
        <v>45338</v>
      </c>
      <c r="CD53" s="2" t="s">
        <v>596</v>
      </c>
      <c r="CE53" s="7">
        <v>0</v>
      </c>
      <c r="CF53" s="8">
        <v>17</v>
      </c>
      <c r="CG53" s="8">
        <v>0</v>
      </c>
      <c r="CH53" s="8">
        <v>0</v>
      </c>
      <c r="CJ53" s="3">
        <v>45595</v>
      </c>
      <c r="CK53" s="2" t="s">
        <v>246</v>
      </c>
      <c r="CL53" s="3">
        <v>45586</v>
      </c>
      <c r="CO53" s="3">
        <v>45597</v>
      </c>
      <c r="CR53" s="2" t="s">
        <v>597</v>
      </c>
      <c r="CS53" s="2" t="s">
        <v>248</v>
      </c>
      <c r="CT53" s="3">
        <v>45657</v>
      </c>
      <c r="CU53" s="4">
        <v>1</v>
      </c>
      <c r="CW53" s="3">
        <v>45393</v>
      </c>
      <c r="CX53" s="2" t="s">
        <v>816</v>
      </c>
      <c r="CY53" s="3">
        <v>45597</v>
      </c>
      <c r="DA53" s="2" t="s">
        <v>817</v>
      </c>
      <c r="DB53" s="6">
        <v>0</v>
      </c>
      <c r="DC53" s="6">
        <v>2</v>
      </c>
      <c r="DD53" s="6">
        <v>0</v>
      </c>
      <c r="DE53" s="2" t="s">
        <v>358</v>
      </c>
      <c r="DF53" s="4">
        <v>1</v>
      </c>
      <c r="DG53" s="4">
        <v>0</v>
      </c>
      <c r="DH53" s="2" t="s">
        <v>590</v>
      </c>
      <c r="DI53" s="2" t="s">
        <v>252</v>
      </c>
      <c r="DJ53" s="7">
        <v>0</v>
      </c>
      <c r="DK53" s="7">
        <v>0</v>
      </c>
      <c r="DL53" s="2" t="s">
        <v>253</v>
      </c>
      <c r="DM53" s="2" t="s">
        <v>254</v>
      </c>
      <c r="DN53" s="2" t="s">
        <v>600</v>
      </c>
      <c r="DO53" s="2">
        <v>2024</v>
      </c>
      <c r="DQ53" s="2" t="s">
        <v>601</v>
      </c>
      <c r="DR53" s="2">
        <v>2024</v>
      </c>
      <c r="DS53" s="2">
        <v>0</v>
      </c>
      <c r="DU53" s="3">
        <v>45594</v>
      </c>
      <c r="DW53" s="2" t="s">
        <v>246</v>
      </c>
      <c r="DX53" t="s">
        <v>257</v>
      </c>
      <c r="DY53" s="2" t="s">
        <v>246</v>
      </c>
      <c r="DZ53" t="s">
        <v>257</v>
      </c>
      <c r="EA53" s="2" t="s">
        <v>258</v>
      </c>
      <c r="EB53" s="2" t="s">
        <v>812</v>
      </c>
      <c r="EC53" t="s">
        <v>813</v>
      </c>
      <c r="ED53" s="3">
        <v>45351</v>
      </c>
      <c r="EE53" s="2" t="s">
        <v>259</v>
      </c>
      <c r="EG53" s="2" t="s">
        <v>345</v>
      </c>
      <c r="EH53" t="s">
        <v>361</v>
      </c>
      <c r="EI53" s="2" t="s">
        <v>261</v>
      </c>
      <c r="EJ53" s="2" t="s">
        <v>361</v>
      </c>
      <c r="EM53" s="2" t="s">
        <v>818</v>
      </c>
      <c r="EP53" s="2" t="s">
        <v>263</v>
      </c>
      <c r="EV53" s="2" t="s">
        <v>264</v>
      </c>
      <c r="EW53" t="s">
        <v>265</v>
      </c>
      <c r="EX53" s="2" t="s">
        <v>266</v>
      </c>
      <c r="EY53" t="s">
        <v>267</v>
      </c>
      <c r="FA53" s="4">
        <v>0</v>
      </c>
      <c r="FD53" s="2" t="s">
        <v>268</v>
      </c>
      <c r="FE53" t="s">
        <v>269</v>
      </c>
      <c r="FF53" s="2" t="s">
        <v>270</v>
      </c>
      <c r="FH53" s="2" t="s">
        <v>246</v>
      </c>
      <c r="FJ53" s="2">
        <v>30</v>
      </c>
      <c r="FN53" s="2">
        <v>0</v>
      </c>
      <c r="FP53" s="2" t="s">
        <v>211</v>
      </c>
      <c r="FQ53" s="2" t="s">
        <v>271</v>
      </c>
      <c r="FR53" s="2" t="s">
        <v>603</v>
      </c>
      <c r="FS53" s="2" t="s">
        <v>273</v>
      </c>
      <c r="FT53" s="2">
        <v>1000214854</v>
      </c>
      <c r="FU53" s="2" t="s">
        <v>274</v>
      </c>
      <c r="FV53" s="2" t="s">
        <v>323</v>
      </c>
      <c r="FW53" s="2" t="s">
        <v>323</v>
      </c>
      <c r="FX53" s="2" t="s">
        <v>231</v>
      </c>
      <c r="FY53" s="2">
        <v>120</v>
      </c>
      <c r="GB53" s="2">
        <v>0</v>
      </c>
      <c r="GC53" s="4">
        <v>1</v>
      </c>
      <c r="GD53" s="2" t="s">
        <v>224</v>
      </c>
      <c r="GE53" s="2" t="s">
        <v>275</v>
      </c>
      <c r="GF53" s="2" t="s">
        <v>230</v>
      </c>
      <c r="GG53" s="3">
        <v>45594</v>
      </c>
      <c r="GL53" s="2" t="s">
        <v>276</v>
      </c>
      <c r="GN53" s="3">
        <v>45585</v>
      </c>
      <c r="GO53" s="2" t="s">
        <v>244</v>
      </c>
      <c r="GP53" t="s">
        <v>277</v>
      </c>
      <c r="GQ53" s="2" t="s">
        <v>278</v>
      </c>
      <c r="GR53" s="2" t="s">
        <v>279</v>
      </c>
      <c r="GS53" s="3">
        <v>45314</v>
      </c>
      <c r="GT53" s="2">
        <v>216479</v>
      </c>
      <c r="GU53" s="2">
        <v>0</v>
      </c>
      <c r="GV53" s="4">
        <v>0</v>
      </c>
      <c r="GX53" s="2" t="s">
        <v>248</v>
      </c>
      <c r="GY53" s="2" t="s">
        <v>280</v>
      </c>
      <c r="GZ53" s="2" t="s">
        <v>281</v>
      </c>
      <c r="HA53" t="s">
        <v>282</v>
      </c>
      <c r="HB53" s="2" t="s">
        <v>283</v>
      </c>
      <c r="HC53" t="s">
        <v>284</v>
      </c>
      <c r="HD53" s="2" t="s">
        <v>285</v>
      </c>
      <c r="HE53" s="3">
        <v>45787</v>
      </c>
      <c r="HF53" s="3">
        <v>45585</v>
      </c>
      <c r="HG53" s="3">
        <v>45585</v>
      </c>
      <c r="HH53" s="2" t="s">
        <v>364</v>
      </c>
      <c r="HI53" s="2" t="s">
        <v>287</v>
      </c>
      <c r="HJ53" t="s">
        <v>288</v>
      </c>
      <c r="HK53" s="2" t="s">
        <v>289</v>
      </c>
    </row>
    <row r="54" spans="2:219" s="55" customFormat="1" x14ac:dyDescent="0.2">
      <c r="B54" s="53" t="s">
        <v>211</v>
      </c>
      <c r="C54" s="53" t="s">
        <v>212</v>
      </c>
      <c r="D54" s="54">
        <v>45351</v>
      </c>
      <c r="E54" s="54">
        <v>45580</v>
      </c>
      <c r="F54" s="54">
        <v>45594</v>
      </c>
      <c r="G54" s="54">
        <v>45585</v>
      </c>
      <c r="H54" s="54">
        <v>45787</v>
      </c>
      <c r="I54" s="53" t="s">
        <v>213</v>
      </c>
      <c r="J54" s="53" t="s">
        <v>214</v>
      </c>
      <c r="K54" s="53" t="s">
        <v>345</v>
      </c>
      <c r="L54" s="53" t="s">
        <v>400</v>
      </c>
      <c r="M54" s="53" t="s">
        <v>214</v>
      </c>
      <c r="N54" s="55" t="s">
        <v>217</v>
      </c>
      <c r="O54" s="53" t="s">
        <v>218</v>
      </c>
      <c r="P54" s="55" t="s">
        <v>219</v>
      </c>
      <c r="Q54" s="53" t="s">
        <v>220</v>
      </c>
      <c r="R54" s="53">
        <v>30</v>
      </c>
      <c r="S54" s="53" t="s">
        <v>346</v>
      </c>
      <c r="T54" s="53" t="s">
        <v>821</v>
      </c>
      <c r="U54" s="53" t="s">
        <v>822</v>
      </c>
      <c r="V54" s="56">
        <v>4</v>
      </c>
      <c r="W54" s="55" t="s">
        <v>224</v>
      </c>
      <c r="X54" s="56">
        <v>11</v>
      </c>
      <c r="Y54" s="56">
        <v>0</v>
      </c>
      <c r="Z54" s="56">
        <v>8</v>
      </c>
      <c r="AA54" s="57">
        <v>4</v>
      </c>
      <c r="AB54" s="55" t="s">
        <v>224</v>
      </c>
      <c r="AC54" s="53" t="s">
        <v>833</v>
      </c>
      <c r="AD54" s="53" t="s">
        <v>834</v>
      </c>
      <c r="AE54" s="53" t="s">
        <v>589</v>
      </c>
      <c r="AF54" s="53" t="s">
        <v>228</v>
      </c>
      <c r="AG54" s="55" t="s">
        <v>229</v>
      </c>
      <c r="AH54" s="57">
        <v>0</v>
      </c>
      <c r="AI54" s="53" t="s">
        <v>230</v>
      </c>
      <c r="AJ54" s="53" t="s">
        <v>231</v>
      </c>
      <c r="AK54" s="53">
        <v>130</v>
      </c>
      <c r="AM54" s="57">
        <v>14</v>
      </c>
      <c r="AO54" s="53">
        <v>0</v>
      </c>
      <c r="AS54" s="53">
        <v>0</v>
      </c>
      <c r="AT54" s="56">
        <v>0</v>
      </c>
      <c r="AU54" s="53" t="s">
        <v>224</v>
      </c>
      <c r="AY54" s="53" t="s">
        <v>590</v>
      </c>
      <c r="AZ54" s="53" t="s">
        <v>591</v>
      </c>
      <c r="BA54" s="53" t="s">
        <v>234</v>
      </c>
      <c r="BB54" s="55" t="s">
        <v>235</v>
      </c>
      <c r="BC54" s="53" t="s">
        <v>236</v>
      </c>
      <c r="BD54" s="53">
        <v>30</v>
      </c>
      <c r="BE54" s="53">
        <v>30</v>
      </c>
      <c r="BF54" s="58">
        <v>1</v>
      </c>
      <c r="BG54" s="53" t="s">
        <v>224</v>
      </c>
      <c r="BH54" s="53" t="s">
        <v>835</v>
      </c>
      <c r="BJ54" s="53" t="s">
        <v>593</v>
      </c>
      <c r="BK54" s="53" t="s">
        <v>238</v>
      </c>
      <c r="BM54" s="53" t="s">
        <v>239</v>
      </c>
      <c r="BN54" s="53" t="s">
        <v>594</v>
      </c>
      <c r="BO54" s="53" t="s">
        <v>240</v>
      </c>
      <c r="BP54" s="53" t="s">
        <v>595</v>
      </c>
      <c r="BR54" s="58">
        <v>0</v>
      </c>
      <c r="BT54" s="53">
        <v>0</v>
      </c>
      <c r="BU54" s="56">
        <v>0</v>
      </c>
      <c r="BW54" s="56">
        <v>0</v>
      </c>
      <c r="BX54" s="56">
        <v>0</v>
      </c>
      <c r="CB54" s="53" t="s">
        <v>244</v>
      </c>
      <c r="CC54" s="54">
        <v>45338</v>
      </c>
      <c r="CD54" s="53" t="s">
        <v>596</v>
      </c>
      <c r="CE54" s="58">
        <v>0</v>
      </c>
      <c r="CF54" s="59">
        <v>17</v>
      </c>
      <c r="CG54" s="59">
        <v>0</v>
      </c>
      <c r="CH54" s="59">
        <v>0</v>
      </c>
      <c r="CJ54" s="54">
        <v>45595</v>
      </c>
      <c r="CK54" s="53" t="s">
        <v>246</v>
      </c>
      <c r="CL54" s="54">
        <v>45586</v>
      </c>
      <c r="CO54" s="54">
        <v>45597</v>
      </c>
      <c r="CR54" s="53" t="s">
        <v>597</v>
      </c>
      <c r="CS54" s="53" t="s">
        <v>248</v>
      </c>
      <c r="CT54" s="54">
        <v>45657</v>
      </c>
      <c r="CU54" s="56">
        <v>4</v>
      </c>
      <c r="CW54" s="54">
        <v>45393</v>
      </c>
      <c r="CX54" s="53" t="s">
        <v>836</v>
      </c>
      <c r="CY54" s="54">
        <v>45597</v>
      </c>
      <c r="DA54" s="53" t="s">
        <v>837</v>
      </c>
      <c r="DB54" s="57">
        <v>0</v>
      </c>
      <c r="DC54" s="57">
        <v>2</v>
      </c>
      <c r="DD54" s="57">
        <v>0</v>
      </c>
      <c r="DE54" s="53" t="s">
        <v>358</v>
      </c>
      <c r="DF54" s="56">
        <v>4</v>
      </c>
      <c r="DG54" s="56">
        <v>0</v>
      </c>
      <c r="DH54" s="53" t="s">
        <v>590</v>
      </c>
      <c r="DI54" s="53" t="s">
        <v>280</v>
      </c>
      <c r="DJ54" s="58">
        <v>0</v>
      </c>
      <c r="DK54" s="58">
        <v>0</v>
      </c>
      <c r="DL54" s="53" t="s">
        <v>253</v>
      </c>
      <c r="DM54" s="53" t="s">
        <v>254</v>
      </c>
      <c r="DN54" s="53" t="s">
        <v>600</v>
      </c>
      <c r="DO54" s="53">
        <v>2024</v>
      </c>
      <c r="DQ54" s="53" t="s">
        <v>601</v>
      </c>
      <c r="DR54" s="53">
        <v>2024</v>
      </c>
      <c r="DS54" s="53">
        <v>0</v>
      </c>
      <c r="DU54" s="54">
        <v>45594</v>
      </c>
      <c r="DW54" s="53" t="s">
        <v>246</v>
      </c>
      <c r="DX54" s="55" t="s">
        <v>257</v>
      </c>
      <c r="DY54" s="53" t="s">
        <v>246</v>
      </c>
      <c r="DZ54" s="55" t="s">
        <v>257</v>
      </c>
      <c r="EA54" s="53" t="s">
        <v>258</v>
      </c>
      <c r="EB54" s="53" t="s">
        <v>821</v>
      </c>
      <c r="EC54" s="55" t="s">
        <v>822</v>
      </c>
      <c r="ED54" s="54">
        <v>45351</v>
      </c>
      <c r="EE54" s="53" t="s">
        <v>259</v>
      </c>
      <c r="EG54" s="53" t="s">
        <v>345</v>
      </c>
      <c r="EH54" s="55" t="s">
        <v>361</v>
      </c>
      <c r="EI54" s="53" t="s">
        <v>261</v>
      </c>
      <c r="EJ54" s="53" t="s">
        <v>361</v>
      </c>
      <c r="EM54" s="53" t="s">
        <v>838</v>
      </c>
      <c r="EP54" s="53" t="s">
        <v>263</v>
      </c>
      <c r="EV54" s="53" t="s">
        <v>264</v>
      </c>
      <c r="EW54" s="55" t="s">
        <v>265</v>
      </c>
      <c r="EX54" s="53" t="s">
        <v>266</v>
      </c>
      <c r="EY54" s="55" t="s">
        <v>267</v>
      </c>
      <c r="FA54" s="56">
        <v>0</v>
      </c>
      <c r="FD54" s="53" t="s">
        <v>268</v>
      </c>
      <c r="FE54" s="55" t="s">
        <v>269</v>
      </c>
      <c r="FF54" s="53" t="s">
        <v>270</v>
      </c>
      <c r="FH54" s="53" t="s">
        <v>246</v>
      </c>
      <c r="FJ54" s="53">
        <v>30</v>
      </c>
      <c r="FN54" s="53">
        <v>0</v>
      </c>
      <c r="FP54" s="53" t="s">
        <v>211</v>
      </c>
      <c r="FQ54" s="53" t="s">
        <v>271</v>
      </c>
      <c r="FR54" s="53" t="s">
        <v>603</v>
      </c>
      <c r="FS54" s="53" t="s">
        <v>273</v>
      </c>
      <c r="FT54" s="53">
        <v>1000214854</v>
      </c>
      <c r="FU54" s="53" t="s">
        <v>274</v>
      </c>
      <c r="FV54" s="53" t="s">
        <v>323</v>
      </c>
      <c r="FW54" s="53" t="s">
        <v>323</v>
      </c>
      <c r="FX54" s="53" t="s">
        <v>231</v>
      </c>
      <c r="FY54" s="53">
        <v>130</v>
      </c>
      <c r="GB54" s="53">
        <v>0</v>
      </c>
      <c r="GC54" s="56">
        <v>4</v>
      </c>
      <c r="GD54" s="53" t="s">
        <v>224</v>
      </c>
      <c r="GE54" s="53" t="s">
        <v>275</v>
      </c>
      <c r="GF54" s="53" t="s">
        <v>230</v>
      </c>
      <c r="GG54" s="54">
        <v>45594</v>
      </c>
      <c r="GL54" s="53" t="s">
        <v>276</v>
      </c>
      <c r="GN54" s="54">
        <v>45585</v>
      </c>
      <c r="GO54" s="53" t="s">
        <v>244</v>
      </c>
      <c r="GP54" s="55" t="s">
        <v>277</v>
      </c>
      <c r="GQ54" s="53" t="s">
        <v>278</v>
      </c>
      <c r="GR54" s="53" t="s">
        <v>279</v>
      </c>
      <c r="GS54" s="54">
        <v>45314</v>
      </c>
      <c r="GT54" s="53">
        <v>216479</v>
      </c>
      <c r="GU54" s="53">
        <v>0</v>
      </c>
      <c r="GV54" s="56">
        <v>0</v>
      </c>
      <c r="GX54" s="53" t="s">
        <v>248</v>
      </c>
      <c r="GY54" s="53" t="s">
        <v>280</v>
      </c>
      <c r="GZ54" s="53" t="s">
        <v>281</v>
      </c>
      <c r="HA54" s="55" t="s">
        <v>282</v>
      </c>
      <c r="HB54" s="53" t="s">
        <v>283</v>
      </c>
      <c r="HC54" s="55" t="s">
        <v>284</v>
      </c>
      <c r="HD54" s="53" t="s">
        <v>285</v>
      </c>
      <c r="HE54" s="54">
        <v>45787</v>
      </c>
      <c r="HF54" s="54">
        <v>45585</v>
      </c>
      <c r="HG54" s="54">
        <v>45585</v>
      </c>
      <c r="HH54" s="53" t="s">
        <v>364</v>
      </c>
      <c r="HI54" s="53" t="s">
        <v>287</v>
      </c>
      <c r="HJ54" s="55" t="s">
        <v>288</v>
      </c>
      <c r="HK54" s="53" t="s">
        <v>289</v>
      </c>
    </row>
    <row r="55" spans="2:219" x14ac:dyDescent="0.2">
      <c r="B55" s="2" t="s">
        <v>211</v>
      </c>
      <c r="C55" s="2" t="s">
        <v>212</v>
      </c>
      <c r="D55" s="3">
        <v>45351</v>
      </c>
      <c r="E55" s="3">
        <v>45580</v>
      </c>
      <c r="F55" s="3">
        <v>45575</v>
      </c>
      <c r="G55" s="3">
        <v>45585</v>
      </c>
      <c r="H55" s="3">
        <v>45787</v>
      </c>
      <c r="I55" s="2" t="s">
        <v>213</v>
      </c>
      <c r="J55" s="2" t="s">
        <v>214</v>
      </c>
      <c r="K55" s="2" t="s">
        <v>345</v>
      </c>
      <c r="L55" s="2" t="s">
        <v>819</v>
      </c>
      <c r="M55" s="2" t="s">
        <v>214</v>
      </c>
      <c r="N55" t="s">
        <v>217</v>
      </c>
      <c r="O55" s="2" t="s">
        <v>218</v>
      </c>
      <c r="P55" t="s">
        <v>219</v>
      </c>
      <c r="Q55" s="2" t="s">
        <v>220</v>
      </c>
      <c r="R55" s="2">
        <v>30</v>
      </c>
      <c r="S55" s="2" t="s">
        <v>820</v>
      </c>
      <c r="T55" s="2" t="s">
        <v>821</v>
      </c>
      <c r="U55" s="2" t="s">
        <v>822</v>
      </c>
      <c r="V55" s="4">
        <v>4</v>
      </c>
      <c r="W55" t="s">
        <v>224</v>
      </c>
      <c r="X55" s="4">
        <v>11</v>
      </c>
      <c r="Y55" s="4">
        <v>0</v>
      </c>
      <c r="Z55" s="4">
        <v>8</v>
      </c>
      <c r="AA55" s="6">
        <v>4</v>
      </c>
      <c r="AB55" t="s">
        <v>224</v>
      </c>
      <c r="AC55" s="2" t="s">
        <v>386</v>
      </c>
      <c r="AD55" s="2" t="s">
        <v>823</v>
      </c>
      <c r="AE55" s="2" t="s">
        <v>402</v>
      </c>
      <c r="AF55" s="2" t="s">
        <v>228</v>
      </c>
      <c r="AG55" t="s">
        <v>229</v>
      </c>
      <c r="AH55" s="6">
        <v>0</v>
      </c>
      <c r="AI55" s="2" t="s">
        <v>230</v>
      </c>
      <c r="AJ55" s="2" t="s">
        <v>231</v>
      </c>
      <c r="AK55" s="2">
        <v>1210</v>
      </c>
      <c r="AM55" s="6">
        <v>14</v>
      </c>
      <c r="AO55" s="2">
        <v>0</v>
      </c>
      <c r="AS55" s="2">
        <v>0</v>
      </c>
      <c r="AT55" s="4">
        <v>0</v>
      </c>
      <c r="AU55" s="2" t="s">
        <v>224</v>
      </c>
      <c r="AY55" s="2" t="s">
        <v>824</v>
      </c>
      <c r="AZ55" s="2" t="s">
        <v>825</v>
      </c>
      <c r="BA55" s="2" t="s">
        <v>234</v>
      </c>
      <c r="BB55" t="s">
        <v>235</v>
      </c>
      <c r="BC55" s="2" t="s">
        <v>236</v>
      </c>
      <c r="BD55" s="2">
        <v>130</v>
      </c>
      <c r="BE55" s="2">
        <v>130</v>
      </c>
      <c r="BF55" s="7">
        <v>0</v>
      </c>
      <c r="BG55" s="2" t="s">
        <v>224</v>
      </c>
      <c r="BH55" s="2" t="s">
        <v>826</v>
      </c>
      <c r="BJ55" s="2" t="s">
        <v>690</v>
      </c>
      <c r="BN55" s="2" t="s">
        <v>691</v>
      </c>
      <c r="BO55" s="2" t="s">
        <v>240</v>
      </c>
      <c r="BP55" s="2" t="s">
        <v>692</v>
      </c>
      <c r="BR55" s="7">
        <v>0</v>
      </c>
      <c r="BT55" s="2">
        <v>0</v>
      </c>
      <c r="BU55" s="4">
        <v>0</v>
      </c>
      <c r="BW55" s="4">
        <v>4</v>
      </c>
      <c r="BX55" s="4">
        <v>0</v>
      </c>
      <c r="CA55" s="2" t="s">
        <v>243</v>
      </c>
      <c r="CB55" s="2" t="s">
        <v>244</v>
      </c>
      <c r="CC55" s="3">
        <v>45338</v>
      </c>
      <c r="CE55" s="7">
        <v>0</v>
      </c>
      <c r="CF55" s="8">
        <v>0</v>
      </c>
      <c r="CG55" s="8">
        <v>0</v>
      </c>
      <c r="CH55" s="8">
        <v>0</v>
      </c>
      <c r="CJ55" s="3">
        <v>45578</v>
      </c>
      <c r="CK55" s="2" t="s">
        <v>246</v>
      </c>
      <c r="CL55" s="3">
        <v>45586</v>
      </c>
      <c r="CO55" s="3">
        <v>45580</v>
      </c>
      <c r="CR55" s="2" t="s">
        <v>827</v>
      </c>
      <c r="CS55" s="2" t="s">
        <v>248</v>
      </c>
      <c r="CT55" s="3">
        <v>45657</v>
      </c>
      <c r="CU55" s="4">
        <v>4</v>
      </c>
      <c r="CW55" s="3">
        <v>45583</v>
      </c>
      <c r="CX55" s="2" t="s">
        <v>828</v>
      </c>
      <c r="CY55" s="3">
        <v>45580</v>
      </c>
      <c r="DA55" s="2" t="s">
        <v>829</v>
      </c>
      <c r="DB55" s="6">
        <v>0</v>
      </c>
      <c r="DC55" s="6">
        <v>2</v>
      </c>
      <c r="DD55" s="6">
        <v>0</v>
      </c>
      <c r="DE55" s="2" t="s">
        <v>825</v>
      </c>
      <c r="DF55" s="4">
        <v>4</v>
      </c>
      <c r="DG55" s="4">
        <v>0</v>
      </c>
      <c r="DH55" s="2" t="s">
        <v>824</v>
      </c>
      <c r="DI55" s="2" t="s">
        <v>252</v>
      </c>
      <c r="DJ55" s="7">
        <v>0</v>
      </c>
      <c r="DK55" s="7">
        <v>0</v>
      </c>
      <c r="DL55" s="2" t="s">
        <v>253</v>
      </c>
      <c r="DM55" s="2" t="s">
        <v>254</v>
      </c>
      <c r="DN55" s="2" t="s">
        <v>830</v>
      </c>
      <c r="DO55" s="2">
        <v>2024</v>
      </c>
      <c r="DQ55" s="2" t="s">
        <v>831</v>
      </c>
      <c r="DR55" s="2">
        <v>2024</v>
      </c>
      <c r="DS55" s="2">
        <v>0</v>
      </c>
      <c r="DU55" s="3">
        <v>45575</v>
      </c>
      <c r="DW55" s="2" t="s">
        <v>246</v>
      </c>
      <c r="DX55" t="s">
        <v>257</v>
      </c>
      <c r="DY55" s="2" t="s">
        <v>246</v>
      </c>
      <c r="DZ55" t="s">
        <v>257</v>
      </c>
      <c r="EA55" s="2" t="s">
        <v>258</v>
      </c>
      <c r="EB55" s="2" t="s">
        <v>821</v>
      </c>
      <c r="EC55" t="s">
        <v>822</v>
      </c>
      <c r="ED55" s="3">
        <v>45569</v>
      </c>
      <c r="EE55" s="2" t="s">
        <v>259</v>
      </c>
      <c r="EG55" s="2" t="s">
        <v>345</v>
      </c>
      <c r="EH55" t="s">
        <v>361</v>
      </c>
      <c r="EI55" s="2" t="s">
        <v>261</v>
      </c>
      <c r="EJ55" s="2" t="s">
        <v>361</v>
      </c>
      <c r="EM55" s="2" t="s">
        <v>832</v>
      </c>
      <c r="EP55" s="2" t="s">
        <v>263</v>
      </c>
      <c r="EV55" s="2" t="s">
        <v>264</v>
      </c>
      <c r="EW55" t="s">
        <v>265</v>
      </c>
      <c r="EX55" s="2" t="s">
        <v>266</v>
      </c>
      <c r="EY55" t="s">
        <v>267</v>
      </c>
      <c r="FA55" s="4">
        <v>0</v>
      </c>
      <c r="FD55" s="2" t="s">
        <v>268</v>
      </c>
      <c r="FE55" t="s">
        <v>269</v>
      </c>
      <c r="FF55" s="2" t="s">
        <v>270</v>
      </c>
      <c r="FH55" s="2" t="s">
        <v>246</v>
      </c>
      <c r="FJ55" s="2">
        <v>30</v>
      </c>
      <c r="FN55" s="2">
        <v>0</v>
      </c>
      <c r="FP55" s="2" t="s">
        <v>211</v>
      </c>
      <c r="FQ55" s="2" t="s">
        <v>271</v>
      </c>
      <c r="FS55" s="2" t="s">
        <v>273</v>
      </c>
      <c r="FT55" s="2">
        <v>1000214854</v>
      </c>
      <c r="FU55" s="2" t="s">
        <v>274</v>
      </c>
      <c r="FV55" s="2" t="s">
        <v>323</v>
      </c>
      <c r="FW55" s="2" t="s">
        <v>323</v>
      </c>
      <c r="FX55" s="2" t="s">
        <v>231</v>
      </c>
      <c r="FY55" s="2">
        <v>1210</v>
      </c>
      <c r="GB55" s="2">
        <v>0</v>
      </c>
      <c r="GC55" s="4">
        <v>4</v>
      </c>
      <c r="GD55" s="2" t="s">
        <v>224</v>
      </c>
      <c r="GE55" s="2" t="s">
        <v>275</v>
      </c>
      <c r="GF55" s="2" t="s">
        <v>230</v>
      </c>
      <c r="GG55" s="3">
        <v>45575</v>
      </c>
      <c r="GL55" s="2" t="s">
        <v>276</v>
      </c>
      <c r="GN55" s="3">
        <v>45585</v>
      </c>
      <c r="GO55" s="2" t="s">
        <v>244</v>
      </c>
      <c r="GP55" t="s">
        <v>277</v>
      </c>
      <c r="GQ55" s="2" t="s">
        <v>278</v>
      </c>
      <c r="GR55" s="2" t="s">
        <v>279</v>
      </c>
      <c r="GS55" s="3">
        <v>45314</v>
      </c>
      <c r="GT55" s="2">
        <v>216479</v>
      </c>
      <c r="GU55" s="2">
        <v>0</v>
      </c>
      <c r="GV55" s="4">
        <v>0</v>
      </c>
      <c r="GX55" s="2" t="s">
        <v>248</v>
      </c>
      <c r="GY55" s="2" t="s">
        <v>280</v>
      </c>
      <c r="GZ55" s="2" t="s">
        <v>281</v>
      </c>
      <c r="HA55" t="s">
        <v>282</v>
      </c>
      <c r="HB55" s="2" t="s">
        <v>283</v>
      </c>
      <c r="HC55" t="s">
        <v>284</v>
      </c>
      <c r="HD55" s="2" t="s">
        <v>285</v>
      </c>
      <c r="HE55" s="3">
        <v>45787</v>
      </c>
      <c r="HF55" s="3">
        <v>45585</v>
      </c>
      <c r="HG55" s="3">
        <v>45585</v>
      </c>
      <c r="HH55" s="2" t="s">
        <v>364</v>
      </c>
      <c r="HI55" s="2" t="s">
        <v>287</v>
      </c>
      <c r="HJ55" t="s">
        <v>288</v>
      </c>
      <c r="HK55" s="2" t="s">
        <v>289</v>
      </c>
    </row>
    <row r="56" spans="2:219" x14ac:dyDescent="0.2">
      <c r="B56" s="2" t="s">
        <v>211</v>
      </c>
      <c r="C56" s="2" t="s">
        <v>212</v>
      </c>
      <c r="D56" s="3">
        <v>45351</v>
      </c>
      <c r="E56" s="3">
        <v>45580</v>
      </c>
      <c r="F56" s="3">
        <v>45594</v>
      </c>
      <c r="G56" s="3">
        <v>45585</v>
      </c>
      <c r="H56" s="3">
        <v>45787</v>
      </c>
      <c r="I56" s="2" t="s">
        <v>213</v>
      </c>
      <c r="J56" s="2" t="s">
        <v>214</v>
      </c>
      <c r="K56" s="2" t="s">
        <v>345</v>
      </c>
      <c r="L56" s="2" t="s">
        <v>491</v>
      </c>
      <c r="M56" s="2" t="s">
        <v>214</v>
      </c>
      <c r="N56" t="s">
        <v>217</v>
      </c>
      <c r="O56" s="2" t="s">
        <v>218</v>
      </c>
      <c r="P56" t="s">
        <v>219</v>
      </c>
      <c r="Q56" s="2" t="s">
        <v>220</v>
      </c>
      <c r="R56" s="2">
        <v>30</v>
      </c>
      <c r="S56" s="2" t="s">
        <v>604</v>
      </c>
      <c r="T56" s="2" t="s">
        <v>839</v>
      </c>
      <c r="U56" s="2" t="s">
        <v>840</v>
      </c>
      <c r="V56" s="4">
        <v>8</v>
      </c>
      <c r="W56" t="s">
        <v>224</v>
      </c>
      <c r="X56" s="4">
        <v>7</v>
      </c>
      <c r="Y56" s="4">
        <v>0</v>
      </c>
      <c r="Z56" s="4">
        <v>12</v>
      </c>
      <c r="AA56" s="6">
        <v>8</v>
      </c>
      <c r="AB56" t="s">
        <v>224</v>
      </c>
      <c r="AC56" s="2" t="s">
        <v>841</v>
      </c>
      <c r="AD56" s="2" t="s">
        <v>842</v>
      </c>
      <c r="AE56" s="2" t="s">
        <v>589</v>
      </c>
      <c r="AF56" s="2" t="s">
        <v>228</v>
      </c>
      <c r="AG56" t="s">
        <v>229</v>
      </c>
      <c r="AH56" s="6">
        <v>0</v>
      </c>
      <c r="AI56" s="2" t="s">
        <v>230</v>
      </c>
      <c r="AJ56" s="2" t="s">
        <v>231</v>
      </c>
      <c r="AK56" s="2">
        <v>140</v>
      </c>
      <c r="AM56" s="6">
        <v>14</v>
      </c>
      <c r="AO56" s="2">
        <v>0</v>
      </c>
      <c r="AS56" s="2">
        <v>0</v>
      </c>
      <c r="AT56" s="4">
        <v>0</v>
      </c>
      <c r="AU56" s="2" t="s">
        <v>224</v>
      </c>
      <c r="AY56" s="2" t="s">
        <v>590</v>
      </c>
      <c r="AZ56" s="2" t="s">
        <v>591</v>
      </c>
      <c r="BA56" s="2" t="s">
        <v>234</v>
      </c>
      <c r="BB56" t="s">
        <v>235</v>
      </c>
      <c r="BC56" s="2" t="s">
        <v>236</v>
      </c>
      <c r="BD56" s="2">
        <v>31</v>
      </c>
      <c r="BE56" s="2">
        <v>31</v>
      </c>
      <c r="BF56" s="7">
        <v>0</v>
      </c>
      <c r="BG56" s="2" t="s">
        <v>224</v>
      </c>
      <c r="BH56" s="2" t="s">
        <v>843</v>
      </c>
      <c r="BJ56" s="2" t="s">
        <v>593</v>
      </c>
      <c r="BK56" s="2" t="s">
        <v>238</v>
      </c>
      <c r="BM56" s="2" t="s">
        <v>239</v>
      </c>
      <c r="BN56" s="2" t="s">
        <v>594</v>
      </c>
      <c r="BO56" s="2" t="s">
        <v>240</v>
      </c>
      <c r="BP56" s="2" t="s">
        <v>595</v>
      </c>
      <c r="BR56" s="7">
        <v>0</v>
      </c>
      <c r="BT56" s="2">
        <v>0</v>
      </c>
      <c r="BU56" s="4">
        <v>0</v>
      </c>
      <c r="BW56" s="4">
        <v>0</v>
      </c>
      <c r="BX56" s="4">
        <v>0</v>
      </c>
      <c r="CA56" s="2" t="s">
        <v>243</v>
      </c>
      <c r="CB56" s="2" t="s">
        <v>244</v>
      </c>
      <c r="CC56" s="3">
        <v>45338</v>
      </c>
      <c r="CD56" s="2" t="s">
        <v>596</v>
      </c>
      <c r="CE56" s="7">
        <v>0</v>
      </c>
      <c r="CF56" s="8">
        <v>17</v>
      </c>
      <c r="CG56" s="8">
        <v>0</v>
      </c>
      <c r="CH56" s="8">
        <v>0</v>
      </c>
      <c r="CJ56" s="3">
        <v>45595</v>
      </c>
      <c r="CK56" s="2" t="s">
        <v>246</v>
      </c>
      <c r="CL56" s="3">
        <v>45586</v>
      </c>
      <c r="CO56" s="3">
        <v>45597</v>
      </c>
      <c r="CR56" s="2" t="s">
        <v>597</v>
      </c>
      <c r="CS56" s="2" t="s">
        <v>248</v>
      </c>
      <c r="CT56" s="3">
        <v>45657</v>
      </c>
      <c r="CU56" s="4">
        <v>8</v>
      </c>
      <c r="CW56" s="3">
        <v>45393</v>
      </c>
      <c r="CX56" s="2" t="s">
        <v>844</v>
      </c>
      <c r="CY56" s="3">
        <v>45597</v>
      </c>
      <c r="DA56" s="2" t="s">
        <v>845</v>
      </c>
      <c r="DB56" s="6">
        <v>0</v>
      </c>
      <c r="DC56" s="6">
        <v>2</v>
      </c>
      <c r="DD56" s="6">
        <v>0</v>
      </c>
      <c r="DE56" s="2" t="s">
        <v>358</v>
      </c>
      <c r="DF56" s="4">
        <v>8</v>
      </c>
      <c r="DG56" s="4">
        <v>0</v>
      </c>
      <c r="DH56" s="2" t="s">
        <v>590</v>
      </c>
      <c r="DI56" s="2" t="s">
        <v>252</v>
      </c>
      <c r="DJ56" s="7">
        <v>0</v>
      </c>
      <c r="DK56" s="7">
        <v>0</v>
      </c>
      <c r="DL56" s="2" t="s">
        <v>253</v>
      </c>
      <c r="DM56" s="2" t="s">
        <v>254</v>
      </c>
      <c r="DN56" s="2" t="s">
        <v>600</v>
      </c>
      <c r="DO56" s="2">
        <v>2024</v>
      </c>
      <c r="DQ56" s="2" t="s">
        <v>601</v>
      </c>
      <c r="DR56" s="2">
        <v>2024</v>
      </c>
      <c r="DS56" s="2">
        <v>0</v>
      </c>
      <c r="DU56" s="3">
        <v>45594</v>
      </c>
      <c r="DW56" s="2" t="s">
        <v>246</v>
      </c>
      <c r="DX56" t="s">
        <v>257</v>
      </c>
      <c r="DY56" s="2" t="s">
        <v>246</v>
      </c>
      <c r="DZ56" t="s">
        <v>257</v>
      </c>
      <c r="EA56" s="2" t="s">
        <v>258</v>
      </c>
      <c r="EB56" s="2" t="s">
        <v>839</v>
      </c>
      <c r="EC56" t="s">
        <v>840</v>
      </c>
      <c r="ED56" s="3">
        <v>45351</v>
      </c>
      <c r="EE56" s="2" t="s">
        <v>259</v>
      </c>
      <c r="EG56" s="2" t="s">
        <v>345</v>
      </c>
      <c r="EH56" t="s">
        <v>361</v>
      </c>
      <c r="EI56" s="2" t="s">
        <v>261</v>
      </c>
      <c r="EJ56" s="2" t="s">
        <v>361</v>
      </c>
      <c r="EM56" s="2" t="s">
        <v>846</v>
      </c>
      <c r="EP56" s="2" t="s">
        <v>263</v>
      </c>
      <c r="EV56" s="2" t="s">
        <v>264</v>
      </c>
      <c r="EW56" t="s">
        <v>265</v>
      </c>
      <c r="EX56" s="2" t="s">
        <v>266</v>
      </c>
      <c r="EY56" t="s">
        <v>267</v>
      </c>
      <c r="FA56" s="4">
        <v>0</v>
      </c>
      <c r="FD56" s="2" t="s">
        <v>268</v>
      </c>
      <c r="FE56" t="s">
        <v>269</v>
      </c>
      <c r="FF56" s="2" t="s">
        <v>270</v>
      </c>
      <c r="FH56" s="2" t="s">
        <v>246</v>
      </c>
      <c r="FJ56" s="2">
        <v>30</v>
      </c>
      <c r="FN56" s="2">
        <v>0</v>
      </c>
      <c r="FP56" s="2" t="s">
        <v>211</v>
      </c>
      <c r="FQ56" s="2" t="s">
        <v>271</v>
      </c>
      <c r="FR56" s="2" t="s">
        <v>603</v>
      </c>
      <c r="FS56" s="2" t="s">
        <v>273</v>
      </c>
      <c r="FT56" s="2">
        <v>1000214854</v>
      </c>
      <c r="FU56" s="2" t="s">
        <v>274</v>
      </c>
      <c r="FV56" s="2" t="s">
        <v>323</v>
      </c>
      <c r="FW56" s="2" t="s">
        <v>323</v>
      </c>
      <c r="FX56" s="2" t="s">
        <v>231</v>
      </c>
      <c r="FY56" s="2">
        <v>140</v>
      </c>
      <c r="GB56" s="2">
        <v>0</v>
      </c>
      <c r="GC56" s="4">
        <v>8</v>
      </c>
      <c r="GD56" s="2" t="s">
        <v>224</v>
      </c>
      <c r="GE56" s="2" t="s">
        <v>275</v>
      </c>
      <c r="GF56" s="2" t="s">
        <v>230</v>
      </c>
      <c r="GG56" s="3">
        <v>45594</v>
      </c>
      <c r="GL56" s="2" t="s">
        <v>276</v>
      </c>
      <c r="GN56" s="3">
        <v>45585</v>
      </c>
      <c r="GO56" s="2" t="s">
        <v>244</v>
      </c>
      <c r="GP56" t="s">
        <v>277</v>
      </c>
      <c r="GQ56" s="2" t="s">
        <v>278</v>
      </c>
      <c r="GR56" s="2" t="s">
        <v>279</v>
      </c>
      <c r="GS56" s="3">
        <v>45314</v>
      </c>
      <c r="GT56" s="2">
        <v>216479</v>
      </c>
      <c r="GU56" s="2">
        <v>0</v>
      </c>
      <c r="GV56" s="4">
        <v>0</v>
      </c>
      <c r="GX56" s="2" t="s">
        <v>248</v>
      </c>
      <c r="GY56" s="2" t="s">
        <v>280</v>
      </c>
      <c r="GZ56" s="2" t="s">
        <v>281</v>
      </c>
      <c r="HA56" t="s">
        <v>282</v>
      </c>
      <c r="HB56" s="2" t="s">
        <v>283</v>
      </c>
      <c r="HC56" t="s">
        <v>284</v>
      </c>
      <c r="HD56" s="2" t="s">
        <v>285</v>
      </c>
      <c r="HE56" s="3">
        <v>45787</v>
      </c>
      <c r="HF56" s="3">
        <v>45585</v>
      </c>
      <c r="HG56" s="3">
        <v>45585</v>
      </c>
      <c r="HH56" s="2" t="s">
        <v>364</v>
      </c>
      <c r="HI56" s="2" t="s">
        <v>287</v>
      </c>
      <c r="HJ56" t="s">
        <v>288</v>
      </c>
      <c r="HK56" s="2" t="s">
        <v>289</v>
      </c>
    </row>
    <row r="57" spans="2:219" x14ac:dyDescent="0.2">
      <c r="B57" s="2" t="s">
        <v>211</v>
      </c>
      <c r="C57" s="2" t="s">
        <v>212</v>
      </c>
      <c r="D57" s="3">
        <v>45351</v>
      </c>
      <c r="E57" s="3">
        <v>45580</v>
      </c>
      <c r="F57" s="3">
        <v>45594</v>
      </c>
      <c r="G57" s="3">
        <v>45585</v>
      </c>
      <c r="H57" s="3">
        <v>45787</v>
      </c>
      <c r="I57" s="2" t="s">
        <v>213</v>
      </c>
      <c r="J57" s="2" t="s">
        <v>214</v>
      </c>
      <c r="K57" s="2" t="s">
        <v>345</v>
      </c>
      <c r="L57" s="2" t="s">
        <v>382</v>
      </c>
      <c r="M57" s="2" t="s">
        <v>214</v>
      </c>
      <c r="N57" t="s">
        <v>217</v>
      </c>
      <c r="O57" s="2" t="s">
        <v>218</v>
      </c>
      <c r="P57" t="s">
        <v>219</v>
      </c>
      <c r="Q57" s="2" t="s">
        <v>220</v>
      </c>
      <c r="R57" s="2">
        <v>30</v>
      </c>
      <c r="S57" s="2" t="s">
        <v>604</v>
      </c>
      <c r="T57" s="2" t="s">
        <v>847</v>
      </c>
      <c r="U57" s="2" t="s">
        <v>848</v>
      </c>
      <c r="V57" s="4">
        <v>12</v>
      </c>
      <c r="W57" t="s">
        <v>224</v>
      </c>
      <c r="X57" s="4">
        <v>223</v>
      </c>
      <c r="Y57" s="4">
        <v>20</v>
      </c>
      <c r="Z57" s="4">
        <v>534</v>
      </c>
      <c r="AA57" s="6">
        <v>12</v>
      </c>
      <c r="AB57" t="s">
        <v>224</v>
      </c>
      <c r="AC57" s="2" t="s">
        <v>849</v>
      </c>
      <c r="AD57" s="2" t="s">
        <v>850</v>
      </c>
      <c r="AE57" s="2" t="s">
        <v>589</v>
      </c>
      <c r="AF57" s="2" t="s">
        <v>228</v>
      </c>
      <c r="AG57" t="s">
        <v>229</v>
      </c>
      <c r="AH57" s="6">
        <v>0</v>
      </c>
      <c r="AI57" s="2" t="s">
        <v>230</v>
      </c>
      <c r="AJ57" s="2" t="s">
        <v>231</v>
      </c>
      <c r="AK57" s="2">
        <v>150</v>
      </c>
      <c r="AM57" s="6">
        <v>14</v>
      </c>
      <c r="AO57" s="2">
        <v>0</v>
      </c>
      <c r="AS57" s="2">
        <v>0</v>
      </c>
      <c r="AT57" s="4">
        <v>0</v>
      </c>
      <c r="AU57" s="2" t="s">
        <v>224</v>
      </c>
      <c r="AY57" s="2" t="s">
        <v>590</v>
      </c>
      <c r="AZ57" s="2" t="s">
        <v>591</v>
      </c>
      <c r="BA57" s="2" t="s">
        <v>234</v>
      </c>
      <c r="BB57" t="s">
        <v>235</v>
      </c>
      <c r="BC57" s="2" t="s">
        <v>236</v>
      </c>
      <c r="BD57" s="2">
        <v>32</v>
      </c>
      <c r="BE57" s="2">
        <v>32</v>
      </c>
      <c r="BF57" s="7">
        <v>0</v>
      </c>
      <c r="BG57" s="2" t="s">
        <v>224</v>
      </c>
      <c r="BH57" s="2" t="s">
        <v>609</v>
      </c>
      <c r="BI57" s="2" t="s">
        <v>851</v>
      </c>
      <c r="BJ57" s="2" t="s">
        <v>593</v>
      </c>
      <c r="BK57" s="2" t="s">
        <v>238</v>
      </c>
      <c r="BM57" s="2" t="s">
        <v>239</v>
      </c>
      <c r="BN57" s="2" t="s">
        <v>594</v>
      </c>
      <c r="BO57" s="2" t="s">
        <v>240</v>
      </c>
      <c r="BP57" s="2" t="s">
        <v>595</v>
      </c>
      <c r="BR57" s="7">
        <v>0</v>
      </c>
      <c r="BT57" s="2">
        <v>0</v>
      </c>
      <c r="BU57" s="4">
        <v>0</v>
      </c>
      <c r="BW57" s="4">
        <v>0</v>
      </c>
      <c r="BX57" s="4">
        <v>0</v>
      </c>
      <c r="CA57" s="2" t="s">
        <v>243</v>
      </c>
      <c r="CB57" s="2" t="s">
        <v>244</v>
      </c>
      <c r="CC57" s="3">
        <v>45338</v>
      </c>
      <c r="CD57" s="2" t="s">
        <v>596</v>
      </c>
      <c r="CE57" s="7">
        <v>0</v>
      </c>
      <c r="CF57" s="8">
        <v>17</v>
      </c>
      <c r="CG57" s="8">
        <v>0</v>
      </c>
      <c r="CH57" s="8">
        <v>0</v>
      </c>
      <c r="CJ57" s="3">
        <v>45595</v>
      </c>
      <c r="CK57" s="2" t="s">
        <v>246</v>
      </c>
      <c r="CL57" s="3">
        <v>45586</v>
      </c>
      <c r="CO57" s="3">
        <v>45597</v>
      </c>
      <c r="CR57" s="2" t="s">
        <v>597</v>
      </c>
      <c r="CS57" s="2" t="s">
        <v>248</v>
      </c>
      <c r="CT57" s="3">
        <v>45657</v>
      </c>
      <c r="CU57" s="4">
        <v>12</v>
      </c>
      <c r="CW57" s="3">
        <v>45393</v>
      </c>
      <c r="CX57" s="2" t="s">
        <v>852</v>
      </c>
      <c r="CY57" s="3">
        <v>45597</v>
      </c>
      <c r="DA57" s="2" t="s">
        <v>853</v>
      </c>
      <c r="DB57" s="6">
        <v>0</v>
      </c>
      <c r="DC57" s="6">
        <v>2</v>
      </c>
      <c r="DD57" s="6">
        <v>0</v>
      </c>
      <c r="DE57" s="2" t="s">
        <v>358</v>
      </c>
      <c r="DF57" s="4">
        <v>12</v>
      </c>
      <c r="DG57" s="4">
        <v>0</v>
      </c>
      <c r="DH57" s="2" t="s">
        <v>590</v>
      </c>
      <c r="DI57" s="2" t="s">
        <v>252</v>
      </c>
      <c r="DJ57" s="7">
        <v>0</v>
      </c>
      <c r="DK57" s="7">
        <v>0</v>
      </c>
      <c r="DL57" s="2" t="s">
        <v>253</v>
      </c>
      <c r="DM57" s="2" t="s">
        <v>254</v>
      </c>
      <c r="DN57" s="2" t="s">
        <v>600</v>
      </c>
      <c r="DO57" s="2">
        <v>2024</v>
      </c>
      <c r="DQ57" s="2" t="s">
        <v>601</v>
      </c>
      <c r="DR57" s="2">
        <v>2024</v>
      </c>
      <c r="DS57" s="2">
        <v>0</v>
      </c>
      <c r="DU57" s="3">
        <v>45594</v>
      </c>
      <c r="DW57" s="2" t="s">
        <v>246</v>
      </c>
      <c r="DX57" t="s">
        <v>257</v>
      </c>
      <c r="DY57" s="2" t="s">
        <v>246</v>
      </c>
      <c r="DZ57" t="s">
        <v>257</v>
      </c>
      <c r="EA57" s="2" t="s">
        <v>258</v>
      </c>
      <c r="EB57" s="2" t="s">
        <v>847</v>
      </c>
      <c r="EC57" t="s">
        <v>848</v>
      </c>
      <c r="ED57" s="3">
        <v>45351</v>
      </c>
      <c r="EE57" s="2" t="s">
        <v>259</v>
      </c>
      <c r="EG57" s="2" t="s">
        <v>345</v>
      </c>
      <c r="EH57" t="s">
        <v>361</v>
      </c>
      <c r="EI57" s="2" t="s">
        <v>261</v>
      </c>
      <c r="EJ57" s="2" t="s">
        <v>361</v>
      </c>
      <c r="EM57" s="2" t="s">
        <v>854</v>
      </c>
      <c r="EP57" s="2" t="s">
        <v>263</v>
      </c>
      <c r="EV57" s="2" t="s">
        <v>264</v>
      </c>
      <c r="EW57" t="s">
        <v>265</v>
      </c>
      <c r="EX57" s="2" t="s">
        <v>266</v>
      </c>
      <c r="EY57" t="s">
        <v>267</v>
      </c>
      <c r="FA57" s="4">
        <v>0</v>
      </c>
      <c r="FD57" s="2" t="s">
        <v>268</v>
      </c>
      <c r="FE57" t="s">
        <v>269</v>
      </c>
      <c r="FF57" s="2" t="s">
        <v>270</v>
      </c>
      <c r="FH57" s="2" t="s">
        <v>246</v>
      </c>
      <c r="FJ57" s="2">
        <v>30</v>
      </c>
      <c r="FN57" s="2">
        <v>0</v>
      </c>
      <c r="FP57" s="2" t="s">
        <v>211</v>
      </c>
      <c r="FQ57" s="2" t="s">
        <v>271</v>
      </c>
      <c r="FR57" s="2" t="s">
        <v>603</v>
      </c>
      <c r="FS57" s="2" t="s">
        <v>273</v>
      </c>
      <c r="FT57" s="2">
        <v>1000214854</v>
      </c>
      <c r="FU57" s="2" t="s">
        <v>274</v>
      </c>
      <c r="FV57" s="2" t="s">
        <v>323</v>
      </c>
      <c r="FW57" s="2" t="s">
        <v>323</v>
      </c>
      <c r="FX57" s="2" t="s">
        <v>231</v>
      </c>
      <c r="FY57" s="2">
        <v>150</v>
      </c>
      <c r="GB57" s="2">
        <v>0</v>
      </c>
      <c r="GC57" s="4">
        <v>12</v>
      </c>
      <c r="GD57" s="2" t="s">
        <v>224</v>
      </c>
      <c r="GE57" s="2" t="s">
        <v>275</v>
      </c>
      <c r="GF57" s="2" t="s">
        <v>230</v>
      </c>
      <c r="GG57" s="3">
        <v>45594</v>
      </c>
      <c r="GL57" s="2" t="s">
        <v>276</v>
      </c>
      <c r="GN57" s="3">
        <v>45585</v>
      </c>
      <c r="GO57" s="2" t="s">
        <v>244</v>
      </c>
      <c r="GP57" t="s">
        <v>277</v>
      </c>
      <c r="GQ57" s="2" t="s">
        <v>278</v>
      </c>
      <c r="GR57" s="2" t="s">
        <v>279</v>
      </c>
      <c r="GS57" s="3">
        <v>45314</v>
      </c>
      <c r="GT57" s="2">
        <v>216479</v>
      </c>
      <c r="GU57" s="2">
        <v>0</v>
      </c>
      <c r="GV57" s="4">
        <v>0</v>
      </c>
      <c r="GX57" s="2" t="s">
        <v>248</v>
      </c>
      <c r="GY57" s="2" t="s">
        <v>280</v>
      </c>
      <c r="GZ57" s="2" t="s">
        <v>281</v>
      </c>
      <c r="HA57" t="s">
        <v>282</v>
      </c>
      <c r="HB57" s="2" t="s">
        <v>283</v>
      </c>
      <c r="HC57" t="s">
        <v>284</v>
      </c>
      <c r="HD57" s="2" t="s">
        <v>285</v>
      </c>
      <c r="HE57" s="3">
        <v>45787</v>
      </c>
      <c r="HF57" s="3">
        <v>45585</v>
      </c>
      <c r="HG57" s="3">
        <v>45585</v>
      </c>
      <c r="HH57" s="2" t="s">
        <v>364</v>
      </c>
      <c r="HI57" s="2" t="s">
        <v>287</v>
      </c>
      <c r="HJ57" t="s">
        <v>288</v>
      </c>
      <c r="HK57" s="2" t="s">
        <v>289</v>
      </c>
    </row>
    <row r="58" spans="2:219" x14ac:dyDescent="0.2">
      <c r="B58" s="2" t="s">
        <v>211</v>
      </c>
      <c r="C58" s="2" t="s">
        <v>212</v>
      </c>
      <c r="D58" s="3">
        <v>45351</v>
      </c>
      <c r="E58" s="3">
        <v>45597</v>
      </c>
      <c r="F58" s="3">
        <v>45594</v>
      </c>
      <c r="G58" s="3">
        <v>45585</v>
      </c>
      <c r="H58" s="3">
        <v>45787</v>
      </c>
      <c r="I58" s="2" t="s">
        <v>213</v>
      </c>
      <c r="J58" s="2" t="s">
        <v>214</v>
      </c>
      <c r="K58" s="2" t="s">
        <v>345</v>
      </c>
      <c r="L58" s="2" t="s">
        <v>855</v>
      </c>
      <c r="M58" s="2" t="s">
        <v>214</v>
      </c>
      <c r="N58" t="s">
        <v>217</v>
      </c>
      <c r="O58" s="2" t="s">
        <v>218</v>
      </c>
      <c r="P58" t="s">
        <v>219</v>
      </c>
      <c r="Q58" s="2" t="s">
        <v>220</v>
      </c>
      <c r="R58" s="2">
        <v>30</v>
      </c>
      <c r="S58" s="2" t="s">
        <v>346</v>
      </c>
      <c r="T58" s="2" t="s">
        <v>856</v>
      </c>
      <c r="U58" s="2" t="s">
        <v>857</v>
      </c>
      <c r="V58" s="4">
        <v>4</v>
      </c>
      <c r="W58" t="s">
        <v>224</v>
      </c>
      <c r="X58" s="4">
        <v>0</v>
      </c>
      <c r="Y58" s="4">
        <v>3</v>
      </c>
      <c r="Z58" s="4">
        <v>8</v>
      </c>
      <c r="AA58" s="6">
        <v>4</v>
      </c>
      <c r="AB58" t="s">
        <v>224</v>
      </c>
      <c r="AC58" s="2" t="s">
        <v>858</v>
      </c>
      <c r="AD58" s="2" t="s">
        <v>859</v>
      </c>
      <c r="AE58" s="2" t="s">
        <v>589</v>
      </c>
      <c r="AF58" s="2" t="s">
        <v>228</v>
      </c>
      <c r="AG58" t="s">
        <v>229</v>
      </c>
      <c r="AH58" s="6">
        <v>0</v>
      </c>
      <c r="AI58" s="2" t="s">
        <v>230</v>
      </c>
      <c r="AJ58" s="2" t="s">
        <v>231</v>
      </c>
      <c r="AK58" s="2">
        <v>160</v>
      </c>
      <c r="AM58" s="6">
        <v>14</v>
      </c>
      <c r="AO58" s="2">
        <v>0</v>
      </c>
      <c r="AS58" s="2">
        <v>0</v>
      </c>
      <c r="AT58" s="4">
        <v>0</v>
      </c>
      <c r="AU58" s="2" t="s">
        <v>224</v>
      </c>
      <c r="AY58" s="2" t="s">
        <v>590</v>
      </c>
      <c r="AZ58" s="2" t="s">
        <v>591</v>
      </c>
      <c r="BA58" s="2" t="s">
        <v>234</v>
      </c>
      <c r="BB58" t="s">
        <v>235</v>
      </c>
      <c r="BC58" s="2" t="s">
        <v>236</v>
      </c>
      <c r="BD58" s="2">
        <v>33</v>
      </c>
      <c r="BE58" s="2">
        <v>33</v>
      </c>
      <c r="BF58" s="7">
        <v>1</v>
      </c>
      <c r="BG58" s="2" t="s">
        <v>224</v>
      </c>
      <c r="BH58" s="2" t="s">
        <v>609</v>
      </c>
      <c r="BI58" s="2" t="s">
        <v>860</v>
      </c>
      <c r="BJ58" s="2" t="s">
        <v>593</v>
      </c>
      <c r="BK58" s="2" t="s">
        <v>238</v>
      </c>
      <c r="BM58" s="2" t="s">
        <v>239</v>
      </c>
      <c r="BN58" s="2" t="s">
        <v>594</v>
      </c>
      <c r="BO58" s="2" t="s">
        <v>240</v>
      </c>
      <c r="BP58" s="2" t="s">
        <v>595</v>
      </c>
      <c r="BR58" s="7">
        <v>0</v>
      </c>
      <c r="BT58" s="2">
        <v>0</v>
      </c>
      <c r="BU58" s="4">
        <v>0</v>
      </c>
      <c r="BW58" s="4">
        <v>0</v>
      </c>
      <c r="BX58" s="4">
        <v>0</v>
      </c>
      <c r="CB58" s="2" t="s">
        <v>244</v>
      </c>
      <c r="CC58" s="3">
        <v>45338</v>
      </c>
      <c r="CD58" s="2" t="s">
        <v>596</v>
      </c>
      <c r="CE58" s="7">
        <v>0</v>
      </c>
      <c r="CF58" s="8">
        <v>0</v>
      </c>
      <c r="CG58" s="8">
        <v>0</v>
      </c>
      <c r="CH58" s="8">
        <v>0</v>
      </c>
      <c r="CJ58" s="3">
        <v>45595</v>
      </c>
      <c r="CK58" s="2" t="s">
        <v>246</v>
      </c>
      <c r="CL58" s="3">
        <v>45586</v>
      </c>
      <c r="CO58" s="3">
        <v>45597</v>
      </c>
      <c r="CR58" s="2" t="s">
        <v>597</v>
      </c>
      <c r="CS58" s="2" t="s">
        <v>248</v>
      </c>
      <c r="CT58" s="3">
        <v>45657</v>
      </c>
      <c r="CU58" s="4">
        <v>4</v>
      </c>
      <c r="CW58" s="3">
        <v>45393</v>
      </c>
      <c r="CX58" s="2" t="s">
        <v>861</v>
      </c>
      <c r="CY58" s="3">
        <v>45597</v>
      </c>
      <c r="DA58" s="2" t="s">
        <v>862</v>
      </c>
      <c r="DB58" s="6">
        <v>0</v>
      </c>
      <c r="DC58" s="6">
        <v>2</v>
      </c>
      <c r="DD58" s="6">
        <v>0</v>
      </c>
      <c r="DE58" s="2" t="s">
        <v>358</v>
      </c>
      <c r="DF58" s="4">
        <v>4</v>
      </c>
      <c r="DG58" s="4">
        <v>0</v>
      </c>
      <c r="DH58" s="2" t="s">
        <v>590</v>
      </c>
      <c r="DI58" s="2" t="s">
        <v>280</v>
      </c>
      <c r="DJ58" s="7">
        <v>0</v>
      </c>
      <c r="DK58" s="7">
        <v>0</v>
      </c>
      <c r="DL58" s="2" t="s">
        <v>253</v>
      </c>
      <c r="DM58" s="2" t="s">
        <v>254</v>
      </c>
      <c r="DN58" s="2" t="s">
        <v>600</v>
      </c>
      <c r="DO58" s="2">
        <v>2024</v>
      </c>
      <c r="DQ58" s="2" t="s">
        <v>601</v>
      </c>
      <c r="DR58" s="2">
        <v>2024</v>
      </c>
      <c r="DS58" s="2">
        <v>0</v>
      </c>
      <c r="DU58" s="3">
        <v>45594</v>
      </c>
      <c r="DW58" s="2" t="s">
        <v>246</v>
      </c>
      <c r="DX58" t="s">
        <v>257</v>
      </c>
      <c r="DY58" s="2" t="s">
        <v>246</v>
      </c>
      <c r="DZ58" t="s">
        <v>257</v>
      </c>
      <c r="EA58" s="2" t="s">
        <v>258</v>
      </c>
      <c r="EB58" s="2" t="s">
        <v>856</v>
      </c>
      <c r="EC58" t="s">
        <v>857</v>
      </c>
      <c r="ED58" s="3">
        <v>45351</v>
      </c>
      <c r="EE58" s="2" t="s">
        <v>259</v>
      </c>
      <c r="EG58" s="2" t="s">
        <v>345</v>
      </c>
      <c r="EH58" t="s">
        <v>361</v>
      </c>
      <c r="EI58" s="2" t="s">
        <v>261</v>
      </c>
      <c r="EJ58" s="2" t="s">
        <v>361</v>
      </c>
      <c r="EM58" s="2" t="s">
        <v>863</v>
      </c>
      <c r="EP58" s="2" t="s">
        <v>263</v>
      </c>
      <c r="EV58" s="2" t="s">
        <v>264</v>
      </c>
      <c r="EW58" t="s">
        <v>265</v>
      </c>
      <c r="EX58" s="2" t="s">
        <v>266</v>
      </c>
      <c r="EY58" t="s">
        <v>267</v>
      </c>
      <c r="FA58" s="4">
        <v>0</v>
      </c>
      <c r="FD58" s="2" t="s">
        <v>268</v>
      </c>
      <c r="FE58" t="s">
        <v>269</v>
      </c>
      <c r="FF58" s="2" t="s">
        <v>270</v>
      </c>
      <c r="FH58" s="2" t="s">
        <v>246</v>
      </c>
      <c r="FJ58" s="2">
        <v>30</v>
      </c>
      <c r="FN58" s="2">
        <v>0</v>
      </c>
      <c r="FP58" s="2" t="s">
        <v>211</v>
      </c>
      <c r="FQ58" s="2" t="s">
        <v>271</v>
      </c>
      <c r="FR58" s="2" t="s">
        <v>603</v>
      </c>
      <c r="FS58" s="2" t="s">
        <v>273</v>
      </c>
      <c r="FT58" s="2">
        <v>1000214854</v>
      </c>
      <c r="FU58" s="2" t="s">
        <v>274</v>
      </c>
      <c r="FV58" s="2" t="s">
        <v>864</v>
      </c>
      <c r="FW58" s="2" t="s">
        <v>864</v>
      </c>
      <c r="FX58" s="2" t="s">
        <v>231</v>
      </c>
      <c r="FY58" s="2">
        <v>160</v>
      </c>
      <c r="GB58" s="2">
        <v>0</v>
      </c>
      <c r="GC58" s="4">
        <v>4</v>
      </c>
      <c r="GD58" s="2" t="s">
        <v>224</v>
      </c>
      <c r="GE58" s="2" t="s">
        <v>275</v>
      </c>
      <c r="GF58" s="2" t="s">
        <v>230</v>
      </c>
      <c r="GG58" s="3">
        <v>45594</v>
      </c>
      <c r="GL58" s="2" t="s">
        <v>276</v>
      </c>
      <c r="GN58" s="3">
        <v>45585</v>
      </c>
      <c r="GO58" s="2" t="s">
        <v>244</v>
      </c>
      <c r="GP58" t="s">
        <v>277</v>
      </c>
      <c r="GQ58" s="2" t="s">
        <v>278</v>
      </c>
      <c r="GR58" s="2" t="s">
        <v>279</v>
      </c>
      <c r="GS58" s="3">
        <v>45314</v>
      </c>
      <c r="GT58" s="2">
        <v>216479</v>
      </c>
      <c r="GU58" s="2">
        <v>0</v>
      </c>
      <c r="GV58" s="4">
        <v>0</v>
      </c>
      <c r="GX58" s="2" t="s">
        <v>248</v>
      </c>
      <c r="GY58" s="2" t="s">
        <v>280</v>
      </c>
      <c r="GZ58" s="2" t="s">
        <v>281</v>
      </c>
      <c r="HA58" t="s">
        <v>282</v>
      </c>
      <c r="HB58" s="2" t="s">
        <v>283</v>
      </c>
      <c r="HC58" t="s">
        <v>284</v>
      </c>
      <c r="HD58" s="2" t="s">
        <v>285</v>
      </c>
      <c r="HE58" s="3">
        <v>45787</v>
      </c>
      <c r="HF58" s="3">
        <v>45585</v>
      </c>
      <c r="HG58" s="3">
        <v>45585</v>
      </c>
      <c r="HH58" s="2" t="s">
        <v>364</v>
      </c>
      <c r="HI58" s="2" t="s">
        <v>287</v>
      </c>
      <c r="HJ58" t="s">
        <v>288</v>
      </c>
      <c r="HK58" s="2" t="s">
        <v>289</v>
      </c>
    </row>
    <row r="59" spans="2:219" x14ac:dyDescent="0.2">
      <c r="B59" s="2" t="s">
        <v>211</v>
      </c>
      <c r="C59" s="2" t="s">
        <v>212</v>
      </c>
      <c r="D59" s="3">
        <v>45351</v>
      </c>
      <c r="E59" s="3">
        <v>45618</v>
      </c>
      <c r="F59" s="3">
        <v>45618</v>
      </c>
      <c r="G59" s="3">
        <v>45585</v>
      </c>
      <c r="H59" s="3">
        <v>45787</v>
      </c>
      <c r="I59" s="2" t="s">
        <v>213</v>
      </c>
      <c r="J59" s="2" t="s">
        <v>214</v>
      </c>
      <c r="K59" s="2" t="s">
        <v>215</v>
      </c>
      <c r="L59" s="2" t="s">
        <v>811</v>
      </c>
      <c r="M59" s="2" t="s">
        <v>214</v>
      </c>
      <c r="N59" t="s">
        <v>217</v>
      </c>
      <c r="O59" s="2" t="s">
        <v>218</v>
      </c>
      <c r="P59" t="s">
        <v>219</v>
      </c>
      <c r="Q59" s="2" t="s">
        <v>220</v>
      </c>
      <c r="R59" s="2">
        <v>30</v>
      </c>
      <c r="S59" s="2" t="s">
        <v>874</v>
      </c>
      <c r="T59" s="2" t="s">
        <v>866</v>
      </c>
      <c r="U59" s="2" t="s">
        <v>867</v>
      </c>
      <c r="V59" s="4">
        <v>6</v>
      </c>
      <c r="W59" t="s">
        <v>224</v>
      </c>
      <c r="X59" s="4">
        <v>102</v>
      </c>
      <c r="Y59" s="4">
        <v>0</v>
      </c>
      <c r="Z59" s="4">
        <v>83</v>
      </c>
      <c r="AA59" s="6">
        <v>0</v>
      </c>
      <c r="AC59" s="2" t="s">
        <v>386</v>
      </c>
      <c r="AD59" s="2" t="s">
        <v>875</v>
      </c>
      <c r="AE59" s="2" t="s">
        <v>876</v>
      </c>
      <c r="AF59" s="2" t="s">
        <v>228</v>
      </c>
      <c r="AG59" t="s">
        <v>229</v>
      </c>
      <c r="AH59" s="6">
        <v>0</v>
      </c>
      <c r="AI59" s="2" t="s">
        <v>230</v>
      </c>
      <c r="AJ59" s="2" t="s">
        <v>231</v>
      </c>
      <c r="AK59" s="2">
        <v>1240</v>
      </c>
      <c r="AM59" s="6">
        <v>14</v>
      </c>
      <c r="AO59" s="2">
        <v>0</v>
      </c>
      <c r="AS59" s="2">
        <v>0</v>
      </c>
      <c r="AT59" s="4">
        <v>0</v>
      </c>
      <c r="AU59" s="2" t="s">
        <v>224</v>
      </c>
      <c r="AZ59" s="2" t="s">
        <v>877</v>
      </c>
      <c r="BA59" s="2" t="s">
        <v>234</v>
      </c>
      <c r="BB59" t="s">
        <v>235</v>
      </c>
      <c r="BC59" s="2" t="s">
        <v>236</v>
      </c>
      <c r="BD59" s="2">
        <v>134</v>
      </c>
      <c r="BE59" s="2">
        <v>134</v>
      </c>
      <c r="BF59" s="7">
        <v>0</v>
      </c>
      <c r="BO59" s="2" t="s">
        <v>240</v>
      </c>
      <c r="BQ59" s="2" t="s">
        <v>878</v>
      </c>
      <c r="BR59" s="7">
        <v>0</v>
      </c>
      <c r="BT59" s="2">
        <v>0</v>
      </c>
      <c r="BU59" s="4">
        <v>0</v>
      </c>
      <c r="BW59" s="4">
        <v>0</v>
      </c>
      <c r="BX59" s="4">
        <v>6</v>
      </c>
      <c r="CA59" s="2" t="s">
        <v>243</v>
      </c>
      <c r="CB59" s="2" t="s">
        <v>244</v>
      </c>
      <c r="CC59" s="3">
        <v>45338</v>
      </c>
      <c r="CD59" s="2" t="s">
        <v>879</v>
      </c>
      <c r="CE59" s="7">
        <v>0</v>
      </c>
      <c r="CF59" s="8">
        <v>5</v>
      </c>
      <c r="CG59" s="8">
        <v>0</v>
      </c>
      <c r="CH59" s="8">
        <v>0</v>
      </c>
      <c r="CJ59" s="3">
        <v>45616</v>
      </c>
      <c r="CK59" s="2" t="s">
        <v>246</v>
      </c>
      <c r="CL59" s="3">
        <v>45618</v>
      </c>
      <c r="CO59" s="3">
        <v>45623</v>
      </c>
      <c r="CT59" s="3">
        <v>45657</v>
      </c>
      <c r="CU59" s="4">
        <v>0</v>
      </c>
      <c r="CW59" s="3">
        <v>45618</v>
      </c>
      <c r="CY59" s="3">
        <v>45623</v>
      </c>
      <c r="DB59" s="6">
        <v>0</v>
      </c>
      <c r="DC59" s="6">
        <v>2</v>
      </c>
      <c r="DD59" s="6">
        <v>0</v>
      </c>
      <c r="DE59" s="2" t="s">
        <v>877</v>
      </c>
      <c r="DF59" s="4">
        <v>0</v>
      </c>
      <c r="DG59" s="4">
        <v>0</v>
      </c>
      <c r="DI59" s="2" t="s">
        <v>252</v>
      </c>
      <c r="DJ59" s="7">
        <v>0</v>
      </c>
      <c r="DK59" s="7">
        <v>0</v>
      </c>
      <c r="DL59" s="2" t="s">
        <v>253</v>
      </c>
      <c r="DM59" s="2" t="s">
        <v>254</v>
      </c>
      <c r="DO59" s="2">
        <v>0</v>
      </c>
      <c r="DR59" s="2">
        <v>0</v>
      </c>
      <c r="DS59" s="2">
        <v>0</v>
      </c>
      <c r="DU59" s="3">
        <v>45618</v>
      </c>
      <c r="DW59" s="2" t="s">
        <v>246</v>
      </c>
      <c r="DX59" t="s">
        <v>257</v>
      </c>
      <c r="DY59" s="2" t="s">
        <v>246</v>
      </c>
      <c r="DZ59" t="s">
        <v>257</v>
      </c>
      <c r="EA59" s="2" t="s">
        <v>258</v>
      </c>
      <c r="EB59" s="2" t="s">
        <v>866</v>
      </c>
      <c r="EC59" t="s">
        <v>867</v>
      </c>
      <c r="ED59" s="3">
        <v>45596</v>
      </c>
      <c r="EE59" s="2" t="s">
        <v>259</v>
      </c>
      <c r="EG59" s="2" t="s">
        <v>215</v>
      </c>
      <c r="EH59" t="s">
        <v>260</v>
      </c>
      <c r="EI59" s="2" t="s">
        <v>261</v>
      </c>
      <c r="EJ59" s="2" t="s">
        <v>260</v>
      </c>
      <c r="EM59" s="2" t="s">
        <v>880</v>
      </c>
      <c r="EP59" s="2" t="s">
        <v>263</v>
      </c>
      <c r="EV59" s="2" t="s">
        <v>264</v>
      </c>
      <c r="EW59" t="s">
        <v>265</v>
      </c>
      <c r="EX59" s="2" t="s">
        <v>266</v>
      </c>
      <c r="EY59" t="s">
        <v>267</v>
      </c>
      <c r="FA59" s="4">
        <v>0</v>
      </c>
      <c r="FD59" s="2" t="s">
        <v>268</v>
      </c>
      <c r="FE59" t="s">
        <v>269</v>
      </c>
      <c r="FF59" s="2" t="s">
        <v>270</v>
      </c>
      <c r="FH59" s="2" t="s">
        <v>246</v>
      </c>
      <c r="FJ59" s="2">
        <v>30</v>
      </c>
      <c r="FN59" s="2">
        <v>0</v>
      </c>
      <c r="FP59" s="2" t="s">
        <v>211</v>
      </c>
      <c r="FQ59" s="2" t="s">
        <v>271</v>
      </c>
      <c r="FS59" s="2" t="s">
        <v>273</v>
      </c>
      <c r="FT59" s="2">
        <v>1000214854</v>
      </c>
      <c r="FU59" s="2" t="s">
        <v>274</v>
      </c>
      <c r="FV59" s="2" t="s">
        <v>323</v>
      </c>
      <c r="FW59" s="2" t="s">
        <v>323</v>
      </c>
      <c r="FX59" s="2" t="s">
        <v>231</v>
      </c>
      <c r="FY59" s="2">
        <v>1240</v>
      </c>
      <c r="GB59" s="2">
        <v>0</v>
      </c>
      <c r="GC59" s="4">
        <v>6</v>
      </c>
      <c r="GD59" s="2" t="s">
        <v>224</v>
      </c>
      <c r="GE59" s="2" t="s">
        <v>275</v>
      </c>
      <c r="GF59" s="2" t="s">
        <v>230</v>
      </c>
      <c r="GG59" s="3">
        <v>45618</v>
      </c>
      <c r="GL59" s="2" t="s">
        <v>276</v>
      </c>
      <c r="GN59" s="3">
        <v>45585</v>
      </c>
      <c r="GO59" s="2" t="s">
        <v>244</v>
      </c>
      <c r="GP59" t="s">
        <v>277</v>
      </c>
      <c r="GQ59" s="2" t="s">
        <v>278</v>
      </c>
      <c r="GR59" s="2" t="s">
        <v>279</v>
      </c>
      <c r="GS59" s="3">
        <v>45314</v>
      </c>
      <c r="GT59" s="2">
        <v>216479</v>
      </c>
      <c r="GU59" s="2">
        <v>0</v>
      </c>
      <c r="GV59" s="4">
        <v>0</v>
      </c>
      <c r="GX59" s="2" t="s">
        <v>248</v>
      </c>
      <c r="GY59" s="2" t="s">
        <v>280</v>
      </c>
      <c r="GZ59" s="2" t="s">
        <v>281</v>
      </c>
      <c r="HA59" t="s">
        <v>282</v>
      </c>
      <c r="HB59" s="2" t="s">
        <v>283</v>
      </c>
      <c r="HC59" t="s">
        <v>284</v>
      </c>
      <c r="HD59" s="2" t="s">
        <v>285</v>
      </c>
      <c r="HE59" s="3">
        <v>45787</v>
      </c>
      <c r="HF59" s="3">
        <v>45585</v>
      </c>
      <c r="HG59" s="3">
        <v>45585</v>
      </c>
      <c r="HH59" s="2" t="s">
        <v>286</v>
      </c>
      <c r="HI59" s="2" t="s">
        <v>287</v>
      </c>
      <c r="HJ59" t="s">
        <v>288</v>
      </c>
      <c r="HK59" s="2" t="s">
        <v>289</v>
      </c>
    </row>
    <row r="60" spans="2:219" x14ac:dyDescent="0.2">
      <c r="B60" s="2" t="s">
        <v>211</v>
      </c>
      <c r="C60" s="2" t="s">
        <v>212</v>
      </c>
      <c r="D60" s="3">
        <v>45351</v>
      </c>
      <c r="E60" s="3">
        <v>45580</v>
      </c>
      <c r="F60" s="3">
        <v>45594</v>
      </c>
      <c r="G60" s="3">
        <v>45585</v>
      </c>
      <c r="H60" s="3">
        <v>45787</v>
      </c>
      <c r="I60" s="2" t="s">
        <v>213</v>
      </c>
      <c r="J60" s="2" t="s">
        <v>214</v>
      </c>
      <c r="K60" s="2" t="s">
        <v>345</v>
      </c>
      <c r="L60" s="2" t="s">
        <v>865</v>
      </c>
      <c r="M60" s="2" t="s">
        <v>214</v>
      </c>
      <c r="N60" t="s">
        <v>217</v>
      </c>
      <c r="O60" s="2" t="s">
        <v>218</v>
      </c>
      <c r="P60" t="s">
        <v>219</v>
      </c>
      <c r="Q60" s="2" t="s">
        <v>220</v>
      </c>
      <c r="R60" s="2">
        <v>30</v>
      </c>
      <c r="S60" s="2" t="s">
        <v>604</v>
      </c>
      <c r="T60" s="2" t="s">
        <v>866</v>
      </c>
      <c r="U60" s="2" t="s">
        <v>867</v>
      </c>
      <c r="V60" s="4">
        <v>4</v>
      </c>
      <c r="W60" t="s">
        <v>224</v>
      </c>
      <c r="X60" s="4">
        <v>102</v>
      </c>
      <c r="Y60" s="4">
        <v>0</v>
      </c>
      <c r="Z60" s="4">
        <v>83</v>
      </c>
      <c r="AA60" s="6">
        <v>4</v>
      </c>
      <c r="AB60" t="s">
        <v>224</v>
      </c>
      <c r="AC60" s="2" t="s">
        <v>868</v>
      </c>
      <c r="AD60" s="2" t="s">
        <v>869</v>
      </c>
      <c r="AE60" s="2" t="s">
        <v>589</v>
      </c>
      <c r="AF60" s="2" t="s">
        <v>228</v>
      </c>
      <c r="AG60" t="s">
        <v>229</v>
      </c>
      <c r="AH60" s="6">
        <v>0</v>
      </c>
      <c r="AI60" s="2" t="s">
        <v>230</v>
      </c>
      <c r="AJ60" s="2" t="s">
        <v>231</v>
      </c>
      <c r="AK60" s="2">
        <v>170</v>
      </c>
      <c r="AM60" s="6">
        <v>14</v>
      </c>
      <c r="AO60" s="2">
        <v>0</v>
      </c>
      <c r="AS60" s="2">
        <v>0</v>
      </c>
      <c r="AT60" s="4">
        <v>0</v>
      </c>
      <c r="AU60" s="2" t="s">
        <v>224</v>
      </c>
      <c r="AY60" s="2" t="s">
        <v>590</v>
      </c>
      <c r="AZ60" s="2" t="s">
        <v>591</v>
      </c>
      <c r="BA60" s="2" t="s">
        <v>234</v>
      </c>
      <c r="BB60" t="s">
        <v>235</v>
      </c>
      <c r="BC60" s="2" t="s">
        <v>236</v>
      </c>
      <c r="BD60" s="2">
        <v>34</v>
      </c>
      <c r="BE60" s="2">
        <v>34</v>
      </c>
      <c r="BF60" s="7">
        <v>0</v>
      </c>
      <c r="BG60" s="2" t="s">
        <v>224</v>
      </c>
      <c r="BH60" s="2" t="s">
        <v>609</v>
      </c>
      <c r="BI60" s="2" t="s">
        <v>870</v>
      </c>
      <c r="BJ60" s="2" t="s">
        <v>593</v>
      </c>
      <c r="BK60" s="2" t="s">
        <v>238</v>
      </c>
      <c r="BM60" s="2" t="s">
        <v>239</v>
      </c>
      <c r="BN60" s="2" t="s">
        <v>594</v>
      </c>
      <c r="BO60" s="2" t="s">
        <v>240</v>
      </c>
      <c r="BP60" s="2" t="s">
        <v>595</v>
      </c>
      <c r="BR60" s="7">
        <v>0</v>
      </c>
      <c r="BT60" s="2">
        <v>0</v>
      </c>
      <c r="BU60" s="4">
        <v>0</v>
      </c>
      <c r="BW60" s="4">
        <v>0</v>
      </c>
      <c r="BX60" s="4">
        <v>0</v>
      </c>
      <c r="CA60" s="2" t="s">
        <v>243</v>
      </c>
      <c r="CB60" s="2" t="s">
        <v>244</v>
      </c>
      <c r="CC60" s="3">
        <v>45338</v>
      </c>
      <c r="CD60" s="2" t="s">
        <v>596</v>
      </c>
      <c r="CE60" s="7">
        <v>0</v>
      </c>
      <c r="CF60" s="8">
        <v>17</v>
      </c>
      <c r="CG60" s="8">
        <v>0</v>
      </c>
      <c r="CH60" s="8">
        <v>0</v>
      </c>
      <c r="CJ60" s="3">
        <v>45595</v>
      </c>
      <c r="CK60" s="2" t="s">
        <v>246</v>
      </c>
      <c r="CL60" s="3">
        <v>45586</v>
      </c>
      <c r="CO60" s="3">
        <v>45597</v>
      </c>
      <c r="CR60" s="2" t="s">
        <v>597</v>
      </c>
      <c r="CS60" s="2" t="s">
        <v>248</v>
      </c>
      <c r="CT60" s="3">
        <v>45657</v>
      </c>
      <c r="CU60" s="4">
        <v>4</v>
      </c>
      <c r="CW60" s="3">
        <v>45393</v>
      </c>
      <c r="CX60" s="2" t="s">
        <v>871</v>
      </c>
      <c r="CY60" s="3">
        <v>45597</v>
      </c>
      <c r="DA60" s="2" t="s">
        <v>872</v>
      </c>
      <c r="DB60" s="6">
        <v>0</v>
      </c>
      <c r="DC60" s="6">
        <v>2</v>
      </c>
      <c r="DD60" s="6">
        <v>0</v>
      </c>
      <c r="DE60" s="2" t="s">
        <v>358</v>
      </c>
      <c r="DF60" s="4">
        <v>4</v>
      </c>
      <c r="DG60" s="4">
        <v>0</v>
      </c>
      <c r="DH60" s="2" t="s">
        <v>590</v>
      </c>
      <c r="DI60" s="2" t="s">
        <v>252</v>
      </c>
      <c r="DJ60" s="7">
        <v>0</v>
      </c>
      <c r="DK60" s="7">
        <v>0</v>
      </c>
      <c r="DL60" s="2" t="s">
        <v>253</v>
      </c>
      <c r="DM60" s="2" t="s">
        <v>254</v>
      </c>
      <c r="DN60" s="2" t="s">
        <v>600</v>
      </c>
      <c r="DO60" s="2">
        <v>2024</v>
      </c>
      <c r="DQ60" s="2" t="s">
        <v>601</v>
      </c>
      <c r="DR60" s="2">
        <v>2024</v>
      </c>
      <c r="DS60" s="2">
        <v>0</v>
      </c>
      <c r="DU60" s="3">
        <v>45594</v>
      </c>
      <c r="DW60" s="2" t="s">
        <v>246</v>
      </c>
      <c r="DX60" t="s">
        <v>257</v>
      </c>
      <c r="DY60" s="2" t="s">
        <v>246</v>
      </c>
      <c r="DZ60" t="s">
        <v>257</v>
      </c>
      <c r="EA60" s="2" t="s">
        <v>258</v>
      </c>
      <c r="EB60" s="2" t="s">
        <v>866</v>
      </c>
      <c r="EC60" t="s">
        <v>867</v>
      </c>
      <c r="ED60" s="3">
        <v>45351</v>
      </c>
      <c r="EE60" s="2" t="s">
        <v>259</v>
      </c>
      <c r="EG60" s="2" t="s">
        <v>345</v>
      </c>
      <c r="EH60" t="s">
        <v>361</v>
      </c>
      <c r="EI60" s="2" t="s">
        <v>261</v>
      </c>
      <c r="EJ60" s="2" t="s">
        <v>361</v>
      </c>
      <c r="EM60" s="2" t="s">
        <v>873</v>
      </c>
      <c r="EP60" s="2" t="s">
        <v>263</v>
      </c>
      <c r="EV60" s="2" t="s">
        <v>264</v>
      </c>
      <c r="EW60" t="s">
        <v>265</v>
      </c>
      <c r="EX60" s="2" t="s">
        <v>266</v>
      </c>
      <c r="EY60" t="s">
        <v>267</v>
      </c>
      <c r="FA60" s="4">
        <v>0</v>
      </c>
      <c r="FD60" s="2" t="s">
        <v>268</v>
      </c>
      <c r="FE60" t="s">
        <v>269</v>
      </c>
      <c r="FF60" s="2" t="s">
        <v>270</v>
      </c>
      <c r="FH60" s="2" t="s">
        <v>246</v>
      </c>
      <c r="FJ60" s="2">
        <v>30</v>
      </c>
      <c r="FN60" s="2">
        <v>0</v>
      </c>
      <c r="FP60" s="2" t="s">
        <v>211</v>
      </c>
      <c r="FQ60" s="2" t="s">
        <v>271</v>
      </c>
      <c r="FR60" s="2" t="s">
        <v>603</v>
      </c>
      <c r="FS60" s="2" t="s">
        <v>273</v>
      </c>
      <c r="FT60" s="2">
        <v>1000214854</v>
      </c>
      <c r="FU60" s="2" t="s">
        <v>274</v>
      </c>
      <c r="FV60" s="2" t="s">
        <v>323</v>
      </c>
      <c r="FW60" s="2" t="s">
        <v>323</v>
      </c>
      <c r="FX60" s="2" t="s">
        <v>231</v>
      </c>
      <c r="FY60" s="2">
        <v>170</v>
      </c>
      <c r="GB60" s="2">
        <v>0</v>
      </c>
      <c r="GC60" s="4">
        <v>4</v>
      </c>
      <c r="GD60" s="2" t="s">
        <v>224</v>
      </c>
      <c r="GE60" s="2" t="s">
        <v>275</v>
      </c>
      <c r="GF60" s="2" t="s">
        <v>230</v>
      </c>
      <c r="GG60" s="3">
        <v>45594</v>
      </c>
      <c r="GL60" s="2" t="s">
        <v>276</v>
      </c>
      <c r="GN60" s="3">
        <v>45585</v>
      </c>
      <c r="GO60" s="2" t="s">
        <v>244</v>
      </c>
      <c r="GP60" t="s">
        <v>277</v>
      </c>
      <c r="GQ60" s="2" t="s">
        <v>278</v>
      </c>
      <c r="GR60" s="2" t="s">
        <v>279</v>
      </c>
      <c r="GS60" s="3">
        <v>45314</v>
      </c>
      <c r="GT60" s="2">
        <v>216479</v>
      </c>
      <c r="GU60" s="2">
        <v>0</v>
      </c>
      <c r="GV60" s="4">
        <v>0</v>
      </c>
      <c r="GX60" s="2" t="s">
        <v>248</v>
      </c>
      <c r="GY60" s="2" t="s">
        <v>280</v>
      </c>
      <c r="GZ60" s="2" t="s">
        <v>281</v>
      </c>
      <c r="HA60" t="s">
        <v>282</v>
      </c>
      <c r="HB60" s="2" t="s">
        <v>283</v>
      </c>
      <c r="HC60" t="s">
        <v>284</v>
      </c>
      <c r="HD60" s="2" t="s">
        <v>285</v>
      </c>
      <c r="HE60" s="3">
        <v>45787</v>
      </c>
      <c r="HF60" s="3">
        <v>45585</v>
      </c>
      <c r="HG60" s="3">
        <v>45585</v>
      </c>
      <c r="HH60" s="2" t="s">
        <v>364</v>
      </c>
      <c r="HI60" s="2" t="s">
        <v>287</v>
      </c>
      <c r="HJ60" t="s">
        <v>288</v>
      </c>
      <c r="HK60" s="2" t="s">
        <v>289</v>
      </c>
    </row>
    <row r="61" spans="2:219" x14ac:dyDescent="0.2">
      <c r="B61" s="2" t="s">
        <v>211</v>
      </c>
      <c r="C61" s="2" t="s">
        <v>212</v>
      </c>
      <c r="D61" s="3">
        <v>45351</v>
      </c>
      <c r="E61" s="3">
        <v>45580</v>
      </c>
      <c r="F61" s="3">
        <v>45594</v>
      </c>
      <c r="G61" s="3">
        <v>45585</v>
      </c>
      <c r="H61" s="3">
        <v>45787</v>
      </c>
      <c r="I61" s="2" t="s">
        <v>213</v>
      </c>
      <c r="J61" s="2" t="s">
        <v>214</v>
      </c>
      <c r="K61" s="2" t="s">
        <v>345</v>
      </c>
      <c r="L61" s="2" t="s">
        <v>881</v>
      </c>
      <c r="M61" s="2" t="s">
        <v>214</v>
      </c>
      <c r="N61" t="s">
        <v>217</v>
      </c>
      <c r="O61" s="2" t="s">
        <v>218</v>
      </c>
      <c r="P61" t="s">
        <v>219</v>
      </c>
      <c r="Q61" s="2" t="s">
        <v>220</v>
      </c>
      <c r="R61" s="2">
        <v>30</v>
      </c>
      <c r="S61" s="2" t="s">
        <v>604</v>
      </c>
      <c r="T61" s="2" t="s">
        <v>882</v>
      </c>
      <c r="U61" s="2" t="s">
        <v>883</v>
      </c>
      <c r="V61" s="4">
        <v>2</v>
      </c>
      <c r="W61" t="s">
        <v>224</v>
      </c>
      <c r="X61" s="4">
        <v>5</v>
      </c>
      <c r="Y61" s="4">
        <v>8</v>
      </c>
      <c r="Z61" s="4">
        <v>0</v>
      </c>
      <c r="AA61" s="6">
        <v>2</v>
      </c>
      <c r="AB61" t="s">
        <v>224</v>
      </c>
      <c r="AC61" s="2" t="s">
        <v>884</v>
      </c>
      <c r="AD61" s="2" t="s">
        <v>885</v>
      </c>
      <c r="AE61" s="2" t="s">
        <v>402</v>
      </c>
      <c r="AF61" s="2" t="s">
        <v>228</v>
      </c>
      <c r="AG61" t="s">
        <v>229</v>
      </c>
      <c r="AH61" s="6">
        <v>0</v>
      </c>
      <c r="AI61" s="2" t="s">
        <v>230</v>
      </c>
      <c r="AJ61" s="2" t="s">
        <v>231</v>
      </c>
      <c r="AK61" s="2">
        <v>180</v>
      </c>
      <c r="AM61" s="6">
        <v>14</v>
      </c>
      <c r="AO61" s="2">
        <v>0</v>
      </c>
      <c r="AS61" s="2">
        <v>0</v>
      </c>
      <c r="AT61" s="4">
        <v>0</v>
      </c>
      <c r="AU61" s="2" t="s">
        <v>224</v>
      </c>
      <c r="AY61" s="2" t="s">
        <v>590</v>
      </c>
      <c r="AZ61" s="2" t="s">
        <v>591</v>
      </c>
      <c r="BA61" s="2" t="s">
        <v>234</v>
      </c>
      <c r="BB61" t="s">
        <v>235</v>
      </c>
      <c r="BC61" s="2" t="s">
        <v>236</v>
      </c>
      <c r="BD61" s="2">
        <v>35</v>
      </c>
      <c r="BE61" s="2">
        <v>35</v>
      </c>
      <c r="BF61" s="7">
        <v>0</v>
      </c>
      <c r="BG61" s="2" t="s">
        <v>224</v>
      </c>
      <c r="BH61" s="2" t="s">
        <v>609</v>
      </c>
      <c r="BI61" s="2" t="s">
        <v>886</v>
      </c>
      <c r="BJ61" s="2" t="s">
        <v>593</v>
      </c>
      <c r="BK61" s="2" t="s">
        <v>238</v>
      </c>
      <c r="BM61" s="2" t="s">
        <v>239</v>
      </c>
      <c r="BN61" s="2" t="s">
        <v>594</v>
      </c>
      <c r="BO61" s="2" t="s">
        <v>240</v>
      </c>
      <c r="BP61" s="2" t="s">
        <v>595</v>
      </c>
      <c r="BR61" s="7">
        <v>0</v>
      </c>
      <c r="BT61" s="2">
        <v>0</v>
      </c>
      <c r="BU61" s="4">
        <v>0</v>
      </c>
      <c r="BW61" s="4">
        <v>2</v>
      </c>
      <c r="BX61" s="4">
        <v>0</v>
      </c>
      <c r="CA61" s="2" t="s">
        <v>243</v>
      </c>
      <c r="CB61" s="2" t="s">
        <v>244</v>
      </c>
      <c r="CC61" s="3">
        <v>45338</v>
      </c>
      <c r="CE61" s="7">
        <v>0</v>
      </c>
      <c r="CF61" s="8">
        <v>17</v>
      </c>
      <c r="CG61" s="8">
        <v>0</v>
      </c>
      <c r="CH61" s="8">
        <v>0</v>
      </c>
      <c r="CJ61" s="3">
        <v>45595</v>
      </c>
      <c r="CK61" s="2" t="s">
        <v>246</v>
      </c>
      <c r="CL61" s="3">
        <v>45586</v>
      </c>
      <c r="CO61" s="3">
        <v>45597</v>
      </c>
      <c r="CR61" s="2" t="s">
        <v>597</v>
      </c>
      <c r="CS61" s="2" t="s">
        <v>248</v>
      </c>
      <c r="CT61" s="3">
        <v>45657</v>
      </c>
      <c r="CU61" s="4">
        <v>2</v>
      </c>
      <c r="CW61" s="3">
        <v>45393</v>
      </c>
      <c r="CX61" s="2" t="s">
        <v>887</v>
      </c>
      <c r="CY61" s="3">
        <v>45597</v>
      </c>
      <c r="DA61" s="2" t="s">
        <v>888</v>
      </c>
      <c r="DB61" s="6">
        <v>0</v>
      </c>
      <c r="DC61" s="6">
        <v>2</v>
      </c>
      <c r="DD61" s="6">
        <v>0</v>
      </c>
      <c r="DE61" s="2" t="s">
        <v>358</v>
      </c>
      <c r="DF61" s="4">
        <v>2</v>
      </c>
      <c r="DG61" s="4">
        <v>0</v>
      </c>
      <c r="DH61" s="2" t="s">
        <v>590</v>
      </c>
      <c r="DI61" s="2" t="s">
        <v>252</v>
      </c>
      <c r="DJ61" s="7">
        <v>0</v>
      </c>
      <c r="DK61" s="7">
        <v>0</v>
      </c>
      <c r="DL61" s="2" t="s">
        <v>253</v>
      </c>
      <c r="DM61" s="2" t="s">
        <v>254</v>
      </c>
      <c r="DN61" s="2" t="s">
        <v>600</v>
      </c>
      <c r="DO61" s="2">
        <v>2024</v>
      </c>
      <c r="DQ61" s="2" t="s">
        <v>601</v>
      </c>
      <c r="DR61" s="2">
        <v>2024</v>
      </c>
      <c r="DS61" s="2">
        <v>0</v>
      </c>
      <c r="DU61" s="3">
        <v>45594</v>
      </c>
      <c r="DW61" s="2" t="s">
        <v>246</v>
      </c>
      <c r="DX61" t="s">
        <v>257</v>
      </c>
      <c r="DY61" s="2" t="s">
        <v>246</v>
      </c>
      <c r="DZ61" t="s">
        <v>257</v>
      </c>
      <c r="EA61" s="2" t="s">
        <v>258</v>
      </c>
      <c r="EB61" s="2" t="s">
        <v>882</v>
      </c>
      <c r="EC61" t="s">
        <v>883</v>
      </c>
      <c r="ED61" s="3">
        <v>45351</v>
      </c>
      <c r="EE61" s="2" t="s">
        <v>259</v>
      </c>
      <c r="EG61" s="2" t="s">
        <v>345</v>
      </c>
      <c r="EH61" t="s">
        <v>361</v>
      </c>
      <c r="EI61" s="2" t="s">
        <v>261</v>
      </c>
      <c r="EJ61" s="2" t="s">
        <v>361</v>
      </c>
      <c r="EM61" s="2" t="s">
        <v>889</v>
      </c>
      <c r="EP61" s="2" t="s">
        <v>263</v>
      </c>
      <c r="EV61" s="2" t="s">
        <v>264</v>
      </c>
      <c r="EW61" t="s">
        <v>265</v>
      </c>
      <c r="EX61" s="2" t="s">
        <v>266</v>
      </c>
      <c r="EY61" t="s">
        <v>267</v>
      </c>
      <c r="FA61" s="4">
        <v>0</v>
      </c>
      <c r="FD61" s="2" t="s">
        <v>268</v>
      </c>
      <c r="FE61" t="s">
        <v>269</v>
      </c>
      <c r="FF61" s="2" t="s">
        <v>270</v>
      </c>
      <c r="FH61" s="2" t="s">
        <v>246</v>
      </c>
      <c r="FJ61" s="2">
        <v>30</v>
      </c>
      <c r="FN61" s="2">
        <v>0</v>
      </c>
      <c r="FP61" s="2" t="s">
        <v>211</v>
      </c>
      <c r="FQ61" s="2" t="s">
        <v>271</v>
      </c>
      <c r="FR61" s="2" t="s">
        <v>603</v>
      </c>
      <c r="FS61" s="2" t="s">
        <v>273</v>
      </c>
      <c r="FT61" s="2">
        <v>1000214854</v>
      </c>
      <c r="FU61" s="2" t="s">
        <v>274</v>
      </c>
      <c r="FW61" s="2" t="s">
        <v>323</v>
      </c>
      <c r="FX61" s="2" t="s">
        <v>231</v>
      </c>
      <c r="FY61" s="2">
        <v>180</v>
      </c>
      <c r="GB61" s="2">
        <v>0</v>
      </c>
      <c r="GC61" s="4">
        <v>2</v>
      </c>
      <c r="GD61" s="2" t="s">
        <v>224</v>
      </c>
      <c r="GE61" s="2" t="s">
        <v>275</v>
      </c>
      <c r="GF61" s="2" t="s">
        <v>230</v>
      </c>
      <c r="GG61" s="3">
        <v>45594</v>
      </c>
      <c r="GL61" s="2" t="s">
        <v>276</v>
      </c>
      <c r="GN61" s="3">
        <v>45585</v>
      </c>
      <c r="GO61" s="2" t="s">
        <v>244</v>
      </c>
      <c r="GP61" t="s">
        <v>277</v>
      </c>
      <c r="GQ61" s="2" t="s">
        <v>278</v>
      </c>
      <c r="GR61" s="2" t="s">
        <v>279</v>
      </c>
      <c r="GS61" s="3">
        <v>45314</v>
      </c>
      <c r="GT61" s="2">
        <v>216479</v>
      </c>
      <c r="GU61" s="2">
        <v>0</v>
      </c>
      <c r="GV61" s="4">
        <v>0</v>
      </c>
      <c r="GX61" s="2" t="s">
        <v>248</v>
      </c>
      <c r="GY61" s="2" t="s">
        <v>280</v>
      </c>
      <c r="GZ61" s="2" t="s">
        <v>281</v>
      </c>
      <c r="HA61" t="s">
        <v>282</v>
      </c>
      <c r="HB61" s="2" t="s">
        <v>283</v>
      </c>
      <c r="HC61" t="s">
        <v>284</v>
      </c>
      <c r="HD61" s="2" t="s">
        <v>285</v>
      </c>
      <c r="HE61" s="3">
        <v>45787</v>
      </c>
      <c r="HF61" s="3">
        <v>45585</v>
      </c>
      <c r="HG61" s="3">
        <v>45585</v>
      </c>
      <c r="HH61" s="2" t="s">
        <v>364</v>
      </c>
      <c r="HI61" s="2" t="s">
        <v>287</v>
      </c>
      <c r="HJ61" t="s">
        <v>288</v>
      </c>
      <c r="HK61" s="2" t="s">
        <v>289</v>
      </c>
    </row>
    <row r="62" spans="2:219" x14ac:dyDescent="0.2">
      <c r="B62" s="2" t="s">
        <v>211</v>
      </c>
      <c r="C62" s="2" t="s">
        <v>212</v>
      </c>
      <c r="D62" s="3">
        <v>45351</v>
      </c>
      <c r="E62" s="3">
        <v>45580</v>
      </c>
      <c r="F62" s="3">
        <v>45594</v>
      </c>
      <c r="G62" s="3">
        <v>45585</v>
      </c>
      <c r="H62" s="3">
        <v>45787</v>
      </c>
      <c r="I62" s="2" t="s">
        <v>213</v>
      </c>
      <c r="J62" s="2" t="s">
        <v>214</v>
      </c>
      <c r="K62" s="2" t="s">
        <v>345</v>
      </c>
      <c r="L62" s="2" t="s">
        <v>890</v>
      </c>
      <c r="M62" s="2" t="s">
        <v>214</v>
      </c>
      <c r="N62" t="s">
        <v>217</v>
      </c>
      <c r="O62" s="2" t="s">
        <v>218</v>
      </c>
      <c r="P62" t="s">
        <v>219</v>
      </c>
      <c r="Q62" s="2" t="s">
        <v>220</v>
      </c>
      <c r="R62" s="2">
        <v>30</v>
      </c>
      <c r="S62" s="2" t="s">
        <v>604</v>
      </c>
      <c r="T62" s="2" t="s">
        <v>891</v>
      </c>
      <c r="U62" s="2" t="s">
        <v>892</v>
      </c>
      <c r="V62" s="4">
        <v>12</v>
      </c>
      <c r="W62" t="s">
        <v>224</v>
      </c>
      <c r="X62" s="4">
        <v>6</v>
      </c>
      <c r="Y62" s="4">
        <v>0</v>
      </c>
      <c r="Z62" s="4">
        <v>0</v>
      </c>
      <c r="AA62" s="6">
        <v>12</v>
      </c>
      <c r="AB62" t="s">
        <v>224</v>
      </c>
      <c r="AC62" s="2" t="s">
        <v>893</v>
      </c>
      <c r="AD62" s="2" t="s">
        <v>894</v>
      </c>
      <c r="AE62" s="2" t="s">
        <v>402</v>
      </c>
      <c r="AF62" s="2" t="s">
        <v>228</v>
      </c>
      <c r="AG62" t="s">
        <v>229</v>
      </c>
      <c r="AH62" s="6">
        <v>0</v>
      </c>
      <c r="AI62" s="2" t="s">
        <v>230</v>
      </c>
      <c r="AJ62" s="2" t="s">
        <v>231</v>
      </c>
      <c r="AK62" s="2">
        <v>330</v>
      </c>
      <c r="AM62" s="6">
        <v>14</v>
      </c>
      <c r="AO62" s="2">
        <v>0</v>
      </c>
      <c r="AS62" s="2">
        <v>0</v>
      </c>
      <c r="AT62" s="4">
        <v>0</v>
      </c>
      <c r="AU62" s="2" t="s">
        <v>224</v>
      </c>
      <c r="AY62" s="2" t="s">
        <v>590</v>
      </c>
      <c r="AZ62" s="2" t="s">
        <v>591</v>
      </c>
      <c r="BA62" s="2" t="s">
        <v>234</v>
      </c>
      <c r="BB62" t="s">
        <v>235</v>
      </c>
      <c r="BC62" s="2" t="s">
        <v>236</v>
      </c>
      <c r="BD62" s="2">
        <v>71</v>
      </c>
      <c r="BE62" s="2">
        <v>71</v>
      </c>
      <c r="BF62" s="7">
        <v>0</v>
      </c>
      <c r="BG62" s="2" t="s">
        <v>224</v>
      </c>
      <c r="BH62" s="2" t="s">
        <v>895</v>
      </c>
      <c r="BJ62" s="2" t="s">
        <v>593</v>
      </c>
      <c r="BK62" s="2" t="s">
        <v>238</v>
      </c>
      <c r="BM62" s="2" t="s">
        <v>239</v>
      </c>
      <c r="BN62" s="2" t="s">
        <v>594</v>
      </c>
      <c r="BO62" s="2" t="s">
        <v>240</v>
      </c>
      <c r="BP62" s="2" t="s">
        <v>595</v>
      </c>
      <c r="BR62" s="7">
        <v>0</v>
      </c>
      <c r="BT62" s="2">
        <v>0</v>
      </c>
      <c r="BU62" s="4">
        <v>0</v>
      </c>
      <c r="BW62" s="4">
        <v>12</v>
      </c>
      <c r="BX62" s="4">
        <v>0</v>
      </c>
      <c r="CA62" s="2" t="s">
        <v>243</v>
      </c>
      <c r="CB62" s="2" t="s">
        <v>244</v>
      </c>
      <c r="CC62" s="3">
        <v>45338</v>
      </c>
      <c r="CE62" s="7">
        <v>0</v>
      </c>
      <c r="CF62" s="8">
        <v>17</v>
      </c>
      <c r="CG62" s="8">
        <v>0</v>
      </c>
      <c r="CH62" s="8">
        <v>0</v>
      </c>
      <c r="CJ62" s="3">
        <v>45595</v>
      </c>
      <c r="CK62" s="2" t="s">
        <v>246</v>
      </c>
      <c r="CL62" s="3">
        <v>45586</v>
      </c>
      <c r="CO62" s="3">
        <v>45597</v>
      </c>
      <c r="CR62" s="2" t="s">
        <v>597</v>
      </c>
      <c r="CS62" s="2" t="s">
        <v>248</v>
      </c>
      <c r="CT62" s="3">
        <v>45657</v>
      </c>
      <c r="CU62" s="4">
        <v>12</v>
      </c>
      <c r="CW62" s="3">
        <v>45393</v>
      </c>
      <c r="CX62" s="2" t="s">
        <v>896</v>
      </c>
      <c r="CY62" s="3">
        <v>45597</v>
      </c>
      <c r="DA62" s="2" t="s">
        <v>897</v>
      </c>
      <c r="DB62" s="6">
        <v>0</v>
      </c>
      <c r="DC62" s="6">
        <v>2</v>
      </c>
      <c r="DD62" s="6">
        <v>0</v>
      </c>
      <c r="DE62" s="2" t="s">
        <v>358</v>
      </c>
      <c r="DF62" s="4">
        <v>12</v>
      </c>
      <c r="DG62" s="4">
        <v>0</v>
      </c>
      <c r="DH62" s="2" t="s">
        <v>590</v>
      </c>
      <c r="DI62" s="2" t="s">
        <v>252</v>
      </c>
      <c r="DJ62" s="7">
        <v>0</v>
      </c>
      <c r="DK62" s="7">
        <v>0</v>
      </c>
      <c r="DL62" s="2" t="s">
        <v>253</v>
      </c>
      <c r="DM62" s="2" t="s">
        <v>254</v>
      </c>
      <c r="DN62" s="2" t="s">
        <v>600</v>
      </c>
      <c r="DO62" s="2">
        <v>2024</v>
      </c>
      <c r="DQ62" s="2" t="s">
        <v>601</v>
      </c>
      <c r="DR62" s="2">
        <v>2024</v>
      </c>
      <c r="DS62" s="2">
        <v>0</v>
      </c>
      <c r="DU62" s="3">
        <v>45594</v>
      </c>
      <c r="DW62" s="2" t="s">
        <v>246</v>
      </c>
      <c r="DX62" t="s">
        <v>257</v>
      </c>
      <c r="DY62" s="2" t="s">
        <v>246</v>
      </c>
      <c r="DZ62" t="s">
        <v>257</v>
      </c>
      <c r="EA62" s="2" t="s">
        <v>258</v>
      </c>
      <c r="EB62" s="2" t="s">
        <v>891</v>
      </c>
      <c r="EC62" t="s">
        <v>892</v>
      </c>
      <c r="ED62" s="3">
        <v>45351</v>
      </c>
      <c r="EE62" s="2" t="s">
        <v>259</v>
      </c>
      <c r="EG62" s="2" t="s">
        <v>345</v>
      </c>
      <c r="EH62" t="s">
        <v>361</v>
      </c>
      <c r="EI62" s="2" t="s">
        <v>261</v>
      </c>
      <c r="EJ62" s="2" t="s">
        <v>361</v>
      </c>
      <c r="EM62" s="2" t="s">
        <v>898</v>
      </c>
      <c r="EP62" s="2" t="s">
        <v>263</v>
      </c>
      <c r="EV62" s="2" t="s">
        <v>264</v>
      </c>
      <c r="EW62" t="s">
        <v>265</v>
      </c>
      <c r="EX62" s="2" t="s">
        <v>266</v>
      </c>
      <c r="EY62" t="s">
        <v>267</v>
      </c>
      <c r="FA62" s="4">
        <v>0</v>
      </c>
      <c r="FD62" s="2" t="s">
        <v>268</v>
      </c>
      <c r="FE62" t="s">
        <v>269</v>
      </c>
      <c r="FF62" s="2" t="s">
        <v>270</v>
      </c>
      <c r="FH62" s="2" t="s">
        <v>246</v>
      </c>
      <c r="FJ62" s="2">
        <v>30</v>
      </c>
      <c r="FN62" s="2">
        <v>0</v>
      </c>
      <c r="FP62" s="2" t="s">
        <v>211</v>
      </c>
      <c r="FQ62" s="2" t="s">
        <v>271</v>
      </c>
      <c r="FR62" s="2" t="s">
        <v>603</v>
      </c>
      <c r="FS62" s="2" t="s">
        <v>273</v>
      </c>
      <c r="FT62" s="2">
        <v>1000214854</v>
      </c>
      <c r="FU62" s="2" t="s">
        <v>274</v>
      </c>
      <c r="FV62" s="2" t="s">
        <v>323</v>
      </c>
      <c r="FW62" s="2" t="s">
        <v>323</v>
      </c>
      <c r="FX62" s="2" t="s">
        <v>231</v>
      </c>
      <c r="FY62" s="2">
        <v>330</v>
      </c>
      <c r="GB62" s="2">
        <v>0</v>
      </c>
      <c r="GC62" s="4">
        <v>12</v>
      </c>
      <c r="GD62" s="2" t="s">
        <v>224</v>
      </c>
      <c r="GE62" s="2" t="s">
        <v>275</v>
      </c>
      <c r="GF62" s="2" t="s">
        <v>230</v>
      </c>
      <c r="GG62" s="3">
        <v>45594</v>
      </c>
      <c r="GL62" s="2" t="s">
        <v>276</v>
      </c>
      <c r="GN62" s="3">
        <v>45585</v>
      </c>
      <c r="GO62" s="2" t="s">
        <v>244</v>
      </c>
      <c r="GP62" t="s">
        <v>277</v>
      </c>
      <c r="GQ62" s="2" t="s">
        <v>278</v>
      </c>
      <c r="GR62" s="2" t="s">
        <v>279</v>
      </c>
      <c r="GS62" s="3">
        <v>45314</v>
      </c>
      <c r="GT62" s="2">
        <v>216479</v>
      </c>
      <c r="GU62" s="2">
        <v>0</v>
      </c>
      <c r="GV62" s="4">
        <v>0</v>
      </c>
      <c r="GX62" s="2" t="s">
        <v>248</v>
      </c>
      <c r="GY62" s="2" t="s">
        <v>280</v>
      </c>
      <c r="GZ62" s="2" t="s">
        <v>281</v>
      </c>
      <c r="HA62" t="s">
        <v>282</v>
      </c>
      <c r="HB62" s="2" t="s">
        <v>283</v>
      </c>
      <c r="HC62" t="s">
        <v>284</v>
      </c>
      <c r="HD62" s="2" t="s">
        <v>285</v>
      </c>
      <c r="HE62" s="3">
        <v>45787</v>
      </c>
      <c r="HF62" s="3">
        <v>45585</v>
      </c>
      <c r="HG62" s="3">
        <v>45585</v>
      </c>
      <c r="HH62" s="2" t="s">
        <v>364</v>
      </c>
      <c r="HI62" s="2" t="s">
        <v>287</v>
      </c>
      <c r="HJ62" t="s">
        <v>288</v>
      </c>
      <c r="HK62" s="2" t="s">
        <v>289</v>
      </c>
    </row>
    <row r="63" spans="2:219" x14ac:dyDescent="0.2">
      <c r="B63" s="2" t="s">
        <v>211</v>
      </c>
      <c r="C63" s="2" t="s">
        <v>212</v>
      </c>
      <c r="D63" s="3">
        <v>45351</v>
      </c>
      <c r="E63" s="3">
        <v>45580</v>
      </c>
      <c r="F63" s="3">
        <v>45594</v>
      </c>
      <c r="G63" s="3">
        <v>45585</v>
      </c>
      <c r="H63" s="3">
        <v>45787</v>
      </c>
      <c r="I63" s="2" t="s">
        <v>213</v>
      </c>
      <c r="J63" s="2" t="s">
        <v>214</v>
      </c>
      <c r="K63" s="2" t="s">
        <v>345</v>
      </c>
      <c r="L63" s="2" t="s">
        <v>907</v>
      </c>
      <c r="M63" s="2" t="s">
        <v>214</v>
      </c>
      <c r="N63" t="s">
        <v>217</v>
      </c>
      <c r="O63" s="2" t="s">
        <v>218</v>
      </c>
      <c r="P63" t="s">
        <v>219</v>
      </c>
      <c r="Q63" s="2" t="s">
        <v>220</v>
      </c>
      <c r="R63" s="2">
        <v>30</v>
      </c>
      <c r="S63" s="2" t="s">
        <v>604</v>
      </c>
      <c r="T63" s="2" t="s">
        <v>900</v>
      </c>
      <c r="U63" s="2" t="s">
        <v>901</v>
      </c>
      <c r="V63" s="4">
        <v>1</v>
      </c>
      <c r="W63" t="s">
        <v>224</v>
      </c>
      <c r="X63" s="4">
        <v>29</v>
      </c>
      <c r="Y63" s="4">
        <v>0</v>
      </c>
      <c r="Z63" s="4">
        <v>9</v>
      </c>
      <c r="AA63" s="6">
        <v>1</v>
      </c>
      <c r="AB63" t="s">
        <v>224</v>
      </c>
      <c r="AC63" s="2" t="s">
        <v>908</v>
      </c>
      <c r="AD63" s="2" t="s">
        <v>909</v>
      </c>
      <c r="AE63" s="2" t="s">
        <v>589</v>
      </c>
      <c r="AF63" s="2" t="s">
        <v>228</v>
      </c>
      <c r="AG63" t="s">
        <v>229</v>
      </c>
      <c r="AH63" s="6">
        <v>0</v>
      </c>
      <c r="AI63" s="2" t="s">
        <v>230</v>
      </c>
      <c r="AJ63" s="2" t="s">
        <v>231</v>
      </c>
      <c r="AK63" s="2">
        <v>190</v>
      </c>
      <c r="AM63" s="6">
        <v>14</v>
      </c>
      <c r="AO63" s="2">
        <v>0</v>
      </c>
      <c r="AS63" s="2">
        <v>0</v>
      </c>
      <c r="AT63" s="4">
        <v>0</v>
      </c>
      <c r="AU63" s="2" t="s">
        <v>224</v>
      </c>
      <c r="AY63" s="2" t="s">
        <v>590</v>
      </c>
      <c r="AZ63" s="2" t="s">
        <v>591</v>
      </c>
      <c r="BA63" s="2" t="s">
        <v>234</v>
      </c>
      <c r="BB63" t="s">
        <v>235</v>
      </c>
      <c r="BC63" s="2" t="s">
        <v>236</v>
      </c>
      <c r="BD63" s="2">
        <v>36</v>
      </c>
      <c r="BE63" s="2">
        <v>36</v>
      </c>
      <c r="BF63" s="7">
        <v>0</v>
      </c>
      <c r="BG63" s="2" t="s">
        <v>224</v>
      </c>
      <c r="BH63" s="2" t="s">
        <v>910</v>
      </c>
      <c r="BJ63" s="2" t="s">
        <v>593</v>
      </c>
      <c r="BK63" s="2" t="s">
        <v>238</v>
      </c>
      <c r="BM63" s="2" t="s">
        <v>239</v>
      </c>
      <c r="BN63" s="2" t="s">
        <v>594</v>
      </c>
      <c r="BO63" s="2" t="s">
        <v>240</v>
      </c>
      <c r="BP63" s="2" t="s">
        <v>595</v>
      </c>
      <c r="BR63" s="7">
        <v>0</v>
      </c>
      <c r="BT63" s="2">
        <v>0</v>
      </c>
      <c r="BU63" s="4">
        <v>0</v>
      </c>
      <c r="BW63" s="4">
        <v>0</v>
      </c>
      <c r="BX63" s="4">
        <v>0</v>
      </c>
      <c r="CA63" s="2" t="s">
        <v>243</v>
      </c>
      <c r="CB63" s="2" t="s">
        <v>244</v>
      </c>
      <c r="CC63" s="3">
        <v>45338</v>
      </c>
      <c r="CD63" s="2" t="s">
        <v>596</v>
      </c>
      <c r="CE63" s="7">
        <v>0</v>
      </c>
      <c r="CF63" s="8">
        <v>17</v>
      </c>
      <c r="CG63" s="8">
        <v>0</v>
      </c>
      <c r="CH63" s="8">
        <v>0</v>
      </c>
      <c r="CJ63" s="3">
        <v>45595</v>
      </c>
      <c r="CK63" s="2" t="s">
        <v>246</v>
      </c>
      <c r="CL63" s="3">
        <v>45586</v>
      </c>
      <c r="CO63" s="3">
        <v>45597</v>
      </c>
      <c r="CR63" s="2" t="s">
        <v>597</v>
      </c>
      <c r="CS63" s="2" t="s">
        <v>248</v>
      </c>
      <c r="CT63" s="3">
        <v>45657</v>
      </c>
      <c r="CU63" s="4">
        <v>1</v>
      </c>
      <c r="CW63" s="3">
        <v>45393</v>
      </c>
      <c r="CX63" s="2" t="s">
        <v>911</v>
      </c>
      <c r="CY63" s="3">
        <v>45597</v>
      </c>
      <c r="DA63" s="2" t="s">
        <v>912</v>
      </c>
      <c r="DB63" s="6">
        <v>0</v>
      </c>
      <c r="DC63" s="6">
        <v>2</v>
      </c>
      <c r="DD63" s="6">
        <v>0</v>
      </c>
      <c r="DE63" s="2" t="s">
        <v>358</v>
      </c>
      <c r="DF63" s="4">
        <v>1</v>
      </c>
      <c r="DG63" s="4">
        <v>0</v>
      </c>
      <c r="DH63" s="2" t="s">
        <v>590</v>
      </c>
      <c r="DI63" s="2" t="s">
        <v>252</v>
      </c>
      <c r="DJ63" s="7">
        <v>0</v>
      </c>
      <c r="DK63" s="7">
        <v>0</v>
      </c>
      <c r="DL63" s="2" t="s">
        <v>253</v>
      </c>
      <c r="DM63" s="2" t="s">
        <v>254</v>
      </c>
      <c r="DN63" s="2" t="s">
        <v>600</v>
      </c>
      <c r="DO63" s="2">
        <v>2024</v>
      </c>
      <c r="DQ63" s="2" t="s">
        <v>601</v>
      </c>
      <c r="DR63" s="2">
        <v>2024</v>
      </c>
      <c r="DS63" s="2">
        <v>0</v>
      </c>
      <c r="DU63" s="3">
        <v>45594</v>
      </c>
      <c r="DW63" s="2" t="s">
        <v>246</v>
      </c>
      <c r="DX63" t="s">
        <v>257</v>
      </c>
      <c r="DY63" s="2" t="s">
        <v>246</v>
      </c>
      <c r="DZ63" t="s">
        <v>257</v>
      </c>
      <c r="EA63" s="2" t="s">
        <v>258</v>
      </c>
      <c r="EB63" s="2" t="s">
        <v>900</v>
      </c>
      <c r="EC63" t="s">
        <v>901</v>
      </c>
      <c r="ED63" s="3">
        <v>45351</v>
      </c>
      <c r="EE63" s="2" t="s">
        <v>259</v>
      </c>
      <c r="EG63" s="2" t="s">
        <v>345</v>
      </c>
      <c r="EH63" t="s">
        <v>361</v>
      </c>
      <c r="EI63" s="2" t="s">
        <v>261</v>
      </c>
      <c r="EJ63" s="2" t="s">
        <v>361</v>
      </c>
      <c r="EM63" s="2" t="s">
        <v>913</v>
      </c>
      <c r="EP63" s="2" t="s">
        <v>263</v>
      </c>
      <c r="EV63" s="2" t="s">
        <v>264</v>
      </c>
      <c r="EW63" t="s">
        <v>265</v>
      </c>
      <c r="EX63" s="2" t="s">
        <v>266</v>
      </c>
      <c r="EY63" t="s">
        <v>267</v>
      </c>
      <c r="FA63" s="4">
        <v>0</v>
      </c>
      <c r="FD63" s="2" t="s">
        <v>268</v>
      </c>
      <c r="FE63" t="s">
        <v>269</v>
      </c>
      <c r="FF63" s="2" t="s">
        <v>270</v>
      </c>
      <c r="FH63" s="2" t="s">
        <v>246</v>
      </c>
      <c r="FJ63" s="2">
        <v>30</v>
      </c>
      <c r="FN63" s="2">
        <v>0</v>
      </c>
      <c r="FP63" s="2" t="s">
        <v>211</v>
      </c>
      <c r="FQ63" s="2" t="s">
        <v>271</v>
      </c>
      <c r="FR63" s="2" t="s">
        <v>603</v>
      </c>
      <c r="FS63" s="2" t="s">
        <v>273</v>
      </c>
      <c r="FT63" s="2">
        <v>1000214854</v>
      </c>
      <c r="FU63" s="2" t="s">
        <v>274</v>
      </c>
      <c r="FV63" s="2" t="s">
        <v>323</v>
      </c>
      <c r="FW63" s="2" t="s">
        <v>323</v>
      </c>
      <c r="FX63" s="2" t="s">
        <v>231</v>
      </c>
      <c r="FY63" s="2">
        <v>190</v>
      </c>
      <c r="GB63" s="2">
        <v>0</v>
      </c>
      <c r="GC63" s="4">
        <v>1</v>
      </c>
      <c r="GD63" s="2" t="s">
        <v>224</v>
      </c>
      <c r="GE63" s="2" t="s">
        <v>275</v>
      </c>
      <c r="GF63" s="2" t="s">
        <v>230</v>
      </c>
      <c r="GG63" s="3">
        <v>45594</v>
      </c>
      <c r="GL63" s="2" t="s">
        <v>276</v>
      </c>
      <c r="GN63" s="3">
        <v>45585</v>
      </c>
      <c r="GO63" s="2" t="s">
        <v>244</v>
      </c>
      <c r="GP63" t="s">
        <v>277</v>
      </c>
      <c r="GQ63" s="2" t="s">
        <v>278</v>
      </c>
      <c r="GR63" s="2" t="s">
        <v>279</v>
      </c>
      <c r="GS63" s="3">
        <v>45314</v>
      </c>
      <c r="GT63" s="2">
        <v>216479</v>
      </c>
      <c r="GU63" s="2">
        <v>0</v>
      </c>
      <c r="GV63" s="4">
        <v>0</v>
      </c>
      <c r="GX63" s="2" t="s">
        <v>248</v>
      </c>
      <c r="GY63" s="2" t="s">
        <v>280</v>
      </c>
      <c r="GZ63" s="2" t="s">
        <v>281</v>
      </c>
      <c r="HA63" t="s">
        <v>282</v>
      </c>
      <c r="HB63" s="2" t="s">
        <v>283</v>
      </c>
      <c r="HC63" t="s">
        <v>284</v>
      </c>
      <c r="HD63" s="2" t="s">
        <v>285</v>
      </c>
      <c r="HE63" s="3">
        <v>45787</v>
      </c>
      <c r="HF63" s="3">
        <v>45585</v>
      </c>
      <c r="HG63" s="3">
        <v>45585</v>
      </c>
      <c r="HH63" s="2" t="s">
        <v>364</v>
      </c>
      <c r="HI63" s="2" t="s">
        <v>287</v>
      </c>
      <c r="HJ63" t="s">
        <v>288</v>
      </c>
      <c r="HK63" s="2" t="s">
        <v>289</v>
      </c>
    </row>
    <row r="64" spans="2:219" x14ac:dyDescent="0.2">
      <c r="B64" s="2" t="s">
        <v>211</v>
      </c>
      <c r="C64" s="2" t="s">
        <v>212</v>
      </c>
      <c r="D64" s="3">
        <v>45351</v>
      </c>
      <c r="E64" s="3">
        <v>45580</v>
      </c>
      <c r="F64" s="3">
        <v>45594</v>
      </c>
      <c r="G64" s="3">
        <v>45585</v>
      </c>
      <c r="H64" s="3">
        <v>45787</v>
      </c>
      <c r="I64" s="2" t="s">
        <v>213</v>
      </c>
      <c r="J64" s="2" t="s">
        <v>214</v>
      </c>
      <c r="K64" s="2" t="s">
        <v>345</v>
      </c>
      <c r="L64" s="2" t="s">
        <v>899</v>
      </c>
      <c r="M64" s="2" t="s">
        <v>214</v>
      </c>
      <c r="N64" t="s">
        <v>217</v>
      </c>
      <c r="O64" s="2" t="s">
        <v>218</v>
      </c>
      <c r="P64" t="s">
        <v>219</v>
      </c>
      <c r="Q64" s="2" t="s">
        <v>220</v>
      </c>
      <c r="R64" s="2">
        <v>30</v>
      </c>
      <c r="S64" s="2" t="s">
        <v>604</v>
      </c>
      <c r="T64" s="2" t="s">
        <v>900</v>
      </c>
      <c r="U64" s="2" t="s">
        <v>901</v>
      </c>
      <c r="V64" s="4">
        <v>6</v>
      </c>
      <c r="W64" t="s">
        <v>224</v>
      </c>
      <c r="X64" s="4">
        <v>29</v>
      </c>
      <c r="Y64" s="4">
        <v>0</v>
      </c>
      <c r="Z64" s="4">
        <v>9</v>
      </c>
      <c r="AA64" s="6">
        <v>6</v>
      </c>
      <c r="AB64" t="s">
        <v>224</v>
      </c>
      <c r="AC64" s="2" t="s">
        <v>587</v>
      </c>
      <c r="AD64" s="2" t="s">
        <v>902</v>
      </c>
      <c r="AE64" s="2" t="s">
        <v>589</v>
      </c>
      <c r="AF64" s="2" t="s">
        <v>228</v>
      </c>
      <c r="AG64" t="s">
        <v>229</v>
      </c>
      <c r="AH64" s="6">
        <v>0</v>
      </c>
      <c r="AI64" s="2" t="s">
        <v>230</v>
      </c>
      <c r="AJ64" s="2" t="s">
        <v>231</v>
      </c>
      <c r="AK64" s="2">
        <v>340</v>
      </c>
      <c r="AM64" s="6">
        <v>14</v>
      </c>
      <c r="AO64" s="2">
        <v>0</v>
      </c>
      <c r="AS64" s="2">
        <v>0</v>
      </c>
      <c r="AT64" s="4">
        <v>0</v>
      </c>
      <c r="AU64" s="2" t="s">
        <v>224</v>
      </c>
      <c r="AY64" s="2" t="s">
        <v>590</v>
      </c>
      <c r="AZ64" s="2" t="s">
        <v>591</v>
      </c>
      <c r="BA64" s="2" t="s">
        <v>234</v>
      </c>
      <c r="BB64" t="s">
        <v>235</v>
      </c>
      <c r="BC64" s="2" t="s">
        <v>236</v>
      </c>
      <c r="BD64" s="2">
        <v>72</v>
      </c>
      <c r="BE64" s="2">
        <v>72</v>
      </c>
      <c r="BF64" s="7">
        <v>0</v>
      </c>
      <c r="BG64" s="2" t="s">
        <v>224</v>
      </c>
      <c r="BH64" s="2" t="s">
        <v>903</v>
      </c>
      <c r="BJ64" s="2" t="s">
        <v>593</v>
      </c>
      <c r="BK64" s="2" t="s">
        <v>238</v>
      </c>
      <c r="BM64" s="2" t="s">
        <v>239</v>
      </c>
      <c r="BN64" s="2" t="s">
        <v>594</v>
      </c>
      <c r="BO64" s="2" t="s">
        <v>240</v>
      </c>
      <c r="BP64" s="2" t="s">
        <v>595</v>
      </c>
      <c r="BR64" s="7">
        <v>0</v>
      </c>
      <c r="BT64" s="2">
        <v>0</v>
      </c>
      <c r="BU64" s="4">
        <v>0</v>
      </c>
      <c r="BW64" s="4">
        <v>0</v>
      </c>
      <c r="BX64" s="4">
        <v>0</v>
      </c>
      <c r="CA64" s="2" t="s">
        <v>243</v>
      </c>
      <c r="CB64" s="2" t="s">
        <v>244</v>
      </c>
      <c r="CC64" s="3">
        <v>45338</v>
      </c>
      <c r="CD64" s="2" t="s">
        <v>596</v>
      </c>
      <c r="CE64" s="7">
        <v>0</v>
      </c>
      <c r="CF64" s="8">
        <v>17</v>
      </c>
      <c r="CG64" s="8">
        <v>0</v>
      </c>
      <c r="CH64" s="8">
        <v>0</v>
      </c>
      <c r="CJ64" s="3">
        <v>45595</v>
      </c>
      <c r="CK64" s="2" t="s">
        <v>246</v>
      </c>
      <c r="CL64" s="3">
        <v>45586</v>
      </c>
      <c r="CO64" s="3">
        <v>45597</v>
      </c>
      <c r="CR64" s="2" t="s">
        <v>597</v>
      </c>
      <c r="CS64" s="2" t="s">
        <v>248</v>
      </c>
      <c r="CT64" s="3">
        <v>45657</v>
      </c>
      <c r="CU64" s="4">
        <v>6</v>
      </c>
      <c r="CW64" s="3">
        <v>45393</v>
      </c>
      <c r="CX64" s="2" t="s">
        <v>904</v>
      </c>
      <c r="CY64" s="3">
        <v>45597</v>
      </c>
      <c r="DA64" s="2" t="s">
        <v>905</v>
      </c>
      <c r="DB64" s="6">
        <v>0</v>
      </c>
      <c r="DC64" s="6">
        <v>2</v>
      </c>
      <c r="DD64" s="6">
        <v>0</v>
      </c>
      <c r="DE64" s="2" t="s">
        <v>358</v>
      </c>
      <c r="DF64" s="4">
        <v>6</v>
      </c>
      <c r="DG64" s="4">
        <v>0</v>
      </c>
      <c r="DH64" s="2" t="s">
        <v>590</v>
      </c>
      <c r="DI64" s="2" t="s">
        <v>252</v>
      </c>
      <c r="DJ64" s="7">
        <v>0</v>
      </c>
      <c r="DK64" s="7">
        <v>0</v>
      </c>
      <c r="DL64" s="2" t="s">
        <v>253</v>
      </c>
      <c r="DM64" s="2" t="s">
        <v>254</v>
      </c>
      <c r="DN64" s="2" t="s">
        <v>600</v>
      </c>
      <c r="DO64" s="2">
        <v>2024</v>
      </c>
      <c r="DQ64" s="2" t="s">
        <v>601</v>
      </c>
      <c r="DR64" s="2">
        <v>2024</v>
      </c>
      <c r="DS64" s="2">
        <v>0</v>
      </c>
      <c r="DU64" s="3">
        <v>45594</v>
      </c>
      <c r="DW64" s="2" t="s">
        <v>246</v>
      </c>
      <c r="DX64" t="s">
        <v>257</v>
      </c>
      <c r="DY64" s="2" t="s">
        <v>246</v>
      </c>
      <c r="DZ64" t="s">
        <v>257</v>
      </c>
      <c r="EA64" s="2" t="s">
        <v>258</v>
      </c>
      <c r="EB64" s="2" t="s">
        <v>900</v>
      </c>
      <c r="EC64" t="s">
        <v>901</v>
      </c>
      <c r="ED64" s="3">
        <v>45351</v>
      </c>
      <c r="EE64" s="2" t="s">
        <v>259</v>
      </c>
      <c r="EG64" s="2" t="s">
        <v>345</v>
      </c>
      <c r="EH64" t="s">
        <v>361</v>
      </c>
      <c r="EI64" s="2" t="s">
        <v>261</v>
      </c>
      <c r="EJ64" s="2" t="s">
        <v>361</v>
      </c>
      <c r="EM64" s="2" t="s">
        <v>906</v>
      </c>
      <c r="EP64" s="2" t="s">
        <v>263</v>
      </c>
      <c r="EV64" s="2" t="s">
        <v>264</v>
      </c>
      <c r="EW64" t="s">
        <v>265</v>
      </c>
      <c r="EX64" s="2" t="s">
        <v>266</v>
      </c>
      <c r="EY64" t="s">
        <v>267</v>
      </c>
      <c r="FA64" s="4">
        <v>0</v>
      </c>
      <c r="FD64" s="2" t="s">
        <v>268</v>
      </c>
      <c r="FE64" t="s">
        <v>269</v>
      </c>
      <c r="FF64" s="2" t="s">
        <v>270</v>
      </c>
      <c r="FH64" s="2" t="s">
        <v>246</v>
      </c>
      <c r="FJ64" s="2">
        <v>30</v>
      </c>
      <c r="FN64" s="2">
        <v>0</v>
      </c>
      <c r="FP64" s="2" t="s">
        <v>211</v>
      </c>
      <c r="FQ64" s="2" t="s">
        <v>271</v>
      </c>
      <c r="FR64" s="2" t="s">
        <v>603</v>
      </c>
      <c r="FS64" s="2" t="s">
        <v>273</v>
      </c>
      <c r="FT64" s="2">
        <v>1000214854</v>
      </c>
      <c r="FU64" s="2" t="s">
        <v>274</v>
      </c>
      <c r="FV64" s="2" t="s">
        <v>323</v>
      </c>
      <c r="FW64" s="2" t="s">
        <v>323</v>
      </c>
      <c r="FX64" s="2" t="s">
        <v>231</v>
      </c>
      <c r="FY64" s="2">
        <v>340</v>
      </c>
      <c r="GB64" s="2">
        <v>0</v>
      </c>
      <c r="GC64" s="4">
        <v>6</v>
      </c>
      <c r="GD64" s="2" t="s">
        <v>224</v>
      </c>
      <c r="GE64" s="2" t="s">
        <v>275</v>
      </c>
      <c r="GF64" s="2" t="s">
        <v>230</v>
      </c>
      <c r="GG64" s="3">
        <v>45594</v>
      </c>
      <c r="GL64" s="2" t="s">
        <v>276</v>
      </c>
      <c r="GN64" s="3">
        <v>45585</v>
      </c>
      <c r="GO64" s="2" t="s">
        <v>244</v>
      </c>
      <c r="GP64" t="s">
        <v>277</v>
      </c>
      <c r="GQ64" s="2" t="s">
        <v>278</v>
      </c>
      <c r="GR64" s="2" t="s">
        <v>279</v>
      </c>
      <c r="GS64" s="3">
        <v>45314</v>
      </c>
      <c r="GT64" s="2">
        <v>216479</v>
      </c>
      <c r="GU64" s="2">
        <v>0</v>
      </c>
      <c r="GV64" s="4">
        <v>0</v>
      </c>
      <c r="GX64" s="2" t="s">
        <v>248</v>
      </c>
      <c r="GY64" s="2" t="s">
        <v>280</v>
      </c>
      <c r="GZ64" s="2" t="s">
        <v>281</v>
      </c>
      <c r="HA64" t="s">
        <v>282</v>
      </c>
      <c r="HB64" s="2" t="s">
        <v>283</v>
      </c>
      <c r="HC64" t="s">
        <v>284</v>
      </c>
      <c r="HD64" s="2" t="s">
        <v>285</v>
      </c>
      <c r="HE64" s="3">
        <v>45787</v>
      </c>
      <c r="HF64" s="3">
        <v>45585</v>
      </c>
      <c r="HG64" s="3">
        <v>45585</v>
      </c>
      <c r="HH64" s="2" t="s">
        <v>364</v>
      </c>
      <c r="HI64" s="2" t="s">
        <v>287</v>
      </c>
      <c r="HJ64" t="s">
        <v>288</v>
      </c>
      <c r="HK64" s="2" t="s">
        <v>289</v>
      </c>
    </row>
    <row r="65" spans="2:219" x14ac:dyDescent="0.2">
      <c r="B65" s="2" t="s">
        <v>211</v>
      </c>
      <c r="C65" s="2" t="s">
        <v>212</v>
      </c>
      <c r="D65" s="3">
        <v>45351</v>
      </c>
      <c r="E65" s="3">
        <v>45580</v>
      </c>
      <c r="F65" s="3">
        <v>45594</v>
      </c>
      <c r="G65" s="3">
        <v>45585</v>
      </c>
      <c r="H65" s="3">
        <v>45787</v>
      </c>
      <c r="I65" s="2" t="s">
        <v>213</v>
      </c>
      <c r="J65" s="2" t="s">
        <v>214</v>
      </c>
      <c r="K65" s="2" t="s">
        <v>345</v>
      </c>
      <c r="L65" s="2" t="s">
        <v>914</v>
      </c>
      <c r="M65" s="2" t="s">
        <v>214</v>
      </c>
      <c r="N65" t="s">
        <v>217</v>
      </c>
      <c r="O65" s="2" t="s">
        <v>218</v>
      </c>
      <c r="P65" t="s">
        <v>219</v>
      </c>
      <c r="Q65" s="2" t="s">
        <v>220</v>
      </c>
      <c r="R65" s="2">
        <v>30</v>
      </c>
      <c r="S65" s="2" t="s">
        <v>604</v>
      </c>
      <c r="T65" s="2" t="s">
        <v>915</v>
      </c>
      <c r="U65" s="2" t="s">
        <v>916</v>
      </c>
      <c r="V65" s="4">
        <v>2</v>
      </c>
      <c r="W65" t="s">
        <v>224</v>
      </c>
      <c r="X65" s="4">
        <v>4</v>
      </c>
      <c r="Y65" s="4">
        <v>0</v>
      </c>
      <c r="Z65" s="4">
        <v>0</v>
      </c>
      <c r="AA65" s="6">
        <v>2</v>
      </c>
      <c r="AB65" t="s">
        <v>224</v>
      </c>
      <c r="AC65" s="2" t="s">
        <v>917</v>
      </c>
      <c r="AD65" s="2" t="s">
        <v>918</v>
      </c>
      <c r="AE65" s="2" t="s">
        <v>402</v>
      </c>
      <c r="AF65" s="2" t="s">
        <v>228</v>
      </c>
      <c r="AG65" t="s">
        <v>229</v>
      </c>
      <c r="AH65" s="6">
        <v>0</v>
      </c>
      <c r="AI65" s="2" t="s">
        <v>230</v>
      </c>
      <c r="AJ65" s="2" t="s">
        <v>231</v>
      </c>
      <c r="AK65" s="2">
        <v>200</v>
      </c>
      <c r="AM65" s="6">
        <v>14</v>
      </c>
      <c r="AO65" s="2">
        <v>0</v>
      </c>
      <c r="AS65" s="2">
        <v>0</v>
      </c>
      <c r="AT65" s="4">
        <v>0</v>
      </c>
      <c r="AU65" s="2" t="s">
        <v>224</v>
      </c>
      <c r="AY65" s="2" t="s">
        <v>590</v>
      </c>
      <c r="AZ65" s="2" t="s">
        <v>591</v>
      </c>
      <c r="BA65" s="2" t="s">
        <v>234</v>
      </c>
      <c r="BB65" t="s">
        <v>235</v>
      </c>
      <c r="BC65" s="2" t="s">
        <v>236</v>
      </c>
      <c r="BD65" s="2">
        <v>37</v>
      </c>
      <c r="BE65" s="2">
        <v>37</v>
      </c>
      <c r="BF65" s="7">
        <v>0</v>
      </c>
      <c r="BG65" s="2" t="s">
        <v>224</v>
      </c>
      <c r="BJ65" s="2" t="s">
        <v>919</v>
      </c>
      <c r="BK65" s="2" t="s">
        <v>238</v>
      </c>
      <c r="BM65" s="2" t="s">
        <v>239</v>
      </c>
      <c r="BO65" s="2" t="s">
        <v>240</v>
      </c>
      <c r="BP65" s="2" t="s">
        <v>437</v>
      </c>
      <c r="BR65" s="7">
        <v>0</v>
      </c>
      <c r="BT65" s="2">
        <v>0</v>
      </c>
      <c r="BU65" s="4">
        <v>0</v>
      </c>
      <c r="BW65" s="4">
        <v>2</v>
      </c>
      <c r="BX65" s="4">
        <v>0</v>
      </c>
      <c r="CA65" s="2" t="s">
        <v>243</v>
      </c>
      <c r="CB65" s="2" t="s">
        <v>244</v>
      </c>
      <c r="CC65" s="3">
        <v>45338</v>
      </c>
      <c r="CE65" s="7">
        <v>0</v>
      </c>
      <c r="CF65" s="8">
        <v>17</v>
      </c>
      <c r="CG65" s="8">
        <v>0</v>
      </c>
      <c r="CH65" s="8">
        <v>0</v>
      </c>
      <c r="CJ65" s="3">
        <v>45595</v>
      </c>
      <c r="CK65" s="2" t="s">
        <v>246</v>
      </c>
      <c r="CL65" s="3">
        <v>45586</v>
      </c>
      <c r="CO65" s="3">
        <v>45597</v>
      </c>
      <c r="CR65" s="2" t="s">
        <v>597</v>
      </c>
      <c r="CS65" s="2" t="s">
        <v>248</v>
      </c>
      <c r="CT65" s="3">
        <v>45657</v>
      </c>
      <c r="CU65" s="4">
        <v>2</v>
      </c>
      <c r="CW65" s="3">
        <v>45393</v>
      </c>
      <c r="CX65" s="2" t="s">
        <v>920</v>
      </c>
      <c r="CY65" s="3">
        <v>45597</v>
      </c>
      <c r="DA65" s="2" t="s">
        <v>921</v>
      </c>
      <c r="DB65" s="6">
        <v>0</v>
      </c>
      <c r="DC65" s="6">
        <v>2</v>
      </c>
      <c r="DD65" s="6">
        <v>0</v>
      </c>
      <c r="DE65" s="2" t="s">
        <v>358</v>
      </c>
      <c r="DF65" s="4">
        <v>2</v>
      </c>
      <c r="DG65" s="4">
        <v>0</v>
      </c>
      <c r="DH65" s="2" t="s">
        <v>590</v>
      </c>
      <c r="DI65" s="2" t="s">
        <v>252</v>
      </c>
      <c r="DJ65" s="7">
        <v>0</v>
      </c>
      <c r="DK65" s="7">
        <v>0</v>
      </c>
      <c r="DL65" s="2" t="s">
        <v>253</v>
      </c>
      <c r="DM65" s="2" t="s">
        <v>254</v>
      </c>
      <c r="DN65" s="2" t="s">
        <v>600</v>
      </c>
      <c r="DO65" s="2">
        <v>2024</v>
      </c>
      <c r="DQ65" s="2" t="s">
        <v>601</v>
      </c>
      <c r="DR65" s="2">
        <v>2024</v>
      </c>
      <c r="DS65" s="2">
        <v>0</v>
      </c>
      <c r="DU65" s="3">
        <v>45594</v>
      </c>
      <c r="DW65" s="2" t="s">
        <v>246</v>
      </c>
      <c r="DX65" t="s">
        <v>257</v>
      </c>
      <c r="DY65" s="2" t="s">
        <v>246</v>
      </c>
      <c r="DZ65" t="s">
        <v>257</v>
      </c>
      <c r="EA65" s="2" t="s">
        <v>258</v>
      </c>
      <c r="EB65" s="2" t="s">
        <v>915</v>
      </c>
      <c r="EC65" t="s">
        <v>916</v>
      </c>
      <c r="ED65" s="3">
        <v>45351</v>
      </c>
      <c r="EE65" s="2" t="s">
        <v>259</v>
      </c>
      <c r="EG65" s="2" t="s">
        <v>345</v>
      </c>
      <c r="EH65" t="s">
        <v>361</v>
      </c>
      <c r="EI65" s="2" t="s">
        <v>261</v>
      </c>
      <c r="EJ65" s="2" t="s">
        <v>361</v>
      </c>
      <c r="EM65" s="2" t="s">
        <v>922</v>
      </c>
      <c r="EP65" s="2" t="s">
        <v>263</v>
      </c>
      <c r="EV65" s="2" t="s">
        <v>264</v>
      </c>
      <c r="EW65" t="s">
        <v>265</v>
      </c>
      <c r="EX65" s="2" t="s">
        <v>266</v>
      </c>
      <c r="EY65" t="s">
        <v>267</v>
      </c>
      <c r="FA65" s="4">
        <v>0</v>
      </c>
      <c r="FD65" s="2" t="s">
        <v>268</v>
      </c>
      <c r="FE65" t="s">
        <v>269</v>
      </c>
      <c r="FF65" s="2" t="s">
        <v>270</v>
      </c>
      <c r="FH65" s="2" t="s">
        <v>246</v>
      </c>
      <c r="FJ65" s="2">
        <v>30</v>
      </c>
      <c r="FN65" s="2">
        <v>0</v>
      </c>
      <c r="FP65" s="2" t="s">
        <v>211</v>
      </c>
      <c r="FQ65" s="2" t="s">
        <v>271</v>
      </c>
      <c r="FR65" s="2" t="s">
        <v>603</v>
      </c>
      <c r="FS65" s="2" t="s">
        <v>273</v>
      </c>
      <c r="FT65" s="2">
        <v>1000214854</v>
      </c>
      <c r="FU65" s="2" t="s">
        <v>274</v>
      </c>
      <c r="FW65" s="2" t="s">
        <v>323</v>
      </c>
      <c r="FX65" s="2" t="s">
        <v>231</v>
      </c>
      <c r="FY65" s="2">
        <v>200</v>
      </c>
      <c r="GB65" s="2">
        <v>0</v>
      </c>
      <c r="GC65" s="4">
        <v>2</v>
      </c>
      <c r="GD65" s="2" t="s">
        <v>224</v>
      </c>
      <c r="GE65" s="2" t="s">
        <v>275</v>
      </c>
      <c r="GF65" s="2" t="s">
        <v>230</v>
      </c>
      <c r="GG65" s="3">
        <v>45594</v>
      </c>
      <c r="GL65" s="2" t="s">
        <v>276</v>
      </c>
      <c r="GN65" s="3">
        <v>45585</v>
      </c>
      <c r="GO65" s="2" t="s">
        <v>244</v>
      </c>
      <c r="GP65" t="s">
        <v>277</v>
      </c>
      <c r="GQ65" s="2" t="s">
        <v>278</v>
      </c>
      <c r="GR65" s="2" t="s">
        <v>279</v>
      </c>
      <c r="GS65" s="3">
        <v>45314</v>
      </c>
      <c r="GT65" s="2">
        <v>216479</v>
      </c>
      <c r="GU65" s="2">
        <v>0</v>
      </c>
      <c r="GV65" s="4">
        <v>0</v>
      </c>
      <c r="GX65" s="2" t="s">
        <v>248</v>
      </c>
      <c r="GY65" s="2" t="s">
        <v>280</v>
      </c>
      <c r="GZ65" s="2" t="s">
        <v>281</v>
      </c>
      <c r="HA65" t="s">
        <v>282</v>
      </c>
      <c r="HB65" s="2" t="s">
        <v>283</v>
      </c>
      <c r="HC65" t="s">
        <v>284</v>
      </c>
      <c r="HD65" s="2" t="s">
        <v>285</v>
      </c>
      <c r="HE65" s="3">
        <v>45787</v>
      </c>
      <c r="HF65" s="3">
        <v>45585</v>
      </c>
      <c r="HG65" s="3">
        <v>45585</v>
      </c>
      <c r="HH65" s="2" t="s">
        <v>364</v>
      </c>
      <c r="HI65" s="2" t="s">
        <v>287</v>
      </c>
      <c r="HJ65" t="s">
        <v>288</v>
      </c>
      <c r="HK65" s="2" t="s">
        <v>289</v>
      </c>
    </row>
    <row r="66" spans="2:219" x14ac:dyDescent="0.2">
      <c r="B66" s="2" t="s">
        <v>211</v>
      </c>
      <c r="C66" s="2" t="s">
        <v>212</v>
      </c>
      <c r="D66" s="3">
        <v>45351</v>
      </c>
      <c r="E66" s="3">
        <v>45733</v>
      </c>
      <c r="F66" s="3">
        <v>45733</v>
      </c>
      <c r="G66" s="3">
        <v>45585</v>
      </c>
      <c r="H66" s="3">
        <v>45787</v>
      </c>
      <c r="I66" s="2" t="s">
        <v>213</v>
      </c>
      <c r="J66" s="2" t="s">
        <v>214</v>
      </c>
      <c r="K66" s="2" t="s">
        <v>215</v>
      </c>
      <c r="L66" s="2" t="s">
        <v>253</v>
      </c>
      <c r="M66" s="2" t="s">
        <v>214</v>
      </c>
      <c r="N66" t="s">
        <v>217</v>
      </c>
      <c r="O66" s="2" t="s">
        <v>218</v>
      </c>
      <c r="P66" t="s">
        <v>219</v>
      </c>
      <c r="R66" s="2">
        <v>30</v>
      </c>
      <c r="S66" s="2" t="s">
        <v>923</v>
      </c>
      <c r="T66" s="2" t="s">
        <v>924</v>
      </c>
      <c r="U66" s="2" t="s">
        <v>925</v>
      </c>
      <c r="V66" s="4">
        <v>2</v>
      </c>
      <c r="W66" t="s">
        <v>926</v>
      </c>
      <c r="X66" s="4">
        <v>0</v>
      </c>
      <c r="Y66" s="4">
        <v>0</v>
      </c>
      <c r="Z66" s="4">
        <v>2</v>
      </c>
      <c r="AA66" s="6">
        <v>2</v>
      </c>
      <c r="AB66" t="s">
        <v>926</v>
      </c>
      <c r="AC66" s="2" t="s">
        <v>927</v>
      </c>
      <c r="AD66" s="2" t="s">
        <v>928</v>
      </c>
      <c r="AE66" s="2" t="s">
        <v>227</v>
      </c>
      <c r="AF66" s="2" t="s">
        <v>484</v>
      </c>
      <c r="AG66" t="s">
        <v>485</v>
      </c>
      <c r="AH66" s="6">
        <v>2</v>
      </c>
      <c r="AI66" s="2" t="s">
        <v>230</v>
      </c>
      <c r="AJ66" s="2" t="s">
        <v>231</v>
      </c>
      <c r="AK66" s="2">
        <v>1190</v>
      </c>
      <c r="AL66" s="2" t="s">
        <v>298</v>
      </c>
      <c r="AM66" s="6">
        <v>14</v>
      </c>
      <c r="AN66" s="2" t="s">
        <v>929</v>
      </c>
      <c r="AO66" s="2">
        <v>128</v>
      </c>
      <c r="AP66" s="2" t="s">
        <v>930</v>
      </c>
      <c r="AQ66" t="s">
        <v>931</v>
      </c>
      <c r="AR66" s="2" t="s">
        <v>932</v>
      </c>
      <c r="AS66" s="2">
        <v>10</v>
      </c>
      <c r="AT66" s="4">
        <v>2</v>
      </c>
      <c r="AU66" s="2" t="s">
        <v>926</v>
      </c>
      <c r="AV66" s="3">
        <v>45583</v>
      </c>
      <c r="AX66" s="2" t="s">
        <v>933</v>
      </c>
      <c r="AY66" s="2" t="s">
        <v>934</v>
      </c>
      <c r="AZ66" s="2" t="s">
        <v>935</v>
      </c>
      <c r="BA66" s="2" t="s">
        <v>234</v>
      </c>
      <c r="BB66" t="s">
        <v>235</v>
      </c>
      <c r="BC66" s="2" t="s">
        <v>236</v>
      </c>
      <c r="BD66" s="2">
        <v>128</v>
      </c>
      <c r="BE66" s="2">
        <v>128</v>
      </c>
      <c r="BF66" s="7">
        <v>0</v>
      </c>
      <c r="BG66" s="2" t="s">
        <v>926</v>
      </c>
      <c r="BJ66" s="2" t="s">
        <v>936</v>
      </c>
      <c r="BK66" s="2" t="s">
        <v>238</v>
      </c>
      <c r="BM66" s="2" t="s">
        <v>239</v>
      </c>
      <c r="BO66" s="2" t="s">
        <v>240</v>
      </c>
      <c r="BP66" s="2" t="s">
        <v>307</v>
      </c>
      <c r="BQ66" s="2" t="s">
        <v>242</v>
      </c>
      <c r="BR66" s="7">
        <v>0</v>
      </c>
      <c r="BT66" s="2">
        <v>0</v>
      </c>
      <c r="BU66" s="4">
        <v>0</v>
      </c>
      <c r="BW66" s="4">
        <v>0</v>
      </c>
      <c r="BX66" s="4">
        <v>0</v>
      </c>
      <c r="CA66" s="2" t="s">
        <v>243</v>
      </c>
      <c r="CB66" s="2" t="s">
        <v>244</v>
      </c>
      <c r="CC66" s="3">
        <v>45338</v>
      </c>
      <c r="CD66" s="2" t="s">
        <v>937</v>
      </c>
      <c r="CE66" s="7">
        <v>0</v>
      </c>
      <c r="CF66" s="8">
        <v>5</v>
      </c>
      <c r="CG66" s="8">
        <v>0</v>
      </c>
      <c r="CH66" s="8">
        <v>0</v>
      </c>
      <c r="CI66" s="3">
        <v>45731</v>
      </c>
      <c r="CJ66" s="3">
        <v>45736</v>
      </c>
      <c r="CK66" s="2" t="s">
        <v>246</v>
      </c>
      <c r="CL66" s="3">
        <v>45618</v>
      </c>
      <c r="CO66" s="3">
        <v>45738</v>
      </c>
      <c r="CQ66" s="3">
        <v>45733</v>
      </c>
      <c r="CR66" s="2" t="s">
        <v>938</v>
      </c>
      <c r="CS66" s="2" t="s">
        <v>248</v>
      </c>
      <c r="CT66" s="3">
        <v>45657</v>
      </c>
      <c r="CU66" s="4">
        <v>2</v>
      </c>
      <c r="CV66" s="2" t="s">
        <v>939</v>
      </c>
      <c r="CW66" s="3">
        <v>45584</v>
      </c>
      <c r="CX66" s="2" t="s">
        <v>940</v>
      </c>
      <c r="CY66" s="3">
        <v>45584</v>
      </c>
      <c r="DA66" s="2" t="s">
        <v>941</v>
      </c>
      <c r="DB66" s="6">
        <v>0</v>
      </c>
      <c r="DC66" s="6">
        <v>2</v>
      </c>
      <c r="DD66" s="6">
        <v>2</v>
      </c>
      <c r="DE66" s="2" t="s">
        <v>942</v>
      </c>
      <c r="DF66" s="4">
        <v>2</v>
      </c>
      <c r="DG66" s="4">
        <v>2</v>
      </c>
      <c r="DH66" s="2" t="s">
        <v>934</v>
      </c>
      <c r="DI66" s="2" t="s">
        <v>252</v>
      </c>
      <c r="DJ66" s="7">
        <v>0</v>
      </c>
      <c r="DK66" s="7">
        <v>0</v>
      </c>
      <c r="DL66" s="2" t="s">
        <v>253</v>
      </c>
      <c r="DM66" s="2" t="s">
        <v>254</v>
      </c>
      <c r="DN66" s="2" t="s">
        <v>943</v>
      </c>
      <c r="DO66" s="2">
        <v>2024</v>
      </c>
      <c r="DP66" s="2" t="s">
        <v>944</v>
      </c>
      <c r="DQ66" s="2" t="s">
        <v>945</v>
      </c>
      <c r="DR66" s="2">
        <v>2024</v>
      </c>
      <c r="DS66" s="2">
        <v>2024</v>
      </c>
      <c r="DT66" s="2" t="s">
        <v>946</v>
      </c>
      <c r="DU66" s="3">
        <v>45733</v>
      </c>
      <c r="DW66" s="2" t="s">
        <v>246</v>
      </c>
      <c r="DX66" t="s">
        <v>257</v>
      </c>
      <c r="DY66" s="2" t="s">
        <v>246</v>
      </c>
      <c r="DZ66" t="s">
        <v>257</v>
      </c>
      <c r="EA66" s="2" t="s">
        <v>258</v>
      </c>
      <c r="EB66" s="2" t="s">
        <v>924</v>
      </c>
      <c r="EC66" t="s">
        <v>925</v>
      </c>
      <c r="ED66" s="3">
        <v>45568</v>
      </c>
      <c r="EE66" s="2" t="s">
        <v>259</v>
      </c>
      <c r="EG66" s="2" t="s">
        <v>215</v>
      </c>
      <c r="EH66" t="s">
        <v>260</v>
      </c>
      <c r="EI66" s="2" t="s">
        <v>261</v>
      </c>
      <c r="EJ66" s="2" t="s">
        <v>260</v>
      </c>
      <c r="EM66" s="2" t="s">
        <v>947</v>
      </c>
      <c r="EP66" s="2" t="s">
        <v>263</v>
      </c>
      <c r="ES66" s="2" t="s">
        <v>318</v>
      </c>
      <c r="ET66" t="s">
        <v>319</v>
      </c>
      <c r="EU66" s="2" t="s">
        <v>253</v>
      </c>
      <c r="EV66" s="2" t="s">
        <v>264</v>
      </c>
      <c r="EW66" t="s">
        <v>265</v>
      </c>
      <c r="EX66" s="2" t="s">
        <v>266</v>
      </c>
      <c r="EY66" t="s">
        <v>267</v>
      </c>
      <c r="FA66" s="4">
        <v>0</v>
      </c>
      <c r="FB66" s="2" t="s">
        <v>320</v>
      </c>
      <c r="FC66" t="s">
        <v>321</v>
      </c>
      <c r="FD66" s="2" t="s">
        <v>268</v>
      </c>
      <c r="FE66" t="s">
        <v>269</v>
      </c>
      <c r="FF66" s="2" t="s">
        <v>270</v>
      </c>
      <c r="FG66" s="2">
        <v>0</v>
      </c>
      <c r="FH66" s="2" t="s">
        <v>246</v>
      </c>
      <c r="FI66" s="3">
        <v>45696</v>
      </c>
      <c r="FJ66" s="2">
        <v>30</v>
      </c>
      <c r="FL66" s="3">
        <v>45733</v>
      </c>
      <c r="FN66" s="2">
        <v>31522</v>
      </c>
      <c r="FP66" s="2" t="s">
        <v>211</v>
      </c>
      <c r="FQ66" s="2" t="s">
        <v>271</v>
      </c>
      <c r="FR66" s="2" t="s">
        <v>948</v>
      </c>
      <c r="FS66" s="2" t="s">
        <v>273</v>
      </c>
      <c r="FT66" s="2">
        <v>1000214854</v>
      </c>
      <c r="FU66" s="2" t="s">
        <v>274</v>
      </c>
      <c r="FV66" s="2" t="s">
        <v>323</v>
      </c>
      <c r="FW66" s="2" t="s">
        <v>323</v>
      </c>
      <c r="FX66" s="2" t="s">
        <v>231</v>
      </c>
      <c r="FY66" s="2">
        <v>1190</v>
      </c>
      <c r="GB66" s="2">
        <v>0</v>
      </c>
      <c r="GC66" s="4">
        <v>2</v>
      </c>
      <c r="GD66" s="2" t="s">
        <v>926</v>
      </c>
      <c r="GE66" s="2" t="s">
        <v>275</v>
      </c>
      <c r="GF66" s="2" t="s">
        <v>230</v>
      </c>
      <c r="GG66" s="3">
        <v>45733</v>
      </c>
      <c r="GJ66" s="3">
        <v>45589</v>
      </c>
      <c r="GK66" s="2" t="s">
        <v>270</v>
      </c>
      <c r="GL66" s="2" t="s">
        <v>276</v>
      </c>
      <c r="GN66" s="3">
        <v>45585</v>
      </c>
      <c r="GO66" s="2" t="s">
        <v>244</v>
      </c>
      <c r="GP66" t="s">
        <v>277</v>
      </c>
      <c r="GQ66" s="2" t="s">
        <v>278</v>
      </c>
      <c r="GR66" s="2" t="s">
        <v>279</v>
      </c>
      <c r="GS66" s="3">
        <v>45314</v>
      </c>
      <c r="GT66" s="2">
        <v>216479</v>
      </c>
      <c r="GU66" s="2">
        <v>0</v>
      </c>
      <c r="GV66" s="4">
        <v>0</v>
      </c>
      <c r="GX66" s="2" t="s">
        <v>248</v>
      </c>
      <c r="GY66" s="2" t="s">
        <v>280</v>
      </c>
      <c r="GZ66" s="2" t="s">
        <v>281</v>
      </c>
      <c r="HA66" t="s">
        <v>282</v>
      </c>
      <c r="HB66" s="2" t="s">
        <v>283</v>
      </c>
      <c r="HC66" t="s">
        <v>284</v>
      </c>
      <c r="HD66" s="2" t="s">
        <v>285</v>
      </c>
      <c r="HE66" s="3">
        <v>45787</v>
      </c>
      <c r="HF66" s="3">
        <v>45585</v>
      </c>
      <c r="HG66" s="3">
        <v>45585</v>
      </c>
      <c r="HH66" s="2" t="s">
        <v>286</v>
      </c>
      <c r="HI66" s="2" t="s">
        <v>287</v>
      </c>
      <c r="HJ66" t="s">
        <v>288</v>
      </c>
      <c r="HK66" s="2" t="s">
        <v>289</v>
      </c>
    </row>
    <row r="67" spans="2:219" x14ac:dyDescent="0.2">
      <c r="B67" s="2" t="s">
        <v>211</v>
      </c>
      <c r="C67" s="2" t="s">
        <v>212</v>
      </c>
      <c r="D67" s="3">
        <v>45351</v>
      </c>
      <c r="E67" s="3">
        <v>45580</v>
      </c>
      <c r="F67" s="3">
        <v>45594</v>
      </c>
      <c r="G67" s="3">
        <v>45585</v>
      </c>
      <c r="H67" s="3">
        <v>45787</v>
      </c>
      <c r="I67" s="2" t="s">
        <v>213</v>
      </c>
      <c r="J67" s="2" t="s">
        <v>214</v>
      </c>
      <c r="K67" s="2" t="s">
        <v>345</v>
      </c>
      <c r="L67" s="2" t="s">
        <v>949</v>
      </c>
      <c r="M67" s="2" t="s">
        <v>214</v>
      </c>
      <c r="N67" t="s">
        <v>217</v>
      </c>
      <c r="O67" s="2" t="s">
        <v>218</v>
      </c>
      <c r="P67" t="s">
        <v>219</v>
      </c>
      <c r="Q67" s="2" t="s">
        <v>220</v>
      </c>
      <c r="R67" s="2">
        <v>30</v>
      </c>
      <c r="S67" s="2" t="s">
        <v>604</v>
      </c>
      <c r="T67" s="2" t="s">
        <v>950</v>
      </c>
      <c r="U67" s="2" t="s">
        <v>951</v>
      </c>
      <c r="V67" s="4">
        <v>6</v>
      </c>
      <c r="W67" t="s">
        <v>952</v>
      </c>
      <c r="X67" s="4">
        <v>0</v>
      </c>
      <c r="Y67" s="4">
        <v>0</v>
      </c>
      <c r="Z67" s="4">
        <v>24</v>
      </c>
      <c r="AA67" s="6">
        <v>6</v>
      </c>
      <c r="AB67" t="s">
        <v>952</v>
      </c>
      <c r="AC67" s="2" t="s">
        <v>953</v>
      </c>
      <c r="AD67" s="2" t="s">
        <v>954</v>
      </c>
      <c r="AE67" s="2" t="s">
        <v>227</v>
      </c>
      <c r="AF67" s="2" t="s">
        <v>228</v>
      </c>
      <c r="AG67" t="s">
        <v>229</v>
      </c>
      <c r="AH67" s="6">
        <v>0</v>
      </c>
      <c r="AI67" s="2" t="s">
        <v>230</v>
      </c>
      <c r="AJ67" s="2" t="s">
        <v>231</v>
      </c>
      <c r="AK67" s="2">
        <v>320</v>
      </c>
      <c r="AM67" s="6">
        <v>14</v>
      </c>
      <c r="AO67" s="2">
        <v>0</v>
      </c>
      <c r="AS67" s="2">
        <v>0</v>
      </c>
      <c r="AT67" s="4">
        <v>0</v>
      </c>
      <c r="AU67" s="2" t="s">
        <v>952</v>
      </c>
      <c r="AY67" s="2" t="s">
        <v>955</v>
      </c>
      <c r="AZ67" s="2" t="s">
        <v>956</v>
      </c>
      <c r="BA67" s="2" t="s">
        <v>234</v>
      </c>
      <c r="BB67" t="s">
        <v>235</v>
      </c>
      <c r="BC67" s="2" t="s">
        <v>236</v>
      </c>
      <c r="BD67" s="2">
        <v>70</v>
      </c>
      <c r="BE67" s="2">
        <v>70</v>
      </c>
      <c r="BF67" s="7">
        <v>0</v>
      </c>
      <c r="BG67" s="2" t="s">
        <v>952</v>
      </c>
      <c r="BJ67" s="2" t="s">
        <v>957</v>
      </c>
      <c r="BK67" s="2" t="s">
        <v>238</v>
      </c>
      <c r="BM67" s="2" t="s">
        <v>343</v>
      </c>
      <c r="BO67" s="2" t="s">
        <v>240</v>
      </c>
      <c r="BP67" s="2" t="s">
        <v>307</v>
      </c>
      <c r="BR67" s="7">
        <v>0</v>
      </c>
      <c r="BT67" s="2">
        <v>0</v>
      </c>
      <c r="BU67" s="4">
        <v>0</v>
      </c>
      <c r="BW67" s="4">
        <v>0</v>
      </c>
      <c r="BX67" s="4">
        <v>0</v>
      </c>
      <c r="CA67" s="2" t="s">
        <v>243</v>
      </c>
      <c r="CB67" s="2" t="s">
        <v>244</v>
      </c>
      <c r="CC67" s="3">
        <v>45338</v>
      </c>
      <c r="CD67" s="2" t="s">
        <v>958</v>
      </c>
      <c r="CE67" s="7">
        <v>0</v>
      </c>
      <c r="CF67" s="8">
        <v>17</v>
      </c>
      <c r="CG67" s="8">
        <v>0</v>
      </c>
      <c r="CH67" s="8">
        <v>0</v>
      </c>
      <c r="CJ67" s="3">
        <v>45595</v>
      </c>
      <c r="CK67" s="2" t="s">
        <v>246</v>
      </c>
      <c r="CL67" s="3">
        <v>45586</v>
      </c>
      <c r="CO67" s="3">
        <v>45597</v>
      </c>
      <c r="CR67" s="2" t="s">
        <v>959</v>
      </c>
      <c r="CS67" s="2" t="s">
        <v>248</v>
      </c>
      <c r="CT67" s="3">
        <v>45657</v>
      </c>
      <c r="CU67" s="4">
        <v>6</v>
      </c>
      <c r="CW67" s="3">
        <v>45581</v>
      </c>
      <c r="CX67" s="2" t="s">
        <v>960</v>
      </c>
      <c r="CY67" s="3">
        <v>45597</v>
      </c>
      <c r="DA67" s="2" t="s">
        <v>961</v>
      </c>
      <c r="DB67" s="6">
        <v>0</v>
      </c>
      <c r="DC67" s="6">
        <v>2</v>
      </c>
      <c r="DD67" s="6">
        <v>0</v>
      </c>
      <c r="DE67" s="2" t="s">
        <v>358</v>
      </c>
      <c r="DF67" s="4">
        <v>6</v>
      </c>
      <c r="DG67" s="4">
        <v>0</v>
      </c>
      <c r="DH67" s="2" t="s">
        <v>955</v>
      </c>
      <c r="DI67" s="2" t="s">
        <v>252</v>
      </c>
      <c r="DJ67" s="7">
        <v>0</v>
      </c>
      <c r="DK67" s="7">
        <v>0</v>
      </c>
      <c r="DL67" s="2" t="s">
        <v>253</v>
      </c>
      <c r="DM67" s="2" t="s">
        <v>254</v>
      </c>
      <c r="DN67" s="2" t="s">
        <v>962</v>
      </c>
      <c r="DO67" s="2">
        <v>2024</v>
      </c>
      <c r="DQ67" s="2" t="s">
        <v>963</v>
      </c>
      <c r="DR67" s="2">
        <v>2024</v>
      </c>
      <c r="DS67" s="2">
        <v>0</v>
      </c>
      <c r="DU67" s="3">
        <v>45594</v>
      </c>
      <c r="DW67" s="2" t="s">
        <v>246</v>
      </c>
      <c r="DX67" t="s">
        <v>257</v>
      </c>
      <c r="DY67" s="2" t="s">
        <v>246</v>
      </c>
      <c r="DZ67" t="s">
        <v>257</v>
      </c>
      <c r="EA67" s="2" t="s">
        <v>258</v>
      </c>
      <c r="EB67" s="2" t="s">
        <v>950</v>
      </c>
      <c r="EC67" t="s">
        <v>951</v>
      </c>
      <c r="ED67" s="3">
        <v>45351</v>
      </c>
      <c r="EE67" s="2" t="s">
        <v>259</v>
      </c>
      <c r="EG67" s="2" t="s">
        <v>345</v>
      </c>
      <c r="EH67" t="s">
        <v>361</v>
      </c>
      <c r="EI67" s="2" t="s">
        <v>261</v>
      </c>
      <c r="EJ67" s="2" t="s">
        <v>361</v>
      </c>
      <c r="EM67" s="2" t="s">
        <v>964</v>
      </c>
      <c r="EP67" s="2" t="s">
        <v>263</v>
      </c>
      <c r="EV67" s="2" t="s">
        <v>264</v>
      </c>
      <c r="EW67" t="s">
        <v>265</v>
      </c>
      <c r="EX67" s="2" t="s">
        <v>266</v>
      </c>
      <c r="EY67" t="s">
        <v>267</v>
      </c>
      <c r="FA67" s="4">
        <v>0</v>
      </c>
      <c r="FD67" s="2" t="s">
        <v>268</v>
      </c>
      <c r="FE67" t="s">
        <v>269</v>
      </c>
      <c r="FF67" s="2" t="s">
        <v>270</v>
      </c>
      <c r="FH67" s="2" t="s">
        <v>246</v>
      </c>
      <c r="FJ67" s="2">
        <v>30</v>
      </c>
      <c r="FN67" s="2">
        <v>0</v>
      </c>
      <c r="FP67" s="2" t="s">
        <v>211</v>
      </c>
      <c r="FQ67" s="2" t="s">
        <v>271</v>
      </c>
      <c r="FR67" s="2" t="s">
        <v>965</v>
      </c>
      <c r="FS67" s="2" t="s">
        <v>273</v>
      </c>
      <c r="FT67" s="2">
        <v>1000214854</v>
      </c>
      <c r="FU67" s="2" t="s">
        <v>274</v>
      </c>
      <c r="FV67" s="2" t="s">
        <v>323</v>
      </c>
      <c r="FW67" s="2" t="s">
        <v>323</v>
      </c>
      <c r="FX67" s="2" t="s">
        <v>231</v>
      </c>
      <c r="FY67" s="2">
        <v>320</v>
      </c>
      <c r="GB67" s="2">
        <v>0</v>
      </c>
      <c r="GC67" s="4">
        <v>6</v>
      </c>
      <c r="GD67" s="2" t="s">
        <v>952</v>
      </c>
      <c r="GE67" s="2" t="s">
        <v>275</v>
      </c>
      <c r="GF67" s="2" t="s">
        <v>230</v>
      </c>
      <c r="GG67" s="3">
        <v>45594</v>
      </c>
      <c r="GJ67" s="3">
        <v>45584</v>
      </c>
      <c r="GL67" s="2" t="s">
        <v>276</v>
      </c>
      <c r="GN67" s="3">
        <v>45585</v>
      </c>
      <c r="GO67" s="2" t="s">
        <v>244</v>
      </c>
      <c r="GP67" t="s">
        <v>277</v>
      </c>
      <c r="GQ67" s="2" t="s">
        <v>278</v>
      </c>
      <c r="GR67" s="2" t="s">
        <v>279</v>
      </c>
      <c r="GS67" s="3">
        <v>45314</v>
      </c>
      <c r="GT67" s="2">
        <v>216479</v>
      </c>
      <c r="GU67" s="2">
        <v>0</v>
      </c>
      <c r="GV67" s="4">
        <v>0</v>
      </c>
      <c r="GX67" s="2" t="s">
        <v>248</v>
      </c>
      <c r="GY67" s="2" t="s">
        <v>280</v>
      </c>
      <c r="GZ67" s="2" t="s">
        <v>281</v>
      </c>
      <c r="HA67" t="s">
        <v>282</v>
      </c>
      <c r="HB67" s="2" t="s">
        <v>283</v>
      </c>
      <c r="HC67" t="s">
        <v>284</v>
      </c>
      <c r="HD67" s="2" t="s">
        <v>285</v>
      </c>
      <c r="HE67" s="3">
        <v>45787</v>
      </c>
      <c r="HF67" s="3">
        <v>45585</v>
      </c>
      <c r="HG67" s="3">
        <v>45585</v>
      </c>
      <c r="HH67" s="2" t="s">
        <v>364</v>
      </c>
      <c r="HI67" s="2" t="s">
        <v>287</v>
      </c>
      <c r="HJ67" t="s">
        <v>288</v>
      </c>
      <c r="HK67" s="2" t="s">
        <v>289</v>
      </c>
    </row>
    <row r="68" spans="2:219" x14ac:dyDescent="0.2">
      <c r="B68" s="2" t="s">
        <v>211</v>
      </c>
      <c r="C68" s="2" t="s">
        <v>212</v>
      </c>
      <c r="D68" s="3">
        <v>45351</v>
      </c>
      <c r="E68" s="3">
        <v>45572</v>
      </c>
      <c r="F68" s="3">
        <v>45567</v>
      </c>
      <c r="G68" s="3">
        <v>45585</v>
      </c>
      <c r="H68" s="3">
        <v>45787</v>
      </c>
      <c r="I68" s="2" t="s">
        <v>213</v>
      </c>
      <c r="J68" s="2" t="s">
        <v>214</v>
      </c>
      <c r="K68" s="2" t="s">
        <v>215</v>
      </c>
      <c r="L68" s="2" t="s">
        <v>732</v>
      </c>
      <c r="M68" s="2" t="s">
        <v>214</v>
      </c>
      <c r="N68" t="s">
        <v>217</v>
      </c>
      <c r="O68" s="2" t="s">
        <v>218</v>
      </c>
      <c r="P68" t="s">
        <v>219</v>
      </c>
      <c r="Q68" s="2" t="s">
        <v>220</v>
      </c>
      <c r="R68" s="2">
        <v>30</v>
      </c>
      <c r="S68" s="2" t="s">
        <v>221</v>
      </c>
      <c r="T68" s="2" t="s">
        <v>950</v>
      </c>
      <c r="U68" s="2" t="s">
        <v>951</v>
      </c>
      <c r="V68" s="4">
        <v>6</v>
      </c>
      <c r="W68" t="s">
        <v>952</v>
      </c>
      <c r="X68" s="4">
        <v>0</v>
      </c>
      <c r="Y68" s="4">
        <v>0</v>
      </c>
      <c r="Z68" s="4">
        <v>24</v>
      </c>
      <c r="AA68" s="6">
        <v>6</v>
      </c>
      <c r="AB68" t="s">
        <v>952</v>
      </c>
      <c r="AC68" s="2" t="s">
        <v>966</v>
      </c>
      <c r="AD68" s="2" t="s">
        <v>967</v>
      </c>
      <c r="AE68" s="2" t="s">
        <v>227</v>
      </c>
      <c r="AF68" s="2" t="s">
        <v>228</v>
      </c>
      <c r="AG68" t="s">
        <v>229</v>
      </c>
      <c r="AH68" s="6">
        <v>0</v>
      </c>
      <c r="AI68" s="2" t="s">
        <v>230</v>
      </c>
      <c r="AJ68" s="2" t="s">
        <v>231</v>
      </c>
      <c r="AK68" s="2">
        <v>1120</v>
      </c>
      <c r="AM68" s="6">
        <v>14</v>
      </c>
      <c r="AO68" s="2">
        <v>0</v>
      </c>
      <c r="AS68" s="2">
        <v>0</v>
      </c>
      <c r="AT68" s="4">
        <v>0</v>
      </c>
      <c r="AU68" s="2" t="s">
        <v>952</v>
      </c>
      <c r="AY68" s="2" t="s">
        <v>968</v>
      </c>
      <c r="AZ68" s="2" t="s">
        <v>969</v>
      </c>
      <c r="BA68" s="2" t="s">
        <v>234</v>
      </c>
      <c r="BB68" t="s">
        <v>235</v>
      </c>
      <c r="BC68" s="2" t="s">
        <v>236</v>
      </c>
      <c r="BD68" s="2">
        <v>120</v>
      </c>
      <c r="BE68" s="2">
        <v>120</v>
      </c>
      <c r="BF68" s="7">
        <v>0</v>
      </c>
      <c r="BG68" s="2" t="s">
        <v>952</v>
      </c>
      <c r="BJ68" s="2" t="s">
        <v>970</v>
      </c>
      <c r="BK68" s="2" t="s">
        <v>238</v>
      </c>
      <c r="BM68" s="2" t="s">
        <v>239</v>
      </c>
      <c r="BO68" s="2" t="s">
        <v>240</v>
      </c>
      <c r="BP68" s="2" t="s">
        <v>307</v>
      </c>
      <c r="BQ68" s="2" t="s">
        <v>242</v>
      </c>
      <c r="BR68" s="7">
        <v>0</v>
      </c>
      <c r="BT68" s="2">
        <v>0</v>
      </c>
      <c r="BU68" s="4">
        <v>0</v>
      </c>
      <c r="BW68" s="4">
        <v>0</v>
      </c>
      <c r="BX68" s="4">
        <v>0</v>
      </c>
      <c r="CA68" s="2" t="s">
        <v>243</v>
      </c>
      <c r="CB68" s="2" t="s">
        <v>244</v>
      </c>
      <c r="CC68" s="3">
        <v>45338</v>
      </c>
      <c r="CD68" s="2" t="s">
        <v>971</v>
      </c>
      <c r="CE68" s="7">
        <v>0</v>
      </c>
      <c r="CF68" s="8">
        <v>0</v>
      </c>
      <c r="CG68" s="8">
        <v>0</v>
      </c>
      <c r="CH68" s="8">
        <v>0</v>
      </c>
      <c r="CJ68" s="3">
        <v>45570</v>
      </c>
      <c r="CK68" s="2" t="s">
        <v>246</v>
      </c>
      <c r="CL68" s="3">
        <v>45618</v>
      </c>
      <c r="CO68" s="3">
        <v>45572</v>
      </c>
      <c r="CR68" s="2" t="s">
        <v>972</v>
      </c>
      <c r="CS68" s="2" t="s">
        <v>248</v>
      </c>
      <c r="CT68" s="3">
        <v>45657</v>
      </c>
      <c r="CU68" s="4">
        <v>6</v>
      </c>
      <c r="CW68" s="3">
        <v>45581</v>
      </c>
      <c r="CX68" s="2" t="s">
        <v>973</v>
      </c>
      <c r="CY68" s="3">
        <v>45572</v>
      </c>
      <c r="DA68" s="2" t="s">
        <v>974</v>
      </c>
      <c r="DB68" s="6">
        <v>0</v>
      </c>
      <c r="DC68" s="6">
        <v>2</v>
      </c>
      <c r="DD68" s="6">
        <v>0</v>
      </c>
      <c r="DE68" s="2" t="s">
        <v>251</v>
      </c>
      <c r="DF68" s="4">
        <v>6</v>
      </c>
      <c r="DG68" s="4">
        <v>0</v>
      </c>
      <c r="DH68" s="2" t="s">
        <v>968</v>
      </c>
      <c r="DI68" s="2" t="s">
        <v>252</v>
      </c>
      <c r="DJ68" s="7">
        <v>0</v>
      </c>
      <c r="DK68" s="7">
        <v>0</v>
      </c>
      <c r="DL68" s="2" t="s">
        <v>253</v>
      </c>
      <c r="DM68" s="2" t="s">
        <v>254</v>
      </c>
      <c r="DN68" s="2" t="s">
        <v>975</v>
      </c>
      <c r="DO68" s="2">
        <v>2024</v>
      </c>
      <c r="DQ68" s="2" t="s">
        <v>976</v>
      </c>
      <c r="DR68" s="2">
        <v>2024</v>
      </c>
      <c r="DS68" s="2">
        <v>0</v>
      </c>
      <c r="DU68" s="3">
        <v>45567</v>
      </c>
      <c r="DW68" s="2" t="s">
        <v>246</v>
      </c>
      <c r="DX68" t="s">
        <v>257</v>
      </c>
      <c r="DY68" s="2" t="s">
        <v>246</v>
      </c>
      <c r="DZ68" t="s">
        <v>257</v>
      </c>
      <c r="EA68" s="2" t="s">
        <v>258</v>
      </c>
      <c r="EB68" s="2" t="s">
        <v>950</v>
      </c>
      <c r="EC68" t="s">
        <v>951</v>
      </c>
      <c r="ED68" s="3">
        <v>45555</v>
      </c>
      <c r="EE68" s="2" t="s">
        <v>259</v>
      </c>
      <c r="EG68" s="2" t="s">
        <v>215</v>
      </c>
      <c r="EH68" t="s">
        <v>260</v>
      </c>
      <c r="EI68" s="2" t="s">
        <v>261</v>
      </c>
      <c r="EJ68" s="2" t="s">
        <v>260</v>
      </c>
      <c r="EM68" s="2" t="s">
        <v>977</v>
      </c>
      <c r="EP68" s="2" t="s">
        <v>263</v>
      </c>
      <c r="EV68" s="2" t="s">
        <v>264</v>
      </c>
      <c r="EW68" t="s">
        <v>265</v>
      </c>
      <c r="EX68" s="2" t="s">
        <v>266</v>
      </c>
      <c r="EY68" t="s">
        <v>267</v>
      </c>
      <c r="FA68" s="4">
        <v>0</v>
      </c>
      <c r="FD68" s="2" t="s">
        <v>268</v>
      </c>
      <c r="FE68" t="s">
        <v>269</v>
      </c>
      <c r="FF68" s="2" t="s">
        <v>270</v>
      </c>
      <c r="FH68" s="2" t="s">
        <v>246</v>
      </c>
      <c r="FJ68" s="2">
        <v>30</v>
      </c>
      <c r="FN68" s="2">
        <v>0</v>
      </c>
      <c r="FP68" s="2" t="s">
        <v>211</v>
      </c>
      <c r="FQ68" s="2" t="s">
        <v>271</v>
      </c>
      <c r="FR68" s="2" t="s">
        <v>978</v>
      </c>
      <c r="FS68" s="2" t="s">
        <v>273</v>
      </c>
      <c r="FT68" s="2">
        <v>1000214854</v>
      </c>
      <c r="FU68" s="2" t="s">
        <v>274</v>
      </c>
      <c r="FV68" s="2" t="s">
        <v>323</v>
      </c>
      <c r="FW68" s="2" t="s">
        <v>323</v>
      </c>
      <c r="FX68" s="2" t="s">
        <v>231</v>
      </c>
      <c r="FY68" s="2">
        <v>1120</v>
      </c>
      <c r="GB68" s="2">
        <v>0</v>
      </c>
      <c r="GC68" s="4">
        <v>6</v>
      </c>
      <c r="GD68" s="2" t="s">
        <v>952</v>
      </c>
      <c r="GE68" s="2" t="s">
        <v>275</v>
      </c>
      <c r="GF68" s="2" t="s">
        <v>230</v>
      </c>
      <c r="GG68" s="3">
        <v>45567</v>
      </c>
      <c r="GJ68" s="3">
        <v>45584</v>
      </c>
      <c r="GL68" s="2" t="s">
        <v>276</v>
      </c>
      <c r="GN68" s="3">
        <v>45585</v>
      </c>
      <c r="GO68" s="2" t="s">
        <v>244</v>
      </c>
      <c r="GP68" t="s">
        <v>277</v>
      </c>
      <c r="GQ68" s="2" t="s">
        <v>278</v>
      </c>
      <c r="GR68" s="2" t="s">
        <v>279</v>
      </c>
      <c r="GS68" s="3">
        <v>45314</v>
      </c>
      <c r="GT68" s="2">
        <v>216479</v>
      </c>
      <c r="GU68" s="2">
        <v>0</v>
      </c>
      <c r="GV68" s="4">
        <v>0</v>
      </c>
      <c r="GX68" s="2" t="s">
        <v>248</v>
      </c>
      <c r="GY68" s="2" t="s">
        <v>280</v>
      </c>
      <c r="GZ68" s="2" t="s">
        <v>281</v>
      </c>
      <c r="HA68" t="s">
        <v>282</v>
      </c>
      <c r="HB68" s="2" t="s">
        <v>283</v>
      </c>
      <c r="HC68" t="s">
        <v>284</v>
      </c>
      <c r="HD68" s="2" t="s">
        <v>285</v>
      </c>
      <c r="HE68" s="3">
        <v>45787</v>
      </c>
      <c r="HF68" s="3">
        <v>45585</v>
      </c>
      <c r="HG68" s="3">
        <v>45585</v>
      </c>
      <c r="HH68" s="2" t="s">
        <v>286</v>
      </c>
      <c r="HI68" s="2" t="s">
        <v>287</v>
      </c>
      <c r="HJ68" t="s">
        <v>288</v>
      </c>
      <c r="HK68" s="2" t="s">
        <v>289</v>
      </c>
    </row>
    <row r="69" spans="2:219" x14ac:dyDescent="0.2">
      <c r="B69" s="2" t="s">
        <v>211</v>
      </c>
      <c r="C69" s="2" t="s">
        <v>212</v>
      </c>
      <c r="D69" s="3">
        <v>45351</v>
      </c>
      <c r="E69" s="3">
        <v>45618</v>
      </c>
      <c r="F69" s="3">
        <v>45615</v>
      </c>
      <c r="G69" s="3">
        <v>45585</v>
      </c>
      <c r="H69" s="3">
        <v>45787</v>
      </c>
      <c r="I69" s="2" t="s">
        <v>213</v>
      </c>
      <c r="J69" s="2" t="s">
        <v>214</v>
      </c>
      <c r="K69" s="2" t="s">
        <v>215</v>
      </c>
      <c r="L69" s="2" t="s">
        <v>855</v>
      </c>
      <c r="M69" s="2" t="s">
        <v>214</v>
      </c>
      <c r="N69" t="s">
        <v>217</v>
      </c>
      <c r="O69" s="2" t="s">
        <v>218</v>
      </c>
      <c r="P69" t="s">
        <v>219</v>
      </c>
      <c r="Q69" s="2" t="s">
        <v>220</v>
      </c>
      <c r="R69" s="2">
        <v>30</v>
      </c>
      <c r="S69" s="2" t="s">
        <v>383</v>
      </c>
      <c r="T69" s="2" t="s">
        <v>979</v>
      </c>
      <c r="U69" s="2" t="s">
        <v>980</v>
      </c>
      <c r="V69" s="4">
        <v>10</v>
      </c>
      <c r="W69" t="s">
        <v>224</v>
      </c>
      <c r="X69" s="4">
        <v>0</v>
      </c>
      <c r="Y69" s="4">
        <v>0</v>
      </c>
      <c r="Z69" s="4">
        <v>11</v>
      </c>
      <c r="AA69" s="6">
        <v>2</v>
      </c>
      <c r="AB69" t="s">
        <v>224</v>
      </c>
      <c r="AC69" s="2" t="s">
        <v>386</v>
      </c>
      <c r="AD69" s="2" t="s">
        <v>981</v>
      </c>
      <c r="AE69" s="2" t="s">
        <v>227</v>
      </c>
      <c r="AF69" s="2" t="s">
        <v>228</v>
      </c>
      <c r="AG69" t="s">
        <v>229</v>
      </c>
      <c r="AH69" s="6">
        <v>0</v>
      </c>
      <c r="AI69" s="2" t="s">
        <v>230</v>
      </c>
      <c r="AJ69" s="2" t="s">
        <v>231</v>
      </c>
      <c r="AK69" s="2">
        <v>1290</v>
      </c>
      <c r="AM69" s="6">
        <v>14</v>
      </c>
      <c r="AO69" s="2">
        <v>0</v>
      </c>
      <c r="AS69" s="2">
        <v>0</v>
      </c>
      <c r="AT69" s="4">
        <v>0</v>
      </c>
      <c r="AU69" s="2" t="s">
        <v>224</v>
      </c>
      <c r="AY69" s="2" t="s">
        <v>982</v>
      </c>
      <c r="AZ69" s="2" t="s">
        <v>983</v>
      </c>
      <c r="BA69" s="2" t="s">
        <v>234</v>
      </c>
      <c r="BB69" t="s">
        <v>235</v>
      </c>
      <c r="BC69" s="2" t="s">
        <v>236</v>
      </c>
      <c r="BD69" s="2">
        <v>139</v>
      </c>
      <c r="BE69" s="2">
        <v>139</v>
      </c>
      <c r="BF69" s="7">
        <v>0</v>
      </c>
      <c r="BG69" s="2" t="s">
        <v>224</v>
      </c>
      <c r="BJ69" s="2" t="s">
        <v>997</v>
      </c>
      <c r="BK69" s="2" t="s">
        <v>985</v>
      </c>
      <c r="BM69" s="2" t="s">
        <v>986</v>
      </c>
      <c r="BO69" s="2" t="s">
        <v>240</v>
      </c>
      <c r="BP69" s="2" t="s">
        <v>987</v>
      </c>
      <c r="BQ69" s="2" t="s">
        <v>242</v>
      </c>
      <c r="BR69" s="7">
        <v>0</v>
      </c>
      <c r="BT69" s="2">
        <v>0</v>
      </c>
      <c r="BU69" s="4">
        <v>0</v>
      </c>
      <c r="BW69" s="4">
        <v>0</v>
      </c>
      <c r="BX69" s="4">
        <v>0</v>
      </c>
      <c r="BY69" s="3">
        <v>45617</v>
      </c>
      <c r="BZ69" s="3">
        <v>45617</v>
      </c>
      <c r="CA69" s="2" t="s">
        <v>243</v>
      </c>
      <c r="CB69" s="2" t="s">
        <v>244</v>
      </c>
      <c r="CC69" s="3">
        <v>45338</v>
      </c>
      <c r="CD69" s="2" t="s">
        <v>988</v>
      </c>
      <c r="CE69" s="7">
        <v>0</v>
      </c>
      <c r="CF69" s="8">
        <v>2</v>
      </c>
      <c r="CG69" s="8">
        <v>0</v>
      </c>
      <c r="CH69" s="8">
        <v>0</v>
      </c>
      <c r="CJ69" s="3">
        <v>45616</v>
      </c>
      <c r="CK69" s="2" t="s">
        <v>246</v>
      </c>
      <c r="CL69" s="3">
        <v>45618</v>
      </c>
      <c r="CO69" s="3">
        <v>45620</v>
      </c>
      <c r="CR69" s="2" t="s">
        <v>989</v>
      </c>
      <c r="CS69" s="2" t="s">
        <v>248</v>
      </c>
      <c r="CT69" s="3">
        <v>45657</v>
      </c>
      <c r="CU69" s="4">
        <v>10</v>
      </c>
      <c r="CW69" s="3">
        <v>45617</v>
      </c>
      <c r="CX69" s="2" t="s">
        <v>990</v>
      </c>
      <c r="CY69" s="3">
        <v>45620</v>
      </c>
      <c r="DA69" s="2" t="s">
        <v>991</v>
      </c>
      <c r="DB69" s="6">
        <v>0</v>
      </c>
      <c r="DC69" s="6">
        <v>2</v>
      </c>
      <c r="DD69" s="6">
        <v>0</v>
      </c>
      <c r="DE69" s="2" t="s">
        <v>395</v>
      </c>
      <c r="DF69" s="4">
        <v>10</v>
      </c>
      <c r="DG69" s="4">
        <v>0</v>
      </c>
      <c r="DH69" s="2" t="s">
        <v>992</v>
      </c>
      <c r="DI69" s="2" t="s">
        <v>252</v>
      </c>
      <c r="DJ69" s="7">
        <v>0</v>
      </c>
      <c r="DK69" s="7">
        <v>0</v>
      </c>
      <c r="DM69" s="2" t="s">
        <v>254</v>
      </c>
      <c r="DN69" s="2" t="s">
        <v>993</v>
      </c>
      <c r="DO69" s="2">
        <v>2024</v>
      </c>
      <c r="DQ69" s="2" t="s">
        <v>994</v>
      </c>
      <c r="DR69" s="2">
        <v>2024</v>
      </c>
      <c r="DS69" s="2">
        <v>0</v>
      </c>
      <c r="DU69" s="3">
        <v>45615</v>
      </c>
      <c r="DW69" s="2" t="s">
        <v>246</v>
      </c>
      <c r="DX69" t="s">
        <v>257</v>
      </c>
      <c r="DY69" s="2" t="s">
        <v>246</v>
      </c>
      <c r="DZ69" t="s">
        <v>257</v>
      </c>
      <c r="EA69" s="2" t="s">
        <v>258</v>
      </c>
      <c r="EB69" s="2" t="s">
        <v>979</v>
      </c>
      <c r="EC69" t="s">
        <v>980</v>
      </c>
      <c r="ED69" s="3">
        <v>45615</v>
      </c>
      <c r="EE69" s="2" t="s">
        <v>259</v>
      </c>
      <c r="EG69" s="2" t="s">
        <v>215</v>
      </c>
      <c r="EH69" t="s">
        <v>260</v>
      </c>
      <c r="EI69" s="2" t="s">
        <v>261</v>
      </c>
      <c r="EJ69" s="2" t="s">
        <v>260</v>
      </c>
      <c r="EM69" s="2" t="s">
        <v>995</v>
      </c>
      <c r="EP69" s="2" t="s">
        <v>263</v>
      </c>
      <c r="EV69" s="2" t="s">
        <v>264</v>
      </c>
      <c r="EW69" t="s">
        <v>265</v>
      </c>
      <c r="EX69" s="2" t="s">
        <v>266</v>
      </c>
      <c r="EY69" t="s">
        <v>267</v>
      </c>
      <c r="FA69" s="4">
        <v>0</v>
      </c>
      <c r="FD69" s="2" t="s">
        <v>268</v>
      </c>
      <c r="FE69" t="s">
        <v>269</v>
      </c>
      <c r="FF69" s="2" t="s">
        <v>270</v>
      </c>
      <c r="FH69" s="2" t="s">
        <v>246</v>
      </c>
      <c r="FJ69" s="2">
        <v>30</v>
      </c>
      <c r="FN69" s="2">
        <v>0</v>
      </c>
      <c r="FP69" s="2" t="s">
        <v>211</v>
      </c>
      <c r="FQ69" s="2" t="s">
        <v>271</v>
      </c>
      <c r="FR69" s="2" t="s">
        <v>996</v>
      </c>
      <c r="FS69" s="2" t="s">
        <v>273</v>
      </c>
      <c r="FT69" s="2">
        <v>1000214854</v>
      </c>
      <c r="FU69" s="2" t="s">
        <v>274</v>
      </c>
      <c r="FV69" s="2" t="s">
        <v>323</v>
      </c>
      <c r="FW69" s="2" t="s">
        <v>323</v>
      </c>
      <c r="FX69" s="2" t="s">
        <v>231</v>
      </c>
      <c r="FY69" s="2">
        <v>1290</v>
      </c>
      <c r="GB69" s="2">
        <v>0</v>
      </c>
      <c r="GC69" s="4">
        <v>10</v>
      </c>
      <c r="GD69" s="2" t="s">
        <v>224</v>
      </c>
      <c r="GE69" s="2" t="s">
        <v>275</v>
      </c>
      <c r="GF69" s="2" t="s">
        <v>230</v>
      </c>
      <c r="GG69" s="3">
        <v>45615</v>
      </c>
      <c r="GJ69" s="3">
        <v>45616</v>
      </c>
      <c r="GL69" s="2" t="s">
        <v>276</v>
      </c>
      <c r="GN69" s="3">
        <v>45585</v>
      </c>
      <c r="GO69" s="2" t="s">
        <v>244</v>
      </c>
      <c r="GP69" t="s">
        <v>277</v>
      </c>
      <c r="GQ69" s="2" t="s">
        <v>278</v>
      </c>
      <c r="GR69" s="2" t="s">
        <v>279</v>
      </c>
      <c r="GS69" s="3">
        <v>45314</v>
      </c>
      <c r="GT69" s="2">
        <v>216479</v>
      </c>
      <c r="GU69" s="2">
        <v>0</v>
      </c>
      <c r="GV69" s="4">
        <v>0</v>
      </c>
      <c r="GX69" s="2" t="s">
        <v>248</v>
      </c>
      <c r="GY69" s="2" t="s">
        <v>280</v>
      </c>
      <c r="GZ69" s="2" t="s">
        <v>281</v>
      </c>
      <c r="HA69" t="s">
        <v>282</v>
      </c>
      <c r="HB69" s="2" t="s">
        <v>283</v>
      </c>
      <c r="HC69" t="s">
        <v>284</v>
      </c>
      <c r="HD69" s="2" t="s">
        <v>285</v>
      </c>
      <c r="HE69" s="3">
        <v>45787</v>
      </c>
      <c r="HF69" s="3">
        <v>45585</v>
      </c>
      <c r="HG69" s="3">
        <v>45585</v>
      </c>
      <c r="HH69" s="2" t="s">
        <v>286</v>
      </c>
      <c r="HI69" s="2" t="s">
        <v>287</v>
      </c>
      <c r="HJ69" t="s">
        <v>288</v>
      </c>
      <c r="HK69" s="2" t="s">
        <v>289</v>
      </c>
    </row>
    <row r="70" spans="2:219" x14ac:dyDescent="0.2">
      <c r="B70" s="2" t="s">
        <v>211</v>
      </c>
      <c r="C70" s="2" t="s">
        <v>212</v>
      </c>
      <c r="D70" s="3">
        <v>45351</v>
      </c>
      <c r="E70" s="3">
        <v>45618</v>
      </c>
      <c r="F70" s="3">
        <v>45615</v>
      </c>
      <c r="G70" s="3">
        <v>45585</v>
      </c>
      <c r="H70" s="3">
        <v>45787</v>
      </c>
      <c r="I70" s="2" t="s">
        <v>213</v>
      </c>
      <c r="J70" s="2" t="s">
        <v>214</v>
      </c>
      <c r="K70" s="2" t="s">
        <v>215</v>
      </c>
      <c r="L70" s="2" t="s">
        <v>855</v>
      </c>
      <c r="M70" s="2" t="s">
        <v>214</v>
      </c>
      <c r="N70" t="s">
        <v>217</v>
      </c>
      <c r="O70" s="2" t="s">
        <v>218</v>
      </c>
      <c r="P70" t="s">
        <v>219</v>
      </c>
      <c r="Q70" s="2" t="s">
        <v>220</v>
      </c>
      <c r="R70" s="2">
        <v>30</v>
      </c>
      <c r="S70" s="2" t="s">
        <v>383</v>
      </c>
      <c r="T70" s="2" t="s">
        <v>979</v>
      </c>
      <c r="U70" s="2" t="s">
        <v>980</v>
      </c>
      <c r="V70" s="4">
        <v>10</v>
      </c>
      <c r="W70" t="s">
        <v>224</v>
      </c>
      <c r="X70" s="4">
        <v>0</v>
      </c>
      <c r="Y70" s="4">
        <v>0</v>
      </c>
      <c r="Z70" s="4">
        <v>11</v>
      </c>
      <c r="AA70" s="6">
        <v>2</v>
      </c>
      <c r="AB70" t="s">
        <v>224</v>
      </c>
      <c r="AC70" s="2" t="s">
        <v>386</v>
      </c>
      <c r="AD70" s="2" t="s">
        <v>981</v>
      </c>
      <c r="AE70" s="2" t="s">
        <v>227</v>
      </c>
      <c r="AF70" s="2" t="s">
        <v>228</v>
      </c>
      <c r="AG70" t="s">
        <v>229</v>
      </c>
      <c r="AH70" s="6">
        <v>0</v>
      </c>
      <c r="AI70" s="2" t="s">
        <v>230</v>
      </c>
      <c r="AJ70" s="2" t="s">
        <v>231</v>
      </c>
      <c r="AK70" s="2">
        <v>1290</v>
      </c>
      <c r="AM70" s="6">
        <v>14</v>
      </c>
      <c r="AO70" s="2">
        <v>0</v>
      </c>
      <c r="AS70" s="2">
        <v>0</v>
      </c>
      <c r="AT70" s="4">
        <v>0</v>
      </c>
      <c r="AU70" s="2" t="s">
        <v>224</v>
      </c>
      <c r="AY70" s="2" t="s">
        <v>982</v>
      </c>
      <c r="AZ70" s="2" t="s">
        <v>983</v>
      </c>
      <c r="BA70" s="2" t="s">
        <v>234</v>
      </c>
      <c r="BB70" t="s">
        <v>235</v>
      </c>
      <c r="BC70" s="2" t="s">
        <v>236</v>
      </c>
      <c r="BD70" s="2">
        <v>139</v>
      </c>
      <c r="BE70" s="2">
        <v>139</v>
      </c>
      <c r="BF70" s="7">
        <v>0</v>
      </c>
      <c r="BG70" s="2" t="s">
        <v>224</v>
      </c>
      <c r="BJ70" s="2" t="s">
        <v>1001</v>
      </c>
      <c r="BK70" s="2" t="s">
        <v>985</v>
      </c>
      <c r="BM70" s="2" t="s">
        <v>986</v>
      </c>
      <c r="BO70" s="2" t="s">
        <v>240</v>
      </c>
      <c r="BP70" s="2" t="s">
        <v>987</v>
      </c>
      <c r="BQ70" s="2" t="s">
        <v>242</v>
      </c>
      <c r="BR70" s="7">
        <v>0</v>
      </c>
      <c r="BT70" s="2">
        <v>0</v>
      </c>
      <c r="BU70" s="4">
        <v>0</v>
      </c>
      <c r="BW70" s="4">
        <v>0</v>
      </c>
      <c r="BX70" s="4">
        <v>0</v>
      </c>
      <c r="BY70" s="3">
        <v>45617</v>
      </c>
      <c r="BZ70" s="3">
        <v>45617</v>
      </c>
      <c r="CA70" s="2" t="s">
        <v>243</v>
      </c>
      <c r="CB70" s="2" t="s">
        <v>244</v>
      </c>
      <c r="CC70" s="3">
        <v>45338</v>
      </c>
      <c r="CD70" s="2" t="s">
        <v>988</v>
      </c>
      <c r="CE70" s="7">
        <v>0</v>
      </c>
      <c r="CF70" s="8">
        <v>2</v>
      </c>
      <c r="CG70" s="8">
        <v>0</v>
      </c>
      <c r="CH70" s="8">
        <v>0</v>
      </c>
      <c r="CJ70" s="3">
        <v>45616</v>
      </c>
      <c r="CK70" s="2" t="s">
        <v>246</v>
      </c>
      <c r="CL70" s="3">
        <v>45618</v>
      </c>
      <c r="CO70" s="3">
        <v>45620</v>
      </c>
      <c r="CR70" s="2" t="s">
        <v>989</v>
      </c>
      <c r="CS70" s="2" t="s">
        <v>248</v>
      </c>
      <c r="CT70" s="3">
        <v>45657</v>
      </c>
      <c r="CU70" s="4">
        <v>10</v>
      </c>
      <c r="CW70" s="3">
        <v>45617</v>
      </c>
      <c r="CX70" s="2" t="s">
        <v>990</v>
      </c>
      <c r="CY70" s="3">
        <v>45620</v>
      </c>
      <c r="DA70" s="2" t="s">
        <v>991</v>
      </c>
      <c r="DB70" s="6">
        <v>0</v>
      </c>
      <c r="DC70" s="6">
        <v>2</v>
      </c>
      <c r="DD70" s="6">
        <v>0</v>
      </c>
      <c r="DE70" s="2" t="s">
        <v>395</v>
      </c>
      <c r="DF70" s="4">
        <v>10</v>
      </c>
      <c r="DG70" s="4">
        <v>0</v>
      </c>
      <c r="DH70" s="2" t="s">
        <v>992</v>
      </c>
      <c r="DI70" s="2" t="s">
        <v>252</v>
      </c>
      <c r="DJ70" s="7">
        <v>0</v>
      </c>
      <c r="DK70" s="7">
        <v>0</v>
      </c>
      <c r="DM70" s="2" t="s">
        <v>254</v>
      </c>
      <c r="DN70" s="2" t="s">
        <v>993</v>
      </c>
      <c r="DO70" s="2">
        <v>2024</v>
      </c>
      <c r="DQ70" s="2" t="s">
        <v>994</v>
      </c>
      <c r="DR70" s="2">
        <v>2024</v>
      </c>
      <c r="DS70" s="2">
        <v>0</v>
      </c>
      <c r="DU70" s="3">
        <v>45615</v>
      </c>
      <c r="DW70" s="2" t="s">
        <v>246</v>
      </c>
      <c r="DX70" t="s">
        <v>257</v>
      </c>
      <c r="DY70" s="2" t="s">
        <v>246</v>
      </c>
      <c r="DZ70" t="s">
        <v>257</v>
      </c>
      <c r="EA70" s="2" t="s">
        <v>258</v>
      </c>
      <c r="EB70" s="2" t="s">
        <v>979</v>
      </c>
      <c r="EC70" t="s">
        <v>980</v>
      </c>
      <c r="ED70" s="3">
        <v>45615</v>
      </c>
      <c r="EE70" s="2" t="s">
        <v>259</v>
      </c>
      <c r="EG70" s="2" t="s">
        <v>215</v>
      </c>
      <c r="EH70" t="s">
        <v>260</v>
      </c>
      <c r="EI70" s="2" t="s">
        <v>261</v>
      </c>
      <c r="EJ70" s="2" t="s">
        <v>260</v>
      </c>
      <c r="EM70" s="2" t="s">
        <v>995</v>
      </c>
      <c r="EP70" s="2" t="s">
        <v>263</v>
      </c>
      <c r="EV70" s="2" t="s">
        <v>264</v>
      </c>
      <c r="EW70" t="s">
        <v>265</v>
      </c>
      <c r="EX70" s="2" t="s">
        <v>266</v>
      </c>
      <c r="EY70" t="s">
        <v>267</v>
      </c>
      <c r="FA70" s="4">
        <v>0</v>
      </c>
      <c r="FD70" s="2" t="s">
        <v>268</v>
      </c>
      <c r="FE70" t="s">
        <v>269</v>
      </c>
      <c r="FF70" s="2" t="s">
        <v>270</v>
      </c>
      <c r="FH70" s="2" t="s">
        <v>246</v>
      </c>
      <c r="FJ70" s="2">
        <v>30</v>
      </c>
      <c r="FN70" s="2">
        <v>0</v>
      </c>
      <c r="FP70" s="2" t="s">
        <v>211</v>
      </c>
      <c r="FQ70" s="2" t="s">
        <v>271</v>
      </c>
      <c r="FR70" s="2" t="s">
        <v>996</v>
      </c>
      <c r="FS70" s="2" t="s">
        <v>273</v>
      </c>
      <c r="FT70" s="2">
        <v>1000214854</v>
      </c>
      <c r="FU70" s="2" t="s">
        <v>274</v>
      </c>
      <c r="FV70" s="2" t="s">
        <v>323</v>
      </c>
      <c r="FW70" s="2" t="s">
        <v>323</v>
      </c>
      <c r="FX70" s="2" t="s">
        <v>231</v>
      </c>
      <c r="FY70" s="2">
        <v>1290</v>
      </c>
      <c r="GB70" s="2">
        <v>0</v>
      </c>
      <c r="GC70" s="4">
        <v>10</v>
      </c>
      <c r="GD70" s="2" t="s">
        <v>224</v>
      </c>
      <c r="GE70" s="2" t="s">
        <v>275</v>
      </c>
      <c r="GF70" s="2" t="s">
        <v>230</v>
      </c>
      <c r="GG70" s="3">
        <v>45615</v>
      </c>
      <c r="GJ70" s="3">
        <v>45616</v>
      </c>
      <c r="GL70" s="2" t="s">
        <v>276</v>
      </c>
      <c r="GN70" s="3">
        <v>45585</v>
      </c>
      <c r="GO70" s="2" t="s">
        <v>244</v>
      </c>
      <c r="GP70" t="s">
        <v>277</v>
      </c>
      <c r="GQ70" s="2" t="s">
        <v>278</v>
      </c>
      <c r="GR70" s="2" t="s">
        <v>279</v>
      </c>
      <c r="GS70" s="3">
        <v>45314</v>
      </c>
      <c r="GT70" s="2">
        <v>216479</v>
      </c>
      <c r="GU70" s="2">
        <v>0</v>
      </c>
      <c r="GV70" s="4">
        <v>0</v>
      </c>
      <c r="GX70" s="2" t="s">
        <v>248</v>
      </c>
      <c r="GY70" s="2" t="s">
        <v>280</v>
      </c>
      <c r="GZ70" s="2" t="s">
        <v>281</v>
      </c>
      <c r="HA70" t="s">
        <v>282</v>
      </c>
      <c r="HB70" s="2" t="s">
        <v>283</v>
      </c>
      <c r="HC70" t="s">
        <v>284</v>
      </c>
      <c r="HD70" s="2" t="s">
        <v>285</v>
      </c>
      <c r="HE70" s="3">
        <v>45787</v>
      </c>
      <c r="HF70" s="3">
        <v>45585</v>
      </c>
      <c r="HG70" s="3">
        <v>45585</v>
      </c>
      <c r="HH70" s="2" t="s">
        <v>286</v>
      </c>
      <c r="HI70" s="2" t="s">
        <v>287</v>
      </c>
      <c r="HJ70" t="s">
        <v>288</v>
      </c>
      <c r="HK70" s="2" t="s">
        <v>289</v>
      </c>
    </row>
    <row r="71" spans="2:219" x14ac:dyDescent="0.2">
      <c r="B71" s="2" t="s">
        <v>211</v>
      </c>
      <c r="C71" s="2" t="s">
        <v>212</v>
      </c>
      <c r="D71" s="3">
        <v>45351</v>
      </c>
      <c r="E71" s="3">
        <v>45618</v>
      </c>
      <c r="F71" s="3">
        <v>45615</v>
      </c>
      <c r="G71" s="3">
        <v>45585</v>
      </c>
      <c r="H71" s="3">
        <v>45787</v>
      </c>
      <c r="I71" s="2" t="s">
        <v>213</v>
      </c>
      <c r="J71" s="2" t="s">
        <v>214</v>
      </c>
      <c r="K71" s="2" t="s">
        <v>215</v>
      </c>
      <c r="L71" s="2" t="s">
        <v>855</v>
      </c>
      <c r="M71" s="2" t="s">
        <v>214</v>
      </c>
      <c r="N71" t="s">
        <v>217</v>
      </c>
      <c r="O71" s="2" t="s">
        <v>218</v>
      </c>
      <c r="P71" t="s">
        <v>219</v>
      </c>
      <c r="Q71" s="2" t="s">
        <v>220</v>
      </c>
      <c r="R71" s="2">
        <v>30</v>
      </c>
      <c r="S71" s="2" t="s">
        <v>383</v>
      </c>
      <c r="T71" s="2" t="s">
        <v>979</v>
      </c>
      <c r="U71" s="2" t="s">
        <v>980</v>
      </c>
      <c r="V71" s="4">
        <v>10</v>
      </c>
      <c r="W71" t="s">
        <v>224</v>
      </c>
      <c r="X71" s="4">
        <v>0</v>
      </c>
      <c r="Y71" s="4">
        <v>0</v>
      </c>
      <c r="Z71" s="4">
        <v>11</v>
      </c>
      <c r="AA71" s="6">
        <v>2</v>
      </c>
      <c r="AB71" t="s">
        <v>224</v>
      </c>
      <c r="AC71" s="2" t="s">
        <v>386</v>
      </c>
      <c r="AD71" s="2" t="s">
        <v>981</v>
      </c>
      <c r="AE71" s="2" t="s">
        <v>227</v>
      </c>
      <c r="AF71" s="2" t="s">
        <v>228</v>
      </c>
      <c r="AG71" t="s">
        <v>229</v>
      </c>
      <c r="AH71" s="6">
        <v>0</v>
      </c>
      <c r="AI71" s="2" t="s">
        <v>230</v>
      </c>
      <c r="AJ71" s="2" t="s">
        <v>231</v>
      </c>
      <c r="AK71" s="2">
        <v>1290</v>
      </c>
      <c r="AM71" s="6">
        <v>14</v>
      </c>
      <c r="AO71" s="2">
        <v>0</v>
      </c>
      <c r="AS71" s="2">
        <v>0</v>
      </c>
      <c r="AT71" s="4">
        <v>0</v>
      </c>
      <c r="AU71" s="2" t="s">
        <v>224</v>
      </c>
      <c r="AY71" s="2" t="s">
        <v>982</v>
      </c>
      <c r="AZ71" s="2" t="s">
        <v>983</v>
      </c>
      <c r="BA71" s="2" t="s">
        <v>234</v>
      </c>
      <c r="BB71" t="s">
        <v>235</v>
      </c>
      <c r="BC71" s="2" t="s">
        <v>236</v>
      </c>
      <c r="BD71" s="2">
        <v>139</v>
      </c>
      <c r="BE71" s="2">
        <v>139</v>
      </c>
      <c r="BF71" s="7">
        <v>0</v>
      </c>
      <c r="BG71" s="2" t="s">
        <v>224</v>
      </c>
      <c r="BJ71" s="2" t="s">
        <v>999</v>
      </c>
      <c r="BK71" s="2" t="s">
        <v>985</v>
      </c>
      <c r="BM71" s="2" t="s">
        <v>986</v>
      </c>
      <c r="BO71" s="2" t="s">
        <v>240</v>
      </c>
      <c r="BP71" s="2" t="s">
        <v>987</v>
      </c>
      <c r="BQ71" s="2" t="s">
        <v>242</v>
      </c>
      <c r="BR71" s="7">
        <v>0</v>
      </c>
      <c r="BT71" s="2">
        <v>0</v>
      </c>
      <c r="BU71" s="4">
        <v>0</v>
      </c>
      <c r="BW71" s="4">
        <v>0</v>
      </c>
      <c r="BX71" s="4">
        <v>0</v>
      </c>
      <c r="BY71" s="3">
        <v>45617</v>
      </c>
      <c r="BZ71" s="3">
        <v>45617</v>
      </c>
      <c r="CA71" s="2" t="s">
        <v>243</v>
      </c>
      <c r="CB71" s="2" t="s">
        <v>244</v>
      </c>
      <c r="CC71" s="3">
        <v>45338</v>
      </c>
      <c r="CD71" s="2" t="s">
        <v>988</v>
      </c>
      <c r="CE71" s="7">
        <v>0</v>
      </c>
      <c r="CF71" s="8">
        <v>2</v>
      </c>
      <c r="CG71" s="8">
        <v>0</v>
      </c>
      <c r="CH71" s="8">
        <v>0</v>
      </c>
      <c r="CJ71" s="3">
        <v>45616</v>
      </c>
      <c r="CK71" s="2" t="s">
        <v>246</v>
      </c>
      <c r="CL71" s="3">
        <v>45618</v>
      </c>
      <c r="CO71" s="3">
        <v>45620</v>
      </c>
      <c r="CR71" s="2" t="s">
        <v>989</v>
      </c>
      <c r="CS71" s="2" t="s">
        <v>248</v>
      </c>
      <c r="CT71" s="3">
        <v>45657</v>
      </c>
      <c r="CU71" s="4">
        <v>10</v>
      </c>
      <c r="CW71" s="3">
        <v>45617</v>
      </c>
      <c r="CX71" s="2" t="s">
        <v>990</v>
      </c>
      <c r="CY71" s="3">
        <v>45620</v>
      </c>
      <c r="DA71" s="2" t="s">
        <v>991</v>
      </c>
      <c r="DB71" s="6">
        <v>0</v>
      </c>
      <c r="DC71" s="6">
        <v>2</v>
      </c>
      <c r="DD71" s="6">
        <v>0</v>
      </c>
      <c r="DE71" s="2" t="s">
        <v>395</v>
      </c>
      <c r="DF71" s="4">
        <v>10</v>
      </c>
      <c r="DG71" s="4">
        <v>0</v>
      </c>
      <c r="DH71" s="2" t="s">
        <v>992</v>
      </c>
      <c r="DI71" s="2" t="s">
        <v>252</v>
      </c>
      <c r="DJ71" s="7">
        <v>0</v>
      </c>
      <c r="DK71" s="7">
        <v>0</v>
      </c>
      <c r="DM71" s="2" t="s">
        <v>254</v>
      </c>
      <c r="DN71" s="2" t="s">
        <v>993</v>
      </c>
      <c r="DO71" s="2">
        <v>2024</v>
      </c>
      <c r="DQ71" s="2" t="s">
        <v>994</v>
      </c>
      <c r="DR71" s="2">
        <v>2024</v>
      </c>
      <c r="DS71" s="2">
        <v>0</v>
      </c>
      <c r="DU71" s="3">
        <v>45615</v>
      </c>
      <c r="DW71" s="2" t="s">
        <v>246</v>
      </c>
      <c r="DX71" t="s">
        <v>257</v>
      </c>
      <c r="DY71" s="2" t="s">
        <v>246</v>
      </c>
      <c r="DZ71" t="s">
        <v>257</v>
      </c>
      <c r="EA71" s="2" t="s">
        <v>258</v>
      </c>
      <c r="EB71" s="2" t="s">
        <v>979</v>
      </c>
      <c r="EC71" t="s">
        <v>980</v>
      </c>
      <c r="ED71" s="3">
        <v>45615</v>
      </c>
      <c r="EE71" s="2" t="s">
        <v>259</v>
      </c>
      <c r="EG71" s="2" t="s">
        <v>215</v>
      </c>
      <c r="EH71" t="s">
        <v>260</v>
      </c>
      <c r="EI71" s="2" t="s">
        <v>261</v>
      </c>
      <c r="EJ71" s="2" t="s">
        <v>260</v>
      </c>
      <c r="EM71" s="2" t="s">
        <v>995</v>
      </c>
      <c r="EP71" s="2" t="s">
        <v>263</v>
      </c>
      <c r="EV71" s="2" t="s">
        <v>264</v>
      </c>
      <c r="EW71" t="s">
        <v>265</v>
      </c>
      <c r="EX71" s="2" t="s">
        <v>266</v>
      </c>
      <c r="EY71" t="s">
        <v>267</v>
      </c>
      <c r="FA71" s="4">
        <v>0</v>
      </c>
      <c r="FD71" s="2" t="s">
        <v>268</v>
      </c>
      <c r="FE71" t="s">
        <v>269</v>
      </c>
      <c r="FF71" s="2" t="s">
        <v>270</v>
      </c>
      <c r="FH71" s="2" t="s">
        <v>246</v>
      </c>
      <c r="FJ71" s="2">
        <v>30</v>
      </c>
      <c r="FN71" s="2">
        <v>0</v>
      </c>
      <c r="FP71" s="2" t="s">
        <v>211</v>
      </c>
      <c r="FQ71" s="2" t="s">
        <v>271</v>
      </c>
      <c r="FR71" s="2" t="s">
        <v>996</v>
      </c>
      <c r="FS71" s="2" t="s">
        <v>273</v>
      </c>
      <c r="FT71" s="2">
        <v>1000214854</v>
      </c>
      <c r="FU71" s="2" t="s">
        <v>274</v>
      </c>
      <c r="FV71" s="2" t="s">
        <v>323</v>
      </c>
      <c r="FW71" s="2" t="s">
        <v>323</v>
      </c>
      <c r="FX71" s="2" t="s">
        <v>231</v>
      </c>
      <c r="FY71" s="2">
        <v>1290</v>
      </c>
      <c r="GB71" s="2">
        <v>0</v>
      </c>
      <c r="GC71" s="4">
        <v>10</v>
      </c>
      <c r="GD71" s="2" t="s">
        <v>224</v>
      </c>
      <c r="GE71" s="2" t="s">
        <v>275</v>
      </c>
      <c r="GF71" s="2" t="s">
        <v>230</v>
      </c>
      <c r="GG71" s="3">
        <v>45615</v>
      </c>
      <c r="GJ71" s="3">
        <v>45616</v>
      </c>
      <c r="GL71" s="2" t="s">
        <v>276</v>
      </c>
      <c r="GN71" s="3">
        <v>45585</v>
      </c>
      <c r="GO71" s="2" t="s">
        <v>244</v>
      </c>
      <c r="GP71" t="s">
        <v>277</v>
      </c>
      <c r="GQ71" s="2" t="s">
        <v>278</v>
      </c>
      <c r="GR71" s="2" t="s">
        <v>279</v>
      </c>
      <c r="GS71" s="3">
        <v>45314</v>
      </c>
      <c r="GT71" s="2">
        <v>216479</v>
      </c>
      <c r="GU71" s="2">
        <v>0</v>
      </c>
      <c r="GV71" s="4">
        <v>0</v>
      </c>
      <c r="GX71" s="2" t="s">
        <v>248</v>
      </c>
      <c r="GY71" s="2" t="s">
        <v>280</v>
      </c>
      <c r="GZ71" s="2" t="s">
        <v>281</v>
      </c>
      <c r="HA71" t="s">
        <v>282</v>
      </c>
      <c r="HB71" s="2" t="s">
        <v>283</v>
      </c>
      <c r="HC71" t="s">
        <v>284</v>
      </c>
      <c r="HD71" s="2" t="s">
        <v>285</v>
      </c>
      <c r="HE71" s="3">
        <v>45787</v>
      </c>
      <c r="HF71" s="3">
        <v>45585</v>
      </c>
      <c r="HG71" s="3">
        <v>45585</v>
      </c>
      <c r="HH71" s="2" t="s">
        <v>286</v>
      </c>
      <c r="HI71" s="2" t="s">
        <v>287</v>
      </c>
      <c r="HJ71" t="s">
        <v>288</v>
      </c>
      <c r="HK71" s="2" t="s">
        <v>289</v>
      </c>
    </row>
    <row r="72" spans="2:219" x14ac:dyDescent="0.2">
      <c r="B72" s="2" t="s">
        <v>211</v>
      </c>
      <c r="C72" s="2" t="s">
        <v>212</v>
      </c>
      <c r="D72" s="3">
        <v>45351</v>
      </c>
      <c r="E72" s="3">
        <v>45618</v>
      </c>
      <c r="F72" s="3">
        <v>45615</v>
      </c>
      <c r="G72" s="3">
        <v>45585</v>
      </c>
      <c r="H72" s="3">
        <v>45787</v>
      </c>
      <c r="I72" s="2" t="s">
        <v>213</v>
      </c>
      <c r="J72" s="2" t="s">
        <v>214</v>
      </c>
      <c r="K72" s="2" t="s">
        <v>215</v>
      </c>
      <c r="L72" s="2" t="s">
        <v>855</v>
      </c>
      <c r="M72" s="2" t="s">
        <v>214</v>
      </c>
      <c r="N72" t="s">
        <v>217</v>
      </c>
      <c r="O72" s="2" t="s">
        <v>218</v>
      </c>
      <c r="P72" t="s">
        <v>219</v>
      </c>
      <c r="Q72" s="2" t="s">
        <v>220</v>
      </c>
      <c r="R72" s="2">
        <v>30</v>
      </c>
      <c r="S72" s="2" t="s">
        <v>383</v>
      </c>
      <c r="T72" s="2" t="s">
        <v>979</v>
      </c>
      <c r="U72" s="2" t="s">
        <v>980</v>
      </c>
      <c r="V72" s="4">
        <v>10</v>
      </c>
      <c r="W72" t="s">
        <v>224</v>
      </c>
      <c r="X72" s="4">
        <v>0</v>
      </c>
      <c r="Y72" s="4">
        <v>0</v>
      </c>
      <c r="Z72" s="4">
        <v>11</v>
      </c>
      <c r="AA72" s="6">
        <v>2</v>
      </c>
      <c r="AB72" t="s">
        <v>224</v>
      </c>
      <c r="AC72" s="2" t="s">
        <v>386</v>
      </c>
      <c r="AD72" s="2" t="s">
        <v>981</v>
      </c>
      <c r="AE72" s="2" t="s">
        <v>227</v>
      </c>
      <c r="AF72" s="2" t="s">
        <v>228</v>
      </c>
      <c r="AG72" t="s">
        <v>229</v>
      </c>
      <c r="AH72" s="6">
        <v>0</v>
      </c>
      <c r="AI72" s="2" t="s">
        <v>230</v>
      </c>
      <c r="AJ72" s="2" t="s">
        <v>231</v>
      </c>
      <c r="AK72" s="2">
        <v>1290</v>
      </c>
      <c r="AM72" s="6">
        <v>14</v>
      </c>
      <c r="AO72" s="2">
        <v>0</v>
      </c>
      <c r="AS72" s="2">
        <v>0</v>
      </c>
      <c r="AT72" s="4">
        <v>0</v>
      </c>
      <c r="AU72" s="2" t="s">
        <v>224</v>
      </c>
      <c r="AY72" s="2" t="s">
        <v>982</v>
      </c>
      <c r="AZ72" s="2" t="s">
        <v>983</v>
      </c>
      <c r="BA72" s="2" t="s">
        <v>234</v>
      </c>
      <c r="BB72" t="s">
        <v>235</v>
      </c>
      <c r="BC72" s="2" t="s">
        <v>236</v>
      </c>
      <c r="BD72" s="2">
        <v>139</v>
      </c>
      <c r="BE72" s="2">
        <v>139</v>
      </c>
      <c r="BF72" s="7">
        <v>0</v>
      </c>
      <c r="BG72" s="2" t="s">
        <v>224</v>
      </c>
      <c r="BJ72" s="2" t="s">
        <v>984</v>
      </c>
      <c r="BK72" s="2" t="s">
        <v>985</v>
      </c>
      <c r="BM72" s="2" t="s">
        <v>986</v>
      </c>
      <c r="BO72" s="2" t="s">
        <v>240</v>
      </c>
      <c r="BP72" s="2" t="s">
        <v>987</v>
      </c>
      <c r="BQ72" s="2" t="s">
        <v>242</v>
      </c>
      <c r="BR72" s="7">
        <v>0</v>
      </c>
      <c r="BT72" s="2">
        <v>0</v>
      </c>
      <c r="BU72" s="4">
        <v>0</v>
      </c>
      <c r="BW72" s="4">
        <v>0</v>
      </c>
      <c r="BX72" s="4">
        <v>0</v>
      </c>
      <c r="BY72" s="3">
        <v>45617</v>
      </c>
      <c r="BZ72" s="3">
        <v>45617</v>
      </c>
      <c r="CA72" s="2" t="s">
        <v>243</v>
      </c>
      <c r="CB72" s="2" t="s">
        <v>244</v>
      </c>
      <c r="CC72" s="3">
        <v>45338</v>
      </c>
      <c r="CD72" s="2" t="s">
        <v>988</v>
      </c>
      <c r="CE72" s="7">
        <v>0</v>
      </c>
      <c r="CF72" s="8">
        <v>2</v>
      </c>
      <c r="CG72" s="8">
        <v>0</v>
      </c>
      <c r="CH72" s="8">
        <v>0</v>
      </c>
      <c r="CJ72" s="3">
        <v>45616</v>
      </c>
      <c r="CK72" s="2" t="s">
        <v>246</v>
      </c>
      <c r="CL72" s="3">
        <v>45618</v>
      </c>
      <c r="CO72" s="3">
        <v>45620</v>
      </c>
      <c r="CR72" s="2" t="s">
        <v>989</v>
      </c>
      <c r="CS72" s="2" t="s">
        <v>248</v>
      </c>
      <c r="CT72" s="3">
        <v>45657</v>
      </c>
      <c r="CU72" s="4">
        <v>10</v>
      </c>
      <c r="CW72" s="3">
        <v>45617</v>
      </c>
      <c r="CX72" s="2" t="s">
        <v>990</v>
      </c>
      <c r="CY72" s="3">
        <v>45620</v>
      </c>
      <c r="DA72" s="2" t="s">
        <v>991</v>
      </c>
      <c r="DB72" s="6">
        <v>0</v>
      </c>
      <c r="DC72" s="6">
        <v>2</v>
      </c>
      <c r="DD72" s="6">
        <v>0</v>
      </c>
      <c r="DE72" s="2" t="s">
        <v>395</v>
      </c>
      <c r="DF72" s="4">
        <v>10</v>
      </c>
      <c r="DG72" s="4">
        <v>0</v>
      </c>
      <c r="DH72" s="2" t="s">
        <v>992</v>
      </c>
      <c r="DI72" s="2" t="s">
        <v>252</v>
      </c>
      <c r="DJ72" s="7">
        <v>0</v>
      </c>
      <c r="DK72" s="7">
        <v>0</v>
      </c>
      <c r="DM72" s="2" t="s">
        <v>254</v>
      </c>
      <c r="DN72" s="2" t="s">
        <v>993</v>
      </c>
      <c r="DO72" s="2">
        <v>2024</v>
      </c>
      <c r="DQ72" s="2" t="s">
        <v>994</v>
      </c>
      <c r="DR72" s="2">
        <v>2024</v>
      </c>
      <c r="DS72" s="2">
        <v>0</v>
      </c>
      <c r="DU72" s="3">
        <v>45615</v>
      </c>
      <c r="DW72" s="2" t="s">
        <v>246</v>
      </c>
      <c r="DX72" t="s">
        <v>257</v>
      </c>
      <c r="DY72" s="2" t="s">
        <v>246</v>
      </c>
      <c r="DZ72" t="s">
        <v>257</v>
      </c>
      <c r="EA72" s="2" t="s">
        <v>258</v>
      </c>
      <c r="EB72" s="2" t="s">
        <v>979</v>
      </c>
      <c r="EC72" t="s">
        <v>980</v>
      </c>
      <c r="ED72" s="3">
        <v>45615</v>
      </c>
      <c r="EE72" s="2" t="s">
        <v>259</v>
      </c>
      <c r="EG72" s="2" t="s">
        <v>215</v>
      </c>
      <c r="EH72" t="s">
        <v>260</v>
      </c>
      <c r="EI72" s="2" t="s">
        <v>261</v>
      </c>
      <c r="EJ72" s="2" t="s">
        <v>260</v>
      </c>
      <c r="EM72" s="2" t="s">
        <v>995</v>
      </c>
      <c r="EP72" s="2" t="s">
        <v>263</v>
      </c>
      <c r="EV72" s="2" t="s">
        <v>264</v>
      </c>
      <c r="EW72" t="s">
        <v>265</v>
      </c>
      <c r="EX72" s="2" t="s">
        <v>266</v>
      </c>
      <c r="EY72" t="s">
        <v>267</v>
      </c>
      <c r="FA72" s="4">
        <v>0</v>
      </c>
      <c r="FD72" s="2" t="s">
        <v>268</v>
      </c>
      <c r="FE72" t="s">
        <v>269</v>
      </c>
      <c r="FF72" s="2" t="s">
        <v>270</v>
      </c>
      <c r="FH72" s="2" t="s">
        <v>246</v>
      </c>
      <c r="FJ72" s="2">
        <v>30</v>
      </c>
      <c r="FN72" s="2">
        <v>0</v>
      </c>
      <c r="FP72" s="2" t="s">
        <v>211</v>
      </c>
      <c r="FQ72" s="2" t="s">
        <v>271</v>
      </c>
      <c r="FR72" s="2" t="s">
        <v>996</v>
      </c>
      <c r="FS72" s="2" t="s">
        <v>273</v>
      </c>
      <c r="FT72" s="2">
        <v>1000214854</v>
      </c>
      <c r="FU72" s="2" t="s">
        <v>274</v>
      </c>
      <c r="FV72" s="2" t="s">
        <v>323</v>
      </c>
      <c r="FW72" s="2" t="s">
        <v>323</v>
      </c>
      <c r="FX72" s="2" t="s">
        <v>231</v>
      </c>
      <c r="FY72" s="2">
        <v>1290</v>
      </c>
      <c r="GB72" s="2">
        <v>0</v>
      </c>
      <c r="GC72" s="4">
        <v>10</v>
      </c>
      <c r="GD72" s="2" t="s">
        <v>224</v>
      </c>
      <c r="GE72" s="2" t="s">
        <v>275</v>
      </c>
      <c r="GF72" s="2" t="s">
        <v>230</v>
      </c>
      <c r="GG72" s="3">
        <v>45615</v>
      </c>
      <c r="GJ72" s="3">
        <v>45616</v>
      </c>
      <c r="GL72" s="2" t="s">
        <v>276</v>
      </c>
      <c r="GN72" s="3">
        <v>45585</v>
      </c>
      <c r="GO72" s="2" t="s">
        <v>244</v>
      </c>
      <c r="GP72" t="s">
        <v>277</v>
      </c>
      <c r="GQ72" s="2" t="s">
        <v>278</v>
      </c>
      <c r="GR72" s="2" t="s">
        <v>279</v>
      </c>
      <c r="GS72" s="3">
        <v>45314</v>
      </c>
      <c r="GT72" s="2">
        <v>216479</v>
      </c>
      <c r="GU72" s="2">
        <v>0</v>
      </c>
      <c r="GV72" s="4">
        <v>0</v>
      </c>
      <c r="GX72" s="2" t="s">
        <v>248</v>
      </c>
      <c r="GY72" s="2" t="s">
        <v>280</v>
      </c>
      <c r="GZ72" s="2" t="s">
        <v>281</v>
      </c>
      <c r="HA72" t="s">
        <v>282</v>
      </c>
      <c r="HB72" s="2" t="s">
        <v>283</v>
      </c>
      <c r="HC72" t="s">
        <v>284</v>
      </c>
      <c r="HD72" s="2" t="s">
        <v>285</v>
      </c>
      <c r="HE72" s="3">
        <v>45787</v>
      </c>
      <c r="HF72" s="3">
        <v>45585</v>
      </c>
      <c r="HG72" s="3">
        <v>45585</v>
      </c>
      <c r="HH72" s="2" t="s">
        <v>286</v>
      </c>
      <c r="HI72" s="2" t="s">
        <v>287</v>
      </c>
      <c r="HJ72" t="s">
        <v>288</v>
      </c>
      <c r="HK72" s="2" t="s">
        <v>289</v>
      </c>
    </row>
    <row r="73" spans="2:219" x14ac:dyDescent="0.2">
      <c r="B73" s="2" t="s">
        <v>211</v>
      </c>
      <c r="C73" s="2" t="s">
        <v>212</v>
      </c>
      <c r="D73" s="3">
        <v>45351</v>
      </c>
      <c r="E73" s="3">
        <v>45618</v>
      </c>
      <c r="F73" s="3">
        <v>45615</v>
      </c>
      <c r="G73" s="3">
        <v>45585</v>
      </c>
      <c r="H73" s="3">
        <v>45787</v>
      </c>
      <c r="I73" s="2" t="s">
        <v>213</v>
      </c>
      <c r="J73" s="2" t="s">
        <v>214</v>
      </c>
      <c r="K73" s="2" t="s">
        <v>215</v>
      </c>
      <c r="L73" s="2" t="s">
        <v>855</v>
      </c>
      <c r="M73" s="2" t="s">
        <v>214</v>
      </c>
      <c r="N73" t="s">
        <v>217</v>
      </c>
      <c r="O73" s="2" t="s">
        <v>218</v>
      </c>
      <c r="P73" t="s">
        <v>219</v>
      </c>
      <c r="Q73" s="2" t="s">
        <v>220</v>
      </c>
      <c r="R73" s="2">
        <v>30</v>
      </c>
      <c r="S73" s="2" t="s">
        <v>383</v>
      </c>
      <c r="T73" s="2" t="s">
        <v>979</v>
      </c>
      <c r="U73" s="2" t="s">
        <v>980</v>
      </c>
      <c r="V73" s="4">
        <v>10</v>
      </c>
      <c r="W73" t="s">
        <v>224</v>
      </c>
      <c r="X73" s="4">
        <v>0</v>
      </c>
      <c r="Y73" s="4">
        <v>0</v>
      </c>
      <c r="Z73" s="4">
        <v>11</v>
      </c>
      <c r="AA73" s="6">
        <v>1</v>
      </c>
      <c r="AB73" t="s">
        <v>224</v>
      </c>
      <c r="AC73" s="2" t="s">
        <v>386</v>
      </c>
      <c r="AD73" s="2" t="s">
        <v>981</v>
      </c>
      <c r="AE73" s="2" t="s">
        <v>227</v>
      </c>
      <c r="AF73" s="2" t="s">
        <v>228</v>
      </c>
      <c r="AG73" t="s">
        <v>229</v>
      </c>
      <c r="AH73" s="6">
        <v>0</v>
      </c>
      <c r="AI73" s="2" t="s">
        <v>230</v>
      </c>
      <c r="AJ73" s="2" t="s">
        <v>231</v>
      </c>
      <c r="AK73" s="2">
        <v>1290</v>
      </c>
      <c r="AM73" s="6">
        <v>14</v>
      </c>
      <c r="AO73" s="2">
        <v>0</v>
      </c>
      <c r="AS73" s="2">
        <v>0</v>
      </c>
      <c r="AT73" s="4">
        <v>0</v>
      </c>
      <c r="AU73" s="2" t="s">
        <v>224</v>
      </c>
      <c r="AY73" s="2" t="s">
        <v>982</v>
      </c>
      <c r="AZ73" s="2" t="s">
        <v>983</v>
      </c>
      <c r="BA73" s="2" t="s">
        <v>234</v>
      </c>
      <c r="BB73" t="s">
        <v>235</v>
      </c>
      <c r="BC73" s="2" t="s">
        <v>236</v>
      </c>
      <c r="BD73" s="2">
        <v>139</v>
      </c>
      <c r="BE73" s="2">
        <v>139</v>
      </c>
      <c r="BF73" s="7">
        <v>0</v>
      </c>
      <c r="BG73" s="2" t="s">
        <v>224</v>
      </c>
      <c r="BJ73" s="2" t="s">
        <v>1000</v>
      </c>
      <c r="BK73" s="2" t="s">
        <v>985</v>
      </c>
      <c r="BM73" s="2" t="s">
        <v>986</v>
      </c>
      <c r="BO73" s="2" t="s">
        <v>240</v>
      </c>
      <c r="BP73" s="2" t="s">
        <v>987</v>
      </c>
      <c r="BQ73" s="2" t="s">
        <v>242</v>
      </c>
      <c r="BR73" s="7">
        <v>0</v>
      </c>
      <c r="BT73" s="2">
        <v>0</v>
      </c>
      <c r="BU73" s="4">
        <v>0</v>
      </c>
      <c r="BW73" s="4">
        <v>0</v>
      </c>
      <c r="BX73" s="4">
        <v>0</v>
      </c>
      <c r="BY73" s="3">
        <v>45617</v>
      </c>
      <c r="BZ73" s="3">
        <v>45617</v>
      </c>
      <c r="CA73" s="2" t="s">
        <v>243</v>
      </c>
      <c r="CB73" s="2" t="s">
        <v>244</v>
      </c>
      <c r="CC73" s="3">
        <v>45338</v>
      </c>
      <c r="CD73" s="2" t="s">
        <v>988</v>
      </c>
      <c r="CE73" s="7">
        <v>0</v>
      </c>
      <c r="CF73" s="8">
        <v>2</v>
      </c>
      <c r="CG73" s="8">
        <v>0</v>
      </c>
      <c r="CH73" s="8">
        <v>0</v>
      </c>
      <c r="CJ73" s="3">
        <v>45616</v>
      </c>
      <c r="CK73" s="2" t="s">
        <v>246</v>
      </c>
      <c r="CL73" s="3">
        <v>45618</v>
      </c>
      <c r="CO73" s="3">
        <v>45620</v>
      </c>
      <c r="CR73" s="2" t="s">
        <v>989</v>
      </c>
      <c r="CS73" s="2" t="s">
        <v>248</v>
      </c>
      <c r="CT73" s="3">
        <v>45657</v>
      </c>
      <c r="CU73" s="4">
        <v>10</v>
      </c>
      <c r="CW73" s="3">
        <v>45617</v>
      </c>
      <c r="CX73" s="2" t="s">
        <v>990</v>
      </c>
      <c r="CY73" s="3">
        <v>45620</v>
      </c>
      <c r="DA73" s="2" t="s">
        <v>991</v>
      </c>
      <c r="DB73" s="6">
        <v>0</v>
      </c>
      <c r="DC73" s="6">
        <v>2</v>
      </c>
      <c r="DD73" s="6">
        <v>0</v>
      </c>
      <c r="DE73" s="2" t="s">
        <v>395</v>
      </c>
      <c r="DF73" s="4">
        <v>10</v>
      </c>
      <c r="DG73" s="4">
        <v>0</v>
      </c>
      <c r="DH73" s="2" t="s">
        <v>992</v>
      </c>
      <c r="DI73" s="2" t="s">
        <v>252</v>
      </c>
      <c r="DJ73" s="7">
        <v>0</v>
      </c>
      <c r="DK73" s="7">
        <v>0</v>
      </c>
      <c r="DM73" s="2" t="s">
        <v>254</v>
      </c>
      <c r="DN73" s="2" t="s">
        <v>993</v>
      </c>
      <c r="DO73" s="2">
        <v>2024</v>
      </c>
      <c r="DQ73" s="2" t="s">
        <v>994</v>
      </c>
      <c r="DR73" s="2">
        <v>2024</v>
      </c>
      <c r="DS73" s="2">
        <v>0</v>
      </c>
      <c r="DU73" s="3">
        <v>45615</v>
      </c>
      <c r="DW73" s="2" t="s">
        <v>246</v>
      </c>
      <c r="DX73" t="s">
        <v>257</v>
      </c>
      <c r="DY73" s="2" t="s">
        <v>246</v>
      </c>
      <c r="DZ73" t="s">
        <v>257</v>
      </c>
      <c r="EA73" s="2" t="s">
        <v>258</v>
      </c>
      <c r="EB73" s="2" t="s">
        <v>979</v>
      </c>
      <c r="EC73" t="s">
        <v>980</v>
      </c>
      <c r="ED73" s="3">
        <v>45615</v>
      </c>
      <c r="EE73" s="2" t="s">
        <v>259</v>
      </c>
      <c r="EG73" s="2" t="s">
        <v>215</v>
      </c>
      <c r="EH73" t="s">
        <v>260</v>
      </c>
      <c r="EI73" s="2" t="s">
        <v>261</v>
      </c>
      <c r="EJ73" s="2" t="s">
        <v>260</v>
      </c>
      <c r="EM73" s="2" t="s">
        <v>995</v>
      </c>
      <c r="EP73" s="2" t="s">
        <v>263</v>
      </c>
      <c r="EV73" s="2" t="s">
        <v>264</v>
      </c>
      <c r="EW73" t="s">
        <v>265</v>
      </c>
      <c r="EX73" s="2" t="s">
        <v>266</v>
      </c>
      <c r="EY73" t="s">
        <v>267</v>
      </c>
      <c r="FA73" s="4">
        <v>0</v>
      </c>
      <c r="FD73" s="2" t="s">
        <v>268</v>
      </c>
      <c r="FE73" t="s">
        <v>269</v>
      </c>
      <c r="FF73" s="2" t="s">
        <v>270</v>
      </c>
      <c r="FH73" s="2" t="s">
        <v>246</v>
      </c>
      <c r="FJ73" s="2">
        <v>30</v>
      </c>
      <c r="FN73" s="2">
        <v>0</v>
      </c>
      <c r="FP73" s="2" t="s">
        <v>211</v>
      </c>
      <c r="FQ73" s="2" t="s">
        <v>271</v>
      </c>
      <c r="FR73" s="2" t="s">
        <v>996</v>
      </c>
      <c r="FS73" s="2" t="s">
        <v>273</v>
      </c>
      <c r="FT73" s="2">
        <v>1000214854</v>
      </c>
      <c r="FU73" s="2" t="s">
        <v>274</v>
      </c>
      <c r="FV73" s="2" t="s">
        <v>323</v>
      </c>
      <c r="FW73" s="2" t="s">
        <v>323</v>
      </c>
      <c r="FX73" s="2" t="s">
        <v>231</v>
      </c>
      <c r="FY73" s="2">
        <v>1290</v>
      </c>
      <c r="GB73" s="2">
        <v>0</v>
      </c>
      <c r="GC73" s="4">
        <v>10</v>
      </c>
      <c r="GD73" s="2" t="s">
        <v>224</v>
      </c>
      <c r="GE73" s="2" t="s">
        <v>275</v>
      </c>
      <c r="GF73" s="2" t="s">
        <v>230</v>
      </c>
      <c r="GG73" s="3">
        <v>45615</v>
      </c>
      <c r="GJ73" s="3">
        <v>45616</v>
      </c>
      <c r="GL73" s="2" t="s">
        <v>276</v>
      </c>
      <c r="GN73" s="3">
        <v>45585</v>
      </c>
      <c r="GO73" s="2" t="s">
        <v>244</v>
      </c>
      <c r="GP73" t="s">
        <v>277</v>
      </c>
      <c r="GQ73" s="2" t="s">
        <v>278</v>
      </c>
      <c r="GR73" s="2" t="s">
        <v>279</v>
      </c>
      <c r="GS73" s="3">
        <v>45314</v>
      </c>
      <c r="GT73" s="2">
        <v>216479</v>
      </c>
      <c r="GU73" s="2">
        <v>0</v>
      </c>
      <c r="GV73" s="4">
        <v>0</v>
      </c>
      <c r="GX73" s="2" t="s">
        <v>248</v>
      </c>
      <c r="GY73" s="2" t="s">
        <v>280</v>
      </c>
      <c r="GZ73" s="2" t="s">
        <v>281</v>
      </c>
      <c r="HA73" t="s">
        <v>282</v>
      </c>
      <c r="HB73" s="2" t="s">
        <v>283</v>
      </c>
      <c r="HC73" t="s">
        <v>284</v>
      </c>
      <c r="HD73" s="2" t="s">
        <v>285</v>
      </c>
      <c r="HE73" s="3">
        <v>45787</v>
      </c>
      <c r="HF73" s="3">
        <v>45585</v>
      </c>
      <c r="HG73" s="3">
        <v>45585</v>
      </c>
      <c r="HH73" s="2" t="s">
        <v>286</v>
      </c>
      <c r="HI73" s="2" t="s">
        <v>287</v>
      </c>
      <c r="HJ73" t="s">
        <v>288</v>
      </c>
      <c r="HK73" s="2" t="s">
        <v>289</v>
      </c>
    </row>
    <row r="74" spans="2:219" x14ac:dyDescent="0.2">
      <c r="B74" s="2" t="s">
        <v>211</v>
      </c>
      <c r="C74" s="2" t="s">
        <v>212</v>
      </c>
      <c r="D74" s="3">
        <v>45351</v>
      </c>
      <c r="E74" s="3">
        <v>45618</v>
      </c>
      <c r="F74" s="3">
        <v>45615</v>
      </c>
      <c r="G74" s="3">
        <v>45585</v>
      </c>
      <c r="H74" s="3">
        <v>45787</v>
      </c>
      <c r="I74" s="2" t="s">
        <v>213</v>
      </c>
      <c r="J74" s="2" t="s">
        <v>214</v>
      </c>
      <c r="K74" s="2" t="s">
        <v>215</v>
      </c>
      <c r="L74" s="2" t="s">
        <v>855</v>
      </c>
      <c r="M74" s="2" t="s">
        <v>214</v>
      </c>
      <c r="N74" t="s">
        <v>217</v>
      </c>
      <c r="O74" s="2" t="s">
        <v>218</v>
      </c>
      <c r="P74" t="s">
        <v>219</v>
      </c>
      <c r="Q74" s="2" t="s">
        <v>220</v>
      </c>
      <c r="R74" s="2">
        <v>30</v>
      </c>
      <c r="S74" s="2" t="s">
        <v>383</v>
      </c>
      <c r="T74" s="2" t="s">
        <v>979</v>
      </c>
      <c r="U74" s="2" t="s">
        <v>980</v>
      </c>
      <c r="V74" s="4">
        <v>10</v>
      </c>
      <c r="W74" t="s">
        <v>224</v>
      </c>
      <c r="X74" s="4">
        <v>0</v>
      </c>
      <c r="Y74" s="4">
        <v>0</v>
      </c>
      <c r="Z74" s="4">
        <v>11</v>
      </c>
      <c r="AA74" s="6">
        <v>1</v>
      </c>
      <c r="AB74" t="s">
        <v>224</v>
      </c>
      <c r="AC74" s="2" t="s">
        <v>386</v>
      </c>
      <c r="AD74" s="2" t="s">
        <v>981</v>
      </c>
      <c r="AE74" s="2" t="s">
        <v>227</v>
      </c>
      <c r="AF74" s="2" t="s">
        <v>228</v>
      </c>
      <c r="AG74" t="s">
        <v>229</v>
      </c>
      <c r="AH74" s="6">
        <v>0</v>
      </c>
      <c r="AI74" s="2" t="s">
        <v>230</v>
      </c>
      <c r="AJ74" s="2" t="s">
        <v>231</v>
      </c>
      <c r="AK74" s="2">
        <v>1290</v>
      </c>
      <c r="AM74" s="6">
        <v>14</v>
      </c>
      <c r="AO74" s="2">
        <v>0</v>
      </c>
      <c r="AS74" s="2">
        <v>0</v>
      </c>
      <c r="AT74" s="4">
        <v>0</v>
      </c>
      <c r="AU74" s="2" t="s">
        <v>224</v>
      </c>
      <c r="AY74" s="2" t="s">
        <v>982</v>
      </c>
      <c r="AZ74" s="2" t="s">
        <v>983</v>
      </c>
      <c r="BA74" s="2" t="s">
        <v>234</v>
      </c>
      <c r="BB74" t="s">
        <v>235</v>
      </c>
      <c r="BC74" s="2" t="s">
        <v>236</v>
      </c>
      <c r="BD74" s="2">
        <v>139</v>
      </c>
      <c r="BE74" s="2">
        <v>139</v>
      </c>
      <c r="BF74" s="7">
        <v>0</v>
      </c>
      <c r="BG74" s="2" t="s">
        <v>224</v>
      </c>
      <c r="BJ74" s="2" t="s">
        <v>998</v>
      </c>
      <c r="BK74" s="2" t="s">
        <v>985</v>
      </c>
      <c r="BM74" s="2" t="s">
        <v>986</v>
      </c>
      <c r="BO74" s="2" t="s">
        <v>240</v>
      </c>
      <c r="BP74" s="2" t="s">
        <v>987</v>
      </c>
      <c r="BQ74" s="2" t="s">
        <v>242</v>
      </c>
      <c r="BR74" s="7">
        <v>0</v>
      </c>
      <c r="BT74" s="2">
        <v>0</v>
      </c>
      <c r="BU74" s="4">
        <v>0</v>
      </c>
      <c r="BW74" s="4">
        <v>0</v>
      </c>
      <c r="BX74" s="4">
        <v>0</v>
      </c>
      <c r="BY74" s="3">
        <v>45617</v>
      </c>
      <c r="BZ74" s="3">
        <v>45617</v>
      </c>
      <c r="CA74" s="2" t="s">
        <v>243</v>
      </c>
      <c r="CB74" s="2" t="s">
        <v>244</v>
      </c>
      <c r="CC74" s="3">
        <v>45338</v>
      </c>
      <c r="CD74" s="2" t="s">
        <v>988</v>
      </c>
      <c r="CE74" s="7">
        <v>0</v>
      </c>
      <c r="CF74" s="8">
        <v>2</v>
      </c>
      <c r="CG74" s="8">
        <v>0</v>
      </c>
      <c r="CH74" s="8">
        <v>0</v>
      </c>
      <c r="CJ74" s="3">
        <v>45616</v>
      </c>
      <c r="CK74" s="2" t="s">
        <v>246</v>
      </c>
      <c r="CL74" s="3">
        <v>45618</v>
      </c>
      <c r="CO74" s="3">
        <v>45620</v>
      </c>
      <c r="CR74" s="2" t="s">
        <v>989</v>
      </c>
      <c r="CS74" s="2" t="s">
        <v>248</v>
      </c>
      <c r="CT74" s="3">
        <v>45657</v>
      </c>
      <c r="CU74" s="4">
        <v>10</v>
      </c>
      <c r="CW74" s="3">
        <v>45617</v>
      </c>
      <c r="CX74" s="2" t="s">
        <v>990</v>
      </c>
      <c r="CY74" s="3">
        <v>45620</v>
      </c>
      <c r="DA74" s="2" t="s">
        <v>991</v>
      </c>
      <c r="DB74" s="6">
        <v>0</v>
      </c>
      <c r="DC74" s="6">
        <v>2</v>
      </c>
      <c r="DD74" s="6">
        <v>0</v>
      </c>
      <c r="DE74" s="2" t="s">
        <v>395</v>
      </c>
      <c r="DF74" s="4">
        <v>10</v>
      </c>
      <c r="DG74" s="4">
        <v>0</v>
      </c>
      <c r="DH74" s="2" t="s">
        <v>992</v>
      </c>
      <c r="DI74" s="2" t="s">
        <v>252</v>
      </c>
      <c r="DJ74" s="7">
        <v>0</v>
      </c>
      <c r="DK74" s="7">
        <v>0</v>
      </c>
      <c r="DM74" s="2" t="s">
        <v>254</v>
      </c>
      <c r="DN74" s="2" t="s">
        <v>993</v>
      </c>
      <c r="DO74" s="2">
        <v>2024</v>
      </c>
      <c r="DQ74" s="2" t="s">
        <v>994</v>
      </c>
      <c r="DR74" s="2">
        <v>2024</v>
      </c>
      <c r="DS74" s="2">
        <v>0</v>
      </c>
      <c r="DU74" s="3">
        <v>45615</v>
      </c>
      <c r="DW74" s="2" t="s">
        <v>246</v>
      </c>
      <c r="DX74" t="s">
        <v>257</v>
      </c>
      <c r="DY74" s="2" t="s">
        <v>246</v>
      </c>
      <c r="DZ74" t="s">
        <v>257</v>
      </c>
      <c r="EA74" s="2" t="s">
        <v>258</v>
      </c>
      <c r="EB74" s="2" t="s">
        <v>979</v>
      </c>
      <c r="EC74" t="s">
        <v>980</v>
      </c>
      <c r="ED74" s="3">
        <v>45615</v>
      </c>
      <c r="EE74" s="2" t="s">
        <v>259</v>
      </c>
      <c r="EG74" s="2" t="s">
        <v>215</v>
      </c>
      <c r="EH74" t="s">
        <v>260</v>
      </c>
      <c r="EI74" s="2" t="s">
        <v>261</v>
      </c>
      <c r="EJ74" s="2" t="s">
        <v>260</v>
      </c>
      <c r="EM74" s="2" t="s">
        <v>995</v>
      </c>
      <c r="EP74" s="2" t="s">
        <v>263</v>
      </c>
      <c r="EV74" s="2" t="s">
        <v>264</v>
      </c>
      <c r="EW74" t="s">
        <v>265</v>
      </c>
      <c r="EX74" s="2" t="s">
        <v>266</v>
      </c>
      <c r="EY74" t="s">
        <v>267</v>
      </c>
      <c r="FA74" s="4">
        <v>0</v>
      </c>
      <c r="FD74" s="2" t="s">
        <v>268</v>
      </c>
      <c r="FE74" t="s">
        <v>269</v>
      </c>
      <c r="FF74" s="2" t="s">
        <v>270</v>
      </c>
      <c r="FH74" s="2" t="s">
        <v>246</v>
      </c>
      <c r="FJ74" s="2">
        <v>30</v>
      </c>
      <c r="FN74" s="2">
        <v>0</v>
      </c>
      <c r="FP74" s="2" t="s">
        <v>211</v>
      </c>
      <c r="FQ74" s="2" t="s">
        <v>271</v>
      </c>
      <c r="FR74" s="2" t="s">
        <v>996</v>
      </c>
      <c r="FS74" s="2" t="s">
        <v>273</v>
      </c>
      <c r="FT74" s="2">
        <v>1000214854</v>
      </c>
      <c r="FU74" s="2" t="s">
        <v>274</v>
      </c>
      <c r="FV74" s="2" t="s">
        <v>323</v>
      </c>
      <c r="FW74" s="2" t="s">
        <v>323</v>
      </c>
      <c r="FX74" s="2" t="s">
        <v>231</v>
      </c>
      <c r="FY74" s="2">
        <v>1290</v>
      </c>
      <c r="GB74" s="2">
        <v>0</v>
      </c>
      <c r="GC74" s="4">
        <v>10</v>
      </c>
      <c r="GD74" s="2" t="s">
        <v>224</v>
      </c>
      <c r="GE74" s="2" t="s">
        <v>275</v>
      </c>
      <c r="GF74" s="2" t="s">
        <v>230</v>
      </c>
      <c r="GG74" s="3">
        <v>45615</v>
      </c>
      <c r="GJ74" s="3">
        <v>45616</v>
      </c>
      <c r="GL74" s="2" t="s">
        <v>276</v>
      </c>
      <c r="GN74" s="3">
        <v>45585</v>
      </c>
      <c r="GO74" s="2" t="s">
        <v>244</v>
      </c>
      <c r="GP74" t="s">
        <v>277</v>
      </c>
      <c r="GQ74" s="2" t="s">
        <v>278</v>
      </c>
      <c r="GR74" s="2" t="s">
        <v>279</v>
      </c>
      <c r="GS74" s="3">
        <v>45314</v>
      </c>
      <c r="GT74" s="2">
        <v>216479</v>
      </c>
      <c r="GU74" s="2">
        <v>0</v>
      </c>
      <c r="GV74" s="4">
        <v>0</v>
      </c>
      <c r="GX74" s="2" t="s">
        <v>248</v>
      </c>
      <c r="GY74" s="2" t="s">
        <v>280</v>
      </c>
      <c r="GZ74" s="2" t="s">
        <v>281</v>
      </c>
      <c r="HA74" t="s">
        <v>282</v>
      </c>
      <c r="HB74" s="2" t="s">
        <v>283</v>
      </c>
      <c r="HC74" t="s">
        <v>284</v>
      </c>
      <c r="HD74" s="2" t="s">
        <v>285</v>
      </c>
      <c r="HE74" s="3">
        <v>45787</v>
      </c>
      <c r="HF74" s="3">
        <v>45585</v>
      </c>
      <c r="HG74" s="3">
        <v>45585</v>
      </c>
      <c r="HH74" s="2" t="s">
        <v>286</v>
      </c>
      <c r="HI74" s="2" t="s">
        <v>287</v>
      </c>
      <c r="HJ74" t="s">
        <v>288</v>
      </c>
      <c r="HK74" s="2" t="s">
        <v>289</v>
      </c>
    </row>
    <row r="75" spans="2:219" x14ac:dyDescent="0.2">
      <c r="B75" s="2" t="s">
        <v>211</v>
      </c>
      <c r="C75" s="2" t="s">
        <v>212</v>
      </c>
      <c r="D75" s="3">
        <v>45351</v>
      </c>
      <c r="E75" s="3">
        <v>45580</v>
      </c>
      <c r="F75" s="3">
        <v>45575</v>
      </c>
      <c r="G75" s="3">
        <v>45585</v>
      </c>
      <c r="H75" s="3">
        <v>45787</v>
      </c>
      <c r="I75" s="2" t="s">
        <v>213</v>
      </c>
      <c r="J75" s="2" t="s">
        <v>214</v>
      </c>
      <c r="K75" s="2" t="s">
        <v>215</v>
      </c>
      <c r="L75" s="2" t="s">
        <v>623</v>
      </c>
      <c r="M75" s="2" t="s">
        <v>214</v>
      </c>
      <c r="N75" t="s">
        <v>217</v>
      </c>
      <c r="O75" s="2" t="s">
        <v>218</v>
      </c>
      <c r="P75" t="s">
        <v>219</v>
      </c>
      <c r="Q75" s="2" t="s">
        <v>220</v>
      </c>
      <c r="R75" s="2">
        <v>30</v>
      </c>
      <c r="S75" s="2" t="s">
        <v>291</v>
      </c>
      <c r="T75" s="2" t="s">
        <v>1002</v>
      </c>
      <c r="U75" s="2" t="s">
        <v>1003</v>
      </c>
      <c r="V75" s="4">
        <v>1</v>
      </c>
      <c r="W75" t="s">
        <v>224</v>
      </c>
      <c r="X75" s="4">
        <v>0</v>
      </c>
      <c r="Y75" s="4">
        <v>0</v>
      </c>
      <c r="Z75" s="4">
        <v>1</v>
      </c>
      <c r="AA75" s="6">
        <v>1</v>
      </c>
      <c r="AB75" t="s">
        <v>224</v>
      </c>
      <c r="AC75" s="2" t="s">
        <v>1004</v>
      </c>
      <c r="AD75" s="2" t="s">
        <v>1005</v>
      </c>
      <c r="AE75" s="2" t="s">
        <v>227</v>
      </c>
      <c r="AF75" s="2" t="s">
        <v>228</v>
      </c>
      <c r="AG75" t="s">
        <v>229</v>
      </c>
      <c r="AH75" s="6">
        <v>0</v>
      </c>
      <c r="AI75" s="2" t="s">
        <v>230</v>
      </c>
      <c r="AJ75" s="2" t="s">
        <v>231</v>
      </c>
      <c r="AK75" s="2">
        <v>1030</v>
      </c>
      <c r="AM75" s="6">
        <v>14</v>
      </c>
      <c r="AO75" s="2">
        <v>0</v>
      </c>
      <c r="AS75" s="2">
        <v>0</v>
      </c>
      <c r="AT75" s="4">
        <v>0</v>
      </c>
      <c r="AU75" s="2" t="s">
        <v>224</v>
      </c>
      <c r="AY75" s="2" t="s">
        <v>1006</v>
      </c>
      <c r="AZ75" s="2" t="s">
        <v>1007</v>
      </c>
      <c r="BA75" s="2" t="s">
        <v>234</v>
      </c>
      <c r="BB75" t="s">
        <v>235</v>
      </c>
      <c r="BC75" s="2" t="s">
        <v>236</v>
      </c>
      <c r="BD75" s="2">
        <v>111</v>
      </c>
      <c r="BE75" s="2">
        <v>111</v>
      </c>
      <c r="BF75" s="7">
        <v>0</v>
      </c>
      <c r="BG75" s="2" t="s">
        <v>224</v>
      </c>
      <c r="BH75" s="2" t="s">
        <v>1008</v>
      </c>
      <c r="BJ75" s="2" t="s">
        <v>1009</v>
      </c>
      <c r="BN75" s="2" t="s">
        <v>1010</v>
      </c>
      <c r="BO75" s="2" t="s">
        <v>240</v>
      </c>
      <c r="BP75" s="2" t="s">
        <v>1010</v>
      </c>
      <c r="BQ75" s="2" t="s">
        <v>242</v>
      </c>
      <c r="BR75" s="7">
        <v>0</v>
      </c>
      <c r="BT75" s="2">
        <v>0</v>
      </c>
      <c r="BU75" s="4">
        <v>0</v>
      </c>
      <c r="BW75" s="4">
        <v>0</v>
      </c>
      <c r="BX75" s="4">
        <v>0</v>
      </c>
      <c r="CA75" s="2" t="s">
        <v>243</v>
      </c>
      <c r="CB75" s="2" t="s">
        <v>244</v>
      </c>
      <c r="CC75" s="3">
        <v>45338</v>
      </c>
      <c r="CD75" s="2" t="s">
        <v>1011</v>
      </c>
      <c r="CE75" s="7">
        <v>0</v>
      </c>
      <c r="CF75" s="8">
        <v>0</v>
      </c>
      <c r="CG75" s="8">
        <v>0</v>
      </c>
      <c r="CH75" s="8">
        <v>0</v>
      </c>
      <c r="CJ75" s="3">
        <v>45578</v>
      </c>
      <c r="CK75" s="2" t="s">
        <v>246</v>
      </c>
      <c r="CL75" s="3">
        <v>45618</v>
      </c>
      <c r="CO75" s="3">
        <v>45580</v>
      </c>
      <c r="CR75" s="2" t="s">
        <v>1012</v>
      </c>
      <c r="CS75" s="2" t="s">
        <v>248</v>
      </c>
      <c r="CT75" s="3">
        <v>45657</v>
      </c>
      <c r="CU75" s="4">
        <v>1</v>
      </c>
      <c r="CW75" s="3">
        <v>45572</v>
      </c>
      <c r="CX75" s="2" t="s">
        <v>1013</v>
      </c>
      <c r="CY75" s="3">
        <v>45580</v>
      </c>
      <c r="DA75" s="2" t="s">
        <v>1014</v>
      </c>
      <c r="DB75" s="6">
        <v>0</v>
      </c>
      <c r="DC75" s="6">
        <v>2</v>
      </c>
      <c r="DD75" s="6">
        <v>0</v>
      </c>
      <c r="DE75" s="2" t="s">
        <v>515</v>
      </c>
      <c r="DF75" s="4">
        <v>1</v>
      </c>
      <c r="DG75" s="4">
        <v>0</v>
      </c>
      <c r="DH75" s="2" t="s">
        <v>1006</v>
      </c>
      <c r="DI75" s="2" t="s">
        <v>252</v>
      </c>
      <c r="DJ75" s="7">
        <v>0</v>
      </c>
      <c r="DK75" s="7">
        <v>0</v>
      </c>
      <c r="DL75" s="2" t="s">
        <v>253</v>
      </c>
      <c r="DM75" s="2" t="s">
        <v>254</v>
      </c>
      <c r="DN75" s="2" t="s">
        <v>1015</v>
      </c>
      <c r="DO75" s="2">
        <v>2024</v>
      </c>
      <c r="DQ75" s="2" t="s">
        <v>1016</v>
      </c>
      <c r="DR75" s="2">
        <v>2024</v>
      </c>
      <c r="DS75" s="2">
        <v>0</v>
      </c>
      <c r="DU75" s="3">
        <v>45575</v>
      </c>
      <c r="DW75" s="2" t="s">
        <v>246</v>
      </c>
      <c r="DX75" t="s">
        <v>257</v>
      </c>
      <c r="DY75" s="2" t="s">
        <v>246</v>
      </c>
      <c r="DZ75" t="s">
        <v>257</v>
      </c>
      <c r="EA75" s="2" t="s">
        <v>258</v>
      </c>
      <c r="EB75" s="2" t="s">
        <v>1002</v>
      </c>
      <c r="EC75" t="s">
        <v>1003</v>
      </c>
      <c r="ED75" s="3">
        <v>45535</v>
      </c>
      <c r="EE75" s="2" t="s">
        <v>259</v>
      </c>
      <c r="EG75" s="2" t="s">
        <v>215</v>
      </c>
      <c r="EH75" t="s">
        <v>260</v>
      </c>
      <c r="EI75" s="2" t="s">
        <v>261</v>
      </c>
      <c r="EJ75" s="2" t="s">
        <v>260</v>
      </c>
      <c r="EM75" s="2" t="s">
        <v>1017</v>
      </c>
      <c r="EP75" s="2" t="s">
        <v>263</v>
      </c>
      <c r="EV75" s="2" t="s">
        <v>264</v>
      </c>
      <c r="EW75" t="s">
        <v>265</v>
      </c>
      <c r="EX75" s="2" t="s">
        <v>266</v>
      </c>
      <c r="EY75" t="s">
        <v>267</v>
      </c>
      <c r="FA75" s="4">
        <v>0</v>
      </c>
      <c r="FD75" s="2" t="s">
        <v>268</v>
      </c>
      <c r="FE75" t="s">
        <v>269</v>
      </c>
      <c r="FF75" s="2" t="s">
        <v>270</v>
      </c>
      <c r="FH75" s="2" t="s">
        <v>246</v>
      </c>
      <c r="FJ75" s="2">
        <v>30</v>
      </c>
      <c r="FN75" s="2">
        <v>0</v>
      </c>
      <c r="FP75" s="2" t="s">
        <v>211</v>
      </c>
      <c r="FQ75" s="2" t="s">
        <v>271</v>
      </c>
      <c r="FS75" s="2" t="s">
        <v>273</v>
      </c>
      <c r="FT75" s="2">
        <v>1000214854</v>
      </c>
      <c r="FU75" s="2" t="s">
        <v>274</v>
      </c>
      <c r="FW75" s="2" t="s">
        <v>323</v>
      </c>
      <c r="FX75" s="2" t="s">
        <v>231</v>
      </c>
      <c r="FY75" s="2">
        <v>1030</v>
      </c>
      <c r="GB75" s="2">
        <v>0</v>
      </c>
      <c r="GC75" s="4">
        <v>1</v>
      </c>
      <c r="GD75" s="2" t="s">
        <v>224</v>
      </c>
      <c r="GE75" s="2" t="s">
        <v>275</v>
      </c>
      <c r="GF75" s="2" t="s">
        <v>230</v>
      </c>
      <c r="GG75" s="3">
        <v>45575</v>
      </c>
      <c r="GL75" s="2" t="s">
        <v>276</v>
      </c>
      <c r="GN75" s="3">
        <v>45585</v>
      </c>
      <c r="GO75" s="2" t="s">
        <v>244</v>
      </c>
      <c r="GP75" t="s">
        <v>277</v>
      </c>
      <c r="GQ75" s="2" t="s">
        <v>278</v>
      </c>
      <c r="GR75" s="2" t="s">
        <v>279</v>
      </c>
      <c r="GS75" s="3">
        <v>45314</v>
      </c>
      <c r="GT75" s="2">
        <v>216479</v>
      </c>
      <c r="GU75" s="2">
        <v>0</v>
      </c>
      <c r="GV75" s="4">
        <v>0</v>
      </c>
      <c r="GX75" s="2" t="s">
        <v>248</v>
      </c>
      <c r="GY75" s="2" t="s">
        <v>280</v>
      </c>
      <c r="GZ75" s="2" t="s">
        <v>281</v>
      </c>
      <c r="HA75" t="s">
        <v>282</v>
      </c>
      <c r="HB75" s="2" t="s">
        <v>283</v>
      </c>
      <c r="HC75" t="s">
        <v>284</v>
      </c>
      <c r="HD75" s="2" t="s">
        <v>285</v>
      </c>
      <c r="HE75" s="3">
        <v>45787</v>
      </c>
      <c r="HF75" s="3">
        <v>45585</v>
      </c>
      <c r="HG75" s="3">
        <v>45585</v>
      </c>
      <c r="HH75" s="2" t="s">
        <v>286</v>
      </c>
      <c r="HI75" s="2" t="s">
        <v>287</v>
      </c>
      <c r="HJ75" t="s">
        <v>288</v>
      </c>
      <c r="HK75" s="2" t="s">
        <v>289</v>
      </c>
    </row>
    <row r="76" spans="2:219" x14ac:dyDescent="0.2">
      <c r="B76" s="2" t="s">
        <v>211</v>
      </c>
      <c r="C76" s="2" t="s">
        <v>212</v>
      </c>
      <c r="D76" s="3">
        <v>45351</v>
      </c>
      <c r="E76" s="3">
        <v>45580</v>
      </c>
      <c r="F76" s="3">
        <v>45594</v>
      </c>
      <c r="G76" s="3">
        <v>45585</v>
      </c>
      <c r="H76" s="3">
        <v>45787</v>
      </c>
      <c r="I76" s="2" t="s">
        <v>213</v>
      </c>
      <c r="J76" s="2" t="s">
        <v>214</v>
      </c>
      <c r="K76" s="2" t="s">
        <v>345</v>
      </c>
      <c r="L76" s="2" t="s">
        <v>1027</v>
      </c>
      <c r="M76" s="2" t="s">
        <v>214</v>
      </c>
      <c r="N76" t="s">
        <v>217</v>
      </c>
      <c r="O76" s="2" t="s">
        <v>218</v>
      </c>
      <c r="P76" t="s">
        <v>219</v>
      </c>
      <c r="Q76" s="2" t="s">
        <v>220</v>
      </c>
      <c r="R76" s="2">
        <v>30</v>
      </c>
      <c r="S76" s="2" t="s">
        <v>604</v>
      </c>
      <c r="T76" s="2" t="s">
        <v>1018</v>
      </c>
      <c r="U76" s="2" t="s">
        <v>1019</v>
      </c>
      <c r="V76" s="4">
        <v>4</v>
      </c>
      <c r="W76" t="s">
        <v>224</v>
      </c>
      <c r="X76" s="4">
        <v>0</v>
      </c>
      <c r="Y76" s="4">
        <v>0</v>
      </c>
      <c r="Z76" s="4">
        <v>8</v>
      </c>
      <c r="AA76" s="6">
        <v>4</v>
      </c>
      <c r="AB76" t="s">
        <v>224</v>
      </c>
      <c r="AC76" s="2" t="s">
        <v>417</v>
      </c>
      <c r="AD76" s="2" t="s">
        <v>1028</v>
      </c>
      <c r="AE76" s="2" t="s">
        <v>227</v>
      </c>
      <c r="AF76" s="2" t="s">
        <v>228</v>
      </c>
      <c r="AG76" t="s">
        <v>229</v>
      </c>
      <c r="AH76" s="6">
        <v>0</v>
      </c>
      <c r="AI76" s="2" t="s">
        <v>230</v>
      </c>
      <c r="AJ76" s="2" t="s">
        <v>231</v>
      </c>
      <c r="AK76" s="2">
        <v>350</v>
      </c>
      <c r="AM76" s="6">
        <v>14</v>
      </c>
      <c r="AO76" s="2">
        <v>0</v>
      </c>
      <c r="AS76" s="2">
        <v>0</v>
      </c>
      <c r="AT76" s="4">
        <v>0</v>
      </c>
      <c r="AU76" s="2" t="s">
        <v>224</v>
      </c>
      <c r="AY76" s="2" t="s">
        <v>419</v>
      </c>
      <c r="AZ76" s="2" t="s">
        <v>420</v>
      </c>
      <c r="BA76" s="2" t="s">
        <v>234</v>
      </c>
      <c r="BB76" t="s">
        <v>235</v>
      </c>
      <c r="BC76" s="2" t="s">
        <v>236</v>
      </c>
      <c r="BD76" s="2">
        <v>68</v>
      </c>
      <c r="BE76" s="2">
        <v>68</v>
      </c>
      <c r="BF76" s="7">
        <v>0</v>
      </c>
      <c r="BG76" s="2" t="s">
        <v>224</v>
      </c>
      <c r="BH76" s="2" t="s">
        <v>1029</v>
      </c>
      <c r="BJ76" s="2" t="s">
        <v>422</v>
      </c>
      <c r="BK76" s="2" t="s">
        <v>238</v>
      </c>
      <c r="BM76" s="2" t="s">
        <v>239</v>
      </c>
      <c r="BO76" s="2" t="s">
        <v>240</v>
      </c>
      <c r="BP76" s="2" t="s">
        <v>307</v>
      </c>
      <c r="BR76" s="7">
        <v>0</v>
      </c>
      <c r="BT76" s="2">
        <v>0</v>
      </c>
      <c r="BU76" s="4">
        <v>0</v>
      </c>
      <c r="BW76" s="4">
        <v>0</v>
      </c>
      <c r="BX76" s="4">
        <v>0</v>
      </c>
      <c r="CA76" s="2" t="s">
        <v>243</v>
      </c>
      <c r="CB76" s="2" t="s">
        <v>244</v>
      </c>
      <c r="CC76" s="3">
        <v>45338</v>
      </c>
      <c r="CD76" s="2" t="s">
        <v>423</v>
      </c>
      <c r="CE76" s="7">
        <v>0</v>
      </c>
      <c r="CF76" s="8">
        <v>17</v>
      </c>
      <c r="CG76" s="8">
        <v>0</v>
      </c>
      <c r="CH76" s="8">
        <v>0</v>
      </c>
      <c r="CJ76" s="3">
        <v>45595</v>
      </c>
      <c r="CK76" s="2" t="s">
        <v>246</v>
      </c>
      <c r="CL76" s="3">
        <v>45586</v>
      </c>
      <c r="CO76" s="3">
        <v>45597</v>
      </c>
      <c r="CR76" s="2" t="s">
        <v>424</v>
      </c>
      <c r="CS76" s="2" t="s">
        <v>248</v>
      </c>
      <c r="CT76" s="3">
        <v>45657</v>
      </c>
      <c r="CU76" s="4">
        <v>4</v>
      </c>
      <c r="CW76" s="3">
        <v>45583</v>
      </c>
      <c r="CX76" s="2" t="s">
        <v>1030</v>
      </c>
      <c r="CY76" s="3">
        <v>45597</v>
      </c>
      <c r="DA76" s="2" t="s">
        <v>1031</v>
      </c>
      <c r="DB76" s="6">
        <v>0</v>
      </c>
      <c r="DC76" s="6">
        <v>2</v>
      </c>
      <c r="DD76" s="6">
        <v>0</v>
      </c>
      <c r="DE76" s="2" t="s">
        <v>358</v>
      </c>
      <c r="DF76" s="4">
        <v>4</v>
      </c>
      <c r="DG76" s="4">
        <v>0</v>
      </c>
      <c r="DH76" s="2" t="s">
        <v>419</v>
      </c>
      <c r="DI76" s="2" t="s">
        <v>252</v>
      </c>
      <c r="DJ76" s="7">
        <v>0</v>
      </c>
      <c r="DK76" s="7">
        <v>0</v>
      </c>
      <c r="DL76" s="2" t="s">
        <v>253</v>
      </c>
      <c r="DM76" s="2" t="s">
        <v>254</v>
      </c>
      <c r="DN76" s="2" t="s">
        <v>427</v>
      </c>
      <c r="DO76" s="2">
        <v>2024</v>
      </c>
      <c r="DQ76" s="2" t="s">
        <v>428</v>
      </c>
      <c r="DR76" s="2">
        <v>2024</v>
      </c>
      <c r="DS76" s="2">
        <v>0</v>
      </c>
      <c r="DU76" s="3">
        <v>45594</v>
      </c>
      <c r="DW76" s="2" t="s">
        <v>246</v>
      </c>
      <c r="DX76" t="s">
        <v>257</v>
      </c>
      <c r="DY76" s="2" t="s">
        <v>246</v>
      </c>
      <c r="DZ76" t="s">
        <v>257</v>
      </c>
      <c r="EA76" s="2" t="s">
        <v>258</v>
      </c>
      <c r="EB76" s="2" t="s">
        <v>1018</v>
      </c>
      <c r="EC76" t="s">
        <v>1019</v>
      </c>
      <c r="ED76" s="3">
        <v>45351</v>
      </c>
      <c r="EE76" s="2" t="s">
        <v>259</v>
      </c>
      <c r="EG76" s="2" t="s">
        <v>345</v>
      </c>
      <c r="EH76" t="s">
        <v>361</v>
      </c>
      <c r="EI76" s="2" t="s">
        <v>261</v>
      </c>
      <c r="EJ76" s="2" t="s">
        <v>361</v>
      </c>
      <c r="EM76" s="2" t="s">
        <v>1032</v>
      </c>
      <c r="EP76" s="2" t="s">
        <v>263</v>
      </c>
      <c r="EV76" s="2" t="s">
        <v>264</v>
      </c>
      <c r="EW76" t="s">
        <v>265</v>
      </c>
      <c r="EX76" s="2" t="s">
        <v>266</v>
      </c>
      <c r="EY76" t="s">
        <v>267</v>
      </c>
      <c r="FA76" s="4">
        <v>0</v>
      </c>
      <c r="FD76" s="2" t="s">
        <v>268</v>
      </c>
      <c r="FE76" t="s">
        <v>269</v>
      </c>
      <c r="FF76" s="2" t="s">
        <v>270</v>
      </c>
      <c r="FH76" s="2" t="s">
        <v>246</v>
      </c>
      <c r="FJ76" s="2">
        <v>30</v>
      </c>
      <c r="FN76" s="2">
        <v>0</v>
      </c>
      <c r="FP76" s="2" t="s">
        <v>211</v>
      </c>
      <c r="FQ76" s="2" t="s">
        <v>271</v>
      </c>
      <c r="FR76" s="2" t="s">
        <v>430</v>
      </c>
      <c r="FS76" s="2" t="s">
        <v>273</v>
      </c>
      <c r="FT76" s="2">
        <v>1000214854</v>
      </c>
      <c r="FU76" s="2" t="s">
        <v>274</v>
      </c>
      <c r="FV76" s="2" t="s">
        <v>323</v>
      </c>
      <c r="FW76" s="2" t="s">
        <v>323</v>
      </c>
      <c r="FX76" s="2" t="s">
        <v>231</v>
      </c>
      <c r="FY76" s="2">
        <v>350</v>
      </c>
      <c r="GB76" s="2">
        <v>0</v>
      </c>
      <c r="GC76" s="4">
        <v>4</v>
      </c>
      <c r="GD76" s="2" t="s">
        <v>224</v>
      </c>
      <c r="GE76" s="2" t="s">
        <v>275</v>
      </c>
      <c r="GF76" s="2" t="s">
        <v>230</v>
      </c>
      <c r="GG76" s="3">
        <v>45594</v>
      </c>
      <c r="GJ76" s="3">
        <v>45583</v>
      </c>
      <c r="GL76" s="2" t="s">
        <v>276</v>
      </c>
      <c r="GN76" s="3">
        <v>45585</v>
      </c>
      <c r="GO76" s="2" t="s">
        <v>244</v>
      </c>
      <c r="GP76" t="s">
        <v>277</v>
      </c>
      <c r="GQ76" s="2" t="s">
        <v>278</v>
      </c>
      <c r="GR76" s="2" t="s">
        <v>279</v>
      </c>
      <c r="GS76" s="3">
        <v>45314</v>
      </c>
      <c r="GT76" s="2">
        <v>216479</v>
      </c>
      <c r="GU76" s="2">
        <v>0</v>
      </c>
      <c r="GV76" s="4">
        <v>0</v>
      </c>
      <c r="GX76" s="2" t="s">
        <v>248</v>
      </c>
      <c r="GY76" s="2" t="s">
        <v>280</v>
      </c>
      <c r="GZ76" s="2" t="s">
        <v>281</v>
      </c>
      <c r="HA76" t="s">
        <v>282</v>
      </c>
      <c r="HB76" s="2" t="s">
        <v>283</v>
      </c>
      <c r="HC76" t="s">
        <v>284</v>
      </c>
      <c r="HD76" s="2" t="s">
        <v>285</v>
      </c>
      <c r="HE76" s="3">
        <v>45787</v>
      </c>
      <c r="HF76" s="3">
        <v>45585</v>
      </c>
      <c r="HG76" s="3">
        <v>45585</v>
      </c>
      <c r="HH76" s="2" t="s">
        <v>364</v>
      </c>
      <c r="HI76" s="2" t="s">
        <v>287</v>
      </c>
      <c r="HJ76" t="s">
        <v>288</v>
      </c>
      <c r="HK76" s="2" t="s">
        <v>289</v>
      </c>
    </row>
    <row r="77" spans="2:219" x14ac:dyDescent="0.2">
      <c r="B77" s="2" t="s">
        <v>211</v>
      </c>
      <c r="C77" s="2" t="s">
        <v>212</v>
      </c>
      <c r="D77" s="3">
        <v>45351</v>
      </c>
      <c r="E77" s="3">
        <v>45572</v>
      </c>
      <c r="F77" s="3">
        <v>45567</v>
      </c>
      <c r="G77" s="3">
        <v>45585</v>
      </c>
      <c r="H77" s="3">
        <v>45787</v>
      </c>
      <c r="I77" s="2" t="s">
        <v>213</v>
      </c>
      <c r="J77" s="2" t="s">
        <v>214</v>
      </c>
      <c r="K77" s="2" t="s">
        <v>215</v>
      </c>
      <c r="L77" s="2" t="s">
        <v>708</v>
      </c>
      <c r="M77" s="2" t="s">
        <v>214</v>
      </c>
      <c r="N77" t="s">
        <v>217</v>
      </c>
      <c r="O77" s="2" t="s">
        <v>218</v>
      </c>
      <c r="P77" t="s">
        <v>219</v>
      </c>
      <c r="Q77" s="2" t="s">
        <v>220</v>
      </c>
      <c r="R77" s="2">
        <v>30</v>
      </c>
      <c r="S77" s="2" t="s">
        <v>221</v>
      </c>
      <c r="T77" s="2" t="s">
        <v>1018</v>
      </c>
      <c r="U77" s="2" t="s">
        <v>1019</v>
      </c>
      <c r="V77" s="4">
        <v>4</v>
      </c>
      <c r="W77" t="s">
        <v>224</v>
      </c>
      <c r="X77" s="4">
        <v>0</v>
      </c>
      <c r="Y77" s="4">
        <v>0</v>
      </c>
      <c r="Z77" s="4">
        <v>8</v>
      </c>
      <c r="AA77" s="6">
        <v>4</v>
      </c>
      <c r="AB77" t="s">
        <v>224</v>
      </c>
      <c r="AC77" s="2" t="s">
        <v>1020</v>
      </c>
      <c r="AD77" s="2" t="s">
        <v>1021</v>
      </c>
      <c r="AE77" s="2" t="s">
        <v>227</v>
      </c>
      <c r="AF77" s="2" t="s">
        <v>228</v>
      </c>
      <c r="AG77" t="s">
        <v>229</v>
      </c>
      <c r="AH77" s="6">
        <v>0</v>
      </c>
      <c r="AI77" s="2" t="s">
        <v>230</v>
      </c>
      <c r="AJ77" s="2" t="s">
        <v>231</v>
      </c>
      <c r="AK77" s="2">
        <v>1090</v>
      </c>
      <c r="AM77" s="6">
        <v>14</v>
      </c>
      <c r="AO77" s="2">
        <v>0</v>
      </c>
      <c r="AS77" s="2">
        <v>0</v>
      </c>
      <c r="AT77" s="4">
        <v>0</v>
      </c>
      <c r="AU77" s="2" t="s">
        <v>224</v>
      </c>
      <c r="AY77" s="2" t="s">
        <v>331</v>
      </c>
      <c r="AZ77" s="2" t="s">
        <v>332</v>
      </c>
      <c r="BA77" s="2" t="s">
        <v>234</v>
      </c>
      <c r="BB77" t="s">
        <v>235</v>
      </c>
      <c r="BC77" s="2" t="s">
        <v>236</v>
      </c>
      <c r="BD77" s="2">
        <v>117</v>
      </c>
      <c r="BE77" s="2">
        <v>117</v>
      </c>
      <c r="BF77" s="7">
        <v>0</v>
      </c>
      <c r="BG77" s="2" t="s">
        <v>224</v>
      </c>
      <c r="BH77" s="2" t="s">
        <v>1022</v>
      </c>
      <c r="BJ77" s="2" t="s">
        <v>1023</v>
      </c>
      <c r="BK77" s="2" t="s">
        <v>238</v>
      </c>
      <c r="BM77" s="2" t="s">
        <v>239</v>
      </c>
      <c r="BO77" s="2" t="s">
        <v>240</v>
      </c>
      <c r="BP77" s="2" t="s">
        <v>241</v>
      </c>
      <c r="BQ77" s="2" t="s">
        <v>242</v>
      </c>
      <c r="BR77" s="7">
        <v>0</v>
      </c>
      <c r="BT77" s="2">
        <v>0</v>
      </c>
      <c r="BU77" s="4">
        <v>0</v>
      </c>
      <c r="BW77" s="4">
        <v>0</v>
      </c>
      <c r="BX77" s="4">
        <v>0</v>
      </c>
      <c r="CA77" s="2" t="s">
        <v>243</v>
      </c>
      <c r="CB77" s="2" t="s">
        <v>244</v>
      </c>
      <c r="CC77" s="3">
        <v>45338</v>
      </c>
      <c r="CD77" s="2" t="s">
        <v>334</v>
      </c>
      <c r="CE77" s="7">
        <v>0</v>
      </c>
      <c r="CF77" s="8">
        <v>0</v>
      </c>
      <c r="CG77" s="8">
        <v>0</v>
      </c>
      <c r="CH77" s="8">
        <v>0</v>
      </c>
      <c r="CJ77" s="3">
        <v>45570</v>
      </c>
      <c r="CK77" s="2" t="s">
        <v>246</v>
      </c>
      <c r="CL77" s="3">
        <v>45618</v>
      </c>
      <c r="CO77" s="3">
        <v>45572</v>
      </c>
      <c r="CR77" s="2" t="s">
        <v>335</v>
      </c>
      <c r="CS77" s="2" t="s">
        <v>248</v>
      </c>
      <c r="CT77" s="3">
        <v>45657</v>
      </c>
      <c r="CU77" s="4">
        <v>4</v>
      </c>
      <c r="CW77" s="3">
        <v>45589</v>
      </c>
      <c r="CX77" s="2" t="s">
        <v>1024</v>
      </c>
      <c r="CY77" s="3">
        <v>45572</v>
      </c>
      <c r="DA77" s="2" t="s">
        <v>1025</v>
      </c>
      <c r="DB77" s="6">
        <v>0</v>
      </c>
      <c r="DC77" s="6">
        <v>2</v>
      </c>
      <c r="DD77" s="6">
        <v>0</v>
      </c>
      <c r="DE77" s="2" t="s">
        <v>251</v>
      </c>
      <c r="DF77" s="4">
        <v>4</v>
      </c>
      <c r="DG77" s="4">
        <v>0</v>
      </c>
      <c r="DH77" s="2" t="s">
        <v>331</v>
      </c>
      <c r="DI77" s="2" t="s">
        <v>252</v>
      </c>
      <c r="DJ77" s="7">
        <v>0</v>
      </c>
      <c r="DK77" s="7">
        <v>0</v>
      </c>
      <c r="DL77" s="2" t="s">
        <v>253</v>
      </c>
      <c r="DM77" s="2" t="s">
        <v>254</v>
      </c>
      <c r="DN77" s="2" t="s">
        <v>339</v>
      </c>
      <c r="DO77" s="2">
        <v>2024</v>
      </c>
      <c r="DQ77" s="2" t="s">
        <v>340</v>
      </c>
      <c r="DR77" s="2">
        <v>2024</v>
      </c>
      <c r="DS77" s="2">
        <v>0</v>
      </c>
      <c r="DU77" s="3">
        <v>45567</v>
      </c>
      <c r="DW77" s="2" t="s">
        <v>246</v>
      </c>
      <c r="DX77" t="s">
        <v>257</v>
      </c>
      <c r="DY77" s="2" t="s">
        <v>246</v>
      </c>
      <c r="DZ77" t="s">
        <v>257</v>
      </c>
      <c r="EA77" s="2" t="s">
        <v>258</v>
      </c>
      <c r="EB77" s="2" t="s">
        <v>1018</v>
      </c>
      <c r="EC77" t="s">
        <v>1019</v>
      </c>
      <c r="ED77" s="3">
        <v>45555</v>
      </c>
      <c r="EE77" s="2" t="s">
        <v>259</v>
      </c>
      <c r="EG77" s="2" t="s">
        <v>215</v>
      </c>
      <c r="EH77" t="s">
        <v>260</v>
      </c>
      <c r="EI77" s="2" t="s">
        <v>261</v>
      </c>
      <c r="EJ77" s="2" t="s">
        <v>260</v>
      </c>
      <c r="EM77" s="2" t="s">
        <v>1026</v>
      </c>
      <c r="EP77" s="2" t="s">
        <v>263</v>
      </c>
      <c r="EV77" s="2" t="s">
        <v>264</v>
      </c>
      <c r="EW77" t="s">
        <v>265</v>
      </c>
      <c r="EX77" s="2" t="s">
        <v>266</v>
      </c>
      <c r="EY77" t="s">
        <v>267</v>
      </c>
      <c r="FA77" s="4">
        <v>0</v>
      </c>
      <c r="FD77" s="2" t="s">
        <v>268</v>
      </c>
      <c r="FE77" t="s">
        <v>269</v>
      </c>
      <c r="FF77" s="2" t="s">
        <v>270</v>
      </c>
      <c r="FH77" s="2" t="s">
        <v>246</v>
      </c>
      <c r="FJ77" s="2">
        <v>30</v>
      </c>
      <c r="FN77" s="2">
        <v>0</v>
      </c>
      <c r="FP77" s="2" t="s">
        <v>211</v>
      </c>
      <c r="FQ77" s="2" t="s">
        <v>271</v>
      </c>
      <c r="FR77" s="2" t="s">
        <v>272</v>
      </c>
      <c r="FS77" s="2" t="s">
        <v>273</v>
      </c>
      <c r="FT77" s="2">
        <v>1000214854</v>
      </c>
      <c r="FU77" s="2" t="s">
        <v>274</v>
      </c>
      <c r="FV77" s="2" t="s">
        <v>323</v>
      </c>
      <c r="FW77" s="2" t="s">
        <v>323</v>
      </c>
      <c r="FX77" s="2" t="s">
        <v>231</v>
      </c>
      <c r="FY77" s="2">
        <v>1090</v>
      </c>
      <c r="GB77" s="2">
        <v>0</v>
      </c>
      <c r="GC77" s="4">
        <v>4</v>
      </c>
      <c r="GD77" s="2" t="s">
        <v>224</v>
      </c>
      <c r="GE77" s="2" t="s">
        <v>275</v>
      </c>
      <c r="GF77" s="2" t="s">
        <v>230</v>
      </c>
      <c r="GG77" s="3">
        <v>45567</v>
      </c>
      <c r="GJ77" s="3">
        <v>45590</v>
      </c>
      <c r="GL77" s="2" t="s">
        <v>276</v>
      </c>
      <c r="GN77" s="3">
        <v>45585</v>
      </c>
      <c r="GO77" s="2" t="s">
        <v>244</v>
      </c>
      <c r="GP77" t="s">
        <v>277</v>
      </c>
      <c r="GQ77" s="2" t="s">
        <v>278</v>
      </c>
      <c r="GR77" s="2" t="s">
        <v>279</v>
      </c>
      <c r="GS77" s="3">
        <v>45314</v>
      </c>
      <c r="GT77" s="2">
        <v>216479</v>
      </c>
      <c r="GU77" s="2">
        <v>0</v>
      </c>
      <c r="GV77" s="4">
        <v>0</v>
      </c>
      <c r="GX77" s="2" t="s">
        <v>248</v>
      </c>
      <c r="GY77" s="2" t="s">
        <v>280</v>
      </c>
      <c r="GZ77" s="2" t="s">
        <v>281</v>
      </c>
      <c r="HA77" t="s">
        <v>282</v>
      </c>
      <c r="HB77" s="2" t="s">
        <v>283</v>
      </c>
      <c r="HC77" t="s">
        <v>284</v>
      </c>
      <c r="HD77" s="2" t="s">
        <v>285</v>
      </c>
      <c r="HE77" s="3">
        <v>45787</v>
      </c>
      <c r="HF77" s="3">
        <v>45585</v>
      </c>
      <c r="HG77" s="3">
        <v>45585</v>
      </c>
      <c r="HH77" s="2" t="s">
        <v>286</v>
      </c>
      <c r="HI77" s="2" t="s">
        <v>287</v>
      </c>
      <c r="HJ77" t="s">
        <v>288</v>
      </c>
      <c r="HK77" s="2" t="s">
        <v>289</v>
      </c>
    </row>
    <row r="78" spans="2:219" x14ac:dyDescent="0.2">
      <c r="B78" s="2" t="s">
        <v>211</v>
      </c>
      <c r="C78" s="2" t="s">
        <v>212</v>
      </c>
      <c r="D78" s="3">
        <v>45351</v>
      </c>
      <c r="E78" s="3">
        <v>45580</v>
      </c>
      <c r="F78" s="3">
        <v>45575</v>
      </c>
      <c r="G78" s="3">
        <v>45585</v>
      </c>
      <c r="H78" s="3">
        <v>45787</v>
      </c>
      <c r="I78" s="2" t="s">
        <v>213</v>
      </c>
      <c r="J78" s="2" t="s">
        <v>214</v>
      </c>
      <c r="K78" s="2" t="s">
        <v>215</v>
      </c>
      <c r="L78" s="2" t="s">
        <v>584</v>
      </c>
      <c r="M78" s="2" t="s">
        <v>214</v>
      </c>
      <c r="N78" t="s">
        <v>217</v>
      </c>
      <c r="O78" s="2" t="s">
        <v>218</v>
      </c>
      <c r="P78" t="s">
        <v>219</v>
      </c>
      <c r="Q78" s="2" t="s">
        <v>220</v>
      </c>
      <c r="R78" s="2">
        <v>30</v>
      </c>
      <c r="S78" s="2" t="s">
        <v>291</v>
      </c>
      <c r="T78" s="2" t="s">
        <v>1034</v>
      </c>
      <c r="U78" s="2" t="s">
        <v>1035</v>
      </c>
      <c r="V78" s="4">
        <v>1</v>
      </c>
      <c r="W78" t="s">
        <v>224</v>
      </c>
      <c r="X78" s="4">
        <v>0</v>
      </c>
      <c r="Y78" s="4">
        <v>0</v>
      </c>
      <c r="Z78" s="4">
        <v>0</v>
      </c>
      <c r="AA78" s="6">
        <v>1</v>
      </c>
      <c r="AB78" t="s">
        <v>224</v>
      </c>
      <c r="AC78" s="2" t="s">
        <v>512</v>
      </c>
      <c r="AD78" s="2" t="s">
        <v>1040</v>
      </c>
      <c r="AE78" s="2" t="s">
        <v>402</v>
      </c>
      <c r="AF78" s="2" t="s">
        <v>228</v>
      </c>
      <c r="AG78" t="s">
        <v>229</v>
      </c>
      <c r="AH78" s="6">
        <v>0</v>
      </c>
      <c r="AI78" s="2" t="s">
        <v>230</v>
      </c>
      <c r="AJ78" s="2" t="s">
        <v>231</v>
      </c>
      <c r="AK78" s="2">
        <v>1000</v>
      </c>
      <c r="AM78" s="6">
        <v>14</v>
      </c>
      <c r="AO78" s="2">
        <v>0</v>
      </c>
      <c r="AS78" s="2">
        <v>0</v>
      </c>
      <c r="AT78" s="4">
        <v>0</v>
      </c>
      <c r="AU78" s="2" t="s">
        <v>224</v>
      </c>
      <c r="AY78" s="2" t="s">
        <v>1041</v>
      </c>
      <c r="AZ78" s="2" t="s">
        <v>1042</v>
      </c>
      <c r="BA78" s="2" t="s">
        <v>234</v>
      </c>
      <c r="BB78" t="s">
        <v>235</v>
      </c>
      <c r="BC78" s="2" t="s">
        <v>236</v>
      </c>
      <c r="BD78" s="2">
        <v>108</v>
      </c>
      <c r="BE78" s="2">
        <v>108</v>
      </c>
      <c r="BF78" s="7">
        <v>0</v>
      </c>
      <c r="BG78" s="2" t="s">
        <v>224</v>
      </c>
      <c r="BJ78" s="2" t="s">
        <v>1043</v>
      </c>
      <c r="BK78" s="2" t="s">
        <v>238</v>
      </c>
      <c r="BM78" s="2" t="s">
        <v>239</v>
      </c>
      <c r="BO78" s="2" t="s">
        <v>240</v>
      </c>
      <c r="BP78" s="2" t="s">
        <v>437</v>
      </c>
      <c r="BQ78" s="2" t="s">
        <v>242</v>
      </c>
      <c r="BR78" s="7">
        <v>0</v>
      </c>
      <c r="BT78" s="2">
        <v>0</v>
      </c>
      <c r="BU78" s="4">
        <v>0</v>
      </c>
      <c r="BW78" s="4">
        <v>1</v>
      </c>
      <c r="BX78" s="4">
        <v>0</v>
      </c>
      <c r="CA78" s="2" t="s">
        <v>243</v>
      </c>
      <c r="CB78" s="2" t="s">
        <v>244</v>
      </c>
      <c r="CC78" s="3">
        <v>45338</v>
      </c>
      <c r="CE78" s="7">
        <v>0</v>
      </c>
      <c r="CF78" s="8">
        <v>0</v>
      </c>
      <c r="CG78" s="8">
        <v>0</v>
      </c>
      <c r="CH78" s="8">
        <v>0</v>
      </c>
      <c r="CJ78" s="3">
        <v>45578</v>
      </c>
      <c r="CK78" s="2" t="s">
        <v>246</v>
      </c>
      <c r="CL78" s="3">
        <v>45618</v>
      </c>
      <c r="CO78" s="3">
        <v>45580</v>
      </c>
      <c r="CR78" s="2" t="s">
        <v>1044</v>
      </c>
      <c r="CS78" s="2" t="s">
        <v>248</v>
      </c>
      <c r="CT78" s="3">
        <v>45657</v>
      </c>
      <c r="CU78" s="4">
        <v>1</v>
      </c>
      <c r="CW78" s="3">
        <v>45571</v>
      </c>
      <c r="CX78" s="2" t="s">
        <v>1045</v>
      </c>
      <c r="CY78" s="3">
        <v>45580</v>
      </c>
      <c r="DA78" s="2" t="s">
        <v>1046</v>
      </c>
      <c r="DB78" s="6">
        <v>0</v>
      </c>
      <c r="DC78" s="6">
        <v>2</v>
      </c>
      <c r="DD78" s="6">
        <v>0</v>
      </c>
      <c r="DE78" s="2" t="s">
        <v>515</v>
      </c>
      <c r="DF78" s="4">
        <v>1</v>
      </c>
      <c r="DG78" s="4">
        <v>0</v>
      </c>
      <c r="DH78" s="2" t="s">
        <v>1041</v>
      </c>
      <c r="DI78" s="2" t="s">
        <v>252</v>
      </c>
      <c r="DJ78" s="7">
        <v>0</v>
      </c>
      <c r="DK78" s="7">
        <v>0</v>
      </c>
      <c r="DL78" s="2" t="s">
        <v>253</v>
      </c>
      <c r="DM78" s="2" t="s">
        <v>254</v>
      </c>
      <c r="DN78" s="2" t="s">
        <v>1047</v>
      </c>
      <c r="DO78" s="2">
        <v>2024</v>
      </c>
      <c r="DQ78" s="2" t="s">
        <v>1048</v>
      </c>
      <c r="DR78" s="2">
        <v>2024</v>
      </c>
      <c r="DS78" s="2">
        <v>0</v>
      </c>
      <c r="DU78" s="3">
        <v>45575</v>
      </c>
      <c r="DW78" s="2" t="s">
        <v>246</v>
      </c>
      <c r="DX78" t="s">
        <v>257</v>
      </c>
      <c r="DY78" s="2" t="s">
        <v>246</v>
      </c>
      <c r="DZ78" t="s">
        <v>257</v>
      </c>
      <c r="EA78" s="2" t="s">
        <v>258</v>
      </c>
      <c r="EB78" s="2" t="s">
        <v>1034</v>
      </c>
      <c r="EC78" t="s">
        <v>1035</v>
      </c>
      <c r="ED78" s="3">
        <v>45535</v>
      </c>
      <c r="EE78" s="2" t="s">
        <v>259</v>
      </c>
      <c r="EG78" s="2" t="s">
        <v>215</v>
      </c>
      <c r="EH78" t="s">
        <v>260</v>
      </c>
      <c r="EI78" s="2" t="s">
        <v>261</v>
      </c>
      <c r="EJ78" s="2" t="s">
        <v>260</v>
      </c>
      <c r="EM78" s="2" t="s">
        <v>1049</v>
      </c>
      <c r="EP78" s="2" t="s">
        <v>263</v>
      </c>
      <c r="EV78" s="2" t="s">
        <v>264</v>
      </c>
      <c r="EW78" t="s">
        <v>265</v>
      </c>
      <c r="EX78" s="2" t="s">
        <v>266</v>
      </c>
      <c r="EY78" t="s">
        <v>267</v>
      </c>
      <c r="FA78" s="4">
        <v>0</v>
      </c>
      <c r="FD78" s="2" t="s">
        <v>268</v>
      </c>
      <c r="FE78" t="s">
        <v>269</v>
      </c>
      <c r="FF78" s="2" t="s">
        <v>270</v>
      </c>
      <c r="FH78" s="2" t="s">
        <v>246</v>
      </c>
      <c r="FJ78" s="2">
        <v>30</v>
      </c>
      <c r="FN78" s="2">
        <v>0</v>
      </c>
      <c r="FP78" s="2" t="s">
        <v>211</v>
      </c>
      <c r="FQ78" s="2" t="s">
        <v>271</v>
      </c>
      <c r="FR78" s="2" t="s">
        <v>441</v>
      </c>
      <c r="FS78" s="2" t="s">
        <v>273</v>
      </c>
      <c r="FT78" s="2">
        <v>1000214854</v>
      </c>
      <c r="FU78" s="2" t="s">
        <v>274</v>
      </c>
      <c r="FW78" s="2" t="s">
        <v>323</v>
      </c>
      <c r="FX78" s="2" t="s">
        <v>231</v>
      </c>
      <c r="FY78" s="2">
        <v>1000</v>
      </c>
      <c r="GB78" s="2">
        <v>0</v>
      </c>
      <c r="GC78" s="4">
        <v>1</v>
      </c>
      <c r="GD78" s="2" t="s">
        <v>224</v>
      </c>
      <c r="GE78" s="2" t="s">
        <v>275</v>
      </c>
      <c r="GF78" s="2" t="s">
        <v>230</v>
      </c>
      <c r="GG78" s="3">
        <v>45575</v>
      </c>
      <c r="GJ78" s="3">
        <v>45575</v>
      </c>
      <c r="GL78" s="2" t="s">
        <v>276</v>
      </c>
      <c r="GN78" s="3">
        <v>45585</v>
      </c>
      <c r="GO78" s="2" t="s">
        <v>244</v>
      </c>
      <c r="GP78" t="s">
        <v>277</v>
      </c>
      <c r="GQ78" s="2" t="s">
        <v>278</v>
      </c>
      <c r="GR78" s="2" t="s">
        <v>279</v>
      </c>
      <c r="GS78" s="3">
        <v>45314</v>
      </c>
      <c r="GT78" s="2">
        <v>216479</v>
      </c>
      <c r="GU78" s="2">
        <v>0</v>
      </c>
      <c r="GV78" s="4">
        <v>0</v>
      </c>
      <c r="GX78" s="2" t="s">
        <v>248</v>
      </c>
      <c r="GY78" s="2" t="s">
        <v>280</v>
      </c>
      <c r="GZ78" s="2" t="s">
        <v>281</v>
      </c>
      <c r="HA78" t="s">
        <v>282</v>
      </c>
      <c r="HB78" s="2" t="s">
        <v>283</v>
      </c>
      <c r="HC78" t="s">
        <v>284</v>
      </c>
      <c r="HD78" s="2" t="s">
        <v>285</v>
      </c>
      <c r="HE78" s="3">
        <v>45787</v>
      </c>
      <c r="HF78" s="3">
        <v>45585</v>
      </c>
      <c r="HG78" s="3">
        <v>45585</v>
      </c>
      <c r="HH78" s="2" t="s">
        <v>286</v>
      </c>
      <c r="HI78" s="2" t="s">
        <v>287</v>
      </c>
      <c r="HJ78" t="s">
        <v>288</v>
      </c>
      <c r="HK78" s="2" t="s">
        <v>289</v>
      </c>
    </row>
    <row r="79" spans="2:219" x14ac:dyDescent="0.2">
      <c r="B79" s="2" t="s">
        <v>211</v>
      </c>
      <c r="C79" s="2" t="s">
        <v>212</v>
      </c>
      <c r="D79" s="3">
        <v>45351</v>
      </c>
      <c r="E79" s="3">
        <v>45580</v>
      </c>
      <c r="F79" s="3">
        <v>45594</v>
      </c>
      <c r="G79" s="3">
        <v>45585</v>
      </c>
      <c r="H79" s="3">
        <v>45787</v>
      </c>
      <c r="I79" s="2" t="s">
        <v>213</v>
      </c>
      <c r="J79" s="2" t="s">
        <v>214</v>
      </c>
      <c r="K79" s="2" t="s">
        <v>345</v>
      </c>
      <c r="L79" s="2" t="s">
        <v>1033</v>
      </c>
      <c r="M79" s="2" t="s">
        <v>214</v>
      </c>
      <c r="N79" t="s">
        <v>217</v>
      </c>
      <c r="O79" s="2" t="s">
        <v>218</v>
      </c>
      <c r="P79" t="s">
        <v>219</v>
      </c>
      <c r="Q79" s="2" t="s">
        <v>220</v>
      </c>
      <c r="R79" s="2">
        <v>30</v>
      </c>
      <c r="S79" s="2" t="s">
        <v>366</v>
      </c>
      <c r="T79" s="2" t="s">
        <v>1034</v>
      </c>
      <c r="U79" s="2" t="s">
        <v>1035</v>
      </c>
      <c r="V79" s="4">
        <v>1</v>
      </c>
      <c r="W79" t="s">
        <v>224</v>
      </c>
      <c r="X79" s="4">
        <v>0</v>
      </c>
      <c r="Y79" s="4">
        <v>0</v>
      </c>
      <c r="Z79" s="4">
        <v>0</v>
      </c>
      <c r="AA79" s="6">
        <v>0</v>
      </c>
      <c r="AC79" s="2" t="s">
        <v>1036</v>
      </c>
      <c r="AD79" s="2" t="s">
        <v>1037</v>
      </c>
      <c r="AE79" s="2" t="s">
        <v>514</v>
      </c>
      <c r="AF79" s="2" t="s">
        <v>228</v>
      </c>
      <c r="AG79" t="s">
        <v>229</v>
      </c>
      <c r="AH79" s="6">
        <v>0</v>
      </c>
      <c r="AI79" s="2" t="s">
        <v>230</v>
      </c>
      <c r="AJ79" s="2" t="s">
        <v>231</v>
      </c>
      <c r="AK79" s="2">
        <v>770</v>
      </c>
      <c r="AM79" s="6">
        <v>14</v>
      </c>
      <c r="AO79" s="2">
        <v>0</v>
      </c>
      <c r="AS79" s="2">
        <v>0</v>
      </c>
      <c r="AT79" s="4">
        <v>0</v>
      </c>
      <c r="AU79" s="2" t="s">
        <v>224</v>
      </c>
      <c r="AZ79" s="2" t="s">
        <v>358</v>
      </c>
      <c r="BA79" s="2" t="s">
        <v>234</v>
      </c>
      <c r="BB79" t="s">
        <v>235</v>
      </c>
      <c r="BC79" s="2" t="s">
        <v>236</v>
      </c>
      <c r="BD79" s="2">
        <v>76</v>
      </c>
      <c r="BE79" s="2">
        <v>76</v>
      </c>
      <c r="BF79" s="7">
        <v>0</v>
      </c>
      <c r="BO79" s="2" t="s">
        <v>240</v>
      </c>
      <c r="BR79" s="7">
        <v>0</v>
      </c>
      <c r="BT79" s="2">
        <v>0</v>
      </c>
      <c r="BU79" s="4">
        <v>0</v>
      </c>
      <c r="BW79" s="4">
        <v>0</v>
      </c>
      <c r="BX79" s="4">
        <v>1</v>
      </c>
      <c r="CA79" s="2" t="s">
        <v>243</v>
      </c>
      <c r="CB79" s="2" t="s">
        <v>244</v>
      </c>
      <c r="CC79" s="3">
        <v>45338</v>
      </c>
      <c r="CD79" s="2" t="s">
        <v>1038</v>
      </c>
      <c r="CE79" s="7">
        <v>0</v>
      </c>
      <c r="CF79" s="8">
        <v>17</v>
      </c>
      <c r="CG79" s="8">
        <v>0</v>
      </c>
      <c r="CH79" s="8">
        <v>0</v>
      </c>
      <c r="CJ79" s="3">
        <v>45595</v>
      </c>
      <c r="CK79" s="2" t="s">
        <v>246</v>
      </c>
      <c r="CL79" s="3">
        <v>45586</v>
      </c>
      <c r="CO79" s="3">
        <v>45597</v>
      </c>
      <c r="CT79" s="3">
        <v>45657</v>
      </c>
      <c r="CU79" s="4">
        <v>0</v>
      </c>
      <c r="CW79" s="3">
        <v>45594</v>
      </c>
      <c r="CY79" s="3">
        <v>45597</v>
      </c>
      <c r="DB79" s="6">
        <v>0</v>
      </c>
      <c r="DC79" s="6">
        <v>2</v>
      </c>
      <c r="DD79" s="6">
        <v>0</v>
      </c>
      <c r="DE79" s="2" t="s">
        <v>358</v>
      </c>
      <c r="DF79" s="4">
        <v>0</v>
      </c>
      <c r="DG79" s="4">
        <v>0</v>
      </c>
      <c r="DI79" s="2" t="s">
        <v>252</v>
      </c>
      <c r="DJ79" s="7">
        <v>0</v>
      </c>
      <c r="DK79" s="7">
        <v>0</v>
      </c>
      <c r="DL79" s="2" t="s">
        <v>253</v>
      </c>
      <c r="DM79" s="2" t="s">
        <v>254</v>
      </c>
      <c r="DO79" s="2">
        <v>0</v>
      </c>
      <c r="DR79" s="2">
        <v>0</v>
      </c>
      <c r="DS79" s="2">
        <v>0</v>
      </c>
      <c r="DU79" s="3">
        <v>45594</v>
      </c>
      <c r="DW79" s="2" t="s">
        <v>246</v>
      </c>
      <c r="DX79" t="s">
        <v>257</v>
      </c>
      <c r="DY79" s="2" t="s">
        <v>246</v>
      </c>
      <c r="DZ79" t="s">
        <v>257</v>
      </c>
      <c r="EA79" s="2" t="s">
        <v>258</v>
      </c>
      <c r="EB79" s="2" t="s">
        <v>1034</v>
      </c>
      <c r="EC79" t="s">
        <v>1035</v>
      </c>
      <c r="ED79" s="3">
        <v>45352</v>
      </c>
      <c r="EE79" s="2" t="s">
        <v>259</v>
      </c>
      <c r="EG79" s="2" t="s">
        <v>345</v>
      </c>
      <c r="EH79" t="s">
        <v>361</v>
      </c>
      <c r="EI79" s="2" t="s">
        <v>261</v>
      </c>
      <c r="EJ79" s="2" t="s">
        <v>361</v>
      </c>
      <c r="EM79" s="2" t="s">
        <v>1039</v>
      </c>
      <c r="EP79" s="2" t="s">
        <v>263</v>
      </c>
      <c r="EV79" s="2" t="s">
        <v>264</v>
      </c>
      <c r="EW79" t="s">
        <v>265</v>
      </c>
      <c r="EX79" s="2" t="s">
        <v>266</v>
      </c>
      <c r="EY79" t="s">
        <v>267</v>
      </c>
      <c r="FA79" s="4">
        <v>0</v>
      </c>
      <c r="FD79" s="2" t="s">
        <v>268</v>
      </c>
      <c r="FE79" t="s">
        <v>269</v>
      </c>
      <c r="FF79" s="2" t="s">
        <v>270</v>
      </c>
      <c r="FH79" s="2" t="s">
        <v>246</v>
      </c>
      <c r="FJ79" s="2">
        <v>30</v>
      </c>
      <c r="FN79" s="2">
        <v>0</v>
      </c>
      <c r="FP79" s="2" t="s">
        <v>211</v>
      </c>
      <c r="FQ79" s="2" t="s">
        <v>271</v>
      </c>
      <c r="FS79" s="2" t="s">
        <v>273</v>
      </c>
      <c r="FT79" s="2">
        <v>1000214854</v>
      </c>
      <c r="FU79" s="2" t="s">
        <v>274</v>
      </c>
      <c r="FW79" s="2" t="s">
        <v>323</v>
      </c>
      <c r="FX79" s="2" t="s">
        <v>231</v>
      </c>
      <c r="FY79" s="2">
        <v>770</v>
      </c>
      <c r="GB79" s="2">
        <v>0</v>
      </c>
      <c r="GC79" s="4">
        <v>1</v>
      </c>
      <c r="GD79" s="2" t="s">
        <v>224</v>
      </c>
      <c r="GE79" s="2" t="s">
        <v>275</v>
      </c>
      <c r="GF79" s="2" t="s">
        <v>230</v>
      </c>
      <c r="GG79" s="3">
        <v>45594</v>
      </c>
      <c r="GL79" s="2" t="s">
        <v>276</v>
      </c>
      <c r="GN79" s="3">
        <v>45585</v>
      </c>
      <c r="GO79" s="2" t="s">
        <v>244</v>
      </c>
      <c r="GP79" t="s">
        <v>277</v>
      </c>
      <c r="GQ79" s="2" t="s">
        <v>278</v>
      </c>
      <c r="GR79" s="2" t="s">
        <v>279</v>
      </c>
      <c r="GS79" s="3">
        <v>45314</v>
      </c>
      <c r="GT79" s="2">
        <v>216479</v>
      </c>
      <c r="GU79" s="2">
        <v>0</v>
      </c>
      <c r="GV79" s="4">
        <v>0</v>
      </c>
      <c r="GX79" s="2" t="s">
        <v>248</v>
      </c>
      <c r="GY79" s="2" t="s">
        <v>280</v>
      </c>
      <c r="GZ79" s="2" t="s">
        <v>281</v>
      </c>
      <c r="HA79" t="s">
        <v>282</v>
      </c>
      <c r="HB79" s="2" t="s">
        <v>283</v>
      </c>
      <c r="HC79" t="s">
        <v>284</v>
      </c>
      <c r="HD79" s="2" t="s">
        <v>285</v>
      </c>
      <c r="HE79" s="3">
        <v>45787</v>
      </c>
      <c r="HF79" s="3">
        <v>45585</v>
      </c>
      <c r="HG79" s="3">
        <v>45585</v>
      </c>
      <c r="HH79" s="2" t="s">
        <v>364</v>
      </c>
      <c r="HI79" s="2" t="s">
        <v>287</v>
      </c>
      <c r="HJ79" t="s">
        <v>288</v>
      </c>
      <c r="HK79" s="2" t="s">
        <v>289</v>
      </c>
    </row>
    <row r="80" spans="2:219" x14ac:dyDescent="0.2">
      <c r="B80" s="2" t="s">
        <v>211</v>
      </c>
      <c r="C80" s="2" t="s">
        <v>212</v>
      </c>
      <c r="D80" s="3">
        <v>45351</v>
      </c>
      <c r="E80" s="3">
        <v>45580</v>
      </c>
      <c r="F80" s="3">
        <v>45594</v>
      </c>
      <c r="G80" s="3">
        <v>45585</v>
      </c>
      <c r="H80" s="3">
        <v>45787</v>
      </c>
      <c r="I80" s="2" t="s">
        <v>213</v>
      </c>
      <c r="J80" s="2" t="s">
        <v>214</v>
      </c>
      <c r="K80" s="2" t="s">
        <v>345</v>
      </c>
      <c r="L80" s="2" t="s">
        <v>1050</v>
      </c>
      <c r="M80" s="2" t="s">
        <v>214</v>
      </c>
      <c r="N80" t="s">
        <v>217</v>
      </c>
      <c r="O80" s="2" t="s">
        <v>218</v>
      </c>
      <c r="P80" t="s">
        <v>219</v>
      </c>
      <c r="Q80" s="2" t="s">
        <v>220</v>
      </c>
      <c r="R80" s="2">
        <v>30</v>
      </c>
      <c r="S80" s="2" t="s">
        <v>604</v>
      </c>
      <c r="T80" s="2" t="s">
        <v>1051</v>
      </c>
      <c r="U80" s="2" t="s">
        <v>1052</v>
      </c>
      <c r="V80" s="4">
        <v>12</v>
      </c>
      <c r="W80" t="s">
        <v>224</v>
      </c>
      <c r="X80" s="4">
        <v>44</v>
      </c>
      <c r="Y80" s="4">
        <v>0</v>
      </c>
      <c r="Z80" s="4">
        <v>21</v>
      </c>
      <c r="AA80" s="6">
        <v>12</v>
      </c>
      <c r="AB80" t="s">
        <v>224</v>
      </c>
      <c r="AC80" s="2" t="s">
        <v>1053</v>
      </c>
      <c r="AD80" s="2" t="s">
        <v>1054</v>
      </c>
      <c r="AE80" s="2" t="s">
        <v>589</v>
      </c>
      <c r="AF80" s="2" t="s">
        <v>228</v>
      </c>
      <c r="AG80" t="s">
        <v>229</v>
      </c>
      <c r="AH80" s="6">
        <v>0</v>
      </c>
      <c r="AI80" s="2" t="s">
        <v>230</v>
      </c>
      <c r="AJ80" s="2" t="s">
        <v>231</v>
      </c>
      <c r="AK80" s="2">
        <v>210</v>
      </c>
      <c r="AM80" s="6">
        <v>14</v>
      </c>
      <c r="AO80" s="2">
        <v>0</v>
      </c>
      <c r="AS80" s="2">
        <v>0</v>
      </c>
      <c r="AT80" s="4">
        <v>0</v>
      </c>
      <c r="AU80" s="2" t="s">
        <v>224</v>
      </c>
      <c r="AY80" s="2" t="s">
        <v>590</v>
      </c>
      <c r="AZ80" s="2" t="s">
        <v>591</v>
      </c>
      <c r="BA80" s="2" t="s">
        <v>234</v>
      </c>
      <c r="BB80" t="s">
        <v>235</v>
      </c>
      <c r="BC80" s="2" t="s">
        <v>236</v>
      </c>
      <c r="BD80" s="2">
        <v>38</v>
      </c>
      <c r="BE80" s="2">
        <v>38</v>
      </c>
      <c r="BF80" s="7">
        <v>0</v>
      </c>
      <c r="BG80" s="2" t="s">
        <v>224</v>
      </c>
      <c r="BH80" s="2" t="s">
        <v>1055</v>
      </c>
      <c r="BJ80" s="2" t="s">
        <v>593</v>
      </c>
      <c r="BK80" s="2" t="s">
        <v>238</v>
      </c>
      <c r="BM80" s="2" t="s">
        <v>239</v>
      </c>
      <c r="BN80" s="2" t="s">
        <v>594</v>
      </c>
      <c r="BO80" s="2" t="s">
        <v>240</v>
      </c>
      <c r="BP80" s="2" t="s">
        <v>595</v>
      </c>
      <c r="BR80" s="7">
        <v>0</v>
      </c>
      <c r="BT80" s="2">
        <v>0</v>
      </c>
      <c r="BU80" s="4">
        <v>0</v>
      </c>
      <c r="BW80" s="4">
        <v>0</v>
      </c>
      <c r="BX80" s="4">
        <v>0</v>
      </c>
      <c r="CA80" s="2" t="s">
        <v>243</v>
      </c>
      <c r="CB80" s="2" t="s">
        <v>244</v>
      </c>
      <c r="CC80" s="3">
        <v>45338</v>
      </c>
      <c r="CD80" s="2" t="s">
        <v>596</v>
      </c>
      <c r="CE80" s="7">
        <v>0</v>
      </c>
      <c r="CF80" s="8">
        <v>17</v>
      </c>
      <c r="CG80" s="8">
        <v>0</v>
      </c>
      <c r="CH80" s="8">
        <v>0</v>
      </c>
      <c r="CJ80" s="3">
        <v>45595</v>
      </c>
      <c r="CK80" s="2" t="s">
        <v>246</v>
      </c>
      <c r="CL80" s="3">
        <v>45586</v>
      </c>
      <c r="CO80" s="3">
        <v>45597</v>
      </c>
      <c r="CR80" s="2" t="s">
        <v>597</v>
      </c>
      <c r="CS80" s="2" t="s">
        <v>248</v>
      </c>
      <c r="CT80" s="3">
        <v>45657</v>
      </c>
      <c r="CU80" s="4">
        <v>12</v>
      </c>
      <c r="CW80" s="3">
        <v>45393</v>
      </c>
      <c r="CX80" s="2" t="s">
        <v>1056</v>
      </c>
      <c r="CY80" s="3">
        <v>45597</v>
      </c>
      <c r="DA80" s="2" t="s">
        <v>1057</v>
      </c>
      <c r="DB80" s="6">
        <v>0</v>
      </c>
      <c r="DC80" s="6">
        <v>2</v>
      </c>
      <c r="DD80" s="6">
        <v>0</v>
      </c>
      <c r="DE80" s="2" t="s">
        <v>358</v>
      </c>
      <c r="DF80" s="4">
        <v>12</v>
      </c>
      <c r="DG80" s="4">
        <v>0</v>
      </c>
      <c r="DH80" s="2" t="s">
        <v>590</v>
      </c>
      <c r="DI80" s="2" t="s">
        <v>252</v>
      </c>
      <c r="DJ80" s="7">
        <v>0</v>
      </c>
      <c r="DK80" s="7">
        <v>0</v>
      </c>
      <c r="DL80" s="2" t="s">
        <v>253</v>
      </c>
      <c r="DM80" s="2" t="s">
        <v>254</v>
      </c>
      <c r="DN80" s="2" t="s">
        <v>600</v>
      </c>
      <c r="DO80" s="2">
        <v>2024</v>
      </c>
      <c r="DQ80" s="2" t="s">
        <v>601</v>
      </c>
      <c r="DR80" s="2">
        <v>2024</v>
      </c>
      <c r="DS80" s="2">
        <v>0</v>
      </c>
      <c r="DU80" s="3">
        <v>45594</v>
      </c>
      <c r="DW80" s="2" t="s">
        <v>246</v>
      </c>
      <c r="DX80" t="s">
        <v>257</v>
      </c>
      <c r="DY80" s="2" t="s">
        <v>246</v>
      </c>
      <c r="DZ80" t="s">
        <v>257</v>
      </c>
      <c r="EA80" s="2" t="s">
        <v>258</v>
      </c>
      <c r="EB80" s="2" t="s">
        <v>1051</v>
      </c>
      <c r="EC80" t="s">
        <v>1052</v>
      </c>
      <c r="ED80" s="3">
        <v>45351</v>
      </c>
      <c r="EE80" s="2" t="s">
        <v>259</v>
      </c>
      <c r="EG80" s="2" t="s">
        <v>345</v>
      </c>
      <c r="EH80" t="s">
        <v>361</v>
      </c>
      <c r="EI80" s="2" t="s">
        <v>261</v>
      </c>
      <c r="EJ80" s="2" t="s">
        <v>361</v>
      </c>
      <c r="EM80" s="2" t="s">
        <v>1058</v>
      </c>
      <c r="EP80" s="2" t="s">
        <v>263</v>
      </c>
      <c r="EV80" s="2" t="s">
        <v>264</v>
      </c>
      <c r="EW80" t="s">
        <v>265</v>
      </c>
      <c r="EX80" s="2" t="s">
        <v>266</v>
      </c>
      <c r="EY80" t="s">
        <v>267</v>
      </c>
      <c r="FA80" s="4">
        <v>0</v>
      </c>
      <c r="FD80" s="2" t="s">
        <v>268</v>
      </c>
      <c r="FE80" t="s">
        <v>269</v>
      </c>
      <c r="FF80" s="2" t="s">
        <v>270</v>
      </c>
      <c r="FH80" s="2" t="s">
        <v>246</v>
      </c>
      <c r="FJ80" s="2">
        <v>30</v>
      </c>
      <c r="FN80" s="2">
        <v>0</v>
      </c>
      <c r="FP80" s="2" t="s">
        <v>211</v>
      </c>
      <c r="FQ80" s="2" t="s">
        <v>271</v>
      </c>
      <c r="FR80" s="2" t="s">
        <v>603</v>
      </c>
      <c r="FS80" s="2" t="s">
        <v>273</v>
      </c>
      <c r="FT80" s="2">
        <v>1000214854</v>
      </c>
      <c r="FU80" s="2" t="s">
        <v>274</v>
      </c>
      <c r="FV80" s="2" t="s">
        <v>323</v>
      </c>
      <c r="FW80" s="2" t="s">
        <v>323</v>
      </c>
      <c r="FX80" s="2" t="s">
        <v>231</v>
      </c>
      <c r="FY80" s="2">
        <v>210</v>
      </c>
      <c r="GB80" s="2">
        <v>0</v>
      </c>
      <c r="GC80" s="4">
        <v>12</v>
      </c>
      <c r="GD80" s="2" t="s">
        <v>224</v>
      </c>
      <c r="GE80" s="2" t="s">
        <v>275</v>
      </c>
      <c r="GF80" s="2" t="s">
        <v>230</v>
      </c>
      <c r="GG80" s="3">
        <v>45594</v>
      </c>
      <c r="GL80" s="2" t="s">
        <v>276</v>
      </c>
      <c r="GN80" s="3">
        <v>45585</v>
      </c>
      <c r="GO80" s="2" t="s">
        <v>244</v>
      </c>
      <c r="GP80" t="s">
        <v>277</v>
      </c>
      <c r="GQ80" s="2" t="s">
        <v>278</v>
      </c>
      <c r="GR80" s="2" t="s">
        <v>279</v>
      </c>
      <c r="GS80" s="3">
        <v>45314</v>
      </c>
      <c r="GT80" s="2">
        <v>216479</v>
      </c>
      <c r="GU80" s="2">
        <v>0</v>
      </c>
      <c r="GV80" s="4">
        <v>0</v>
      </c>
      <c r="GX80" s="2" t="s">
        <v>248</v>
      </c>
      <c r="GY80" s="2" t="s">
        <v>280</v>
      </c>
      <c r="GZ80" s="2" t="s">
        <v>281</v>
      </c>
      <c r="HA80" t="s">
        <v>282</v>
      </c>
      <c r="HB80" s="2" t="s">
        <v>283</v>
      </c>
      <c r="HC80" t="s">
        <v>284</v>
      </c>
      <c r="HD80" s="2" t="s">
        <v>285</v>
      </c>
      <c r="HE80" s="3">
        <v>45787</v>
      </c>
      <c r="HF80" s="3">
        <v>45585</v>
      </c>
      <c r="HG80" s="3">
        <v>45585</v>
      </c>
      <c r="HH80" s="2" t="s">
        <v>364</v>
      </c>
      <c r="HI80" s="2" t="s">
        <v>287</v>
      </c>
      <c r="HJ80" t="s">
        <v>288</v>
      </c>
      <c r="HK80" s="2" t="s">
        <v>289</v>
      </c>
    </row>
    <row r="81" spans="2:219" x14ac:dyDescent="0.2">
      <c r="B81" s="2" t="s">
        <v>211</v>
      </c>
      <c r="C81" s="2" t="s">
        <v>212</v>
      </c>
      <c r="D81" s="3">
        <v>45351</v>
      </c>
      <c r="E81" s="3">
        <v>45580</v>
      </c>
      <c r="F81" s="3">
        <v>45594</v>
      </c>
      <c r="G81" s="3">
        <v>45585</v>
      </c>
      <c r="H81" s="3">
        <v>45787</v>
      </c>
      <c r="I81" s="2" t="s">
        <v>213</v>
      </c>
      <c r="J81" s="2" t="s">
        <v>214</v>
      </c>
      <c r="K81" s="2" t="s">
        <v>345</v>
      </c>
      <c r="L81" s="2" t="s">
        <v>1059</v>
      </c>
      <c r="M81" s="2" t="s">
        <v>214</v>
      </c>
      <c r="N81" t="s">
        <v>217</v>
      </c>
      <c r="O81" s="2" t="s">
        <v>218</v>
      </c>
      <c r="P81" t="s">
        <v>219</v>
      </c>
      <c r="Q81" s="2" t="s">
        <v>220</v>
      </c>
      <c r="R81" s="2">
        <v>30</v>
      </c>
      <c r="S81" s="2" t="s">
        <v>604</v>
      </c>
      <c r="T81" s="2" t="s">
        <v>1060</v>
      </c>
      <c r="U81" s="2" t="s">
        <v>1061</v>
      </c>
      <c r="V81" s="4">
        <v>48</v>
      </c>
      <c r="W81" t="s">
        <v>224</v>
      </c>
      <c r="X81" s="4">
        <v>4</v>
      </c>
      <c r="Y81" s="4">
        <v>0</v>
      </c>
      <c r="Z81" s="4">
        <v>40</v>
      </c>
      <c r="AA81" s="6">
        <v>48</v>
      </c>
      <c r="AB81" t="s">
        <v>224</v>
      </c>
      <c r="AC81" s="2" t="s">
        <v>1062</v>
      </c>
      <c r="AD81" s="2" t="s">
        <v>1063</v>
      </c>
      <c r="AE81" s="2" t="s">
        <v>402</v>
      </c>
      <c r="AF81" s="2" t="s">
        <v>228</v>
      </c>
      <c r="AG81" t="s">
        <v>229</v>
      </c>
      <c r="AH81" s="6">
        <v>0</v>
      </c>
      <c r="AI81" s="2" t="s">
        <v>230</v>
      </c>
      <c r="AJ81" s="2" t="s">
        <v>231</v>
      </c>
      <c r="AK81" s="2">
        <v>220</v>
      </c>
      <c r="AM81" s="6">
        <v>14</v>
      </c>
      <c r="AO81" s="2">
        <v>0</v>
      </c>
      <c r="AS81" s="2">
        <v>0</v>
      </c>
      <c r="AT81" s="4">
        <v>0</v>
      </c>
      <c r="AU81" s="2" t="s">
        <v>224</v>
      </c>
      <c r="AY81" s="2" t="s">
        <v>590</v>
      </c>
      <c r="AZ81" s="2" t="s">
        <v>591</v>
      </c>
      <c r="BA81" s="2" t="s">
        <v>234</v>
      </c>
      <c r="BB81" t="s">
        <v>235</v>
      </c>
      <c r="BC81" s="2" t="s">
        <v>236</v>
      </c>
      <c r="BD81" s="2">
        <v>39</v>
      </c>
      <c r="BE81" s="2">
        <v>39</v>
      </c>
      <c r="BF81" s="7">
        <v>0</v>
      </c>
      <c r="BG81" s="2" t="s">
        <v>224</v>
      </c>
      <c r="BH81" s="2" t="s">
        <v>1064</v>
      </c>
      <c r="BJ81" s="2" t="s">
        <v>593</v>
      </c>
      <c r="BK81" s="2" t="s">
        <v>238</v>
      </c>
      <c r="BM81" s="2" t="s">
        <v>239</v>
      </c>
      <c r="BN81" s="2" t="s">
        <v>594</v>
      </c>
      <c r="BO81" s="2" t="s">
        <v>240</v>
      </c>
      <c r="BP81" s="2" t="s">
        <v>595</v>
      </c>
      <c r="BR81" s="7">
        <v>0</v>
      </c>
      <c r="BT81" s="2">
        <v>0</v>
      </c>
      <c r="BU81" s="4">
        <v>0</v>
      </c>
      <c r="BW81" s="4">
        <v>48</v>
      </c>
      <c r="BX81" s="4">
        <v>0</v>
      </c>
      <c r="CA81" s="2" t="s">
        <v>243</v>
      </c>
      <c r="CB81" s="2" t="s">
        <v>244</v>
      </c>
      <c r="CC81" s="3">
        <v>45338</v>
      </c>
      <c r="CE81" s="7">
        <v>0</v>
      </c>
      <c r="CF81" s="8">
        <v>17</v>
      </c>
      <c r="CG81" s="8">
        <v>0</v>
      </c>
      <c r="CH81" s="8">
        <v>0</v>
      </c>
      <c r="CJ81" s="3">
        <v>45595</v>
      </c>
      <c r="CK81" s="2" t="s">
        <v>246</v>
      </c>
      <c r="CL81" s="3">
        <v>45586</v>
      </c>
      <c r="CO81" s="3">
        <v>45597</v>
      </c>
      <c r="CR81" s="2" t="s">
        <v>597</v>
      </c>
      <c r="CS81" s="2" t="s">
        <v>248</v>
      </c>
      <c r="CT81" s="3">
        <v>45657</v>
      </c>
      <c r="CU81" s="4">
        <v>48</v>
      </c>
      <c r="CW81" s="3">
        <v>45393</v>
      </c>
      <c r="CX81" s="2" t="s">
        <v>1065</v>
      </c>
      <c r="CY81" s="3">
        <v>45597</v>
      </c>
      <c r="DA81" s="2" t="s">
        <v>1066</v>
      </c>
      <c r="DB81" s="6">
        <v>0</v>
      </c>
      <c r="DC81" s="6">
        <v>2</v>
      </c>
      <c r="DD81" s="6">
        <v>0</v>
      </c>
      <c r="DE81" s="2" t="s">
        <v>358</v>
      </c>
      <c r="DF81" s="4">
        <v>48</v>
      </c>
      <c r="DG81" s="4">
        <v>0</v>
      </c>
      <c r="DH81" s="2" t="s">
        <v>590</v>
      </c>
      <c r="DI81" s="2" t="s">
        <v>252</v>
      </c>
      <c r="DJ81" s="7">
        <v>0</v>
      </c>
      <c r="DK81" s="7">
        <v>0</v>
      </c>
      <c r="DL81" s="2" t="s">
        <v>253</v>
      </c>
      <c r="DM81" s="2" t="s">
        <v>254</v>
      </c>
      <c r="DN81" s="2" t="s">
        <v>600</v>
      </c>
      <c r="DO81" s="2">
        <v>2024</v>
      </c>
      <c r="DQ81" s="2" t="s">
        <v>601</v>
      </c>
      <c r="DR81" s="2">
        <v>2024</v>
      </c>
      <c r="DS81" s="2">
        <v>0</v>
      </c>
      <c r="DU81" s="3">
        <v>45594</v>
      </c>
      <c r="DW81" s="2" t="s">
        <v>246</v>
      </c>
      <c r="DX81" t="s">
        <v>257</v>
      </c>
      <c r="DY81" s="2" t="s">
        <v>246</v>
      </c>
      <c r="DZ81" t="s">
        <v>257</v>
      </c>
      <c r="EA81" s="2" t="s">
        <v>258</v>
      </c>
      <c r="EB81" s="2" t="s">
        <v>1060</v>
      </c>
      <c r="EC81" t="s">
        <v>1061</v>
      </c>
      <c r="ED81" s="3">
        <v>45351</v>
      </c>
      <c r="EE81" s="2" t="s">
        <v>259</v>
      </c>
      <c r="EG81" s="2" t="s">
        <v>345</v>
      </c>
      <c r="EH81" t="s">
        <v>361</v>
      </c>
      <c r="EI81" s="2" t="s">
        <v>261</v>
      </c>
      <c r="EJ81" s="2" t="s">
        <v>361</v>
      </c>
      <c r="EM81" s="2" t="s">
        <v>1067</v>
      </c>
      <c r="EP81" s="2" t="s">
        <v>263</v>
      </c>
      <c r="EV81" s="2" t="s">
        <v>264</v>
      </c>
      <c r="EW81" t="s">
        <v>265</v>
      </c>
      <c r="EX81" s="2" t="s">
        <v>266</v>
      </c>
      <c r="EY81" t="s">
        <v>267</v>
      </c>
      <c r="FA81" s="4">
        <v>0</v>
      </c>
      <c r="FD81" s="2" t="s">
        <v>268</v>
      </c>
      <c r="FE81" t="s">
        <v>269</v>
      </c>
      <c r="FF81" s="2" t="s">
        <v>270</v>
      </c>
      <c r="FH81" s="2" t="s">
        <v>246</v>
      </c>
      <c r="FJ81" s="2">
        <v>30</v>
      </c>
      <c r="FN81" s="2">
        <v>0</v>
      </c>
      <c r="FP81" s="2" t="s">
        <v>211</v>
      </c>
      <c r="FQ81" s="2" t="s">
        <v>271</v>
      </c>
      <c r="FR81" s="2" t="s">
        <v>603</v>
      </c>
      <c r="FS81" s="2" t="s">
        <v>273</v>
      </c>
      <c r="FT81" s="2">
        <v>1000214854</v>
      </c>
      <c r="FU81" s="2" t="s">
        <v>274</v>
      </c>
      <c r="FV81" s="2" t="s">
        <v>323</v>
      </c>
      <c r="FW81" s="2" t="s">
        <v>323</v>
      </c>
      <c r="FX81" s="2" t="s">
        <v>231</v>
      </c>
      <c r="FY81" s="2">
        <v>220</v>
      </c>
      <c r="GB81" s="2">
        <v>0</v>
      </c>
      <c r="GC81" s="4">
        <v>48</v>
      </c>
      <c r="GD81" s="2" t="s">
        <v>224</v>
      </c>
      <c r="GE81" s="2" t="s">
        <v>275</v>
      </c>
      <c r="GF81" s="2" t="s">
        <v>230</v>
      </c>
      <c r="GG81" s="3">
        <v>45594</v>
      </c>
      <c r="GL81" s="2" t="s">
        <v>276</v>
      </c>
      <c r="GN81" s="3">
        <v>45585</v>
      </c>
      <c r="GO81" s="2" t="s">
        <v>244</v>
      </c>
      <c r="GP81" t="s">
        <v>277</v>
      </c>
      <c r="GQ81" s="2" t="s">
        <v>278</v>
      </c>
      <c r="GR81" s="2" t="s">
        <v>279</v>
      </c>
      <c r="GS81" s="3">
        <v>45314</v>
      </c>
      <c r="GT81" s="2">
        <v>216479</v>
      </c>
      <c r="GU81" s="2">
        <v>0</v>
      </c>
      <c r="GV81" s="4">
        <v>0</v>
      </c>
      <c r="GX81" s="2" t="s">
        <v>248</v>
      </c>
      <c r="GY81" s="2" t="s">
        <v>280</v>
      </c>
      <c r="GZ81" s="2" t="s">
        <v>281</v>
      </c>
      <c r="HA81" t="s">
        <v>282</v>
      </c>
      <c r="HB81" s="2" t="s">
        <v>283</v>
      </c>
      <c r="HC81" t="s">
        <v>284</v>
      </c>
      <c r="HD81" s="2" t="s">
        <v>285</v>
      </c>
      <c r="HE81" s="3">
        <v>45787</v>
      </c>
      <c r="HF81" s="3">
        <v>45585</v>
      </c>
      <c r="HG81" s="3">
        <v>45585</v>
      </c>
      <c r="HH81" s="2" t="s">
        <v>364</v>
      </c>
      <c r="HI81" s="2" t="s">
        <v>287</v>
      </c>
      <c r="HJ81" t="s">
        <v>288</v>
      </c>
      <c r="HK81" s="2" t="s">
        <v>289</v>
      </c>
    </row>
    <row r="82" spans="2:219" x14ac:dyDescent="0.2">
      <c r="B82" s="2" t="s">
        <v>211</v>
      </c>
      <c r="C82" s="2" t="s">
        <v>212</v>
      </c>
      <c r="D82" s="3">
        <v>45351</v>
      </c>
      <c r="E82" s="3">
        <v>45580</v>
      </c>
      <c r="F82" s="3">
        <v>45594</v>
      </c>
      <c r="G82" s="3">
        <v>45585</v>
      </c>
      <c r="H82" s="3">
        <v>45787</v>
      </c>
      <c r="I82" s="2" t="s">
        <v>213</v>
      </c>
      <c r="J82" s="2" t="s">
        <v>214</v>
      </c>
      <c r="K82" s="2" t="s">
        <v>345</v>
      </c>
      <c r="L82" s="2" t="s">
        <v>1068</v>
      </c>
      <c r="M82" s="2" t="s">
        <v>214</v>
      </c>
      <c r="N82" t="s">
        <v>217</v>
      </c>
      <c r="O82" s="2" t="s">
        <v>218</v>
      </c>
      <c r="P82" t="s">
        <v>219</v>
      </c>
      <c r="Q82" s="2" t="s">
        <v>220</v>
      </c>
      <c r="R82" s="2">
        <v>30</v>
      </c>
      <c r="S82" s="2" t="s">
        <v>604</v>
      </c>
      <c r="T82" s="2" t="s">
        <v>1069</v>
      </c>
      <c r="U82" s="2" t="s">
        <v>1070</v>
      </c>
      <c r="V82" s="4">
        <v>8</v>
      </c>
      <c r="W82" t="s">
        <v>224</v>
      </c>
      <c r="X82" s="4">
        <v>72</v>
      </c>
      <c r="Y82" s="4">
        <v>8</v>
      </c>
      <c r="Z82" s="4">
        <v>8</v>
      </c>
      <c r="AA82" s="6">
        <v>8</v>
      </c>
      <c r="AB82" t="s">
        <v>224</v>
      </c>
      <c r="AC82" s="2" t="s">
        <v>1071</v>
      </c>
      <c r="AD82" s="2" t="s">
        <v>1072</v>
      </c>
      <c r="AE82" s="2" t="s">
        <v>589</v>
      </c>
      <c r="AF82" s="2" t="s">
        <v>228</v>
      </c>
      <c r="AG82" t="s">
        <v>229</v>
      </c>
      <c r="AH82" s="6">
        <v>0</v>
      </c>
      <c r="AI82" s="2" t="s">
        <v>230</v>
      </c>
      <c r="AJ82" s="2" t="s">
        <v>231</v>
      </c>
      <c r="AK82" s="2">
        <v>230</v>
      </c>
      <c r="AM82" s="6">
        <v>14</v>
      </c>
      <c r="AO82" s="2">
        <v>0</v>
      </c>
      <c r="AS82" s="2">
        <v>0</v>
      </c>
      <c r="AT82" s="4">
        <v>0</v>
      </c>
      <c r="AU82" s="2" t="s">
        <v>224</v>
      </c>
      <c r="AY82" s="2" t="s">
        <v>590</v>
      </c>
      <c r="AZ82" s="2" t="s">
        <v>591</v>
      </c>
      <c r="BA82" s="2" t="s">
        <v>234</v>
      </c>
      <c r="BB82" t="s">
        <v>235</v>
      </c>
      <c r="BC82" s="2" t="s">
        <v>236</v>
      </c>
      <c r="BD82" s="2">
        <v>40</v>
      </c>
      <c r="BE82" s="2">
        <v>40</v>
      </c>
      <c r="BF82" s="7">
        <v>0</v>
      </c>
      <c r="BG82" s="2" t="s">
        <v>224</v>
      </c>
      <c r="BH82" s="2" t="s">
        <v>1073</v>
      </c>
      <c r="BJ82" s="2" t="s">
        <v>593</v>
      </c>
      <c r="BK82" s="2" t="s">
        <v>238</v>
      </c>
      <c r="BM82" s="2" t="s">
        <v>239</v>
      </c>
      <c r="BN82" s="2" t="s">
        <v>594</v>
      </c>
      <c r="BO82" s="2" t="s">
        <v>240</v>
      </c>
      <c r="BP82" s="2" t="s">
        <v>595</v>
      </c>
      <c r="BR82" s="7">
        <v>0</v>
      </c>
      <c r="BT82" s="2">
        <v>0</v>
      </c>
      <c r="BU82" s="4">
        <v>0</v>
      </c>
      <c r="BW82" s="4">
        <v>0</v>
      </c>
      <c r="BX82" s="4">
        <v>0</v>
      </c>
      <c r="CA82" s="2" t="s">
        <v>243</v>
      </c>
      <c r="CB82" s="2" t="s">
        <v>244</v>
      </c>
      <c r="CC82" s="3">
        <v>45338</v>
      </c>
      <c r="CD82" s="2" t="s">
        <v>596</v>
      </c>
      <c r="CE82" s="7">
        <v>0</v>
      </c>
      <c r="CF82" s="8">
        <v>17</v>
      </c>
      <c r="CG82" s="8">
        <v>0</v>
      </c>
      <c r="CH82" s="8">
        <v>0</v>
      </c>
      <c r="CJ82" s="3">
        <v>45595</v>
      </c>
      <c r="CK82" s="2" t="s">
        <v>246</v>
      </c>
      <c r="CL82" s="3">
        <v>45586</v>
      </c>
      <c r="CO82" s="3">
        <v>45597</v>
      </c>
      <c r="CR82" s="2" t="s">
        <v>597</v>
      </c>
      <c r="CS82" s="2" t="s">
        <v>248</v>
      </c>
      <c r="CT82" s="3">
        <v>45657</v>
      </c>
      <c r="CU82" s="4">
        <v>8</v>
      </c>
      <c r="CW82" s="3">
        <v>45393</v>
      </c>
      <c r="CX82" s="2" t="s">
        <v>1074</v>
      </c>
      <c r="CY82" s="3">
        <v>45597</v>
      </c>
      <c r="DA82" s="2" t="s">
        <v>1075</v>
      </c>
      <c r="DB82" s="6">
        <v>0</v>
      </c>
      <c r="DC82" s="6">
        <v>2</v>
      </c>
      <c r="DD82" s="6">
        <v>0</v>
      </c>
      <c r="DE82" s="2" t="s">
        <v>358</v>
      </c>
      <c r="DF82" s="4">
        <v>8</v>
      </c>
      <c r="DG82" s="4">
        <v>0</v>
      </c>
      <c r="DH82" s="2" t="s">
        <v>590</v>
      </c>
      <c r="DI82" s="2" t="s">
        <v>252</v>
      </c>
      <c r="DJ82" s="7">
        <v>0</v>
      </c>
      <c r="DK82" s="7">
        <v>0</v>
      </c>
      <c r="DL82" s="2" t="s">
        <v>253</v>
      </c>
      <c r="DM82" s="2" t="s">
        <v>254</v>
      </c>
      <c r="DN82" s="2" t="s">
        <v>600</v>
      </c>
      <c r="DO82" s="2">
        <v>2024</v>
      </c>
      <c r="DQ82" s="2" t="s">
        <v>601</v>
      </c>
      <c r="DR82" s="2">
        <v>2024</v>
      </c>
      <c r="DS82" s="2">
        <v>0</v>
      </c>
      <c r="DU82" s="3">
        <v>45594</v>
      </c>
      <c r="DW82" s="2" t="s">
        <v>246</v>
      </c>
      <c r="DX82" t="s">
        <v>257</v>
      </c>
      <c r="DY82" s="2" t="s">
        <v>246</v>
      </c>
      <c r="DZ82" t="s">
        <v>257</v>
      </c>
      <c r="EA82" s="2" t="s">
        <v>258</v>
      </c>
      <c r="EB82" s="2" t="s">
        <v>1069</v>
      </c>
      <c r="EC82" t="s">
        <v>1070</v>
      </c>
      <c r="ED82" s="3">
        <v>45351</v>
      </c>
      <c r="EE82" s="2" t="s">
        <v>259</v>
      </c>
      <c r="EG82" s="2" t="s">
        <v>345</v>
      </c>
      <c r="EH82" t="s">
        <v>361</v>
      </c>
      <c r="EI82" s="2" t="s">
        <v>261</v>
      </c>
      <c r="EJ82" s="2" t="s">
        <v>361</v>
      </c>
      <c r="EM82" s="2" t="s">
        <v>1076</v>
      </c>
      <c r="EP82" s="2" t="s">
        <v>263</v>
      </c>
      <c r="EV82" s="2" t="s">
        <v>264</v>
      </c>
      <c r="EW82" t="s">
        <v>265</v>
      </c>
      <c r="EX82" s="2" t="s">
        <v>266</v>
      </c>
      <c r="EY82" t="s">
        <v>267</v>
      </c>
      <c r="FA82" s="4">
        <v>0</v>
      </c>
      <c r="FD82" s="2" t="s">
        <v>268</v>
      </c>
      <c r="FE82" t="s">
        <v>269</v>
      </c>
      <c r="FF82" s="2" t="s">
        <v>270</v>
      </c>
      <c r="FH82" s="2" t="s">
        <v>246</v>
      </c>
      <c r="FJ82" s="2">
        <v>30</v>
      </c>
      <c r="FN82" s="2">
        <v>0</v>
      </c>
      <c r="FP82" s="2" t="s">
        <v>211</v>
      </c>
      <c r="FQ82" s="2" t="s">
        <v>271</v>
      </c>
      <c r="FR82" s="2" t="s">
        <v>603</v>
      </c>
      <c r="FS82" s="2" t="s">
        <v>273</v>
      </c>
      <c r="FT82" s="2">
        <v>1000214854</v>
      </c>
      <c r="FU82" s="2" t="s">
        <v>274</v>
      </c>
      <c r="FV82" s="2" t="s">
        <v>323</v>
      </c>
      <c r="FW82" s="2" t="s">
        <v>323</v>
      </c>
      <c r="FX82" s="2" t="s">
        <v>231</v>
      </c>
      <c r="FY82" s="2">
        <v>230</v>
      </c>
      <c r="GB82" s="2">
        <v>0</v>
      </c>
      <c r="GC82" s="4">
        <v>8</v>
      </c>
      <c r="GD82" s="2" t="s">
        <v>224</v>
      </c>
      <c r="GE82" s="2" t="s">
        <v>275</v>
      </c>
      <c r="GF82" s="2" t="s">
        <v>230</v>
      </c>
      <c r="GG82" s="3">
        <v>45594</v>
      </c>
      <c r="GL82" s="2" t="s">
        <v>276</v>
      </c>
      <c r="GN82" s="3">
        <v>45585</v>
      </c>
      <c r="GO82" s="2" t="s">
        <v>244</v>
      </c>
      <c r="GP82" t="s">
        <v>277</v>
      </c>
      <c r="GQ82" s="2" t="s">
        <v>278</v>
      </c>
      <c r="GR82" s="2" t="s">
        <v>279</v>
      </c>
      <c r="GS82" s="3">
        <v>45314</v>
      </c>
      <c r="GT82" s="2">
        <v>216479</v>
      </c>
      <c r="GU82" s="2">
        <v>0</v>
      </c>
      <c r="GV82" s="4">
        <v>0</v>
      </c>
      <c r="GX82" s="2" t="s">
        <v>248</v>
      </c>
      <c r="GY82" s="2" t="s">
        <v>280</v>
      </c>
      <c r="GZ82" s="2" t="s">
        <v>281</v>
      </c>
      <c r="HA82" t="s">
        <v>282</v>
      </c>
      <c r="HB82" s="2" t="s">
        <v>283</v>
      </c>
      <c r="HC82" t="s">
        <v>284</v>
      </c>
      <c r="HD82" s="2" t="s">
        <v>285</v>
      </c>
      <c r="HE82" s="3">
        <v>45787</v>
      </c>
      <c r="HF82" s="3">
        <v>45585</v>
      </c>
      <c r="HG82" s="3">
        <v>45585</v>
      </c>
      <c r="HH82" s="2" t="s">
        <v>364</v>
      </c>
      <c r="HI82" s="2" t="s">
        <v>287</v>
      </c>
      <c r="HJ82" t="s">
        <v>288</v>
      </c>
      <c r="HK82" s="2" t="s">
        <v>289</v>
      </c>
    </row>
    <row r="83" spans="2:219" x14ac:dyDescent="0.2">
      <c r="B83" s="2" t="s">
        <v>211</v>
      </c>
      <c r="C83" s="2" t="s">
        <v>212</v>
      </c>
      <c r="D83" s="3">
        <v>45351</v>
      </c>
      <c r="E83" s="3">
        <v>45580</v>
      </c>
      <c r="F83" s="3">
        <v>45594</v>
      </c>
      <c r="G83" s="3">
        <v>45585</v>
      </c>
      <c r="H83" s="3">
        <v>45787</v>
      </c>
      <c r="I83" s="2" t="s">
        <v>213</v>
      </c>
      <c r="J83" s="2" t="s">
        <v>214</v>
      </c>
      <c r="K83" s="2" t="s">
        <v>345</v>
      </c>
      <c r="L83" s="2" t="s">
        <v>1077</v>
      </c>
      <c r="M83" s="2" t="s">
        <v>214</v>
      </c>
      <c r="N83" t="s">
        <v>217</v>
      </c>
      <c r="O83" s="2" t="s">
        <v>218</v>
      </c>
      <c r="P83" t="s">
        <v>219</v>
      </c>
      <c r="Q83" s="2" t="s">
        <v>220</v>
      </c>
      <c r="R83" s="2">
        <v>30</v>
      </c>
      <c r="S83" s="2" t="s">
        <v>604</v>
      </c>
      <c r="T83" s="2" t="s">
        <v>1078</v>
      </c>
      <c r="U83" s="2" t="s">
        <v>1079</v>
      </c>
      <c r="V83" s="4">
        <v>48</v>
      </c>
      <c r="W83" t="s">
        <v>224</v>
      </c>
      <c r="X83" s="4">
        <v>100</v>
      </c>
      <c r="Y83" s="4">
        <v>12</v>
      </c>
      <c r="Z83" s="4">
        <v>20</v>
      </c>
      <c r="AA83" s="6">
        <v>48</v>
      </c>
      <c r="AB83" t="s">
        <v>224</v>
      </c>
      <c r="AC83" s="2" t="s">
        <v>1080</v>
      </c>
      <c r="AD83" s="2" t="s">
        <v>1081</v>
      </c>
      <c r="AE83" s="2" t="s">
        <v>589</v>
      </c>
      <c r="AF83" s="2" t="s">
        <v>228</v>
      </c>
      <c r="AG83" t="s">
        <v>229</v>
      </c>
      <c r="AH83" s="6">
        <v>0</v>
      </c>
      <c r="AI83" s="2" t="s">
        <v>230</v>
      </c>
      <c r="AJ83" s="2" t="s">
        <v>231</v>
      </c>
      <c r="AK83" s="2">
        <v>240</v>
      </c>
      <c r="AM83" s="6">
        <v>14</v>
      </c>
      <c r="AO83" s="2">
        <v>0</v>
      </c>
      <c r="AS83" s="2">
        <v>0</v>
      </c>
      <c r="AT83" s="4">
        <v>0</v>
      </c>
      <c r="AU83" s="2" t="s">
        <v>224</v>
      </c>
      <c r="AY83" s="2" t="s">
        <v>590</v>
      </c>
      <c r="AZ83" s="2" t="s">
        <v>591</v>
      </c>
      <c r="BA83" s="2" t="s">
        <v>234</v>
      </c>
      <c r="BB83" t="s">
        <v>235</v>
      </c>
      <c r="BC83" s="2" t="s">
        <v>236</v>
      </c>
      <c r="BD83" s="2">
        <v>41</v>
      </c>
      <c r="BE83" s="2">
        <v>41</v>
      </c>
      <c r="BF83" s="7">
        <v>0</v>
      </c>
      <c r="BG83" s="2" t="s">
        <v>224</v>
      </c>
      <c r="BH83" s="2" t="s">
        <v>1082</v>
      </c>
      <c r="BJ83" s="2" t="s">
        <v>593</v>
      </c>
      <c r="BK83" s="2" t="s">
        <v>238</v>
      </c>
      <c r="BM83" s="2" t="s">
        <v>239</v>
      </c>
      <c r="BN83" s="2" t="s">
        <v>594</v>
      </c>
      <c r="BO83" s="2" t="s">
        <v>240</v>
      </c>
      <c r="BP83" s="2" t="s">
        <v>595</v>
      </c>
      <c r="BR83" s="7">
        <v>0</v>
      </c>
      <c r="BT83" s="2">
        <v>0</v>
      </c>
      <c r="BU83" s="4">
        <v>0</v>
      </c>
      <c r="BW83" s="4">
        <v>0</v>
      </c>
      <c r="BX83" s="4">
        <v>0</v>
      </c>
      <c r="CA83" s="2" t="s">
        <v>243</v>
      </c>
      <c r="CB83" s="2" t="s">
        <v>244</v>
      </c>
      <c r="CC83" s="3">
        <v>45338</v>
      </c>
      <c r="CD83" s="2" t="s">
        <v>596</v>
      </c>
      <c r="CE83" s="7">
        <v>0</v>
      </c>
      <c r="CF83" s="8">
        <v>17</v>
      </c>
      <c r="CG83" s="8">
        <v>0</v>
      </c>
      <c r="CH83" s="8">
        <v>0</v>
      </c>
      <c r="CJ83" s="3">
        <v>45595</v>
      </c>
      <c r="CK83" s="2" t="s">
        <v>246</v>
      </c>
      <c r="CL83" s="3">
        <v>45586</v>
      </c>
      <c r="CO83" s="3">
        <v>45597</v>
      </c>
      <c r="CR83" s="2" t="s">
        <v>597</v>
      </c>
      <c r="CS83" s="2" t="s">
        <v>248</v>
      </c>
      <c r="CT83" s="3">
        <v>45657</v>
      </c>
      <c r="CU83" s="4">
        <v>48</v>
      </c>
      <c r="CW83" s="3">
        <v>45393</v>
      </c>
      <c r="CX83" s="2" t="s">
        <v>1083</v>
      </c>
      <c r="CY83" s="3">
        <v>45597</v>
      </c>
      <c r="DA83" s="2" t="s">
        <v>1084</v>
      </c>
      <c r="DB83" s="6">
        <v>0</v>
      </c>
      <c r="DC83" s="6">
        <v>2</v>
      </c>
      <c r="DD83" s="6">
        <v>0</v>
      </c>
      <c r="DE83" s="2" t="s">
        <v>358</v>
      </c>
      <c r="DF83" s="4">
        <v>48</v>
      </c>
      <c r="DG83" s="4">
        <v>0</v>
      </c>
      <c r="DH83" s="2" t="s">
        <v>590</v>
      </c>
      <c r="DI83" s="2" t="s">
        <v>252</v>
      </c>
      <c r="DJ83" s="7">
        <v>0</v>
      </c>
      <c r="DK83" s="7">
        <v>0</v>
      </c>
      <c r="DL83" s="2" t="s">
        <v>253</v>
      </c>
      <c r="DM83" s="2" t="s">
        <v>254</v>
      </c>
      <c r="DN83" s="2" t="s">
        <v>600</v>
      </c>
      <c r="DO83" s="2">
        <v>2024</v>
      </c>
      <c r="DQ83" s="2" t="s">
        <v>601</v>
      </c>
      <c r="DR83" s="2">
        <v>2024</v>
      </c>
      <c r="DS83" s="2">
        <v>0</v>
      </c>
      <c r="DU83" s="3">
        <v>45594</v>
      </c>
      <c r="DW83" s="2" t="s">
        <v>246</v>
      </c>
      <c r="DX83" t="s">
        <v>257</v>
      </c>
      <c r="DY83" s="2" t="s">
        <v>246</v>
      </c>
      <c r="DZ83" t="s">
        <v>257</v>
      </c>
      <c r="EA83" s="2" t="s">
        <v>258</v>
      </c>
      <c r="EB83" s="2" t="s">
        <v>1078</v>
      </c>
      <c r="EC83" t="s">
        <v>1079</v>
      </c>
      <c r="ED83" s="3">
        <v>45351</v>
      </c>
      <c r="EE83" s="2" t="s">
        <v>259</v>
      </c>
      <c r="EG83" s="2" t="s">
        <v>345</v>
      </c>
      <c r="EH83" t="s">
        <v>361</v>
      </c>
      <c r="EI83" s="2" t="s">
        <v>261</v>
      </c>
      <c r="EJ83" s="2" t="s">
        <v>361</v>
      </c>
      <c r="EM83" s="2" t="s">
        <v>1085</v>
      </c>
      <c r="EP83" s="2" t="s">
        <v>263</v>
      </c>
      <c r="EV83" s="2" t="s">
        <v>264</v>
      </c>
      <c r="EW83" t="s">
        <v>265</v>
      </c>
      <c r="EX83" s="2" t="s">
        <v>266</v>
      </c>
      <c r="EY83" t="s">
        <v>267</v>
      </c>
      <c r="FA83" s="4">
        <v>0</v>
      </c>
      <c r="FD83" s="2" t="s">
        <v>268</v>
      </c>
      <c r="FE83" t="s">
        <v>269</v>
      </c>
      <c r="FF83" s="2" t="s">
        <v>270</v>
      </c>
      <c r="FH83" s="2" t="s">
        <v>246</v>
      </c>
      <c r="FJ83" s="2">
        <v>30</v>
      </c>
      <c r="FN83" s="2">
        <v>0</v>
      </c>
      <c r="FP83" s="2" t="s">
        <v>211</v>
      </c>
      <c r="FQ83" s="2" t="s">
        <v>271</v>
      </c>
      <c r="FR83" s="2" t="s">
        <v>603</v>
      </c>
      <c r="FS83" s="2" t="s">
        <v>273</v>
      </c>
      <c r="FT83" s="2">
        <v>1000214854</v>
      </c>
      <c r="FU83" s="2" t="s">
        <v>274</v>
      </c>
      <c r="FV83" s="2" t="s">
        <v>323</v>
      </c>
      <c r="FW83" s="2" t="s">
        <v>323</v>
      </c>
      <c r="FX83" s="2" t="s">
        <v>231</v>
      </c>
      <c r="FY83" s="2">
        <v>240</v>
      </c>
      <c r="GB83" s="2">
        <v>0</v>
      </c>
      <c r="GC83" s="4">
        <v>48</v>
      </c>
      <c r="GD83" s="2" t="s">
        <v>224</v>
      </c>
      <c r="GE83" s="2" t="s">
        <v>275</v>
      </c>
      <c r="GF83" s="2" t="s">
        <v>230</v>
      </c>
      <c r="GG83" s="3">
        <v>45594</v>
      </c>
      <c r="GL83" s="2" t="s">
        <v>276</v>
      </c>
      <c r="GN83" s="3">
        <v>45585</v>
      </c>
      <c r="GO83" s="2" t="s">
        <v>244</v>
      </c>
      <c r="GP83" t="s">
        <v>277</v>
      </c>
      <c r="GQ83" s="2" t="s">
        <v>278</v>
      </c>
      <c r="GR83" s="2" t="s">
        <v>279</v>
      </c>
      <c r="GS83" s="3">
        <v>45314</v>
      </c>
      <c r="GT83" s="2">
        <v>216479</v>
      </c>
      <c r="GU83" s="2">
        <v>0</v>
      </c>
      <c r="GV83" s="4">
        <v>0</v>
      </c>
      <c r="GX83" s="2" t="s">
        <v>248</v>
      </c>
      <c r="GY83" s="2" t="s">
        <v>280</v>
      </c>
      <c r="GZ83" s="2" t="s">
        <v>281</v>
      </c>
      <c r="HA83" t="s">
        <v>282</v>
      </c>
      <c r="HB83" s="2" t="s">
        <v>283</v>
      </c>
      <c r="HC83" t="s">
        <v>284</v>
      </c>
      <c r="HD83" s="2" t="s">
        <v>285</v>
      </c>
      <c r="HE83" s="3">
        <v>45787</v>
      </c>
      <c r="HF83" s="3">
        <v>45585</v>
      </c>
      <c r="HG83" s="3">
        <v>45585</v>
      </c>
      <c r="HH83" s="2" t="s">
        <v>364</v>
      </c>
      <c r="HI83" s="2" t="s">
        <v>287</v>
      </c>
      <c r="HJ83" t="s">
        <v>288</v>
      </c>
      <c r="HK83" s="2" t="s">
        <v>289</v>
      </c>
    </row>
    <row r="84" spans="2:219" x14ac:dyDescent="0.2">
      <c r="B84" s="2" t="s">
        <v>211</v>
      </c>
      <c r="C84" s="2" t="s">
        <v>212</v>
      </c>
      <c r="D84" s="3">
        <v>45351</v>
      </c>
      <c r="E84" s="3">
        <v>45580</v>
      </c>
      <c r="F84" s="3">
        <v>45594</v>
      </c>
      <c r="G84" s="3">
        <v>45585</v>
      </c>
      <c r="H84" s="3">
        <v>45787</v>
      </c>
      <c r="I84" s="2" t="s">
        <v>213</v>
      </c>
      <c r="J84" s="2" t="s">
        <v>214</v>
      </c>
      <c r="K84" s="2" t="s">
        <v>345</v>
      </c>
      <c r="L84" s="2" t="s">
        <v>1086</v>
      </c>
      <c r="M84" s="2" t="s">
        <v>214</v>
      </c>
      <c r="N84" t="s">
        <v>217</v>
      </c>
      <c r="O84" s="2" t="s">
        <v>218</v>
      </c>
      <c r="P84" t="s">
        <v>219</v>
      </c>
      <c r="Q84" s="2" t="s">
        <v>220</v>
      </c>
      <c r="R84" s="2">
        <v>30</v>
      </c>
      <c r="S84" s="2" t="s">
        <v>604</v>
      </c>
      <c r="T84" s="2" t="s">
        <v>1087</v>
      </c>
      <c r="U84" s="2" t="s">
        <v>1088</v>
      </c>
      <c r="V84" s="4">
        <v>32</v>
      </c>
      <c r="W84" t="s">
        <v>224</v>
      </c>
      <c r="X84" s="4">
        <v>0</v>
      </c>
      <c r="Y84" s="4">
        <v>0</v>
      </c>
      <c r="Z84" s="4">
        <v>96</v>
      </c>
      <c r="AA84" s="6">
        <v>32</v>
      </c>
      <c r="AB84" t="s">
        <v>224</v>
      </c>
      <c r="AC84" s="2" t="s">
        <v>1089</v>
      </c>
      <c r="AD84" s="2" t="s">
        <v>1090</v>
      </c>
      <c r="AE84" s="2" t="s">
        <v>589</v>
      </c>
      <c r="AF84" s="2" t="s">
        <v>228</v>
      </c>
      <c r="AG84" t="s">
        <v>229</v>
      </c>
      <c r="AH84" s="6">
        <v>0</v>
      </c>
      <c r="AI84" s="2" t="s">
        <v>230</v>
      </c>
      <c r="AJ84" s="2" t="s">
        <v>231</v>
      </c>
      <c r="AK84" s="2">
        <v>250</v>
      </c>
      <c r="AM84" s="6">
        <v>14</v>
      </c>
      <c r="AO84" s="2">
        <v>0</v>
      </c>
      <c r="AS84" s="2">
        <v>0</v>
      </c>
      <c r="AT84" s="4">
        <v>0</v>
      </c>
      <c r="AU84" s="2" t="s">
        <v>224</v>
      </c>
      <c r="AY84" s="2" t="s">
        <v>590</v>
      </c>
      <c r="AZ84" s="2" t="s">
        <v>591</v>
      </c>
      <c r="BA84" s="2" t="s">
        <v>234</v>
      </c>
      <c r="BB84" t="s">
        <v>235</v>
      </c>
      <c r="BC84" s="2" t="s">
        <v>236</v>
      </c>
      <c r="BD84" s="2">
        <v>42</v>
      </c>
      <c r="BE84" s="2">
        <v>42</v>
      </c>
      <c r="BF84" s="7">
        <v>0</v>
      </c>
      <c r="BG84" s="2" t="s">
        <v>224</v>
      </c>
      <c r="BH84" s="2" t="s">
        <v>1091</v>
      </c>
      <c r="BJ84" s="2" t="s">
        <v>593</v>
      </c>
      <c r="BK84" s="2" t="s">
        <v>238</v>
      </c>
      <c r="BM84" s="2" t="s">
        <v>239</v>
      </c>
      <c r="BN84" s="2" t="s">
        <v>594</v>
      </c>
      <c r="BO84" s="2" t="s">
        <v>240</v>
      </c>
      <c r="BP84" s="2" t="s">
        <v>595</v>
      </c>
      <c r="BR84" s="7">
        <v>0</v>
      </c>
      <c r="BT84" s="2">
        <v>0</v>
      </c>
      <c r="BU84" s="4">
        <v>0</v>
      </c>
      <c r="BW84" s="4">
        <v>0</v>
      </c>
      <c r="BX84" s="4">
        <v>0</v>
      </c>
      <c r="CA84" s="2" t="s">
        <v>243</v>
      </c>
      <c r="CB84" s="2" t="s">
        <v>244</v>
      </c>
      <c r="CC84" s="3">
        <v>45338</v>
      </c>
      <c r="CD84" s="2" t="s">
        <v>596</v>
      </c>
      <c r="CE84" s="7">
        <v>0</v>
      </c>
      <c r="CF84" s="8">
        <v>17</v>
      </c>
      <c r="CG84" s="8">
        <v>0</v>
      </c>
      <c r="CH84" s="8">
        <v>0</v>
      </c>
      <c r="CJ84" s="3">
        <v>45595</v>
      </c>
      <c r="CK84" s="2" t="s">
        <v>246</v>
      </c>
      <c r="CL84" s="3">
        <v>45586</v>
      </c>
      <c r="CO84" s="3">
        <v>45597</v>
      </c>
      <c r="CR84" s="2" t="s">
        <v>597</v>
      </c>
      <c r="CS84" s="2" t="s">
        <v>248</v>
      </c>
      <c r="CT84" s="3">
        <v>45657</v>
      </c>
      <c r="CU84" s="4">
        <v>32</v>
      </c>
      <c r="CW84" s="3">
        <v>45393</v>
      </c>
      <c r="CX84" s="2" t="s">
        <v>1092</v>
      </c>
      <c r="CY84" s="3">
        <v>45597</v>
      </c>
      <c r="DA84" s="2" t="s">
        <v>1093</v>
      </c>
      <c r="DB84" s="6">
        <v>0</v>
      </c>
      <c r="DC84" s="6">
        <v>2</v>
      </c>
      <c r="DD84" s="6">
        <v>0</v>
      </c>
      <c r="DE84" s="2" t="s">
        <v>358</v>
      </c>
      <c r="DF84" s="4">
        <v>32</v>
      </c>
      <c r="DG84" s="4">
        <v>0</v>
      </c>
      <c r="DH84" s="2" t="s">
        <v>590</v>
      </c>
      <c r="DI84" s="2" t="s">
        <v>252</v>
      </c>
      <c r="DJ84" s="7">
        <v>0</v>
      </c>
      <c r="DK84" s="7">
        <v>0</v>
      </c>
      <c r="DL84" s="2" t="s">
        <v>253</v>
      </c>
      <c r="DM84" s="2" t="s">
        <v>254</v>
      </c>
      <c r="DN84" s="2" t="s">
        <v>600</v>
      </c>
      <c r="DO84" s="2">
        <v>2024</v>
      </c>
      <c r="DQ84" s="2" t="s">
        <v>601</v>
      </c>
      <c r="DR84" s="2">
        <v>2024</v>
      </c>
      <c r="DS84" s="2">
        <v>0</v>
      </c>
      <c r="DU84" s="3">
        <v>45594</v>
      </c>
      <c r="DW84" s="2" t="s">
        <v>246</v>
      </c>
      <c r="DX84" t="s">
        <v>257</v>
      </c>
      <c r="DY84" s="2" t="s">
        <v>246</v>
      </c>
      <c r="DZ84" t="s">
        <v>257</v>
      </c>
      <c r="EA84" s="2" t="s">
        <v>258</v>
      </c>
      <c r="EB84" s="2" t="s">
        <v>1087</v>
      </c>
      <c r="EC84" t="s">
        <v>1088</v>
      </c>
      <c r="ED84" s="3">
        <v>45351</v>
      </c>
      <c r="EE84" s="2" t="s">
        <v>259</v>
      </c>
      <c r="EG84" s="2" t="s">
        <v>345</v>
      </c>
      <c r="EH84" t="s">
        <v>361</v>
      </c>
      <c r="EI84" s="2" t="s">
        <v>261</v>
      </c>
      <c r="EJ84" s="2" t="s">
        <v>361</v>
      </c>
      <c r="EM84" s="2" t="s">
        <v>1094</v>
      </c>
      <c r="EP84" s="2" t="s">
        <v>263</v>
      </c>
      <c r="EV84" s="2" t="s">
        <v>264</v>
      </c>
      <c r="EW84" t="s">
        <v>265</v>
      </c>
      <c r="EX84" s="2" t="s">
        <v>266</v>
      </c>
      <c r="EY84" t="s">
        <v>267</v>
      </c>
      <c r="FA84" s="4">
        <v>0</v>
      </c>
      <c r="FD84" s="2" t="s">
        <v>268</v>
      </c>
      <c r="FE84" t="s">
        <v>269</v>
      </c>
      <c r="FF84" s="2" t="s">
        <v>270</v>
      </c>
      <c r="FH84" s="2" t="s">
        <v>246</v>
      </c>
      <c r="FJ84" s="2">
        <v>30</v>
      </c>
      <c r="FN84" s="2">
        <v>0</v>
      </c>
      <c r="FP84" s="2" t="s">
        <v>211</v>
      </c>
      <c r="FQ84" s="2" t="s">
        <v>271</v>
      </c>
      <c r="FR84" s="2" t="s">
        <v>603</v>
      </c>
      <c r="FS84" s="2" t="s">
        <v>273</v>
      </c>
      <c r="FT84" s="2">
        <v>1000214854</v>
      </c>
      <c r="FU84" s="2" t="s">
        <v>274</v>
      </c>
      <c r="FV84" s="2" t="s">
        <v>323</v>
      </c>
      <c r="FW84" s="2" t="s">
        <v>323</v>
      </c>
      <c r="FX84" s="2" t="s">
        <v>231</v>
      </c>
      <c r="FY84" s="2">
        <v>250</v>
      </c>
      <c r="GB84" s="2">
        <v>0</v>
      </c>
      <c r="GC84" s="4">
        <v>32</v>
      </c>
      <c r="GD84" s="2" t="s">
        <v>224</v>
      </c>
      <c r="GE84" s="2" t="s">
        <v>275</v>
      </c>
      <c r="GF84" s="2" t="s">
        <v>230</v>
      </c>
      <c r="GG84" s="3">
        <v>45594</v>
      </c>
      <c r="GL84" s="2" t="s">
        <v>276</v>
      </c>
      <c r="GN84" s="3">
        <v>45585</v>
      </c>
      <c r="GO84" s="2" t="s">
        <v>244</v>
      </c>
      <c r="GP84" t="s">
        <v>277</v>
      </c>
      <c r="GQ84" s="2" t="s">
        <v>278</v>
      </c>
      <c r="GR84" s="2" t="s">
        <v>279</v>
      </c>
      <c r="GS84" s="3">
        <v>45314</v>
      </c>
      <c r="GT84" s="2">
        <v>216479</v>
      </c>
      <c r="GU84" s="2">
        <v>0</v>
      </c>
      <c r="GV84" s="4">
        <v>0</v>
      </c>
      <c r="GX84" s="2" t="s">
        <v>248</v>
      </c>
      <c r="GY84" s="2" t="s">
        <v>280</v>
      </c>
      <c r="GZ84" s="2" t="s">
        <v>281</v>
      </c>
      <c r="HA84" t="s">
        <v>282</v>
      </c>
      <c r="HB84" s="2" t="s">
        <v>283</v>
      </c>
      <c r="HC84" t="s">
        <v>284</v>
      </c>
      <c r="HD84" s="2" t="s">
        <v>285</v>
      </c>
      <c r="HE84" s="3">
        <v>45787</v>
      </c>
      <c r="HF84" s="3">
        <v>45585</v>
      </c>
      <c r="HG84" s="3">
        <v>45585</v>
      </c>
      <c r="HH84" s="2" t="s">
        <v>364</v>
      </c>
      <c r="HI84" s="2" t="s">
        <v>287</v>
      </c>
      <c r="HJ84" t="s">
        <v>288</v>
      </c>
      <c r="HK84" s="2" t="s">
        <v>289</v>
      </c>
    </row>
    <row r="85" spans="2:219" x14ac:dyDescent="0.2">
      <c r="B85" s="2" t="s">
        <v>211</v>
      </c>
      <c r="C85" s="2" t="s">
        <v>212</v>
      </c>
      <c r="D85" s="3">
        <v>45351</v>
      </c>
      <c r="E85" s="3">
        <v>45580</v>
      </c>
      <c r="F85" s="3">
        <v>45594</v>
      </c>
      <c r="G85" s="3">
        <v>45585</v>
      </c>
      <c r="H85" s="3">
        <v>45787</v>
      </c>
      <c r="I85" s="2" t="s">
        <v>213</v>
      </c>
      <c r="J85" s="2" t="s">
        <v>214</v>
      </c>
      <c r="K85" s="2" t="s">
        <v>345</v>
      </c>
      <c r="L85" s="2" t="s">
        <v>1095</v>
      </c>
      <c r="M85" s="2" t="s">
        <v>214</v>
      </c>
      <c r="N85" t="s">
        <v>217</v>
      </c>
      <c r="O85" s="2" t="s">
        <v>218</v>
      </c>
      <c r="P85" t="s">
        <v>219</v>
      </c>
      <c r="Q85" s="2" t="s">
        <v>220</v>
      </c>
      <c r="R85" s="2">
        <v>30</v>
      </c>
      <c r="S85" s="2" t="s">
        <v>604</v>
      </c>
      <c r="T85" s="2" t="s">
        <v>1096</v>
      </c>
      <c r="U85" s="2" t="s">
        <v>1097</v>
      </c>
      <c r="V85" s="4">
        <v>20</v>
      </c>
      <c r="W85" t="s">
        <v>224</v>
      </c>
      <c r="X85" s="4">
        <v>20</v>
      </c>
      <c r="Y85" s="4">
        <v>24</v>
      </c>
      <c r="Z85" s="4">
        <v>32</v>
      </c>
      <c r="AA85" s="6">
        <v>20</v>
      </c>
      <c r="AB85" t="s">
        <v>224</v>
      </c>
      <c r="AC85" s="2" t="s">
        <v>1098</v>
      </c>
      <c r="AD85" s="2" t="s">
        <v>1099</v>
      </c>
      <c r="AE85" s="2" t="s">
        <v>589</v>
      </c>
      <c r="AF85" s="2" t="s">
        <v>228</v>
      </c>
      <c r="AG85" t="s">
        <v>229</v>
      </c>
      <c r="AH85" s="6">
        <v>0</v>
      </c>
      <c r="AI85" s="2" t="s">
        <v>230</v>
      </c>
      <c r="AJ85" s="2" t="s">
        <v>231</v>
      </c>
      <c r="AK85" s="2">
        <v>260</v>
      </c>
      <c r="AM85" s="6">
        <v>14</v>
      </c>
      <c r="AO85" s="2">
        <v>0</v>
      </c>
      <c r="AS85" s="2">
        <v>0</v>
      </c>
      <c r="AT85" s="4">
        <v>0</v>
      </c>
      <c r="AU85" s="2" t="s">
        <v>224</v>
      </c>
      <c r="AY85" s="2" t="s">
        <v>590</v>
      </c>
      <c r="AZ85" s="2" t="s">
        <v>591</v>
      </c>
      <c r="BA85" s="2" t="s">
        <v>234</v>
      </c>
      <c r="BB85" t="s">
        <v>235</v>
      </c>
      <c r="BC85" s="2" t="s">
        <v>236</v>
      </c>
      <c r="BD85" s="2">
        <v>43</v>
      </c>
      <c r="BE85" s="2">
        <v>43</v>
      </c>
      <c r="BF85" s="7">
        <v>0</v>
      </c>
      <c r="BG85" s="2" t="s">
        <v>224</v>
      </c>
      <c r="BH85" s="2" t="s">
        <v>1100</v>
      </c>
      <c r="BJ85" s="2" t="s">
        <v>593</v>
      </c>
      <c r="BK85" s="2" t="s">
        <v>238</v>
      </c>
      <c r="BM85" s="2" t="s">
        <v>239</v>
      </c>
      <c r="BN85" s="2" t="s">
        <v>594</v>
      </c>
      <c r="BO85" s="2" t="s">
        <v>240</v>
      </c>
      <c r="BP85" s="2" t="s">
        <v>595</v>
      </c>
      <c r="BR85" s="7">
        <v>0</v>
      </c>
      <c r="BT85" s="2">
        <v>0</v>
      </c>
      <c r="BU85" s="4">
        <v>0</v>
      </c>
      <c r="BW85" s="4">
        <v>0</v>
      </c>
      <c r="BX85" s="4">
        <v>0</v>
      </c>
      <c r="CA85" s="2" t="s">
        <v>243</v>
      </c>
      <c r="CB85" s="2" t="s">
        <v>244</v>
      </c>
      <c r="CC85" s="3">
        <v>45338</v>
      </c>
      <c r="CD85" s="2" t="s">
        <v>596</v>
      </c>
      <c r="CE85" s="7">
        <v>0</v>
      </c>
      <c r="CF85" s="8">
        <v>17</v>
      </c>
      <c r="CG85" s="8">
        <v>0</v>
      </c>
      <c r="CH85" s="8">
        <v>0</v>
      </c>
      <c r="CJ85" s="3">
        <v>45595</v>
      </c>
      <c r="CK85" s="2" t="s">
        <v>246</v>
      </c>
      <c r="CL85" s="3">
        <v>45586</v>
      </c>
      <c r="CO85" s="3">
        <v>45597</v>
      </c>
      <c r="CR85" s="2" t="s">
        <v>597</v>
      </c>
      <c r="CS85" s="2" t="s">
        <v>248</v>
      </c>
      <c r="CT85" s="3">
        <v>45657</v>
      </c>
      <c r="CU85" s="4">
        <v>20</v>
      </c>
      <c r="CW85" s="3">
        <v>45393</v>
      </c>
      <c r="CX85" s="2" t="s">
        <v>1101</v>
      </c>
      <c r="CY85" s="3">
        <v>45597</v>
      </c>
      <c r="DA85" s="2" t="s">
        <v>1102</v>
      </c>
      <c r="DB85" s="6">
        <v>0</v>
      </c>
      <c r="DC85" s="6">
        <v>2</v>
      </c>
      <c r="DD85" s="6">
        <v>0</v>
      </c>
      <c r="DE85" s="2" t="s">
        <v>358</v>
      </c>
      <c r="DF85" s="4">
        <v>20</v>
      </c>
      <c r="DG85" s="4">
        <v>0</v>
      </c>
      <c r="DH85" s="2" t="s">
        <v>590</v>
      </c>
      <c r="DI85" s="2" t="s">
        <v>252</v>
      </c>
      <c r="DJ85" s="7">
        <v>0</v>
      </c>
      <c r="DK85" s="7">
        <v>0</v>
      </c>
      <c r="DL85" s="2" t="s">
        <v>253</v>
      </c>
      <c r="DM85" s="2" t="s">
        <v>254</v>
      </c>
      <c r="DN85" s="2" t="s">
        <v>600</v>
      </c>
      <c r="DO85" s="2">
        <v>2024</v>
      </c>
      <c r="DQ85" s="2" t="s">
        <v>601</v>
      </c>
      <c r="DR85" s="2">
        <v>2024</v>
      </c>
      <c r="DS85" s="2">
        <v>0</v>
      </c>
      <c r="DU85" s="3">
        <v>45594</v>
      </c>
      <c r="DW85" s="2" t="s">
        <v>246</v>
      </c>
      <c r="DX85" t="s">
        <v>257</v>
      </c>
      <c r="DY85" s="2" t="s">
        <v>246</v>
      </c>
      <c r="DZ85" t="s">
        <v>257</v>
      </c>
      <c r="EA85" s="2" t="s">
        <v>258</v>
      </c>
      <c r="EB85" s="2" t="s">
        <v>1096</v>
      </c>
      <c r="EC85" t="s">
        <v>1097</v>
      </c>
      <c r="ED85" s="3">
        <v>45351</v>
      </c>
      <c r="EE85" s="2" t="s">
        <v>259</v>
      </c>
      <c r="EG85" s="2" t="s">
        <v>345</v>
      </c>
      <c r="EH85" t="s">
        <v>361</v>
      </c>
      <c r="EI85" s="2" t="s">
        <v>261</v>
      </c>
      <c r="EJ85" s="2" t="s">
        <v>361</v>
      </c>
      <c r="EM85" s="2" t="s">
        <v>1103</v>
      </c>
      <c r="EP85" s="2" t="s">
        <v>263</v>
      </c>
      <c r="EV85" s="2" t="s">
        <v>264</v>
      </c>
      <c r="EW85" t="s">
        <v>265</v>
      </c>
      <c r="EX85" s="2" t="s">
        <v>266</v>
      </c>
      <c r="EY85" t="s">
        <v>267</v>
      </c>
      <c r="FA85" s="4">
        <v>0</v>
      </c>
      <c r="FD85" s="2" t="s">
        <v>268</v>
      </c>
      <c r="FE85" t="s">
        <v>269</v>
      </c>
      <c r="FF85" s="2" t="s">
        <v>270</v>
      </c>
      <c r="FH85" s="2" t="s">
        <v>246</v>
      </c>
      <c r="FJ85" s="2">
        <v>30</v>
      </c>
      <c r="FN85" s="2">
        <v>0</v>
      </c>
      <c r="FP85" s="2" t="s">
        <v>211</v>
      </c>
      <c r="FQ85" s="2" t="s">
        <v>271</v>
      </c>
      <c r="FR85" s="2" t="s">
        <v>603</v>
      </c>
      <c r="FS85" s="2" t="s">
        <v>273</v>
      </c>
      <c r="FT85" s="2">
        <v>1000214854</v>
      </c>
      <c r="FU85" s="2" t="s">
        <v>274</v>
      </c>
      <c r="FV85" s="2" t="s">
        <v>323</v>
      </c>
      <c r="FW85" s="2" t="s">
        <v>323</v>
      </c>
      <c r="FX85" s="2" t="s">
        <v>231</v>
      </c>
      <c r="FY85" s="2">
        <v>260</v>
      </c>
      <c r="GB85" s="2">
        <v>0</v>
      </c>
      <c r="GC85" s="4">
        <v>20</v>
      </c>
      <c r="GD85" s="2" t="s">
        <v>224</v>
      </c>
      <c r="GE85" s="2" t="s">
        <v>275</v>
      </c>
      <c r="GF85" s="2" t="s">
        <v>230</v>
      </c>
      <c r="GG85" s="3">
        <v>45594</v>
      </c>
      <c r="GL85" s="2" t="s">
        <v>276</v>
      </c>
      <c r="GN85" s="3">
        <v>45585</v>
      </c>
      <c r="GO85" s="2" t="s">
        <v>244</v>
      </c>
      <c r="GP85" t="s">
        <v>277</v>
      </c>
      <c r="GQ85" s="2" t="s">
        <v>278</v>
      </c>
      <c r="GR85" s="2" t="s">
        <v>279</v>
      </c>
      <c r="GS85" s="3">
        <v>45314</v>
      </c>
      <c r="GT85" s="2">
        <v>216479</v>
      </c>
      <c r="GU85" s="2">
        <v>0</v>
      </c>
      <c r="GV85" s="4">
        <v>0</v>
      </c>
      <c r="GX85" s="2" t="s">
        <v>248</v>
      </c>
      <c r="GY85" s="2" t="s">
        <v>280</v>
      </c>
      <c r="GZ85" s="2" t="s">
        <v>281</v>
      </c>
      <c r="HA85" t="s">
        <v>282</v>
      </c>
      <c r="HB85" s="2" t="s">
        <v>283</v>
      </c>
      <c r="HC85" t="s">
        <v>284</v>
      </c>
      <c r="HD85" s="2" t="s">
        <v>285</v>
      </c>
      <c r="HE85" s="3">
        <v>45787</v>
      </c>
      <c r="HF85" s="3">
        <v>45585</v>
      </c>
      <c r="HG85" s="3">
        <v>45585</v>
      </c>
      <c r="HH85" s="2" t="s">
        <v>364</v>
      </c>
      <c r="HI85" s="2" t="s">
        <v>287</v>
      </c>
      <c r="HJ85" t="s">
        <v>288</v>
      </c>
      <c r="HK85" s="2" t="s">
        <v>289</v>
      </c>
    </row>
    <row r="86" spans="2:219" x14ac:dyDescent="0.2">
      <c r="B86" s="2" t="s">
        <v>211</v>
      </c>
      <c r="C86" s="2" t="s">
        <v>212</v>
      </c>
      <c r="D86" s="3">
        <v>45351</v>
      </c>
      <c r="E86" s="3">
        <v>45580</v>
      </c>
      <c r="F86" s="3">
        <v>45594</v>
      </c>
      <c r="G86" s="3">
        <v>45585</v>
      </c>
      <c r="H86" s="3">
        <v>45787</v>
      </c>
      <c r="I86" s="2" t="s">
        <v>213</v>
      </c>
      <c r="J86" s="2" t="s">
        <v>214</v>
      </c>
      <c r="K86" s="2" t="s">
        <v>345</v>
      </c>
      <c r="L86" s="2" t="s">
        <v>1104</v>
      </c>
      <c r="M86" s="2" t="s">
        <v>214</v>
      </c>
      <c r="N86" t="s">
        <v>217</v>
      </c>
      <c r="O86" s="2" t="s">
        <v>218</v>
      </c>
      <c r="P86" t="s">
        <v>219</v>
      </c>
      <c r="Q86" s="2" t="s">
        <v>220</v>
      </c>
      <c r="R86" s="2">
        <v>30</v>
      </c>
      <c r="S86" s="2" t="s">
        <v>366</v>
      </c>
      <c r="T86" s="2" t="s">
        <v>1105</v>
      </c>
      <c r="U86" s="2" t="s">
        <v>1106</v>
      </c>
      <c r="V86" s="4">
        <v>60</v>
      </c>
      <c r="W86" t="s">
        <v>224</v>
      </c>
      <c r="X86" s="4">
        <v>60</v>
      </c>
      <c r="Y86" s="4">
        <v>0</v>
      </c>
      <c r="Z86" s="4">
        <v>48</v>
      </c>
      <c r="AA86" s="6">
        <v>12</v>
      </c>
      <c r="AB86" t="s">
        <v>224</v>
      </c>
      <c r="AC86" s="2" t="s">
        <v>1107</v>
      </c>
      <c r="AD86" s="2" t="s">
        <v>1108</v>
      </c>
      <c r="AE86" s="2" t="s">
        <v>589</v>
      </c>
      <c r="AF86" s="2" t="s">
        <v>228</v>
      </c>
      <c r="AG86" t="s">
        <v>229</v>
      </c>
      <c r="AH86" s="6">
        <v>0</v>
      </c>
      <c r="AI86" s="2" t="s">
        <v>230</v>
      </c>
      <c r="AJ86" s="2" t="s">
        <v>231</v>
      </c>
      <c r="AK86" s="2">
        <v>550</v>
      </c>
      <c r="AM86" s="6">
        <v>14</v>
      </c>
      <c r="AO86" s="2">
        <v>0</v>
      </c>
      <c r="AS86" s="2">
        <v>0</v>
      </c>
      <c r="AT86" s="4">
        <v>0</v>
      </c>
      <c r="AU86" s="2" t="s">
        <v>224</v>
      </c>
      <c r="AY86" s="2" t="s">
        <v>419</v>
      </c>
      <c r="AZ86" s="2" t="s">
        <v>420</v>
      </c>
      <c r="BA86" s="2" t="s">
        <v>234</v>
      </c>
      <c r="BB86" t="s">
        <v>235</v>
      </c>
      <c r="BC86" s="2" t="s">
        <v>236</v>
      </c>
      <c r="BD86" s="2">
        <v>44</v>
      </c>
      <c r="BE86" s="2">
        <v>44</v>
      </c>
      <c r="BF86" s="7">
        <v>0</v>
      </c>
      <c r="BG86" s="2" t="s">
        <v>224</v>
      </c>
      <c r="BH86" s="2" t="s">
        <v>1109</v>
      </c>
      <c r="BJ86" s="2" t="s">
        <v>593</v>
      </c>
      <c r="BK86" s="2" t="s">
        <v>238</v>
      </c>
      <c r="BM86" s="2" t="s">
        <v>239</v>
      </c>
      <c r="BN86" s="2" t="s">
        <v>594</v>
      </c>
      <c r="BO86" s="2" t="s">
        <v>240</v>
      </c>
      <c r="BP86" s="2" t="s">
        <v>595</v>
      </c>
      <c r="BR86" s="7">
        <v>0</v>
      </c>
      <c r="BT86" s="2">
        <v>0</v>
      </c>
      <c r="BU86" s="4">
        <v>0</v>
      </c>
      <c r="BW86" s="4">
        <v>0</v>
      </c>
      <c r="BX86" s="4">
        <v>0</v>
      </c>
      <c r="CA86" s="2" t="s">
        <v>243</v>
      </c>
      <c r="CB86" s="2" t="s">
        <v>244</v>
      </c>
      <c r="CC86" s="3">
        <v>45338</v>
      </c>
      <c r="CD86" s="2" t="s">
        <v>423</v>
      </c>
      <c r="CE86" s="7">
        <v>0</v>
      </c>
      <c r="CF86" s="8">
        <v>17</v>
      </c>
      <c r="CG86" s="8">
        <v>0</v>
      </c>
      <c r="CH86" s="8">
        <v>0</v>
      </c>
      <c r="CJ86" s="3">
        <v>45595</v>
      </c>
      <c r="CK86" s="2" t="s">
        <v>246</v>
      </c>
      <c r="CL86" s="3">
        <v>45586</v>
      </c>
      <c r="CO86" s="3">
        <v>45597</v>
      </c>
      <c r="CR86" s="2" t="s">
        <v>424</v>
      </c>
      <c r="CS86" s="2" t="s">
        <v>248</v>
      </c>
      <c r="CT86" s="3">
        <v>45657</v>
      </c>
      <c r="CU86" s="4">
        <v>60</v>
      </c>
      <c r="CW86" s="3">
        <v>45583</v>
      </c>
      <c r="CX86" s="2" t="s">
        <v>1110</v>
      </c>
      <c r="CY86" s="3">
        <v>45597</v>
      </c>
      <c r="DA86" s="2" t="s">
        <v>1111</v>
      </c>
      <c r="DB86" s="6">
        <v>0</v>
      </c>
      <c r="DC86" s="6">
        <v>2</v>
      </c>
      <c r="DD86" s="6">
        <v>0</v>
      </c>
      <c r="DE86" s="2" t="s">
        <v>358</v>
      </c>
      <c r="DF86" s="4">
        <v>60</v>
      </c>
      <c r="DG86" s="4">
        <v>0</v>
      </c>
      <c r="DH86" s="2" t="s">
        <v>2336</v>
      </c>
      <c r="DI86" s="2" t="s">
        <v>252</v>
      </c>
      <c r="DJ86" s="7">
        <v>0</v>
      </c>
      <c r="DK86" s="7">
        <v>0</v>
      </c>
      <c r="DL86" s="2" t="s">
        <v>253</v>
      </c>
      <c r="DM86" s="2" t="s">
        <v>254</v>
      </c>
      <c r="DN86" s="2" t="s">
        <v>427</v>
      </c>
      <c r="DO86" s="2">
        <v>2024</v>
      </c>
      <c r="DQ86" s="2" t="s">
        <v>428</v>
      </c>
      <c r="DR86" s="2">
        <v>2024</v>
      </c>
      <c r="DS86" s="2">
        <v>0</v>
      </c>
      <c r="DU86" s="3">
        <v>45594</v>
      </c>
      <c r="DW86" s="2" t="s">
        <v>246</v>
      </c>
      <c r="DX86" t="s">
        <v>257</v>
      </c>
      <c r="DY86" s="2" t="s">
        <v>246</v>
      </c>
      <c r="DZ86" t="s">
        <v>257</v>
      </c>
      <c r="EA86" s="2" t="s">
        <v>258</v>
      </c>
      <c r="EB86" s="2" t="s">
        <v>1105</v>
      </c>
      <c r="EC86" t="s">
        <v>1106</v>
      </c>
      <c r="ED86" s="3">
        <v>45352</v>
      </c>
      <c r="EE86" s="2" t="s">
        <v>259</v>
      </c>
      <c r="EG86" s="2" t="s">
        <v>345</v>
      </c>
      <c r="EH86" t="s">
        <v>361</v>
      </c>
      <c r="EI86" s="2" t="s">
        <v>261</v>
      </c>
      <c r="EJ86" s="2" t="s">
        <v>361</v>
      </c>
      <c r="EM86" s="2" t="s">
        <v>1113</v>
      </c>
      <c r="EP86" s="2" t="s">
        <v>263</v>
      </c>
      <c r="EV86" s="2" t="s">
        <v>264</v>
      </c>
      <c r="EW86" t="s">
        <v>265</v>
      </c>
      <c r="EX86" s="2" t="s">
        <v>266</v>
      </c>
      <c r="EY86" t="s">
        <v>267</v>
      </c>
      <c r="FA86" s="4">
        <v>0</v>
      </c>
      <c r="FD86" s="2" t="s">
        <v>268</v>
      </c>
      <c r="FE86" t="s">
        <v>269</v>
      </c>
      <c r="FF86" s="2" t="s">
        <v>270</v>
      </c>
      <c r="FH86" s="2" t="s">
        <v>246</v>
      </c>
      <c r="FJ86" s="2">
        <v>30</v>
      </c>
      <c r="FN86" s="2">
        <v>0</v>
      </c>
      <c r="FP86" s="2" t="s">
        <v>211</v>
      </c>
      <c r="FQ86" s="2" t="s">
        <v>271</v>
      </c>
      <c r="FR86" s="2" t="s">
        <v>603</v>
      </c>
      <c r="FS86" s="2" t="s">
        <v>273</v>
      </c>
      <c r="FT86" s="2">
        <v>1000214854</v>
      </c>
      <c r="FU86" s="2" t="s">
        <v>274</v>
      </c>
      <c r="FV86" s="2" t="s">
        <v>323</v>
      </c>
      <c r="FW86" s="2" t="s">
        <v>323</v>
      </c>
      <c r="FX86" s="2" t="s">
        <v>231</v>
      </c>
      <c r="FY86" s="2">
        <v>550</v>
      </c>
      <c r="GB86" s="2">
        <v>0</v>
      </c>
      <c r="GC86" s="4">
        <v>60</v>
      </c>
      <c r="GD86" s="2" t="s">
        <v>224</v>
      </c>
      <c r="GE86" s="2" t="s">
        <v>275</v>
      </c>
      <c r="GF86" s="2" t="s">
        <v>230</v>
      </c>
      <c r="GG86" s="3">
        <v>45594</v>
      </c>
      <c r="GL86" s="2" t="s">
        <v>276</v>
      </c>
      <c r="GN86" s="3">
        <v>45585</v>
      </c>
      <c r="GO86" s="2" t="s">
        <v>244</v>
      </c>
      <c r="GP86" t="s">
        <v>277</v>
      </c>
      <c r="GQ86" s="2" t="s">
        <v>278</v>
      </c>
      <c r="GR86" s="2" t="s">
        <v>279</v>
      </c>
      <c r="GS86" s="3">
        <v>45314</v>
      </c>
      <c r="GT86" s="2">
        <v>216479</v>
      </c>
      <c r="GU86" s="2">
        <v>0</v>
      </c>
      <c r="GV86" s="4">
        <v>0</v>
      </c>
      <c r="GX86" s="2" t="s">
        <v>248</v>
      </c>
      <c r="GY86" s="2" t="s">
        <v>280</v>
      </c>
      <c r="GZ86" s="2" t="s">
        <v>281</v>
      </c>
      <c r="HA86" t="s">
        <v>282</v>
      </c>
      <c r="HB86" s="2" t="s">
        <v>283</v>
      </c>
      <c r="HC86" t="s">
        <v>284</v>
      </c>
      <c r="HD86" s="2" t="s">
        <v>285</v>
      </c>
      <c r="HE86" s="3">
        <v>45787</v>
      </c>
      <c r="HF86" s="3">
        <v>45585</v>
      </c>
      <c r="HG86" s="3">
        <v>45585</v>
      </c>
      <c r="HH86" s="2" t="s">
        <v>364</v>
      </c>
      <c r="HI86" s="2" t="s">
        <v>287</v>
      </c>
      <c r="HJ86" t="s">
        <v>288</v>
      </c>
      <c r="HK86" s="2" t="s">
        <v>289</v>
      </c>
    </row>
    <row r="87" spans="2:219" x14ac:dyDescent="0.2">
      <c r="B87" s="2" t="s">
        <v>211</v>
      </c>
      <c r="C87" s="2" t="s">
        <v>212</v>
      </c>
      <c r="D87" s="3">
        <v>45351</v>
      </c>
      <c r="E87" s="3">
        <v>45580</v>
      </c>
      <c r="F87" s="3">
        <v>45594</v>
      </c>
      <c r="G87" s="3">
        <v>45585</v>
      </c>
      <c r="H87" s="3">
        <v>45787</v>
      </c>
      <c r="I87" s="2" t="s">
        <v>213</v>
      </c>
      <c r="J87" s="2" t="s">
        <v>214</v>
      </c>
      <c r="K87" s="2" t="s">
        <v>345</v>
      </c>
      <c r="L87" s="2" t="s">
        <v>1104</v>
      </c>
      <c r="M87" s="2" t="s">
        <v>214</v>
      </c>
      <c r="N87" t="s">
        <v>217</v>
      </c>
      <c r="O87" s="2" t="s">
        <v>218</v>
      </c>
      <c r="P87" t="s">
        <v>219</v>
      </c>
      <c r="Q87" s="2" t="s">
        <v>220</v>
      </c>
      <c r="R87" s="2">
        <v>30</v>
      </c>
      <c r="S87" s="2" t="s">
        <v>366</v>
      </c>
      <c r="T87" s="2" t="s">
        <v>1105</v>
      </c>
      <c r="U87" s="2" t="s">
        <v>1106</v>
      </c>
      <c r="V87" s="4">
        <v>60</v>
      </c>
      <c r="W87" t="s">
        <v>224</v>
      </c>
      <c r="X87" s="4">
        <v>60</v>
      </c>
      <c r="Y87" s="4">
        <v>0</v>
      </c>
      <c r="Z87" s="4">
        <v>48</v>
      </c>
      <c r="AA87" s="6">
        <v>24</v>
      </c>
      <c r="AB87" t="s">
        <v>224</v>
      </c>
      <c r="AC87" s="2" t="s">
        <v>1107</v>
      </c>
      <c r="AD87" s="2" t="s">
        <v>1108</v>
      </c>
      <c r="AE87" s="2" t="s">
        <v>227</v>
      </c>
      <c r="AF87" s="2" t="s">
        <v>228</v>
      </c>
      <c r="AG87" t="s">
        <v>229</v>
      </c>
      <c r="AH87" s="6">
        <v>0</v>
      </c>
      <c r="AI87" s="2" t="s">
        <v>230</v>
      </c>
      <c r="AJ87" s="2" t="s">
        <v>231</v>
      </c>
      <c r="AK87" s="2">
        <v>550</v>
      </c>
      <c r="AM87" s="6">
        <v>14</v>
      </c>
      <c r="AO87" s="2">
        <v>0</v>
      </c>
      <c r="AS87" s="2">
        <v>0</v>
      </c>
      <c r="AT87" s="4">
        <v>0</v>
      </c>
      <c r="AU87" s="2" t="s">
        <v>224</v>
      </c>
      <c r="AY87" s="2" t="s">
        <v>419</v>
      </c>
      <c r="AZ87" s="2" t="s">
        <v>420</v>
      </c>
      <c r="BA87" s="2" t="s">
        <v>234</v>
      </c>
      <c r="BB87" t="s">
        <v>235</v>
      </c>
      <c r="BC87" s="2" t="s">
        <v>236</v>
      </c>
      <c r="BD87" s="2">
        <v>44</v>
      </c>
      <c r="BE87" s="2">
        <v>44</v>
      </c>
      <c r="BF87" s="7">
        <v>0</v>
      </c>
      <c r="BG87" s="2" t="s">
        <v>224</v>
      </c>
      <c r="BH87" s="2" t="s">
        <v>1116</v>
      </c>
      <c r="BJ87" s="2" t="s">
        <v>422</v>
      </c>
      <c r="BK87" s="2" t="s">
        <v>238</v>
      </c>
      <c r="BM87" s="2" t="s">
        <v>239</v>
      </c>
      <c r="BO87" s="2" t="s">
        <v>240</v>
      </c>
      <c r="BP87" s="2" t="s">
        <v>307</v>
      </c>
      <c r="BR87" s="7">
        <v>0</v>
      </c>
      <c r="BT87" s="2">
        <v>0</v>
      </c>
      <c r="BU87" s="4">
        <v>0</v>
      </c>
      <c r="BW87" s="4">
        <v>0</v>
      </c>
      <c r="BX87" s="4">
        <v>0</v>
      </c>
      <c r="CA87" s="2" t="s">
        <v>243</v>
      </c>
      <c r="CB87" s="2" t="s">
        <v>244</v>
      </c>
      <c r="CC87" s="3">
        <v>45338</v>
      </c>
      <c r="CD87" s="2" t="s">
        <v>423</v>
      </c>
      <c r="CE87" s="7">
        <v>0</v>
      </c>
      <c r="CF87" s="8">
        <v>17</v>
      </c>
      <c r="CG87" s="8">
        <v>0</v>
      </c>
      <c r="CH87" s="8">
        <v>0</v>
      </c>
      <c r="CJ87" s="3">
        <v>45595</v>
      </c>
      <c r="CK87" s="2" t="s">
        <v>246</v>
      </c>
      <c r="CL87" s="3">
        <v>45586</v>
      </c>
      <c r="CO87" s="3">
        <v>45597</v>
      </c>
      <c r="CR87" s="2" t="s">
        <v>424</v>
      </c>
      <c r="CS87" s="2" t="s">
        <v>248</v>
      </c>
      <c r="CT87" s="3">
        <v>45657</v>
      </c>
      <c r="CU87" s="4">
        <v>60</v>
      </c>
      <c r="CW87" s="3">
        <v>45583</v>
      </c>
      <c r="CX87" s="2" t="s">
        <v>1110</v>
      </c>
      <c r="CY87" s="3">
        <v>45597</v>
      </c>
      <c r="DA87" s="2" t="s">
        <v>1111</v>
      </c>
      <c r="DB87" s="6">
        <v>0</v>
      </c>
      <c r="DC87" s="6">
        <v>2</v>
      </c>
      <c r="DD87" s="6">
        <v>0</v>
      </c>
      <c r="DE87" s="2" t="s">
        <v>358</v>
      </c>
      <c r="DF87" s="4">
        <v>60</v>
      </c>
      <c r="DG87" s="4">
        <v>0</v>
      </c>
      <c r="DH87" s="2" t="s">
        <v>2336</v>
      </c>
      <c r="DI87" s="2" t="s">
        <v>252</v>
      </c>
      <c r="DJ87" s="7">
        <v>0</v>
      </c>
      <c r="DK87" s="7">
        <v>0</v>
      </c>
      <c r="DL87" s="2" t="s">
        <v>253</v>
      </c>
      <c r="DM87" s="2" t="s">
        <v>254</v>
      </c>
      <c r="DN87" s="2" t="s">
        <v>427</v>
      </c>
      <c r="DO87" s="2">
        <v>2024</v>
      </c>
      <c r="DQ87" s="2" t="s">
        <v>428</v>
      </c>
      <c r="DR87" s="2">
        <v>2024</v>
      </c>
      <c r="DS87" s="2">
        <v>0</v>
      </c>
      <c r="DU87" s="3">
        <v>45594</v>
      </c>
      <c r="DW87" s="2" t="s">
        <v>246</v>
      </c>
      <c r="DX87" t="s">
        <v>257</v>
      </c>
      <c r="DY87" s="2" t="s">
        <v>246</v>
      </c>
      <c r="DZ87" t="s">
        <v>257</v>
      </c>
      <c r="EA87" s="2" t="s">
        <v>258</v>
      </c>
      <c r="EB87" s="2" t="s">
        <v>1105</v>
      </c>
      <c r="EC87" t="s">
        <v>1106</v>
      </c>
      <c r="ED87" s="3">
        <v>45352</v>
      </c>
      <c r="EE87" s="2" t="s">
        <v>259</v>
      </c>
      <c r="EG87" s="2" t="s">
        <v>345</v>
      </c>
      <c r="EH87" t="s">
        <v>361</v>
      </c>
      <c r="EI87" s="2" t="s">
        <v>261</v>
      </c>
      <c r="EJ87" s="2" t="s">
        <v>361</v>
      </c>
      <c r="EM87" s="2" t="s">
        <v>1113</v>
      </c>
      <c r="EP87" s="2" t="s">
        <v>263</v>
      </c>
      <c r="EV87" s="2" t="s">
        <v>264</v>
      </c>
      <c r="EW87" t="s">
        <v>265</v>
      </c>
      <c r="EX87" s="2" t="s">
        <v>266</v>
      </c>
      <c r="EY87" t="s">
        <v>267</v>
      </c>
      <c r="FA87" s="4">
        <v>0</v>
      </c>
      <c r="FD87" s="2" t="s">
        <v>268</v>
      </c>
      <c r="FE87" t="s">
        <v>269</v>
      </c>
      <c r="FF87" s="2" t="s">
        <v>270</v>
      </c>
      <c r="FH87" s="2" t="s">
        <v>246</v>
      </c>
      <c r="FJ87" s="2">
        <v>30</v>
      </c>
      <c r="FN87" s="2">
        <v>0</v>
      </c>
      <c r="FP87" s="2" t="s">
        <v>211</v>
      </c>
      <c r="FQ87" s="2" t="s">
        <v>271</v>
      </c>
      <c r="FR87" s="2" t="s">
        <v>430</v>
      </c>
      <c r="FS87" s="2" t="s">
        <v>273</v>
      </c>
      <c r="FT87" s="2">
        <v>1000214854</v>
      </c>
      <c r="FU87" s="2" t="s">
        <v>274</v>
      </c>
      <c r="FV87" s="2" t="s">
        <v>323</v>
      </c>
      <c r="FW87" s="2" t="s">
        <v>323</v>
      </c>
      <c r="FX87" s="2" t="s">
        <v>231</v>
      </c>
      <c r="FY87" s="2">
        <v>550</v>
      </c>
      <c r="GB87" s="2">
        <v>0</v>
      </c>
      <c r="GC87" s="4">
        <v>60</v>
      </c>
      <c r="GD87" s="2" t="s">
        <v>224</v>
      </c>
      <c r="GE87" s="2" t="s">
        <v>275</v>
      </c>
      <c r="GF87" s="2" t="s">
        <v>230</v>
      </c>
      <c r="GG87" s="3">
        <v>45594</v>
      </c>
      <c r="GJ87" s="3">
        <v>45583</v>
      </c>
      <c r="GL87" s="2" t="s">
        <v>276</v>
      </c>
      <c r="GN87" s="3">
        <v>45585</v>
      </c>
      <c r="GO87" s="2" t="s">
        <v>244</v>
      </c>
      <c r="GP87" t="s">
        <v>277</v>
      </c>
      <c r="GQ87" s="2" t="s">
        <v>278</v>
      </c>
      <c r="GR87" s="2" t="s">
        <v>279</v>
      </c>
      <c r="GS87" s="3">
        <v>45314</v>
      </c>
      <c r="GT87" s="2">
        <v>216479</v>
      </c>
      <c r="GU87" s="2">
        <v>0</v>
      </c>
      <c r="GV87" s="4">
        <v>0</v>
      </c>
      <c r="GX87" s="2" t="s">
        <v>248</v>
      </c>
      <c r="GY87" s="2" t="s">
        <v>280</v>
      </c>
      <c r="GZ87" s="2" t="s">
        <v>281</v>
      </c>
      <c r="HA87" t="s">
        <v>282</v>
      </c>
      <c r="HB87" s="2" t="s">
        <v>283</v>
      </c>
      <c r="HC87" t="s">
        <v>284</v>
      </c>
      <c r="HD87" s="2" t="s">
        <v>285</v>
      </c>
      <c r="HE87" s="3">
        <v>45787</v>
      </c>
      <c r="HF87" s="3">
        <v>45585</v>
      </c>
      <c r="HG87" s="3">
        <v>45585</v>
      </c>
      <c r="HH87" s="2" t="s">
        <v>364</v>
      </c>
      <c r="HI87" s="2" t="s">
        <v>287</v>
      </c>
      <c r="HJ87" t="s">
        <v>288</v>
      </c>
      <c r="HK87" s="2" t="s">
        <v>289</v>
      </c>
    </row>
    <row r="88" spans="2:219" x14ac:dyDescent="0.2">
      <c r="B88" s="2" t="s">
        <v>211</v>
      </c>
      <c r="C88" s="2" t="s">
        <v>212</v>
      </c>
      <c r="D88" s="3">
        <v>45351</v>
      </c>
      <c r="E88" s="3">
        <v>45580</v>
      </c>
      <c r="F88" s="3">
        <v>45594</v>
      </c>
      <c r="G88" s="3">
        <v>45585</v>
      </c>
      <c r="H88" s="3">
        <v>45787</v>
      </c>
      <c r="I88" s="2" t="s">
        <v>213</v>
      </c>
      <c r="J88" s="2" t="s">
        <v>214</v>
      </c>
      <c r="K88" s="2" t="s">
        <v>345</v>
      </c>
      <c r="L88" s="2" t="s">
        <v>1104</v>
      </c>
      <c r="M88" s="2" t="s">
        <v>214</v>
      </c>
      <c r="N88" t="s">
        <v>217</v>
      </c>
      <c r="O88" s="2" t="s">
        <v>218</v>
      </c>
      <c r="P88" t="s">
        <v>219</v>
      </c>
      <c r="Q88" s="2" t="s">
        <v>220</v>
      </c>
      <c r="R88" s="2">
        <v>30</v>
      </c>
      <c r="S88" s="2" t="s">
        <v>366</v>
      </c>
      <c r="T88" s="2" t="s">
        <v>1105</v>
      </c>
      <c r="U88" s="2" t="s">
        <v>1106</v>
      </c>
      <c r="V88" s="4">
        <v>60</v>
      </c>
      <c r="W88" t="s">
        <v>224</v>
      </c>
      <c r="X88" s="4">
        <v>60</v>
      </c>
      <c r="Y88" s="4">
        <v>0</v>
      </c>
      <c r="Z88" s="4">
        <v>48</v>
      </c>
      <c r="AA88" s="6">
        <v>24</v>
      </c>
      <c r="AB88" t="s">
        <v>224</v>
      </c>
      <c r="AC88" s="2" t="s">
        <v>1107</v>
      </c>
      <c r="AD88" s="2" t="s">
        <v>1108</v>
      </c>
      <c r="AE88" s="2" t="s">
        <v>227</v>
      </c>
      <c r="AF88" s="2" t="s">
        <v>228</v>
      </c>
      <c r="AG88" t="s">
        <v>229</v>
      </c>
      <c r="AH88" s="6">
        <v>0</v>
      </c>
      <c r="AI88" s="2" t="s">
        <v>230</v>
      </c>
      <c r="AJ88" s="2" t="s">
        <v>231</v>
      </c>
      <c r="AK88" s="2">
        <v>550</v>
      </c>
      <c r="AM88" s="6">
        <v>14</v>
      </c>
      <c r="AO88" s="2">
        <v>0</v>
      </c>
      <c r="AS88" s="2">
        <v>0</v>
      </c>
      <c r="AT88" s="4">
        <v>0</v>
      </c>
      <c r="AU88" s="2" t="s">
        <v>224</v>
      </c>
      <c r="AY88" s="2" t="s">
        <v>419</v>
      </c>
      <c r="AZ88" s="2" t="s">
        <v>420</v>
      </c>
      <c r="BA88" s="2" t="s">
        <v>234</v>
      </c>
      <c r="BB88" t="s">
        <v>235</v>
      </c>
      <c r="BC88" s="2" t="s">
        <v>236</v>
      </c>
      <c r="BD88" s="2">
        <v>44</v>
      </c>
      <c r="BE88" s="2">
        <v>44</v>
      </c>
      <c r="BF88" s="7">
        <v>0</v>
      </c>
      <c r="BG88" s="2" t="s">
        <v>224</v>
      </c>
      <c r="BJ88" s="2" t="s">
        <v>1114</v>
      </c>
      <c r="BK88" s="2" t="s">
        <v>238</v>
      </c>
      <c r="BM88" s="2" t="s">
        <v>239</v>
      </c>
      <c r="BO88" s="2" t="s">
        <v>240</v>
      </c>
      <c r="BP88" s="2" t="s">
        <v>241</v>
      </c>
      <c r="BR88" s="7">
        <v>0</v>
      </c>
      <c r="BT88" s="2">
        <v>0</v>
      </c>
      <c r="BU88" s="4">
        <v>0</v>
      </c>
      <c r="BW88" s="4">
        <v>0</v>
      </c>
      <c r="BX88" s="4">
        <v>0</v>
      </c>
      <c r="CA88" s="2" t="s">
        <v>243</v>
      </c>
      <c r="CB88" s="2" t="s">
        <v>244</v>
      </c>
      <c r="CC88" s="3">
        <v>45338</v>
      </c>
      <c r="CD88" s="2" t="s">
        <v>423</v>
      </c>
      <c r="CE88" s="7">
        <v>0</v>
      </c>
      <c r="CF88" s="8">
        <v>17</v>
      </c>
      <c r="CG88" s="8">
        <v>0</v>
      </c>
      <c r="CH88" s="8">
        <v>0</v>
      </c>
      <c r="CJ88" s="3">
        <v>45595</v>
      </c>
      <c r="CK88" s="2" t="s">
        <v>246</v>
      </c>
      <c r="CL88" s="3">
        <v>45586</v>
      </c>
      <c r="CO88" s="3">
        <v>45597</v>
      </c>
      <c r="CR88" s="2" t="s">
        <v>424</v>
      </c>
      <c r="CS88" s="2" t="s">
        <v>248</v>
      </c>
      <c r="CT88" s="3">
        <v>45657</v>
      </c>
      <c r="CU88" s="4">
        <v>60</v>
      </c>
      <c r="CW88" s="3">
        <v>45583</v>
      </c>
      <c r="CX88" s="2" t="s">
        <v>1110</v>
      </c>
      <c r="CY88" s="3">
        <v>45597</v>
      </c>
      <c r="DA88" s="2" t="s">
        <v>1111</v>
      </c>
      <c r="DB88" s="6">
        <v>0</v>
      </c>
      <c r="DC88" s="6">
        <v>2</v>
      </c>
      <c r="DD88" s="6">
        <v>0</v>
      </c>
      <c r="DE88" s="2" t="s">
        <v>358</v>
      </c>
      <c r="DF88" s="4">
        <v>60</v>
      </c>
      <c r="DG88" s="4">
        <v>0</v>
      </c>
      <c r="DH88" s="2" t="s">
        <v>2336</v>
      </c>
      <c r="DI88" s="2" t="s">
        <v>252</v>
      </c>
      <c r="DJ88" s="7">
        <v>0</v>
      </c>
      <c r="DK88" s="7">
        <v>0</v>
      </c>
      <c r="DL88" s="2" t="s">
        <v>253</v>
      </c>
      <c r="DM88" s="2" t="s">
        <v>254</v>
      </c>
      <c r="DN88" s="2" t="s">
        <v>427</v>
      </c>
      <c r="DO88" s="2">
        <v>2024</v>
      </c>
      <c r="DQ88" s="2" t="s">
        <v>428</v>
      </c>
      <c r="DR88" s="2">
        <v>2024</v>
      </c>
      <c r="DS88" s="2">
        <v>0</v>
      </c>
      <c r="DU88" s="3">
        <v>45594</v>
      </c>
      <c r="DW88" s="2" t="s">
        <v>246</v>
      </c>
      <c r="DX88" t="s">
        <v>257</v>
      </c>
      <c r="DY88" s="2" t="s">
        <v>246</v>
      </c>
      <c r="DZ88" t="s">
        <v>257</v>
      </c>
      <c r="EA88" s="2" t="s">
        <v>258</v>
      </c>
      <c r="EB88" s="2" t="s">
        <v>1105</v>
      </c>
      <c r="EC88" t="s">
        <v>1106</v>
      </c>
      <c r="ED88" s="3">
        <v>45352</v>
      </c>
      <c r="EE88" s="2" t="s">
        <v>259</v>
      </c>
      <c r="EG88" s="2" t="s">
        <v>345</v>
      </c>
      <c r="EH88" t="s">
        <v>361</v>
      </c>
      <c r="EI88" s="2" t="s">
        <v>261</v>
      </c>
      <c r="EJ88" s="2" t="s">
        <v>361</v>
      </c>
      <c r="EM88" s="2" t="s">
        <v>1113</v>
      </c>
      <c r="EP88" s="2" t="s">
        <v>263</v>
      </c>
      <c r="EV88" s="2" t="s">
        <v>264</v>
      </c>
      <c r="EW88" t="s">
        <v>265</v>
      </c>
      <c r="EX88" s="2" t="s">
        <v>266</v>
      </c>
      <c r="EY88" t="s">
        <v>267</v>
      </c>
      <c r="FA88" s="4">
        <v>0</v>
      </c>
      <c r="FD88" s="2" t="s">
        <v>268</v>
      </c>
      <c r="FE88" t="s">
        <v>269</v>
      </c>
      <c r="FF88" s="2" t="s">
        <v>270</v>
      </c>
      <c r="FH88" s="2" t="s">
        <v>246</v>
      </c>
      <c r="FJ88" s="2">
        <v>30</v>
      </c>
      <c r="FN88" s="2">
        <v>0</v>
      </c>
      <c r="FP88" s="2" t="s">
        <v>211</v>
      </c>
      <c r="FQ88" s="2" t="s">
        <v>271</v>
      </c>
      <c r="FR88" s="2" t="s">
        <v>1115</v>
      </c>
      <c r="FS88" s="2" t="s">
        <v>273</v>
      </c>
      <c r="FT88" s="2">
        <v>1000214854</v>
      </c>
      <c r="FU88" s="2" t="s">
        <v>274</v>
      </c>
      <c r="FV88" s="2" t="s">
        <v>323</v>
      </c>
      <c r="FW88" s="2" t="s">
        <v>323</v>
      </c>
      <c r="FX88" s="2" t="s">
        <v>231</v>
      </c>
      <c r="FY88" s="2">
        <v>550</v>
      </c>
      <c r="GB88" s="2">
        <v>0</v>
      </c>
      <c r="GC88" s="4">
        <v>60</v>
      </c>
      <c r="GD88" s="2" t="s">
        <v>224</v>
      </c>
      <c r="GE88" s="2" t="s">
        <v>275</v>
      </c>
      <c r="GF88" s="2" t="s">
        <v>230</v>
      </c>
      <c r="GG88" s="3">
        <v>45594</v>
      </c>
      <c r="GL88" s="2" t="s">
        <v>276</v>
      </c>
      <c r="GN88" s="3">
        <v>45585</v>
      </c>
      <c r="GO88" s="2" t="s">
        <v>244</v>
      </c>
      <c r="GP88" t="s">
        <v>277</v>
      </c>
      <c r="GQ88" s="2" t="s">
        <v>278</v>
      </c>
      <c r="GR88" s="2" t="s">
        <v>279</v>
      </c>
      <c r="GS88" s="3">
        <v>45314</v>
      </c>
      <c r="GT88" s="2">
        <v>216479</v>
      </c>
      <c r="GU88" s="2">
        <v>0</v>
      </c>
      <c r="GV88" s="4">
        <v>0</v>
      </c>
      <c r="GX88" s="2" t="s">
        <v>248</v>
      </c>
      <c r="GY88" s="2" t="s">
        <v>280</v>
      </c>
      <c r="GZ88" s="2" t="s">
        <v>281</v>
      </c>
      <c r="HA88" t="s">
        <v>282</v>
      </c>
      <c r="HB88" s="2" t="s">
        <v>283</v>
      </c>
      <c r="HC88" t="s">
        <v>284</v>
      </c>
      <c r="HD88" s="2" t="s">
        <v>285</v>
      </c>
      <c r="HE88" s="3">
        <v>45787</v>
      </c>
      <c r="HF88" s="3">
        <v>45585</v>
      </c>
      <c r="HG88" s="3">
        <v>45585</v>
      </c>
      <c r="HH88" s="2" t="s">
        <v>364</v>
      </c>
      <c r="HI88" s="2" t="s">
        <v>287</v>
      </c>
      <c r="HJ88" t="s">
        <v>288</v>
      </c>
      <c r="HK88" s="2" t="s">
        <v>289</v>
      </c>
    </row>
    <row r="89" spans="2:219" x14ac:dyDescent="0.2">
      <c r="B89" s="2" t="s">
        <v>211</v>
      </c>
      <c r="C89" s="2" t="s">
        <v>212</v>
      </c>
      <c r="D89" s="3">
        <v>45351</v>
      </c>
      <c r="E89" s="3">
        <v>45580</v>
      </c>
      <c r="F89" s="3">
        <v>45595</v>
      </c>
      <c r="G89" s="3">
        <v>45585</v>
      </c>
      <c r="H89" s="3">
        <v>45787</v>
      </c>
      <c r="I89" s="2" t="s">
        <v>213</v>
      </c>
      <c r="J89" s="2" t="s">
        <v>214</v>
      </c>
      <c r="K89" s="2" t="s">
        <v>345</v>
      </c>
      <c r="L89" s="2" t="s">
        <v>1117</v>
      </c>
      <c r="M89" s="2" t="s">
        <v>214</v>
      </c>
      <c r="N89" t="s">
        <v>217</v>
      </c>
      <c r="O89" s="2" t="s">
        <v>218</v>
      </c>
      <c r="P89" t="s">
        <v>219</v>
      </c>
      <c r="Q89" s="2" t="s">
        <v>220</v>
      </c>
      <c r="R89" s="2">
        <v>30</v>
      </c>
      <c r="S89" s="2" t="s">
        <v>366</v>
      </c>
      <c r="T89" s="2" t="s">
        <v>1118</v>
      </c>
      <c r="U89" s="2" t="s">
        <v>1119</v>
      </c>
      <c r="V89" s="4">
        <v>8</v>
      </c>
      <c r="W89" t="s">
        <v>224</v>
      </c>
      <c r="X89" s="4">
        <v>12</v>
      </c>
      <c r="Y89" s="4">
        <v>0</v>
      </c>
      <c r="Z89" s="4">
        <v>12</v>
      </c>
      <c r="AA89" s="6">
        <v>8</v>
      </c>
      <c r="AB89" t="s">
        <v>224</v>
      </c>
      <c r="AC89" s="2" t="s">
        <v>417</v>
      </c>
      <c r="AD89" s="2" t="s">
        <v>1120</v>
      </c>
      <c r="AE89" s="2" t="s">
        <v>227</v>
      </c>
      <c r="AF89" s="2" t="s">
        <v>228</v>
      </c>
      <c r="AG89" t="s">
        <v>229</v>
      </c>
      <c r="AH89" s="6">
        <v>0</v>
      </c>
      <c r="AI89" s="2" t="s">
        <v>230</v>
      </c>
      <c r="AJ89" s="2" t="s">
        <v>231</v>
      </c>
      <c r="AK89" s="2">
        <v>560</v>
      </c>
      <c r="AM89" s="6">
        <v>14</v>
      </c>
      <c r="AO89" s="2">
        <v>0</v>
      </c>
      <c r="AS89" s="2">
        <v>0</v>
      </c>
      <c r="AT89" s="4">
        <v>0</v>
      </c>
      <c r="AU89" s="2" t="s">
        <v>224</v>
      </c>
      <c r="AY89" s="2" t="s">
        <v>419</v>
      </c>
      <c r="AZ89" s="2" t="s">
        <v>420</v>
      </c>
      <c r="BA89" s="2" t="s">
        <v>234</v>
      </c>
      <c r="BB89" t="s">
        <v>235</v>
      </c>
      <c r="BC89" s="2" t="s">
        <v>236</v>
      </c>
      <c r="BD89" s="2">
        <v>45</v>
      </c>
      <c r="BE89" s="2">
        <v>45</v>
      </c>
      <c r="BF89" s="7">
        <v>0</v>
      </c>
      <c r="BG89" s="2" t="s">
        <v>224</v>
      </c>
      <c r="BH89" s="2" t="s">
        <v>1121</v>
      </c>
      <c r="BJ89" s="2" t="s">
        <v>422</v>
      </c>
      <c r="BK89" s="2" t="s">
        <v>238</v>
      </c>
      <c r="BM89" s="2" t="s">
        <v>239</v>
      </c>
      <c r="BO89" s="2" t="s">
        <v>240</v>
      </c>
      <c r="BP89" s="2" t="s">
        <v>307</v>
      </c>
      <c r="BR89" s="7">
        <v>0</v>
      </c>
      <c r="BT89" s="2">
        <v>0</v>
      </c>
      <c r="BU89" s="4">
        <v>0</v>
      </c>
      <c r="BW89" s="4">
        <v>0</v>
      </c>
      <c r="BX89" s="4">
        <v>0</v>
      </c>
      <c r="CA89" s="2" t="s">
        <v>243</v>
      </c>
      <c r="CB89" s="2" t="s">
        <v>244</v>
      </c>
      <c r="CC89" s="3">
        <v>45338</v>
      </c>
      <c r="CD89" s="2" t="s">
        <v>423</v>
      </c>
      <c r="CE89" s="7">
        <v>0</v>
      </c>
      <c r="CF89" s="8">
        <v>17</v>
      </c>
      <c r="CG89" s="8">
        <v>0</v>
      </c>
      <c r="CH89" s="8">
        <v>0</v>
      </c>
      <c r="CJ89" s="3">
        <v>45595</v>
      </c>
      <c r="CK89" s="2" t="s">
        <v>246</v>
      </c>
      <c r="CL89" s="3">
        <v>45586</v>
      </c>
      <c r="CO89" s="3">
        <v>45597</v>
      </c>
      <c r="CR89" s="2" t="s">
        <v>424</v>
      </c>
      <c r="CS89" s="2" t="s">
        <v>248</v>
      </c>
      <c r="CT89" s="3">
        <v>45657</v>
      </c>
      <c r="CU89" s="4">
        <v>8</v>
      </c>
      <c r="CW89" s="3">
        <v>45583</v>
      </c>
      <c r="CX89" s="2" t="s">
        <v>1122</v>
      </c>
      <c r="CY89" s="3">
        <v>45597</v>
      </c>
      <c r="DA89" s="2" t="s">
        <v>1123</v>
      </c>
      <c r="DB89" s="6">
        <v>0</v>
      </c>
      <c r="DC89" s="6">
        <v>2</v>
      </c>
      <c r="DD89" s="6">
        <v>0</v>
      </c>
      <c r="DE89" s="2" t="s">
        <v>358</v>
      </c>
      <c r="DF89" s="4">
        <v>8</v>
      </c>
      <c r="DG89" s="4">
        <v>0</v>
      </c>
      <c r="DH89" s="2" t="s">
        <v>419</v>
      </c>
      <c r="DI89" s="2" t="s">
        <v>252</v>
      </c>
      <c r="DJ89" s="7">
        <v>0</v>
      </c>
      <c r="DK89" s="7">
        <v>0</v>
      </c>
      <c r="DL89" s="2" t="s">
        <v>253</v>
      </c>
      <c r="DM89" s="2" t="s">
        <v>254</v>
      </c>
      <c r="DN89" s="2" t="s">
        <v>427</v>
      </c>
      <c r="DO89" s="2">
        <v>2024</v>
      </c>
      <c r="DQ89" s="2" t="s">
        <v>428</v>
      </c>
      <c r="DR89" s="2">
        <v>2024</v>
      </c>
      <c r="DS89" s="2">
        <v>0</v>
      </c>
      <c r="DU89" s="3">
        <v>45595</v>
      </c>
      <c r="DW89" s="2" t="s">
        <v>246</v>
      </c>
      <c r="DX89" t="s">
        <v>257</v>
      </c>
      <c r="DY89" s="2" t="s">
        <v>246</v>
      </c>
      <c r="DZ89" t="s">
        <v>257</v>
      </c>
      <c r="EA89" s="2" t="s">
        <v>258</v>
      </c>
      <c r="EB89" s="2" t="s">
        <v>1118</v>
      </c>
      <c r="EC89" t="s">
        <v>1119</v>
      </c>
      <c r="ED89" s="3">
        <v>45352</v>
      </c>
      <c r="EE89" s="2" t="s">
        <v>259</v>
      </c>
      <c r="EG89" s="2" t="s">
        <v>345</v>
      </c>
      <c r="EH89" t="s">
        <v>361</v>
      </c>
      <c r="EI89" s="2" t="s">
        <v>261</v>
      </c>
      <c r="EJ89" s="2" t="s">
        <v>361</v>
      </c>
      <c r="EM89" s="2" t="s">
        <v>1124</v>
      </c>
      <c r="EP89" s="2" t="s">
        <v>263</v>
      </c>
      <c r="EV89" s="2" t="s">
        <v>264</v>
      </c>
      <c r="EW89" t="s">
        <v>265</v>
      </c>
      <c r="EX89" s="2" t="s">
        <v>266</v>
      </c>
      <c r="EY89" t="s">
        <v>267</v>
      </c>
      <c r="FA89" s="4">
        <v>0</v>
      </c>
      <c r="FD89" s="2" t="s">
        <v>268</v>
      </c>
      <c r="FE89" t="s">
        <v>269</v>
      </c>
      <c r="FF89" s="2" t="s">
        <v>270</v>
      </c>
      <c r="FH89" s="2" t="s">
        <v>246</v>
      </c>
      <c r="FJ89" s="2">
        <v>30</v>
      </c>
      <c r="FN89" s="2">
        <v>0</v>
      </c>
      <c r="FP89" s="2" t="s">
        <v>211</v>
      </c>
      <c r="FQ89" s="2" t="s">
        <v>271</v>
      </c>
      <c r="FR89" s="2" t="s">
        <v>430</v>
      </c>
      <c r="FT89" s="2">
        <v>1000214854</v>
      </c>
      <c r="FU89" s="2" t="s">
        <v>274</v>
      </c>
      <c r="FV89" s="2" t="s">
        <v>323</v>
      </c>
      <c r="FW89" s="2" t="s">
        <v>323</v>
      </c>
      <c r="FX89" s="2" t="s">
        <v>231</v>
      </c>
      <c r="FY89" s="2">
        <v>560</v>
      </c>
      <c r="GB89" s="2">
        <v>0</v>
      </c>
      <c r="GC89" s="4">
        <v>8</v>
      </c>
      <c r="GD89" s="2" t="s">
        <v>224</v>
      </c>
      <c r="GE89" s="2" t="s">
        <v>275</v>
      </c>
      <c r="GF89" s="2" t="s">
        <v>230</v>
      </c>
      <c r="GG89" s="3">
        <v>45595</v>
      </c>
      <c r="GJ89" s="3">
        <v>45583</v>
      </c>
      <c r="GL89" s="2" t="s">
        <v>276</v>
      </c>
      <c r="GN89" s="3">
        <v>45585</v>
      </c>
      <c r="GO89" s="2" t="s">
        <v>244</v>
      </c>
      <c r="GP89" t="s">
        <v>277</v>
      </c>
      <c r="GQ89" s="2" t="s">
        <v>278</v>
      </c>
      <c r="GR89" s="2" t="s">
        <v>279</v>
      </c>
      <c r="GS89" s="3">
        <v>45314</v>
      </c>
      <c r="GT89" s="2">
        <v>216479</v>
      </c>
      <c r="GU89" s="2">
        <v>0</v>
      </c>
      <c r="GV89" s="4">
        <v>0</v>
      </c>
      <c r="GX89" s="2" t="s">
        <v>248</v>
      </c>
      <c r="GY89" s="2" t="s">
        <v>280</v>
      </c>
      <c r="GZ89" s="2" t="s">
        <v>281</v>
      </c>
      <c r="HA89" t="s">
        <v>282</v>
      </c>
      <c r="HB89" s="2" t="s">
        <v>283</v>
      </c>
      <c r="HC89" t="s">
        <v>284</v>
      </c>
      <c r="HD89" s="2" t="s">
        <v>285</v>
      </c>
      <c r="HE89" s="3">
        <v>45787</v>
      </c>
      <c r="HF89" s="3">
        <v>45585</v>
      </c>
      <c r="HG89" s="3">
        <v>45585</v>
      </c>
      <c r="HH89" s="2" t="s">
        <v>364</v>
      </c>
      <c r="HI89" s="2" t="s">
        <v>287</v>
      </c>
      <c r="HJ89" t="s">
        <v>288</v>
      </c>
      <c r="HK89" s="2" t="s">
        <v>289</v>
      </c>
    </row>
    <row r="90" spans="2:219" x14ac:dyDescent="0.2">
      <c r="B90" s="2" t="s">
        <v>211</v>
      </c>
      <c r="C90" s="2" t="s">
        <v>212</v>
      </c>
      <c r="D90" s="3">
        <v>45351</v>
      </c>
      <c r="E90" s="3">
        <v>45580</v>
      </c>
      <c r="F90" s="3">
        <v>45594</v>
      </c>
      <c r="G90" s="3">
        <v>45585</v>
      </c>
      <c r="H90" s="3">
        <v>45787</v>
      </c>
      <c r="I90" s="2" t="s">
        <v>213</v>
      </c>
      <c r="J90" s="2" t="s">
        <v>214</v>
      </c>
      <c r="K90" s="2" t="s">
        <v>345</v>
      </c>
      <c r="L90" s="2" t="s">
        <v>1125</v>
      </c>
      <c r="M90" s="2" t="s">
        <v>214</v>
      </c>
      <c r="N90" t="s">
        <v>217</v>
      </c>
      <c r="O90" s="2" t="s">
        <v>218</v>
      </c>
      <c r="P90" t="s">
        <v>219</v>
      </c>
      <c r="Q90" s="2" t="s">
        <v>220</v>
      </c>
      <c r="R90" s="2">
        <v>30</v>
      </c>
      <c r="S90" s="2" t="s">
        <v>366</v>
      </c>
      <c r="T90" s="2" t="s">
        <v>1126</v>
      </c>
      <c r="U90" s="2" t="s">
        <v>1127</v>
      </c>
      <c r="V90" s="4">
        <v>16</v>
      </c>
      <c r="W90" t="s">
        <v>224</v>
      </c>
      <c r="X90" s="4">
        <v>0</v>
      </c>
      <c r="Y90" s="4">
        <v>0</v>
      </c>
      <c r="Z90" s="4">
        <v>16</v>
      </c>
      <c r="AA90" s="6">
        <v>16</v>
      </c>
      <c r="AB90" t="s">
        <v>224</v>
      </c>
      <c r="AC90" s="2" t="s">
        <v>1128</v>
      </c>
      <c r="AD90" s="2" t="s">
        <v>1129</v>
      </c>
      <c r="AE90" s="2" t="s">
        <v>227</v>
      </c>
      <c r="AF90" s="2" t="s">
        <v>228</v>
      </c>
      <c r="AG90" t="s">
        <v>229</v>
      </c>
      <c r="AH90" s="6">
        <v>0</v>
      </c>
      <c r="AI90" s="2" t="s">
        <v>230</v>
      </c>
      <c r="AJ90" s="2" t="s">
        <v>231</v>
      </c>
      <c r="AK90" s="2">
        <v>570</v>
      </c>
      <c r="AM90" s="6">
        <v>14</v>
      </c>
      <c r="AO90" s="2">
        <v>0</v>
      </c>
      <c r="AS90" s="2">
        <v>0</v>
      </c>
      <c r="AT90" s="4">
        <v>0</v>
      </c>
      <c r="AU90" s="2" t="s">
        <v>224</v>
      </c>
      <c r="AY90" s="2" t="s">
        <v>419</v>
      </c>
      <c r="AZ90" s="2" t="s">
        <v>420</v>
      </c>
      <c r="BA90" s="2" t="s">
        <v>234</v>
      </c>
      <c r="BB90" t="s">
        <v>235</v>
      </c>
      <c r="BC90" s="2" t="s">
        <v>236</v>
      </c>
      <c r="BD90" s="2">
        <v>46</v>
      </c>
      <c r="BE90" s="2">
        <v>46</v>
      </c>
      <c r="BF90" s="7">
        <v>0</v>
      </c>
      <c r="BG90" s="2" t="s">
        <v>224</v>
      </c>
      <c r="BH90" s="2" t="s">
        <v>1130</v>
      </c>
      <c r="BJ90" s="2" t="s">
        <v>422</v>
      </c>
      <c r="BK90" s="2" t="s">
        <v>238</v>
      </c>
      <c r="BM90" s="2" t="s">
        <v>239</v>
      </c>
      <c r="BO90" s="2" t="s">
        <v>240</v>
      </c>
      <c r="BP90" s="2" t="s">
        <v>307</v>
      </c>
      <c r="BR90" s="7">
        <v>0</v>
      </c>
      <c r="BT90" s="2">
        <v>0</v>
      </c>
      <c r="BU90" s="4">
        <v>0</v>
      </c>
      <c r="BW90" s="4">
        <v>0</v>
      </c>
      <c r="BX90" s="4">
        <v>0</v>
      </c>
      <c r="CA90" s="2" t="s">
        <v>243</v>
      </c>
      <c r="CB90" s="2" t="s">
        <v>244</v>
      </c>
      <c r="CC90" s="3">
        <v>45338</v>
      </c>
      <c r="CD90" s="2" t="s">
        <v>423</v>
      </c>
      <c r="CE90" s="7">
        <v>0</v>
      </c>
      <c r="CF90" s="8">
        <v>17</v>
      </c>
      <c r="CG90" s="8">
        <v>0</v>
      </c>
      <c r="CH90" s="8">
        <v>0</v>
      </c>
      <c r="CJ90" s="3">
        <v>45595</v>
      </c>
      <c r="CK90" s="2" t="s">
        <v>246</v>
      </c>
      <c r="CL90" s="3">
        <v>45586</v>
      </c>
      <c r="CO90" s="3">
        <v>45597</v>
      </c>
      <c r="CR90" s="2" t="s">
        <v>424</v>
      </c>
      <c r="CS90" s="2" t="s">
        <v>248</v>
      </c>
      <c r="CT90" s="3">
        <v>45657</v>
      </c>
      <c r="CU90" s="4">
        <v>16</v>
      </c>
      <c r="CW90" s="3">
        <v>45583</v>
      </c>
      <c r="CX90" s="2" t="s">
        <v>1131</v>
      </c>
      <c r="CY90" s="3">
        <v>45597</v>
      </c>
      <c r="DA90" s="2" t="s">
        <v>1132</v>
      </c>
      <c r="DB90" s="6">
        <v>0</v>
      </c>
      <c r="DC90" s="6">
        <v>2</v>
      </c>
      <c r="DD90" s="6">
        <v>0</v>
      </c>
      <c r="DE90" s="2" t="s">
        <v>358</v>
      </c>
      <c r="DF90" s="4">
        <v>16</v>
      </c>
      <c r="DG90" s="4">
        <v>0</v>
      </c>
      <c r="DH90" s="2" t="s">
        <v>419</v>
      </c>
      <c r="DI90" s="2" t="s">
        <v>252</v>
      </c>
      <c r="DJ90" s="7">
        <v>0</v>
      </c>
      <c r="DK90" s="7">
        <v>0</v>
      </c>
      <c r="DL90" s="2" t="s">
        <v>253</v>
      </c>
      <c r="DM90" s="2" t="s">
        <v>254</v>
      </c>
      <c r="DN90" s="2" t="s">
        <v>427</v>
      </c>
      <c r="DO90" s="2">
        <v>2024</v>
      </c>
      <c r="DQ90" s="2" t="s">
        <v>428</v>
      </c>
      <c r="DR90" s="2">
        <v>2024</v>
      </c>
      <c r="DS90" s="2">
        <v>0</v>
      </c>
      <c r="DU90" s="3">
        <v>45594</v>
      </c>
      <c r="DW90" s="2" t="s">
        <v>246</v>
      </c>
      <c r="DX90" t="s">
        <v>257</v>
      </c>
      <c r="DY90" s="2" t="s">
        <v>246</v>
      </c>
      <c r="DZ90" t="s">
        <v>257</v>
      </c>
      <c r="EA90" s="2" t="s">
        <v>258</v>
      </c>
      <c r="EB90" s="2" t="s">
        <v>1126</v>
      </c>
      <c r="EC90" t="s">
        <v>1127</v>
      </c>
      <c r="ED90" s="3">
        <v>45352</v>
      </c>
      <c r="EE90" s="2" t="s">
        <v>259</v>
      </c>
      <c r="EG90" s="2" t="s">
        <v>345</v>
      </c>
      <c r="EH90" t="s">
        <v>361</v>
      </c>
      <c r="EI90" s="2" t="s">
        <v>261</v>
      </c>
      <c r="EJ90" s="2" t="s">
        <v>361</v>
      </c>
      <c r="EM90" s="2" t="s">
        <v>1133</v>
      </c>
      <c r="EP90" s="2" t="s">
        <v>263</v>
      </c>
      <c r="EV90" s="2" t="s">
        <v>264</v>
      </c>
      <c r="EW90" t="s">
        <v>265</v>
      </c>
      <c r="EX90" s="2" t="s">
        <v>266</v>
      </c>
      <c r="EY90" t="s">
        <v>267</v>
      </c>
      <c r="FA90" s="4">
        <v>0</v>
      </c>
      <c r="FD90" s="2" t="s">
        <v>268</v>
      </c>
      <c r="FE90" t="s">
        <v>269</v>
      </c>
      <c r="FF90" s="2" t="s">
        <v>270</v>
      </c>
      <c r="FH90" s="2" t="s">
        <v>246</v>
      </c>
      <c r="FJ90" s="2">
        <v>30</v>
      </c>
      <c r="FN90" s="2">
        <v>0</v>
      </c>
      <c r="FP90" s="2" t="s">
        <v>211</v>
      </c>
      <c r="FQ90" s="2" t="s">
        <v>271</v>
      </c>
      <c r="FR90" s="2" t="s">
        <v>430</v>
      </c>
      <c r="FS90" s="2" t="s">
        <v>273</v>
      </c>
      <c r="FT90" s="2">
        <v>1000214854</v>
      </c>
      <c r="FU90" s="2" t="s">
        <v>274</v>
      </c>
      <c r="FV90" s="2" t="s">
        <v>323</v>
      </c>
      <c r="FW90" s="2" t="s">
        <v>323</v>
      </c>
      <c r="FX90" s="2" t="s">
        <v>231</v>
      </c>
      <c r="FY90" s="2">
        <v>570</v>
      </c>
      <c r="GB90" s="2">
        <v>0</v>
      </c>
      <c r="GC90" s="4">
        <v>16</v>
      </c>
      <c r="GD90" s="2" t="s">
        <v>224</v>
      </c>
      <c r="GE90" s="2" t="s">
        <v>275</v>
      </c>
      <c r="GF90" s="2" t="s">
        <v>230</v>
      </c>
      <c r="GG90" s="3">
        <v>45594</v>
      </c>
      <c r="GJ90" s="3">
        <v>45583</v>
      </c>
      <c r="GL90" s="2" t="s">
        <v>276</v>
      </c>
      <c r="GN90" s="3">
        <v>45585</v>
      </c>
      <c r="GO90" s="2" t="s">
        <v>244</v>
      </c>
      <c r="GP90" t="s">
        <v>277</v>
      </c>
      <c r="GQ90" s="2" t="s">
        <v>278</v>
      </c>
      <c r="GR90" s="2" t="s">
        <v>279</v>
      </c>
      <c r="GS90" s="3">
        <v>45314</v>
      </c>
      <c r="GT90" s="2">
        <v>216479</v>
      </c>
      <c r="GU90" s="2">
        <v>0</v>
      </c>
      <c r="GV90" s="4">
        <v>0</v>
      </c>
      <c r="GX90" s="2" t="s">
        <v>248</v>
      </c>
      <c r="GY90" s="2" t="s">
        <v>280</v>
      </c>
      <c r="GZ90" s="2" t="s">
        <v>281</v>
      </c>
      <c r="HA90" t="s">
        <v>282</v>
      </c>
      <c r="HB90" s="2" t="s">
        <v>283</v>
      </c>
      <c r="HC90" t="s">
        <v>284</v>
      </c>
      <c r="HD90" s="2" t="s">
        <v>285</v>
      </c>
      <c r="HE90" s="3">
        <v>45787</v>
      </c>
      <c r="HF90" s="3">
        <v>45585</v>
      </c>
      <c r="HG90" s="3">
        <v>45585</v>
      </c>
      <c r="HH90" s="2" t="s">
        <v>364</v>
      </c>
      <c r="HI90" s="2" t="s">
        <v>287</v>
      </c>
      <c r="HJ90" t="s">
        <v>288</v>
      </c>
      <c r="HK90" s="2" t="s">
        <v>289</v>
      </c>
    </row>
    <row r="91" spans="2:219" x14ac:dyDescent="0.2">
      <c r="B91" s="2" t="s">
        <v>211</v>
      </c>
      <c r="C91" s="2" t="s">
        <v>212</v>
      </c>
      <c r="D91" s="3">
        <v>45351</v>
      </c>
      <c r="E91" s="3">
        <v>45580</v>
      </c>
      <c r="F91" s="3">
        <v>45594</v>
      </c>
      <c r="G91" s="3">
        <v>45585</v>
      </c>
      <c r="H91" s="3">
        <v>45787</v>
      </c>
      <c r="I91" s="2" t="s">
        <v>213</v>
      </c>
      <c r="J91" s="2" t="s">
        <v>214</v>
      </c>
      <c r="K91" s="2" t="s">
        <v>345</v>
      </c>
      <c r="L91" s="2" t="s">
        <v>1134</v>
      </c>
      <c r="M91" s="2" t="s">
        <v>214</v>
      </c>
      <c r="N91" t="s">
        <v>217</v>
      </c>
      <c r="O91" s="2" t="s">
        <v>218</v>
      </c>
      <c r="P91" t="s">
        <v>219</v>
      </c>
      <c r="Q91" s="2" t="s">
        <v>220</v>
      </c>
      <c r="R91" s="2">
        <v>30</v>
      </c>
      <c r="S91" s="2" t="s">
        <v>604</v>
      </c>
      <c r="T91" s="2" t="s">
        <v>1135</v>
      </c>
      <c r="U91" s="2" t="s">
        <v>1136</v>
      </c>
      <c r="V91" s="4">
        <v>40</v>
      </c>
      <c r="W91" t="s">
        <v>224</v>
      </c>
      <c r="X91" s="4">
        <v>100</v>
      </c>
      <c r="Y91" s="4">
        <v>0</v>
      </c>
      <c r="Z91" s="4">
        <v>0</v>
      </c>
      <c r="AA91" s="6">
        <v>40</v>
      </c>
      <c r="AB91" t="s">
        <v>224</v>
      </c>
      <c r="AC91" s="2" t="s">
        <v>1137</v>
      </c>
      <c r="AD91" s="2" t="s">
        <v>1138</v>
      </c>
      <c r="AE91" s="2" t="s">
        <v>402</v>
      </c>
      <c r="AF91" s="2" t="s">
        <v>228</v>
      </c>
      <c r="AG91" t="s">
        <v>229</v>
      </c>
      <c r="AH91" s="6">
        <v>0</v>
      </c>
      <c r="AI91" s="2" t="s">
        <v>230</v>
      </c>
      <c r="AJ91" s="2" t="s">
        <v>231</v>
      </c>
      <c r="AK91" s="2">
        <v>270</v>
      </c>
      <c r="AM91" s="6">
        <v>14</v>
      </c>
      <c r="AO91" s="2">
        <v>0</v>
      </c>
      <c r="AS91" s="2">
        <v>0</v>
      </c>
      <c r="AT91" s="4">
        <v>0</v>
      </c>
      <c r="AU91" s="2" t="s">
        <v>224</v>
      </c>
      <c r="AY91" s="2" t="s">
        <v>590</v>
      </c>
      <c r="AZ91" s="2" t="s">
        <v>591</v>
      </c>
      <c r="BA91" s="2" t="s">
        <v>234</v>
      </c>
      <c r="BB91" t="s">
        <v>235</v>
      </c>
      <c r="BC91" s="2" t="s">
        <v>236</v>
      </c>
      <c r="BD91" s="2">
        <v>47</v>
      </c>
      <c r="BE91" s="2">
        <v>47</v>
      </c>
      <c r="BF91" s="7">
        <v>0</v>
      </c>
      <c r="BG91" s="2" t="s">
        <v>224</v>
      </c>
      <c r="BH91" s="2" t="s">
        <v>1139</v>
      </c>
      <c r="BJ91" s="2" t="s">
        <v>593</v>
      </c>
      <c r="BK91" s="2" t="s">
        <v>238</v>
      </c>
      <c r="BM91" s="2" t="s">
        <v>239</v>
      </c>
      <c r="BN91" s="2" t="s">
        <v>594</v>
      </c>
      <c r="BO91" s="2" t="s">
        <v>240</v>
      </c>
      <c r="BP91" s="2" t="s">
        <v>595</v>
      </c>
      <c r="BR91" s="7">
        <v>0</v>
      </c>
      <c r="BT91" s="2">
        <v>0</v>
      </c>
      <c r="BU91" s="4">
        <v>0</v>
      </c>
      <c r="BW91" s="4">
        <v>40</v>
      </c>
      <c r="BX91" s="4">
        <v>0</v>
      </c>
      <c r="CA91" s="2" t="s">
        <v>243</v>
      </c>
      <c r="CB91" s="2" t="s">
        <v>244</v>
      </c>
      <c r="CC91" s="3">
        <v>45338</v>
      </c>
      <c r="CE91" s="7">
        <v>0</v>
      </c>
      <c r="CF91" s="8">
        <v>17</v>
      </c>
      <c r="CG91" s="8">
        <v>0</v>
      </c>
      <c r="CH91" s="8">
        <v>0</v>
      </c>
      <c r="CJ91" s="3">
        <v>45595</v>
      </c>
      <c r="CK91" s="2" t="s">
        <v>246</v>
      </c>
      <c r="CL91" s="3">
        <v>45586</v>
      </c>
      <c r="CO91" s="3">
        <v>45597</v>
      </c>
      <c r="CR91" s="2" t="s">
        <v>597</v>
      </c>
      <c r="CS91" s="2" t="s">
        <v>248</v>
      </c>
      <c r="CT91" s="3">
        <v>45657</v>
      </c>
      <c r="CU91" s="4">
        <v>40</v>
      </c>
      <c r="CW91" s="3">
        <v>45393</v>
      </c>
      <c r="CX91" s="2" t="s">
        <v>1140</v>
      </c>
      <c r="CY91" s="3">
        <v>45597</v>
      </c>
      <c r="DA91" s="2" t="s">
        <v>1141</v>
      </c>
      <c r="DB91" s="6">
        <v>0</v>
      </c>
      <c r="DC91" s="6">
        <v>2</v>
      </c>
      <c r="DD91" s="6">
        <v>0</v>
      </c>
      <c r="DE91" s="2" t="s">
        <v>358</v>
      </c>
      <c r="DF91" s="4">
        <v>40</v>
      </c>
      <c r="DG91" s="4">
        <v>0</v>
      </c>
      <c r="DH91" s="2" t="s">
        <v>590</v>
      </c>
      <c r="DI91" s="2" t="s">
        <v>252</v>
      </c>
      <c r="DJ91" s="7">
        <v>0</v>
      </c>
      <c r="DK91" s="7">
        <v>0</v>
      </c>
      <c r="DL91" s="2" t="s">
        <v>253</v>
      </c>
      <c r="DM91" s="2" t="s">
        <v>254</v>
      </c>
      <c r="DN91" s="2" t="s">
        <v>600</v>
      </c>
      <c r="DO91" s="2">
        <v>2024</v>
      </c>
      <c r="DQ91" s="2" t="s">
        <v>601</v>
      </c>
      <c r="DR91" s="2">
        <v>2024</v>
      </c>
      <c r="DS91" s="2">
        <v>0</v>
      </c>
      <c r="DU91" s="3">
        <v>45594</v>
      </c>
      <c r="DW91" s="2" t="s">
        <v>246</v>
      </c>
      <c r="DX91" t="s">
        <v>257</v>
      </c>
      <c r="DY91" s="2" t="s">
        <v>246</v>
      </c>
      <c r="DZ91" t="s">
        <v>257</v>
      </c>
      <c r="EA91" s="2" t="s">
        <v>258</v>
      </c>
      <c r="EB91" s="2" t="s">
        <v>1135</v>
      </c>
      <c r="EC91" t="s">
        <v>1136</v>
      </c>
      <c r="ED91" s="3">
        <v>45351</v>
      </c>
      <c r="EE91" s="2" t="s">
        <v>259</v>
      </c>
      <c r="EG91" s="2" t="s">
        <v>345</v>
      </c>
      <c r="EH91" t="s">
        <v>361</v>
      </c>
      <c r="EI91" s="2" t="s">
        <v>261</v>
      </c>
      <c r="EJ91" s="2" t="s">
        <v>361</v>
      </c>
      <c r="EM91" s="2" t="s">
        <v>1142</v>
      </c>
      <c r="EP91" s="2" t="s">
        <v>263</v>
      </c>
      <c r="EV91" s="2" t="s">
        <v>264</v>
      </c>
      <c r="EW91" t="s">
        <v>265</v>
      </c>
      <c r="EX91" s="2" t="s">
        <v>266</v>
      </c>
      <c r="EY91" t="s">
        <v>267</v>
      </c>
      <c r="FA91" s="4">
        <v>0</v>
      </c>
      <c r="FD91" s="2" t="s">
        <v>268</v>
      </c>
      <c r="FE91" t="s">
        <v>269</v>
      </c>
      <c r="FF91" s="2" t="s">
        <v>270</v>
      </c>
      <c r="FH91" s="2" t="s">
        <v>246</v>
      </c>
      <c r="FJ91" s="2">
        <v>30</v>
      </c>
      <c r="FN91" s="2">
        <v>0</v>
      </c>
      <c r="FP91" s="2" t="s">
        <v>211</v>
      </c>
      <c r="FQ91" s="2" t="s">
        <v>271</v>
      </c>
      <c r="FR91" s="2" t="s">
        <v>603</v>
      </c>
      <c r="FS91" s="2" t="s">
        <v>273</v>
      </c>
      <c r="FT91" s="2">
        <v>1000214854</v>
      </c>
      <c r="FU91" s="2" t="s">
        <v>274</v>
      </c>
      <c r="FV91" s="2" t="s">
        <v>323</v>
      </c>
      <c r="FW91" s="2" t="s">
        <v>323</v>
      </c>
      <c r="FX91" s="2" t="s">
        <v>231</v>
      </c>
      <c r="FY91" s="2">
        <v>270</v>
      </c>
      <c r="GB91" s="2">
        <v>0</v>
      </c>
      <c r="GC91" s="4">
        <v>40</v>
      </c>
      <c r="GD91" s="2" t="s">
        <v>224</v>
      </c>
      <c r="GE91" s="2" t="s">
        <v>275</v>
      </c>
      <c r="GF91" s="2" t="s">
        <v>230</v>
      </c>
      <c r="GG91" s="3">
        <v>45594</v>
      </c>
      <c r="GL91" s="2" t="s">
        <v>276</v>
      </c>
      <c r="GN91" s="3">
        <v>45585</v>
      </c>
      <c r="GO91" s="2" t="s">
        <v>244</v>
      </c>
      <c r="GP91" t="s">
        <v>277</v>
      </c>
      <c r="GQ91" s="2" t="s">
        <v>278</v>
      </c>
      <c r="GR91" s="2" t="s">
        <v>279</v>
      </c>
      <c r="GS91" s="3">
        <v>45314</v>
      </c>
      <c r="GT91" s="2">
        <v>216479</v>
      </c>
      <c r="GU91" s="2">
        <v>0</v>
      </c>
      <c r="GV91" s="4">
        <v>0</v>
      </c>
      <c r="GX91" s="2" t="s">
        <v>248</v>
      </c>
      <c r="GY91" s="2" t="s">
        <v>280</v>
      </c>
      <c r="GZ91" s="2" t="s">
        <v>281</v>
      </c>
      <c r="HA91" t="s">
        <v>282</v>
      </c>
      <c r="HB91" s="2" t="s">
        <v>283</v>
      </c>
      <c r="HC91" t="s">
        <v>284</v>
      </c>
      <c r="HD91" s="2" t="s">
        <v>285</v>
      </c>
      <c r="HE91" s="3">
        <v>45787</v>
      </c>
      <c r="HF91" s="3">
        <v>45585</v>
      </c>
      <c r="HG91" s="3">
        <v>45585</v>
      </c>
      <c r="HH91" s="2" t="s">
        <v>364</v>
      </c>
      <c r="HI91" s="2" t="s">
        <v>287</v>
      </c>
      <c r="HJ91" t="s">
        <v>288</v>
      </c>
      <c r="HK91" s="2" t="s">
        <v>289</v>
      </c>
    </row>
    <row r="92" spans="2:219" x14ac:dyDescent="0.2">
      <c r="B92" s="2" t="s">
        <v>211</v>
      </c>
      <c r="C92" s="2" t="s">
        <v>212</v>
      </c>
      <c r="D92" s="3">
        <v>45351</v>
      </c>
      <c r="E92" s="3">
        <v>45580</v>
      </c>
      <c r="F92" s="3">
        <v>45594</v>
      </c>
      <c r="G92" s="3">
        <v>45585</v>
      </c>
      <c r="H92" s="3">
        <v>45787</v>
      </c>
      <c r="I92" s="2" t="s">
        <v>213</v>
      </c>
      <c r="J92" s="2" t="s">
        <v>214</v>
      </c>
      <c r="K92" s="2" t="s">
        <v>345</v>
      </c>
      <c r="L92" s="2" t="s">
        <v>1143</v>
      </c>
      <c r="M92" s="2" t="s">
        <v>214</v>
      </c>
      <c r="N92" t="s">
        <v>217</v>
      </c>
      <c r="O92" s="2" t="s">
        <v>218</v>
      </c>
      <c r="P92" t="s">
        <v>219</v>
      </c>
      <c r="Q92" s="2" t="s">
        <v>220</v>
      </c>
      <c r="R92" s="2">
        <v>30</v>
      </c>
      <c r="S92" s="2" t="s">
        <v>366</v>
      </c>
      <c r="T92" s="2" t="s">
        <v>1144</v>
      </c>
      <c r="U92" s="2" t="s">
        <v>1145</v>
      </c>
      <c r="V92" s="4">
        <v>8</v>
      </c>
      <c r="W92" t="s">
        <v>224</v>
      </c>
      <c r="X92" s="4">
        <v>52</v>
      </c>
      <c r="Y92" s="4">
        <v>0</v>
      </c>
      <c r="Z92" s="4">
        <v>8</v>
      </c>
      <c r="AA92" s="6">
        <v>8</v>
      </c>
      <c r="AB92" t="s">
        <v>224</v>
      </c>
      <c r="AC92" s="2" t="s">
        <v>1146</v>
      </c>
      <c r="AD92" s="2" t="s">
        <v>1147</v>
      </c>
      <c r="AE92" s="2" t="s">
        <v>227</v>
      </c>
      <c r="AF92" s="2" t="s">
        <v>228</v>
      </c>
      <c r="AG92" t="s">
        <v>229</v>
      </c>
      <c r="AH92" s="6">
        <v>0</v>
      </c>
      <c r="AI92" s="2" t="s">
        <v>230</v>
      </c>
      <c r="AJ92" s="2" t="s">
        <v>231</v>
      </c>
      <c r="AK92" s="2">
        <v>580</v>
      </c>
      <c r="AM92" s="6">
        <v>14</v>
      </c>
      <c r="AO92" s="2">
        <v>0</v>
      </c>
      <c r="AS92" s="2">
        <v>0</v>
      </c>
      <c r="AT92" s="4">
        <v>0</v>
      </c>
      <c r="AU92" s="2" t="s">
        <v>224</v>
      </c>
      <c r="AY92" s="2" t="s">
        <v>419</v>
      </c>
      <c r="AZ92" s="2" t="s">
        <v>420</v>
      </c>
      <c r="BA92" s="2" t="s">
        <v>234</v>
      </c>
      <c r="BB92" t="s">
        <v>235</v>
      </c>
      <c r="BC92" s="2" t="s">
        <v>236</v>
      </c>
      <c r="BD92" s="2">
        <v>48</v>
      </c>
      <c r="BE92" s="2">
        <v>48</v>
      </c>
      <c r="BF92" s="7">
        <v>0</v>
      </c>
      <c r="BG92" s="2" t="s">
        <v>224</v>
      </c>
      <c r="BH92" s="2" t="s">
        <v>1148</v>
      </c>
      <c r="BJ92" s="2" t="s">
        <v>422</v>
      </c>
      <c r="BK92" s="2" t="s">
        <v>238</v>
      </c>
      <c r="BM92" s="2" t="s">
        <v>239</v>
      </c>
      <c r="BO92" s="2" t="s">
        <v>240</v>
      </c>
      <c r="BP92" s="2" t="s">
        <v>307</v>
      </c>
      <c r="BR92" s="7">
        <v>0</v>
      </c>
      <c r="BT92" s="2">
        <v>0</v>
      </c>
      <c r="BU92" s="4">
        <v>0</v>
      </c>
      <c r="BW92" s="4">
        <v>0</v>
      </c>
      <c r="BX92" s="4">
        <v>0</v>
      </c>
      <c r="CA92" s="2" t="s">
        <v>243</v>
      </c>
      <c r="CB92" s="2" t="s">
        <v>244</v>
      </c>
      <c r="CC92" s="3">
        <v>45338</v>
      </c>
      <c r="CD92" s="2" t="s">
        <v>423</v>
      </c>
      <c r="CE92" s="7">
        <v>0</v>
      </c>
      <c r="CF92" s="8">
        <v>17</v>
      </c>
      <c r="CG92" s="8">
        <v>0</v>
      </c>
      <c r="CH92" s="8">
        <v>0</v>
      </c>
      <c r="CJ92" s="3">
        <v>45595</v>
      </c>
      <c r="CK92" s="2" t="s">
        <v>246</v>
      </c>
      <c r="CL92" s="3">
        <v>45586</v>
      </c>
      <c r="CO92" s="3">
        <v>45597</v>
      </c>
      <c r="CR92" s="2" t="s">
        <v>424</v>
      </c>
      <c r="CS92" s="2" t="s">
        <v>248</v>
      </c>
      <c r="CT92" s="3">
        <v>45657</v>
      </c>
      <c r="CU92" s="4">
        <v>8</v>
      </c>
      <c r="CW92" s="3">
        <v>45583</v>
      </c>
      <c r="CX92" s="2" t="s">
        <v>1149</v>
      </c>
      <c r="CY92" s="3">
        <v>45597</v>
      </c>
      <c r="DA92" s="2" t="s">
        <v>1150</v>
      </c>
      <c r="DB92" s="6">
        <v>0</v>
      </c>
      <c r="DC92" s="6">
        <v>2</v>
      </c>
      <c r="DD92" s="6">
        <v>0</v>
      </c>
      <c r="DE92" s="2" t="s">
        <v>358</v>
      </c>
      <c r="DF92" s="4">
        <v>8</v>
      </c>
      <c r="DG92" s="4">
        <v>0</v>
      </c>
      <c r="DH92" s="2" t="s">
        <v>419</v>
      </c>
      <c r="DI92" s="2" t="s">
        <v>252</v>
      </c>
      <c r="DJ92" s="7">
        <v>0</v>
      </c>
      <c r="DK92" s="7">
        <v>0</v>
      </c>
      <c r="DL92" s="2" t="s">
        <v>253</v>
      </c>
      <c r="DM92" s="2" t="s">
        <v>254</v>
      </c>
      <c r="DN92" s="2" t="s">
        <v>427</v>
      </c>
      <c r="DO92" s="2">
        <v>2024</v>
      </c>
      <c r="DQ92" s="2" t="s">
        <v>428</v>
      </c>
      <c r="DR92" s="2">
        <v>2024</v>
      </c>
      <c r="DS92" s="2">
        <v>0</v>
      </c>
      <c r="DU92" s="3">
        <v>45594</v>
      </c>
      <c r="DW92" s="2" t="s">
        <v>246</v>
      </c>
      <c r="DX92" t="s">
        <v>257</v>
      </c>
      <c r="DY92" s="2" t="s">
        <v>246</v>
      </c>
      <c r="DZ92" t="s">
        <v>257</v>
      </c>
      <c r="EA92" s="2" t="s">
        <v>258</v>
      </c>
      <c r="EB92" s="2" t="s">
        <v>1144</v>
      </c>
      <c r="EC92" t="s">
        <v>1145</v>
      </c>
      <c r="ED92" s="3">
        <v>45352</v>
      </c>
      <c r="EE92" s="2" t="s">
        <v>259</v>
      </c>
      <c r="EG92" s="2" t="s">
        <v>345</v>
      </c>
      <c r="EH92" t="s">
        <v>361</v>
      </c>
      <c r="EI92" s="2" t="s">
        <v>261</v>
      </c>
      <c r="EJ92" s="2" t="s">
        <v>361</v>
      </c>
      <c r="EM92" s="2" t="s">
        <v>1151</v>
      </c>
      <c r="EP92" s="2" t="s">
        <v>263</v>
      </c>
      <c r="EV92" s="2" t="s">
        <v>264</v>
      </c>
      <c r="EW92" t="s">
        <v>265</v>
      </c>
      <c r="EX92" s="2" t="s">
        <v>266</v>
      </c>
      <c r="EY92" t="s">
        <v>267</v>
      </c>
      <c r="FA92" s="4">
        <v>0</v>
      </c>
      <c r="FD92" s="2" t="s">
        <v>268</v>
      </c>
      <c r="FE92" t="s">
        <v>269</v>
      </c>
      <c r="FF92" s="2" t="s">
        <v>270</v>
      </c>
      <c r="FH92" s="2" t="s">
        <v>246</v>
      </c>
      <c r="FJ92" s="2">
        <v>30</v>
      </c>
      <c r="FN92" s="2">
        <v>0</v>
      </c>
      <c r="FP92" s="2" t="s">
        <v>211</v>
      </c>
      <c r="FQ92" s="2" t="s">
        <v>271</v>
      </c>
      <c r="FR92" s="2" t="s">
        <v>430</v>
      </c>
      <c r="FS92" s="2" t="s">
        <v>273</v>
      </c>
      <c r="FT92" s="2">
        <v>1000214854</v>
      </c>
      <c r="FU92" s="2" t="s">
        <v>274</v>
      </c>
      <c r="FV92" s="2" t="s">
        <v>323</v>
      </c>
      <c r="FW92" s="2" t="s">
        <v>323</v>
      </c>
      <c r="FX92" s="2" t="s">
        <v>231</v>
      </c>
      <c r="FY92" s="2">
        <v>580</v>
      </c>
      <c r="GB92" s="2">
        <v>0</v>
      </c>
      <c r="GC92" s="4">
        <v>8</v>
      </c>
      <c r="GD92" s="2" t="s">
        <v>224</v>
      </c>
      <c r="GE92" s="2" t="s">
        <v>275</v>
      </c>
      <c r="GF92" s="2" t="s">
        <v>230</v>
      </c>
      <c r="GG92" s="3">
        <v>45594</v>
      </c>
      <c r="GJ92" s="3">
        <v>45583</v>
      </c>
      <c r="GL92" s="2" t="s">
        <v>276</v>
      </c>
      <c r="GN92" s="3">
        <v>45585</v>
      </c>
      <c r="GO92" s="2" t="s">
        <v>244</v>
      </c>
      <c r="GP92" t="s">
        <v>277</v>
      </c>
      <c r="GQ92" s="2" t="s">
        <v>278</v>
      </c>
      <c r="GR92" s="2" t="s">
        <v>279</v>
      </c>
      <c r="GS92" s="3">
        <v>45314</v>
      </c>
      <c r="GT92" s="2">
        <v>216479</v>
      </c>
      <c r="GU92" s="2">
        <v>0</v>
      </c>
      <c r="GV92" s="4">
        <v>0</v>
      </c>
      <c r="GX92" s="2" t="s">
        <v>248</v>
      </c>
      <c r="GY92" s="2" t="s">
        <v>280</v>
      </c>
      <c r="GZ92" s="2" t="s">
        <v>281</v>
      </c>
      <c r="HA92" t="s">
        <v>282</v>
      </c>
      <c r="HB92" s="2" t="s">
        <v>283</v>
      </c>
      <c r="HC92" t="s">
        <v>284</v>
      </c>
      <c r="HD92" s="2" t="s">
        <v>285</v>
      </c>
      <c r="HE92" s="3">
        <v>45787</v>
      </c>
      <c r="HF92" s="3">
        <v>45585</v>
      </c>
      <c r="HG92" s="3">
        <v>45585</v>
      </c>
      <c r="HH92" s="2" t="s">
        <v>364</v>
      </c>
      <c r="HI92" s="2" t="s">
        <v>287</v>
      </c>
      <c r="HJ92" t="s">
        <v>288</v>
      </c>
      <c r="HK92" s="2" t="s">
        <v>289</v>
      </c>
    </row>
    <row r="93" spans="2:219" x14ac:dyDescent="0.2">
      <c r="B93" s="2" t="s">
        <v>211</v>
      </c>
      <c r="C93" s="2" t="s">
        <v>212</v>
      </c>
      <c r="D93" s="3">
        <v>45351</v>
      </c>
      <c r="E93" s="3">
        <v>45580</v>
      </c>
      <c r="F93" s="3">
        <v>45594</v>
      </c>
      <c r="G93" s="3">
        <v>45585</v>
      </c>
      <c r="H93" s="3">
        <v>45787</v>
      </c>
      <c r="I93" s="2" t="s">
        <v>213</v>
      </c>
      <c r="J93" s="2" t="s">
        <v>214</v>
      </c>
      <c r="K93" s="2" t="s">
        <v>345</v>
      </c>
      <c r="L93" s="2" t="s">
        <v>1152</v>
      </c>
      <c r="M93" s="2" t="s">
        <v>214</v>
      </c>
      <c r="N93" t="s">
        <v>217</v>
      </c>
      <c r="O93" s="2" t="s">
        <v>218</v>
      </c>
      <c r="P93" t="s">
        <v>219</v>
      </c>
      <c r="Q93" s="2" t="s">
        <v>220</v>
      </c>
      <c r="R93" s="2">
        <v>30</v>
      </c>
      <c r="S93" s="2" t="s">
        <v>366</v>
      </c>
      <c r="T93" s="2" t="s">
        <v>1153</v>
      </c>
      <c r="U93" s="2" t="s">
        <v>1154</v>
      </c>
      <c r="V93" s="4">
        <v>80</v>
      </c>
      <c r="W93" t="s">
        <v>224</v>
      </c>
      <c r="X93" s="4">
        <v>0</v>
      </c>
      <c r="Y93" s="4">
        <v>0</v>
      </c>
      <c r="Z93" s="4">
        <v>80</v>
      </c>
      <c r="AA93" s="6">
        <v>80</v>
      </c>
      <c r="AB93" t="s">
        <v>224</v>
      </c>
      <c r="AC93" s="2" t="s">
        <v>1155</v>
      </c>
      <c r="AD93" s="2" t="s">
        <v>1156</v>
      </c>
      <c r="AE93" s="2" t="s">
        <v>227</v>
      </c>
      <c r="AF93" s="2" t="s">
        <v>228</v>
      </c>
      <c r="AG93" t="s">
        <v>229</v>
      </c>
      <c r="AH93" s="6">
        <v>0</v>
      </c>
      <c r="AI93" s="2" t="s">
        <v>230</v>
      </c>
      <c r="AJ93" s="2" t="s">
        <v>231</v>
      </c>
      <c r="AK93" s="2">
        <v>590</v>
      </c>
      <c r="AM93" s="6">
        <v>14</v>
      </c>
      <c r="AO93" s="2">
        <v>0</v>
      </c>
      <c r="AS93" s="2">
        <v>0</v>
      </c>
      <c r="AT93" s="4">
        <v>0</v>
      </c>
      <c r="AU93" s="2" t="s">
        <v>224</v>
      </c>
      <c r="AY93" s="2" t="s">
        <v>419</v>
      </c>
      <c r="AZ93" s="2" t="s">
        <v>420</v>
      </c>
      <c r="BA93" s="2" t="s">
        <v>234</v>
      </c>
      <c r="BB93" t="s">
        <v>235</v>
      </c>
      <c r="BC93" s="2" t="s">
        <v>236</v>
      </c>
      <c r="BD93" s="2">
        <v>49</v>
      </c>
      <c r="BE93" s="2">
        <v>49</v>
      </c>
      <c r="BF93" s="7">
        <v>0</v>
      </c>
      <c r="BG93" s="2" t="s">
        <v>224</v>
      </c>
      <c r="BH93" s="2" t="s">
        <v>1157</v>
      </c>
      <c r="BJ93" s="2" t="s">
        <v>422</v>
      </c>
      <c r="BK93" s="2" t="s">
        <v>238</v>
      </c>
      <c r="BM93" s="2" t="s">
        <v>239</v>
      </c>
      <c r="BO93" s="2" t="s">
        <v>240</v>
      </c>
      <c r="BP93" s="2" t="s">
        <v>307</v>
      </c>
      <c r="BR93" s="7">
        <v>0</v>
      </c>
      <c r="BT93" s="2">
        <v>0</v>
      </c>
      <c r="BU93" s="4">
        <v>0</v>
      </c>
      <c r="BW93" s="4">
        <v>0</v>
      </c>
      <c r="BX93" s="4">
        <v>0</v>
      </c>
      <c r="CA93" s="2" t="s">
        <v>243</v>
      </c>
      <c r="CB93" s="2" t="s">
        <v>244</v>
      </c>
      <c r="CC93" s="3">
        <v>45338</v>
      </c>
      <c r="CD93" s="2" t="s">
        <v>423</v>
      </c>
      <c r="CE93" s="7">
        <v>0</v>
      </c>
      <c r="CF93" s="8">
        <v>17</v>
      </c>
      <c r="CG93" s="8">
        <v>0</v>
      </c>
      <c r="CH93" s="8">
        <v>0</v>
      </c>
      <c r="CJ93" s="3">
        <v>45595</v>
      </c>
      <c r="CK93" s="2" t="s">
        <v>246</v>
      </c>
      <c r="CL93" s="3">
        <v>45586</v>
      </c>
      <c r="CO93" s="3">
        <v>45597</v>
      </c>
      <c r="CR93" s="2" t="s">
        <v>424</v>
      </c>
      <c r="CS93" s="2" t="s">
        <v>248</v>
      </c>
      <c r="CT93" s="3">
        <v>45657</v>
      </c>
      <c r="CU93" s="4">
        <v>80</v>
      </c>
      <c r="CW93" s="3">
        <v>45583</v>
      </c>
      <c r="CX93" s="2" t="s">
        <v>1158</v>
      </c>
      <c r="CY93" s="3">
        <v>45597</v>
      </c>
      <c r="DA93" s="2" t="s">
        <v>1159</v>
      </c>
      <c r="DB93" s="6">
        <v>0</v>
      </c>
      <c r="DC93" s="6">
        <v>2</v>
      </c>
      <c r="DD93" s="6">
        <v>0</v>
      </c>
      <c r="DE93" s="2" t="s">
        <v>358</v>
      </c>
      <c r="DF93" s="4">
        <v>80</v>
      </c>
      <c r="DG93" s="4">
        <v>0</v>
      </c>
      <c r="DH93" s="2" t="s">
        <v>419</v>
      </c>
      <c r="DI93" s="2" t="s">
        <v>252</v>
      </c>
      <c r="DJ93" s="7">
        <v>0</v>
      </c>
      <c r="DK93" s="7">
        <v>0</v>
      </c>
      <c r="DL93" s="2" t="s">
        <v>253</v>
      </c>
      <c r="DM93" s="2" t="s">
        <v>254</v>
      </c>
      <c r="DN93" s="2" t="s">
        <v>427</v>
      </c>
      <c r="DO93" s="2">
        <v>2024</v>
      </c>
      <c r="DQ93" s="2" t="s">
        <v>428</v>
      </c>
      <c r="DR93" s="2">
        <v>2024</v>
      </c>
      <c r="DS93" s="2">
        <v>0</v>
      </c>
      <c r="DU93" s="3">
        <v>45594</v>
      </c>
      <c r="DW93" s="2" t="s">
        <v>246</v>
      </c>
      <c r="DX93" t="s">
        <v>257</v>
      </c>
      <c r="DY93" s="2" t="s">
        <v>246</v>
      </c>
      <c r="DZ93" t="s">
        <v>257</v>
      </c>
      <c r="EA93" s="2" t="s">
        <v>258</v>
      </c>
      <c r="EB93" s="2" t="s">
        <v>1153</v>
      </c>
      <c r="EC93" t="s">
        <v>1154</v>
      </c>
      <c r="ED93" s="3">
        <v>45352</v>
      </c>
      <c r="EE93" s="2" t="s">
        <v>259</v>
      </c>
      <c r="EG93" s="2" t="s">
        <v>345</v>
      </c>
      <c r="EH93" t="s">
        <v>361</v>
      </c>
      <c r="EI93" s="2" t="s">
        <v>261</v>
      </c>
      <c r="EJ93" s="2" t="s">
        <v>361</v>
      </c>
      <c r="EM93" s="2" t="s">
        <v>1160</v>
      </c>
      <c r="EP93" s="2" t="s">
        <v>263</v>
      </c>
      <c r="EV93" s="2" t="s">
        <v>264</v>
      </c>
      <c r="EW93" t="s">
        <v>265</v>
      </c>
      <c r="EX93" s="2" t="s">
        <v>266</v>
      </c>
      <c r="EY93" t="s">
        <v>267</v>
      </c>
      <c r="FA93" s="4">
        <v>0</v>
      </c>
      <c r="FD93" s="2" t="s">
        <v>268</v>
      </c>
      <c r="FE93" t="s">
        <v>269</v>
      </c>
      <c r="FF93" s="2" t="s">
        <v>270</v>
      </c>
      <c r="FH93" s="2" t="s">
        <v>246</v>
      </c>
      <c r="FJ93" s="2">
        <v>30</v>
      </c>
      <c r="FN93" s="2">
        <v>0</v>
      </c>
      <c r="FP93" s="2" t="s">
        <v>211</v>
      </c>
      <c r="FQ93" s="2" t="s">
        <v>271</v>
      </c>
      <c r="FR93" s="2" t="s">
        <v>430</v>
      </c>
      <c r="FS93" s="2" t="s">
        <v>273</v>
      </c>
      <c r="FT93" s="2">
        <v>1000214854</v>
      </c>
      <c r="FU93" s="2" t="s">
        <v>274</v>
      </c>
      <c r="FV93" s="2" t="s">
        <v>323</v>
      </c>
      <c r="FW93" s="2" t="s">
        <v>323</v>
      </c>
      <c r="FX93" s="2" t="s">
        <v>231</v>
      </c>
      <c r="FY93" s="2">
        <v>590</v>
      </c>
      <c r="GB93" s="2">
        <v>0</v>
      </c>
      <c r="GC93" s="4">
        <v>80</v>
      </c>
      <c r="GD93" s="2" t="s">
        <v>224</v>
      </c>
      <c r="GE93" s="2" t="s">
        <v>275</v>
      </c>
      <c r="GF93" s="2" t="s">
        <v>230</v>
      </c>
      <c r="GG93" s="3">
        <v>45594</v>
      </c>
      <c r="GJ93" s="3">
        <v>45583</v>
      </c>
      <c r="GL93" s="2" t="s">
        <v>276</v>
      </c>
      <c r="GN93" s="3">
        <v>45585</v>
      </c>
      <c r="GO93" s="2" t="s">
        <v>244</v>
      </c>
      <c r="GP93" t="s">
        <v>277</v>
      </c>
      <c r="GQ93" s="2" t="s">
        <v>278</v>
      </c>
      <c r="GR93" s="2" t="s">
        <v>279</v>
      </c>
      <c r="GS93" s="3">
        <v>45314</v>
      </c>
      <c r="GT93" s="2">
        <v>216479</v>
      </c>
      <c r="GU93" s="2">
        <v>0</v>
      </c>
      <c r="GV93" s="4">
        <v>0</v>
      </c>
      <c r="GX93" s="2" t="s">
        <v>248</v>
      </c>
      <c r="GY93" s="2" t="s">
        <v>280</v>
      </c>
      <c r="GZ93" s="2" t="s">
        <v>281</v>
      </c>
      <c r="HA93" t="s">
        <v>282</v>
      </c>
      <c r="HB93" s="2" t="s">
        <v>283</v>
      </c>
      <c r="HC93" t="s">
        <v>284</v>
      </c>
      <c r="HD93" s="2" t="s">
        <v>285</v>
      </c>
      <c r="HE93" s="3">
        <v>45787</v>
      </c>
      <c r="HF93" s="3">
        <v>45585</v>
      </c>
      <c r="HG93" s="3">
        <v>45585</v>
      </c>
      <c r="HH93" s="2" t="s">
        <v>364</v>
      </c>
      <c r="HI93" s="2" t="s">
        <v>287</v>
      </c>
      <c r="HJ93" t="s">
        <v>288</v>
      </c>
      <c r="HK93" s="2" t="s">
        <v>289</v>
      </c>
    </row>
    <row r="94" spans="2:219" x14ac:dyDescent="0.2">
      <c r="B94" s="2" t="s">
        <v>211</v>
      </c>
      <c r="C94" s="2" t="s">
        <v>212</v>
      </c>
      <c r="D94" s="3">
        <v>45351</v>
      </c>
      <c r="E94" s="3">
        <v>45580</v>
      </c>
      <c r="F94" s="3">
        <v>45594</v>
      </c>
      <c r="G94" s="3">
        <v>45585</v>
      </c>
      <c r="H94" s="3">
        <v>45787</v>
      </c>
      <c r="I94" s="2" t="s">
        <v>213</v>
      </c>
      <c r="J94" s="2" t="s">
        <v>214</v>
      </c>
      <c r="K94" s="2" t="s">
        <v>345</v>
      </c>
      <c r="L94" s="2" t="s">
        <v>1161</v>
      </c>
      <c r="M94" s="2" t="s">
        <v>214</v>
      </c>
      <c r="N94" t="s">
        <v>217</v>
      </c>
      <c r="O94" s="2" t="s">
        <v>218</v>
      </c>
      <c r="P94" t="s">
        <v>219</v>
      </c>
      <c r="Q94" s="2" t="s">
        <v>220</v>
      </c>
      <c r="R94" s="2">
        <v>30</v>
      </c>
      <c r="S94" s="2" t="s">
        <v>366</v>
      </c>
      <c r="T94" s="2" t="s">
        <v>1162</v>
      </c>
      <c r="U94" s="2" t="s">
        <v>1163</v>
      </c>
      <c r="V94" s="4">
        <v>12</v>
      </c>
      <c r="W94" t="s">
        <v>224</v>
      </c>
      <c r="X94" s="4">
        <v>0</v>
      </c>
      <c r="Y94" s="4">
        <v>0</v>
      </c>
      <c r="Z94" s="4">
        <v>0</v>
      </c>
      <c r="AA94" s="6">
        <v>0</v>
      </c>
      <c r="AC94" s="2" t="s">
        <v>1164</v>
      </c>
      <c r="AD94" s="2" t="s">
        <v>1165</v>
      </c>
      <c r="AE94" s="2" t="s">
        <v>514</v>
      </c>
      <c r="AF94" s="2" t="s">
        <v>228</v>
      </c>
      <c r="AG94" t="s">
        <v>229</v>
      </c>
      <c r="AH94" s="6">
        <v>0</v>
      </c>
      <c r="AI94" s="2" t="s">
        <v>230</v>
      </c>
      <c r="AJ94" s="2" t="s">
        <v>231</v>
      </c>
      <c r="AK94" s="2">
        <v>600</v>
      </c>
      <c r="AM94" s="6">
        <v>14</v>
      </c>
      <c r="AO94" s="2">
        <v>0</v>
      </c>
      <c r="AS94" s="2">
        <v>0</v>
      </c>
      <c r="AT94" s="4">
        <v>0</v>
      </c>
      <c r="AU94" s="2" t="s">
        <v>224</v>
      </c>
      <c r="AZ94" s="2" t="s">
        <v>358</v>
      </c>
      <c r="BA94" s="2" t="s">
        <v>234</v>
      </c>
      <c r="BB94" t="s">
        <v>235</v>
      </c>
      <c r="BC94" s="2" t="s">
        <v>236</v>
      </c>
      <c r="BD94" s="2">
        <v>50</v>
      </c>
      <c r="BE94" s="2">
        <v>50</v>
      </c>
      <c r="BF94" s="7">
        <v>0</v>
      </c>
      <c r="BO94" s="2" t="s">
        <v>240</v>
      </c>
      <c r="BR94" s="7">
        <v>0</v>
      </c>
      <c r="BT94" s="2">
        <v>0</v>
      </c>
      <c r="BU94" s="4">
        <v>0</v>
      </c>
      <c r="BW94" s="4">
        <v>0</v>
      </c>
      <c r="BX94" s="4">
        <v>12</v>
      </c>
      <c r="CA94" s="2" t="s">
        <v>243</v>
      </c>
      <c r="CB94" s="2" t="s">
        <v>244</v>
      </c>
      <c r="CC94" s="3">
        <v>45338</v>
      </c>
      <c r="CD94" s="2" t="s">
        <v>1166</v>
      </c>
      <c r="CE94" s="7">
        <v>0</v>
      </c>
      <c r="CF94" s="8">
        <v>17</v>
      </c>
      <c r="CG94" s="8">
        <v>0</v>
      </c>
      <c r="CH94" s="8">
        <v>0</v>
      </c>
      <c r="CJ94" s="3">
        <v>45595</v>
      </c>
      <c r="CK94" s="2" t="s">
        <v>246</v>
      </c>
      <c r="CL94" s="3">
        <v>45586</v>
      </c>
      <c r="CO94" s="3">
        <v>45597</v>
      </c>
      <c r="CT94" s="3">
        <v>45657</v>
      </c>
      <c r="CU94" s="4">
        <v>0</v>
      </c>
      <c r="CW94" s="3">
        <v>45594</v>
      </c>
      <c r="CY94" s="3">
        <v>45597</v>
      </c>
      <c r="DB94" s="6">
        <v>0</v>
      </c>
      <c r="DC94" s="6">
        <v>2</v>
      </c>
      <c r="DD94" s="6">
        <v>0</v>
      </c>
      <c r="DE94" s="2" t="s">
        <v>358</v>
      </c>
      <c r="DF94" s="4">
        <v>0</v>
      </c>
      <c r="DG94" s="4">
        <v>0</v>
      </c>
      <c r="DI94" s="2" t="s">
        <v>252</v>
      </c>
      <c r="DJ94" s="7">
        <v>0</v>
      </c>
      <c r="DK94" s="7">
        <v>0</v>
      </c>
      <c r="DL94" s="2" t="s">
        <v>253</v>
      </c>
      <c r="DM94" s="2" t="s">
        <v>254</v>
      </c>
      <c r="DO94" s="2">
        <v>0</v>
      </c>
      <c r="DR94" s="2">
        <v>0</v>
      </c>
      <c r="DS94" s="2">
        <v>0</v>
      </c>
      <c r="DU94" s="3">
        <v>45594</v>
      </c>
      <c r="DW94" s="2" t="s">
        <v>246</v>
      </c>
      <c r="DX94" t="s">
        <v>257</v>
      </c>
      <c r="DY94" s="2" t="s">
        <v>246</v>
      </c>
      <c r="DZ94" t="s">
        <v>257</v>
      </c>
      <c r="EA94" s="2" t="s">
        <v>258</v>
      </c>
      <c r="EB94" s="2" t="s">
        <v>1162</v>
      </c>
      <c r="EC94" t="s">
        <v>1163</v>
      </c>
      <c r="ED94" s="3">
        <v>45352</v>
      </c>
      <c r="EE94" s="2" t="s">
        <v>259</v>
      </c>
      <c r="EG94" s="2" t="s">
        <v>345</v>
      </c>
      <c r="EH94" t="s">
        <v>361</v>
      </c>
      <c r="EI94" s="2" t="s">
        <v>261</v>
      </c>
      <c r="EJ94" s="2" t="s">
        <v>361</v>
      </c>
      <c r="EM94" s="2" t="s">
        <v>1167</v>
      </c>
      <c r="EP94" s="2" t="s">
        <v>263</v>
      </c>
      <c r="EV94" s="2" t="s">
        <v>264</v>
      </c>
      <c r="EW94" t="s">
        <v>265</v>
      </c>
      <c r="EX94" s="2" t="s">
        <v>266</v>
      </c>
      <c r="EY94" t="s">
        <v>267</v>
      </c>
      <c r="FA94" s="4">
        <v>0</v>
      </c>
      <c r="FD94" s="2" t="s">
        <v>268</v>
      </c>
      <c r="FE94" t="s">
        <v>269</v>
      </c>
      <c r="FF94" s="2" t="s">
        <v>270</v>
      </c>
      <c r="FH94" s="2" t="s">
        <v>246</v>
      </c>
      <c r="FJ94" s="2">
        <v>30</v>
      </c>
      <c r="FN94" s="2">
        <v>0</v>
      </c>
      <c r="FP94" s="2" t="s">
        <v>211</v>
      </c>
      <c r="FQ94" s="2" t="s">
        <v>271</v>
      </c>
      <c r="FS94" s="2" t="s">
        <v>273</v>
      </c>
      <c r="FT94" s="2">
        <v>1000214854</v>
      </c>
      <c r="FU94" s="2" t="s">
        <v>274</v>
      </c>
      <c r="FV94" s="2" t="s">
        <v>323</v>
      </c>
      <c r="FW94" s="2" t="s">
        <v>323</v>
      </c>
      <c r="FX94" s="2" t="s">
        <v>231</v>
      </c>
      <c r="FY94" s="2">
        <v>600</v>
      </c>
      <c r="GB94" s="2">
        <v>0</v>
      </c>
      <c r="GC94" s="4">
        <v>12</v>
      </c>
      <c r="GD94" s="2" t="s">
        <v>224</v>
      </c>
      <c r="GE94" s="2" t="s">
        <v>275</v>
      </c>
      <c r="GF94" s="2" t="s">
        <v>230</v>
      </c>
      <c r="GG94" s="3">
        <v>45594</v>
      </c>
      <c r="GL94" s="2" t="s">
        <v>276</v>
      </c>
      <c r="GN94" s="3">
        <v>45585</v>
      </c>
      <c r="GO94" s="2" t="s">
        <v>244</v>
      </c>
      <c r="GP94" t="s">
        <v>277</v>
      </c>
      <c r="GQ94" s="2" t="s">
        <v>278</v>
      </c>
      <c r="GR94" s="2" t="s">
        <v>279</v>
      </c>
      <c r="GS94" s="3">
        <v>45314</v>
      </c>
      <c r="GT94" s="2">
        <v>216479</v>
      </c>
      <c r="GU94" s="2">
        <v>0</v>
      </c>
      <c r="GV94" s="4">
        <v>0</v>
      </c>
      <c r="GX94" s="2" t="s">
        <v>248</v>
      </c>
      <c r="GY94" s="2" t="s">
        <v>280</v>
      </c>
      <c r="GZ94" s="2" t="s">
        <v>281</v>
      </c>
      <c r="HA94" t="s">
        <v>282</v>
      </c>
      <c r="HB94" s="2" t="s">
        <v>283</v>
      </c>
      <c r="HC94" t="s">
        <v>284</v>
      </c>
      <c r="HD94" s="2" t="s">
        <v>285</v>
      </c>
      <c r="HE94" s="3">
        <v>45787</v>
      </c>
      <c r="HF94" s="3">
        <v>45585</v>
      </c>
      <c r="HG94" s="3">
        <v>45585</v>
      </c>
      <c r="HH94" s="2" t="s">
        <v>364</v>
      </c>
      <c r="HI94" s="2" t="s">
        <v>287</v>
      </c>
      <c r="HJ94" t="s">
        <v>288</v>
      </c>
      <c r="HK94" s="2" t="s">
        <v>289</v>
      </c>
    </row>
    <row r="95" spans="2:219" x14ac:dyDescent="0.2">
      <c r="B95" s="2" t="s">
        <v>211</v>
      </c>
      <c r="C95" s="2" t="s">
        <v>212</v>
      </c>
      <c r="D95" s="3">
        <v>45351</v>
      </c>
      <c r="E95" s="3">
        <v>45586</v>
      </c>
      <c r="F95" s="3">
        <v>45592</v>
      </c>
      <c r="G95" s="3">
        <v>45585</v>
      </c>
      <c r="H95" s="3">
        <v>45787</v>
      </c>
      <c r="I95" s="2" t="s">
        <v>213</v>
      </c>
      <c r="J95" s="2" t="s">
        <v>214</v>
      </c>
      <c r="K95" s="2" t="s">
        <v>345</v>
      </c>
      <c r="L95" s="2" t="s">
        <v>1168</v>
      </c>
      <c r="M95" s="2" t="s">
        <v>214</v>
      </c>
      <c r="N95" t="s">
        <v>217</v>
      </c>
      <c r="O95" s="2" t="s">
        <v>218</v>
      </c>
      <c r="P95" t="s">
        <v>219</v>
      </c>
      <c r="Q95" s="2" t="s">
        <v>220</v>
      </c>
      <c r="R95" s="2">
        <v>30</v>
      </c>
      <c r="S95" s="2" t="s">
        <v>1169</v>
      </c>
      <c r="T95" s="2" t="s">
        <v>1170</v>
      </c>
      <c r="U95" s="2" t="s">
        <v>1171</v>
      </c>
      <c r="V95" s="4">
        <v>24</v>
      </c>
      <c r="W95" t="s">
        <v>224</v>
      </c>
      <c r="X95" s="4">
        <v>60</v>
      </c>
      <c r="Y95" s="4">
        <v>0</v>
      </c>
      <c r="Z95" s="4">
        <v>24</v>
      </c>
      <c r="AA95" s="6">
        <v>24</v>
      </c>
      <c r="AB95" t="s">
        <v>224</v>
      </c>
      <c r="AC95" s="2" t="s">
        <v>1172</v>
      </c>
      <c r="AD95" s="2" t="s">
        <v>1173</v>
      </c>
      <c r="AE95" s="2" t="s">
        <v>589</v>
      </c>
      <c r="AF95" s="2" t="s">
        <v>228</v>
      </c>
      <c r="AG95" t="s">
        <v>229</v>
      </c>
      <c r="AH95" s="6">
        <v>0</v>
      </c>
      <c r="AI95" s="2" t="s">
        <v>230</v>
      </c>
      <c r="AJ95" s="2" t="s">
        <v>231</v>
      </c>
      <c r="AK95" s="2">
        <v>1230</v>
      </c>
      <c r="AM95" s="6">
        <v>14</v>
      </c>
      <c r="AO95" s="2">
        <v>0</v>
      </c>
      <c r="AS95" s="2">
        <v>0</v>
      </c>
      <c r="AT95" s="4">
        <v>0</v>
      </c>
      <c r="AU95" s="2" t="s">
        <v>224</v>
      </c>
      <c r="AY95" s="2" t="s">
        <v>1174</v>
      </c>
      <c r="AZ95" s="2" t="s">
        <v>1175</v>
      </c>
      <c r="BA95" s="2" t="s">
        <v>234</v>
      </c>
      <c r="BB95" t="s">
        <v>235</v>
      </c>
      <c r="BC95" s="2" t="s">
        <v>236</v>
      </c>
      <c r="BD95" s="2">
        <v>133</v>
      </c>
      <c r="BE95" s="2">
        <v>133</v>
      </c>
      <c r="BF95" s="7">
        <v>0</v>
      </c>
      <c r="BG95" s="2" t="s">
        <v>224</v>
      </c>
      <c r="BJ95" s="2" t="s">
        <v>1176</v>
      </c>
      <c r="BO95" s="2" t="s">
        <v>240</v>
      </c>
      <c r="BP95" s="2" t="s">
        <v>655</v>
      </c>
      <c r="BR95" s="7">
        <v>0</v>
      </c>
      <c r="BT95" s="2">
        <v>0</v>
      </c>
      <c r="BU95" s="4">
        <v>0</v>
      </c>
      <c r="BW95" s="4">
        <v>0</v>
      </c>
      <c r="BX95" s="4">
        <v>0</v>
      </c>
      <c r="CA95" s="2" t="s">
        <v>243</v>
      </c>
      <c r="CB95" s="2" t="s">
        <v>244</v>
      </c>
      <c r="CC95" s="3">
        <v>45338</v>
      </c>
      <c r="CD95" s="2" t="s">
        <v>1177</v>
      </c>
      <c r="CE95" s="7">
        <v>0</v>
      </c>
      <c r="CF95" s="8">
        <v>11</v>
      </c>
      <c r="CG95" s="8">
        <v>0</v>
      </c>
      <c r="CH95" s="8">
        <v>0</v>
      </c>
      <c r="CJ95" s="3">
        <v>45584</v>
      </c>
      <c r="CK95" s="2" t="s">
        <v>246</v>
      </c>
      <c r="CL95" s="3">
        <v>45586</v>
      </c>
      <c r="CO95" s="3">
        <v>45597</v>
      </c>
      <c r="CR95" s="2" t="s">
        <v>1178</v>
      </c>
      <c r="CS95" s="2" t="s">
        <v>248</v>
      </c>
      <c r="CT95" s="3">
        <v>45657</v>
      </c>
      <c r="CU95" s="4">
        <v>24</v>
      </c>
      <c r="CW95" s="3">
        <v>45592</v>
      </c>
      <c r="CX95" s="2" t="s">
        <v>1179</v>
      </c>
      <c r="CY95" s="3">
        <v>45597</v>
      </c>
      <c r="DA95" s="2" t="s">
        <v>1180</v>
      </c>
      <c r="DB95" s="6">
        <v>0</v>
      </c>
      <c r="DC95" s="6">
        <v>2</v>
      </c>
      <c r="DD95" s="6">
        <v>0</v>
      </c>
      <c r="DE95" s="2" t="s">
        <v>1175</v>
      </c>
      <c r="DF95" s="4">
        <v>24</v>
      </c>
      <c r="DG95" s="4">
        <v>0</v>
      </c>
      <c r="DH95" s="2" t="s">
        <v>1174</v>
      </c>
      <c r="DI95" s="2" t="s">
        <v>252</v>
      </c>
      <c r="DJ95" s="7">
        <v>0</v>
      </c>
      <c r="DK95" s="7">
        <v>0</v>
      </c>
      <c r="DL95" s="2" t="s">
        <v>253</v>
      </c>
      <c r="DM95" s="2" t="s">
        <v>254</v>
      </c>
      <c r="DN95" s="2" t="s">
        <v>1181</v>
      </c>
      <c r="DO95" s="2">
        <v>2024</v>
      </c>
      <c r="DQ95" s="2" t="s">
        <v>1182</v>
      </c>
      <c r="DR95" s="2">
        <v>2024</v>
      </c>
      <c r="DS95" s="2">
        <v>0</v>
      </c>
      <c r="DU95" s="3">
        <v>45592</v>
      </c>
      <c r="DW95" s="2" t="s">
        <v>246</v>
      </c>
      <c r="DX95" t="s">
        <v>257</v>
      </c>
      <c r="DY95" s="2" t="s">
        <v>246</v>
      </c>
      <c r="DZ95" t="s">
        <v>257</v>
      </c>
      <c r="EA95" s="2" t="s">
        <v>258</v>
      </c>
      <c r="EB95" s="2" t="s">
        <v>1170</v>
      </c>
      <c r="EC95" t="s">
        <v>1171</v>
      </c>
      <c r="ED95" s="3">
        <v>45591</v>
      </c>
      <c r="EE95" s="2" t="s">
        <v>259</v>
      </c>
      <c r="EG95" s="2" t="s">
        <v>345</v>
      </c>
      <c r="EH95" t="s">
        <v>361</v>
      </c>
      <c r="EI95" s="2" t="s">
        <v>261</v>
      </c>
      <c r="EJ95" s="2" t="s">
        <v>361</v>
      </c>
      <c r="EM95" s="2" t="s">
        <v>1183</v>
      </c>
      <c r="EP95" s="2" t="s">
        <v>263</v>
      </c>
      <c r="EV95" s="2" t="s">
        <v>264</v>
      </c>
      <c r="EW95" t="s">
        <v>265</v>
      </c>
      <c r="EX95" s="2" t="s">
        <v>266</v>
      </c>
      <c r="EY95" t="s">
        <v>267</v>
      </c>
      <c r="FA95" s="4">
        <v>0</v>
      </c>
      <c r="FD95" s="2" t="s">
        <v>268</v>
      </c>
      <c r="FE95" t="s">
        <v>269</v>
      </c>
      <c r="FF95" s="2" t="s">
        <v>270</v>
      </c>
      <c r="FH95" s="2" t="s">
        <v>246</v>
      </c>
      <c r="FJ95" s="2">
        <v>30</v>
      </c>
      <c r="FN95" s="2">
        <v>0</v>
      </c>
      <c r="FP95" s="2" t="s">
        <v>211</v>
      </c>
      <c r="FQ95" s="2" t="s">
        <v>271</v>
      </c>
      <c r="FS95" s="2" t="s">
        <v>273</v>
      </c>
      <c r="FT95" s="2">
        <v>1000214854</v>
      </c>
      <c r="FU95" s="2" t="s">
        <v>274</v>
      </c>
      <c r="FV95" s="2" t="s">
        <v>323</v>
      </c>
      <c r="FW95" s="2" t="s">
        <v>323</v>
      </c>
      <c r="FX95" s="2" t="s">
        <v>231</v>
      </c>
      <c r="FY95" s="2">
        <v>1230</v>
      </c>
      <c r="GB95" s="2">
        <v>0</v>
      </c>
      <c r="GC95" s="4">
        <v>24</v>
      </c>
      <c r="GD95" s="2" t="s">
        <v>224</v>
      </c>
      <c r="GE95" s="2" t="s">
        <v>275</v>
      </c>
      <c r="GF95" s="2" t="s">
        <v>230</v>
      </c>
      <c r="GG95" s="3">
        <v>45592</v>
      </c>
      <c r="GL95" s="2" t="s">
        <v>276</v>
      </c>
      <c r="GN95" s="3">
        <v>45585</v>
      </c>
      <c r="GO95" s="2" t="s">
        <v>244</v>
      </c>
      <c r="GP95" t="s">
        <v>277</v>
      </c>
      <c r="GQ95" s="2" t="s">
        <v>278</v>
      </c>
      <c r="GR95" s="2" t="s">
        <v>279</v>
      </c>
      <c r="GS95" s="3">
        <v>45314</v>
      </c>
      <c r="GT95" s="2">
        <v>216479</v>
      </c>
      <c r="GU95" s="2">
        <v>0</v>
      </c>
      <c r="GV95" s="4">
        <v>0</v>
      </c>
      <c r="GX95" s="2" t="s">
        <v>248</v>
      </c>
      <c r="GY95" s="2" t="s">
        <v>280</v>
      </c>
      <c r="GZ95" s="2" t="s">
        <v>281</v>
      </c>
      <c r="HA95" t="s">
        <v>282</v>
      </c>
      <c r="HB95" s="2" t="s">
        <v>283</v>
      </c>
      <c r="HC95" t="s">
        <v>284</v>
      </c>
      <c r="HD95" s="2" t="s">
        <v>285</v>
      </c>
      <c r="HE95" s="3">
        <v>45787</v>
      </c>
      <c r="HF95" s="3">
        <v>45585</v>
      </c>
      <c r="HG95" s="3">
        <v>45585</v>
      </c>
      <c r="HH95" s="2" t="s">
        <v>364</v>
      </c>
      <c r="HI95" s="2" t="s">
        <v>287</v>
      </c>
      <c r="HJ95" t="s">
        <v>288</v>
      </c>
      <c r="HK95" s="2" t="s">
        <v>289</v>
      </c>
    </row>
    <row r="96" spans="2:219" x14ac:dyDescent="0.2">
      <c r="B96" s="2" t="s">
        <v>211</v>
      </c>
      <c r="C96" s="2" t="s">
        <v>212</v>
      </c>
      <c r="D96" s="3">
        <v>45351</v>
      </c>
      <c r="E96" s="3">
        <v>45580</v>
      </c>
      <c r="F96" s="3">
        <v>45594</v>
      </c>
      <c r="G96" s="3">
        <v>45585</v>
      </c>
      <c r="H96" s="3">
        <v>45787</v>
      </c>
      <c r="I96" s="2" t="s">
        <v>213</v>
      </c>
      <c r="J96" s="2" t="s">
        <v>214</v>
      </c>
      <c r="K96" s="2" t="s">
        <v>345</v>
      </c>
      <c r="L96" s="2" t="s">
        <v>1184</v>
      </c>
      <c r="M96" s="2" t="s">
        <v>214</v>
      </c>
      <c r="N96" t="s">
        <v>217</v>
      </c>
      <c r="O96" s="2" t="s">
        <v>218</v>
      </c>
      <c r="P96" t="s">
        <v>219</v>
      </c>
      <c r="Q96" s="2" t="s">
        <v>220</v>
      </c>
      <c r="R96" s="2">
        <v>30</v>
      </c>
      <c r="S96" s="2" t="s">
        <v>604</v>
      </c>
      <c r="T96" s="2" t="s">
        <v>1170</v>
      </c>
      <c r="U96" s="2" t="s">
        <v>1171</v>
      </c>
      <c r="V96" s="4">
        <v>24</v>
      </c>
      <c r="W96" t="s">
        <v>224</v>
      </c>
      <c r="X96" s="4">
        <v>60</v>
      </c>
      <c r="Y96" s="4">
        <v>0</v>
      </c>
      <c r="Z96" s="4">
        <v>24</v>
      </c>
      <c r="AA96" s="6">
        <v>24</v>
      </c>
      <c r="AB96" t="s">
        <v>224</v>
      </c>
      <c r="AC96" s="2" t="s">
        <v>1185</v>
      </c>
      <c r="AD96" s="2" t="s">
        <v>1186</v>
      </c>
      <c r="AE96" s="2" t="s">
        <v>402</v>
      </c>
      <c r="AF96" s="2" t="s">
        <v>228</v>
      </c>
      <c r="AG96" t="s">
        <v>229</v>
      </c>
      <c r="AH96" s="6">
        <v>0</v>
      </c>
      <c r="AI96" s="2" t="s">
        <v>230</v>
      </c>
      <c r="AJ96" s="2" t="s">
        <v>231</v>
      </c>
      <c r="AK96" s="2">
        <v>280</v>
      </c>
      <c r="AM96" s="6">
        <v>14</v>
      </c>
      <c r="AO96" s="2">
        <v>0</v>
      </c>
      <c r="AS96" s="2">
        <v>0</v>
      </c>
      <c r="AT96" s="4">
        <v>0</v>
      </c>
      <c r="AU96" s="2" t="s">
        <v>224</v>
      </c>
      <c r="AY96" s="2" t="s">
        <v>590</v>
      </c>
      <c r="AZ96" s="2" t="s">
        <v>591</v>
      </c>
      <c r="BA96" s="2" t="s">
        <v>234</v>
      </c>
      <c r="BB96" t="s">
        <v>235</v>
      </c>
      <c r="BC96" s="2" t="s">
        <v>236</v>
      </c>
      <c r="BD96" s="2">
        <v>51</v>
      </c>
      <c r="BE96" s="2">
        <v>51</v>
      </c>
      <c r="BF96" s="7">
        <v>0</v>
      </c>
      <c r="BG96" s="2" t="s">
        <v>224</v>
      </c>
      <c r="BJ96" s="2" t="s">
        <v>1187</v>
      </c>
      <c r="BK96" s="2" t="s">
        <v>238</v>
      </c>
      <c r="BM96" s="2" t="s">
        <v>239</v>
      </c>
      <c r="BO96" s="2" t="s">
        <v>240</v>
      </c>
      <c r="BP96" s="2" t="s">
        <v>437</v>
      </c>
      <c r="BR96" s="7">
        <v>0</v>
      </c>
      <c r="BT96" s="2">
        <v>0</v>
      </c>
      <c r="BU96" s="4">
        <v>0</v>
      </c>
      <c r="BW96" s="4">
        <v>24</v>
      </c>
      <c r="BX96" s="4">
        <v>0</v>
      </c>
      <c r="CA96" s="2" t="s">
        <v>243</v>
      </c>
      <c r="CB96" s="2" t="s">
        <v>244</v>
      </c>
      <c r="CC96" s="3">
        <v>45338</v>
      </c>
      <c r="CE96" s="7">
        <v>0</v>
      </c>
      <c r="CF96" s="8">
        <v>17</v>
      </c>
      <c r="CG96" s="8">
        <v>0</v>
      </c>
      <c r="CH96" s="8">
        <v>0</v>
      </c>
      <c r="CJ96" s="3">
        <v>45595</v>
      </c>
      <c r="CK96" s="2" t="s">
        <v>246</v>
      </c>
      <c r="CL96" s="3">
        <v>45586</v>
      </c>
      <c r="CO96" s="3">
        <v>45597</v>
      </c>
      <c r="CR96" s="2" t="s">
        <v>597</v>
      </c>
      <c r="CS96" s="2" t="s">
        <v>248</v>
      </c>
      <c r="CT96" s="3">
        <v>45657</v>
      </c>
      <c r="CU96" s="4">
        <v>24</v>
      </c>
      <c r="CW96" s="3">
        <v>45393</v>
      </c>
      <c r="CX96" s="2" t="s">
        <v>1188</v>
      </c>
      <c r="CY96" s="3">
        <v>45597</v>
      </c>
      <c r="DA96" s="2" t="s">
        <v>1189</v>
      </c>
      <c r="DB96" s="6">
        <v>0</v>
      </c>
      <c r="DC96" s="6">
        <v>2</v>
      </c>
      <c r="DD96" s="6">
        <v>0</v>
      </c>
      <c r="DE96" s="2" t="s">
        <v>358</v>
      </c>
      <c r="DF96" s="4">
        <v>24</v>
      </c>
      <c r="DG96" s="4">
        <v>0</v>
      </c>
      <c r="DH96" s="2" t="s">
        <v>590</v>
      </c>
      <c r="DI96" s="2" t="s">
        <v>252</v>
      </c>
      <c r="DJ96" s="7">
        <v>0</v>
      </c>
      <c r="DK96" s="7">
        <v>0</v>
      </c>
      <c r="DL96" s="2" t="s">
        <v>253</v>
      </c>
      <c r="DM96" s="2" t="s">
        <v>254</v>
      </c>
      <c r="DN96" s="2" t="s">
        <v>600</v>
      </c>
      <c r="DO96" s="2">
        <v>2024</v>
      </c>
      <c r="DQ96" s="2" t="s">
        <v>601</v>
      </c>
      <c r="DR96" s="2">
        <v>2024</v>
      </c>
      <c r="DS96" s="2">
        <v>0</v>
      </c>
      <c r="DU96" s="3">
        <v>45594</v>
      </c>
      <c r="DW96" s="2" t="s">
        <v>246</v>
      </c>
      <c r="DX96" t="s">
        <v>257</v>
      </c>
      <c r="DY96" s="2" t="s">
        <v>246</v>
      </c>
      <c r="DZ96" t="s">
        <v>257</v>
      </c>
      <c r="EA96" s="2" t="s">
        <v>258</v>
      </c>
      <c r="EB96" s="2" t="s">
        <v>1170</v>
      </c>
      <c r="EC96" t="s">
        <v>1171</v>
      </c>
      <c r="ED96" s="3">
        <v>45351</v>
      </c>
      <c r="EE96" s="2" t="s">
        <v>259</v>
      </c>
      <c r="EG96" s="2" t="s">
        <v>345</v>
      </c>
      <c r="EH96" t="s">
        <v>361</v>
      </c>
      <c r="EI96" s="2" t="s">
        <v>261</v>
      </c>
      <c r="EJ96" s="2" t="s">
        <v>361</v>
      </c>
      <c r="EM96" s="2" t="s">
        <v>1190</v>
      </c>
      <c r="EP96" s="2" t="s">
        <v>263</v>
      </c>
      <c r="EV96" s="2" t="s">
        <v>264</v>
      </c>
      <c r="EW96" t="s">
        <v>265</v>
      </c>
      <c r="EX96" s="2" t="s">
        <v>266</v>
      </c>
      <c r="EY96" t="s">
        <v>267</v>
      </c>
      <c r="FA96" s="4">
        <v>0</v>
      </c>
      <c r="FD96" s="2" t="s">
        <v>268</v>
      </c>
      <c r="FE96" t="s">
        <v>269</v>
      </c>
      <c r="FF96" s="2" t="s">
        <v>270</v>
      </c>
      <c r="FH96" s="2" t="s">
        <v>246</v>
      </c>
      <c r="FJ96" s="2">
        <v>30</v>
      </c>
      <c r="FN96" s="2">
        <v>0</v>
      </c>
      <c r="FP96" s="2" t="s">
        <v>211</v>
      </c>
      <c r="FQ96" s="2" t="s">
        <v>271</v>
      </c>
      <c r="FR96" s="2" t="s">
        <v>603</v>
      </c>
      <c r="FS96" s="2" t="s">
        <v>273</v>
      </c>
      <c r="FT96" s="2">
        <v>1000214854</v>
      </c>
      <c r="FU96" s="2" t="s">
        <v>274</v>
      </c>
      <c r="FV96" s="2" t="s">
        <v>323</v>
      </c>
      <c r="FW96" s="2" t="s">
        <v>323</v>
      </c>
      <c r="FX96" s="2" t="s">
        <v>231</v>
      </c>
      <c r="FY96" s="2">
        <v>280</v>
      </c>
      <c r="GB96" s="2">
        <v>0</v>
      </c>
      <c r="GC96" s="4">
        <v>24</v>
      </c>
      <c r="GD96" s="2" t="s">
        <v>224</v>
      </c>
      <c r="GE96" s="2" t="s">
        <v>275</v>
      </c>
      <c r="GF96" s="2" t="s">
        <v>230</v>
      </c>
      <c r="GG96" s="3">
        <v>45594</v>
      </c>
      <c r="GL96" s="2" t="s">
        <v>276</v>
      </c>
      <c r="GN96" s="3">
        <v>45585</v>
      </c>
      <c r="GO96" s="2" t="s">
        <v>244</v>
      </c>
      <c r="GP96" t="s">
        <v>277</v>
      </c>
      <c r="GQ96" s="2" t="s">
        <v>278</v>
      </c>
      <c r="GR96" s="2" t="s">
        <v>279</v>
      </c>
      <c r="GS96" s="3">
        <v>45314</v>
      </c>
      <c r="GT96" s="2">
        <v>216479</v>
      </c>
      <c r="GU96" s="2">
        <v>0</v>
      </c>
      <c r="GV96" s="4">
        <v>0</v>
      </c>
      <c r="GX96" s="2" t="s">
        <v>248</v>
      </c>
      <c r="GY96" s="2" t="s">
        <v>280</v>
      </c>
      <c r="GZ96" s="2" t="s">
        <v>281</v>
      </c>
      <c r="HA96" t="s">
        <v>282</v>
      </c>
      <c r="HB96" s="2" t="s">
        <v>283</v>
      </c>
      <c r="HC96" t="s">
        <v>284</v>
      </c>
      <c r="HD96" s="2" t="s">
        <v>285</v>
      </c>
      <c r="HE96" s="3">
        <v>45787</v>
      </c>
      <c r="HF96" s="3">
        <v>45585</v>
      </c>
      <c r="HG96" s="3">
        <v>45585</v>
      </c>
      <c r="HH96" s="2" t="s">
        <v>364</v>
      </c>
      <c r="HI96" s="2" t="s">
        <v>287</v>
      </c>
      <c r="HJ96" t="s">
        <v>288</v>
      </c>
      <c r="HK96" s="2" t="s">
        <v>289</v>
      </c>
    </row>
    <row r="97" spans="2:219" x14ac:dyDescent="0.2">
      <c r="B97" s="2" t="s">
        <v>211</v>
      </c>
      <c r="C97" s="2" t="s">
        <v>212</v>
      </c>
      <c r="D97" s="3">
        <v>45351</v>
      </c>
      <c r="E97" s="3">
        <v>45580</v>
      </c>
      <c r="F97" s="3">
        <v>45594</v>
      </c>
      <c r="G97" s="3">
        <v>45585</v>
      </c>
      <c r="H97" s="3">
        <v>45787</v>
      </c>
      <c r="I97" s="2" t="s">
        <v>213</v>
      </c>
      <c r="J97" s="2" t="s">
        <v>214</v>
      </c>
      <c r="K97" s="2" t="s">
        <v>345</v>
      </c>
      <c r="L97" s="2" t="s">
        <v>1191</v>
      </c>
      <c r="M97" s="2" t="s">
        <v>214</v>
      </c>
      <c r="N97" t="s">
        <v>217</v>
      </c>
      <c r="O97" s="2" t="s">
        <v>218</v>
      </c>
      <c r="P97" t="s">
        <v>219</v>
      </c>
      <c r="Q97" s="2" t="s">
        <v>220</v>
      </c>
      <c r="R97" s="2">
        <v>30</v>
      </c>
      <c r="S97" s="2" t="s">
        <v>604</v>
      </c>
      <c r="T97" s="2" t="s">
        <v>1192</v>
      </c>
      <c r="U97" s="2" t="s">
        <v>1193</v>
      </c>
      <c r="V97" s="4">
        <v>8</v>
      </c>
      <c r="W97" t="s">
        <v>224</v>
      </c>
      <c r="X97" s="4">
        <v>16</v>
      </c>
      <c r="Y97" s="4">
        <v>0</v>
      </c>
      <c r="Z97" s="4">
        <v>0</v>
      </c>
      <c r="AA97" s="6">
        <v>8</v>
      </c>
      <c r="AB97" t="s">
        <v>224</v>
      </c>
      <c r="AC97" s="2" t="s">
        <v>1194</v>
      </c>
      <c r="AD97" s="2" t="s">
        <v>1195</v>
      </c>
      <c r="AE97" s="2" t="s">
        <v>402</v>
      </c>
      <c r="AF97" s="2" t="s">
        <v>228</v>
      </c>
      <c r="AG97" t="s">
        <v>229</v>
      </c>
      <c r="AH97" s="6">
        <v>0</v>
      </c>
      <c r="AI97" s="2" t="s">
        <v>230</v>
      </c>
      <c r="AJ97" s="2" t="s">
        <v>231</v>
      </c>
      <c r="AK97" s="2">
        <v>290</v>
      </c>
      <c r="AM97" s="6">
        <v>14</v>
      </c>
      <c r="AO97" s="2">
        <v>0</v>
      </c>
      <c r="AS97" s="2">
        <v>0</v>
      </c>
      <c r="AT97" s="4">
        <v>0</v>
      </c>
      <c r="AU97" s="2" t="s">
        <v>224</v>
      </c>
      <c r="AY97" s="2" t="s">
        <v>590</v>
      </c>
      <c r="AZ97" s="2" t="s">
        <v>591</v>
      </c>
      <c r="BA97" s="2" t="s">
        <v>234</v>
      </c>
      <c r="BB97" t="s">
        <v>235</v>
      </c>
      <c r="BC97" s="2" t="s">
        <v>236</v>
      </c>
      <c r="BD97" s="2">
        <v>52</v>
      </c>
      <c r="BE97" s="2">
        <v>52</v>
      </c>
      <c r="BF97" s="7">
        <v>0</v>
      </c>
      <c r="BG97" s="2" t="s">
        <v>224</v>
      </c>
      <c r="BH97" s="2" t="s">
        <v>1196</v>
      </c>
      <c r="BJ97" s="2" t="s">
        <v>593</v>
      </c>
      <c r="BK97" s="2" t="s">
        <v>238</v>
      </c>
      <c r="BM97" s="2" t="s">
        <v>239</v>
      </c>
      <c r="BN97" s="2" t="s">
        <v>594</v>
      </c>
      <c r="BO97" s="2" t="s">
        <v>240</v>
      </c>
      <c r="BP97" s="2" t="s">
        <v>595</v>
      </c>
      <c r="BR97" s="7">
        <v>0</v>
      </c>
      <c r="BT97" s="2">
        <v>0</v>
      </c>
      <c r="BU97" s="4">
        <v>0</v>
      </c>
      <c r="BW97" s="4">
        <v>8</v>
      </c>
      <c r="BX97" s="4">
        <v>0</v>
      </c>
      <c r="CA97" s="2" t="s">
        <v>243</v>
      </c>
      <c r="CB97" s="2" t="s">
        <v>244</v>
      </c>
      <c r="CC97" s="3">
        <v>45338</v>
      </c>
      <c r="CE97" s="7">
        <v>0</v>
      </c>
      <c r="CF97" s="8">
        <v>17</v>
      </c>
      <c r="CG97" s="8">
        <v>0</v>
      </c>
      <c r="CH97" s="8">
        <v>0</v>
      </c>
      <c r="CJ97" s="3">
        <v>45595</v>
      </c>
      <c r="CK97" s="2" t="s">
        <v>246</v>
      </c>
      <c r="CL97" s="3">
        <v>45586</v>
      </c>
      <c r="CO97" s="3">
        <v>45597</v>
      </c>
      <c r="CR97" s="2" t="s">
        <v>597</v>
      </c>
      <c r="CS97" s="2" t="s">
        <v>248</v>
      </c>
      <c r="CT97" s="3">
        <v>45657</v>
      </c>
      <c r="CU97" s="4">
        <v>8</v>
      </c>
      <c r="CW97" s="3">
        <v>45393</v>
      </c>
      <c r="CX97" s="2" t="s">
        <v>1197</v>
      </c>
      <c r="CY97" s="3">
        <v>45597</v>
      </c>
      <c r="DA97" s="2" t="s">
        <v>1198</v>
      </c>
      <c r="DB97" s="6">
        <v>0</v>
      </c>
      <c r="DC97" s="6">
        <v>2</v>
      </c>
      <c r="DD97" s="6">
        <v>0</v>
      </c>
      <c r="DE97" s="2" t="s">
        <v>358</v>
      </c>
      <c r="DF97" s="4">
        <v>8</v>
      </c>
      <c r="DG97" s="4">
        <v>0</v>
      </c>
      <c r="DH97" s="2" t="s">
        <v>590</v>
      </c>
      <c r="DI97" s="2" t="s">
        <v>252</v>
      </c>
      <c r="DJ97" s="7">
        <v>0</v>
      </c>
      <c r="DK97" s="7">
        <v>0</v>
      </c>
      <c r="DL97" s="2" t="s">
        <v>253</v>
      </c>
      <c r="DM97" s="2" t="s">
        <v>254</v>
      </c>
      <c r="DN97" s="2" t="s">
        <v>600</v>
      </c>
      <c r="DO97" s="2">
        <v>2024</v>
      </c>
      <c r="DQ97" s="2" t="s">
        <v>601</v>
      </c>
      <c r="DR97" s="2">
        <v>2024</v>
      </c>
      <c r="DS97" s="2">
        <v>0</v>
      </c>
      <c r="DU97" s="3">
        <v>45594</v>
      </c>
      <c r="DW97" s="2" t="s">
        <v>246</v>
      </c>
      <c r="DX97" t="s">
        <v>257</v>
      </c>
      <c r="DY97" s="2" t="s">
        <v>246</v>
      </c>
      <c r="DZ97" t="s">
        <v>257</v>
      </c>
      <c r="EA97" s="2" t="s">
        <v>258</v>
      </c>
      <c r="EB97" s="2" t="s">
        <v>1192</v>
      </c>
      <c r="EC97" t="s">
        <v>1193</v>
      </c>
      <c r="ED97" s="3">
        <v>45351</v>
      </c>
      <c r="EE97" s="2" t="s">
        <v>259</v>
      </c>
      <c r="EG97" s="2" t="s">
        <v>345</v>
      </c>
      <c r="EH97" t="s">
        <v>361</v>
      </c>
      <c r="EI97" s="2" t="s">
        <v>261</v>
      </c>
      <c r="EJ97" s="2" t="s">
        <v>361</v>
      </c>
      <c r="EM97" s="2" t="s">
        <v>1199</v>
      </c>
      <c r="EP97" s="2" t="s">
        <v>263</v>
      </c>
      <c r="EV97" s="2" t="s">
        <v>264</v>
      </c>
      <c r="EW97" t="s">
        <v>265</v>
      </c>
      <c r="EX97" s="2" t="s">
        <v>266</v>
      </c>
      <c r="EY97" t="s">
        <v>267</v>
      </c>
      <c r="FA97" s="4">
        <v>0</v>
      </c>
      <c r="FD97" s="2" t="s">
        <v>268</v>
      </c>
      <c r="FE97" t="s">
        <v>269</v>
      </c>
      <c r="FF97" s="2" t="s">
        <v>270</v>
      </c>
      <c r="FH97" s="2" t="s">
        <v>246</v>
      </c>
      <c r="FJ97" s="2">
        <v>30</v>
      </c>
      <c r="FN97" s="2">
        <v>0</v>
      </c>
      <c r="FP97" s="2" t="s">
        <v>211</v>
      </c>
      <c r="FQ97" s="2" t="s">
        <v>271</v>
      </c>
      <c r="FR97" s="2" t="s">
        <v>603</v>
      </c>
      <c r="FS97" s="2" t="s">
        <v>273</v>
      </c>
      <c r="FT97" s="2">
        <v>1000214854</v>
      </c>
      <c r="FU97" s="2" t="s">
        <v>274</v>
      </c>
      <c r="FV97" s="2" t="s">
        <v>323</v>
      </c>
      <c r="FW97" s="2" t="s">
        <v>323</v>
      </c>
      <c r="FX97" s="2" t="s">
        <v>231</v>
      </c>
      <c r="FY97" s="2">
        <v>290</v>
      </c>
      <c r="GB97" s="2">
        <v>0</v>
      </c>
      <c r="GC97" s="4">
        <v>8</v>
      </c>
      <c r="GD97" s="2" t="s">
        <v>224</v>
      </c>
      <c r="GE97" s="2" t="s">
        <v>275</v>
      </c>
      <c r="GF97" s="2" t="s">
        <v>230</v>
      </c>
      <c r="GG97" s="3">
        <v>45594</v>
      </c>
      <c r="GL97" s="2" t="s">
        <v>276</v>
      </c>
      <c r="GN97" s="3">
        <v>45585</v>
      </c>
      <c r="GO97" s="2" t="s">
        <v>244</v>
      </c>
      <c r="GP97" t="s">
        <v>277</v>
      </c>
      <c r="GQ97" s="2" t="s">
        <v>278</v>
      </c>
      <c r="GR97" s="2" t="s">
        <v>279</v>
      </c>
      <c r="GS97" s="3">
        <v>45314</v>
      </c>
      <c r="GT97" s="2">
        <v>216479</v>
      </c>
      <c r="GU97" s="2">
        <v>0</v>
      </c>
      <c r="GV97" s="4">
        <v>0</v>
      </c>
      <c r="GX97" s="2" t="s">
        <v>248</v>
      </c>
      <c r="GY97" s="2" t="s">
        <v>280</v>
      </c>
      <c r="GZ97" s="2" t="s">
        <v>281</v>
      </c>
      <c r="HA97" t="s">
        <v>282</v>
      </c>
      <c r="HB97" s="2" t="s">
        <v>283</v>
      </c>
      <c r="HC97" t="s">
        <v>284</v>
      </c>
      <c r="HD97" s="2" t="s">
        <v>285</v>
      </c>
      <c r="HE97" s="3">
        <v>45787</v>
      </c>
      <c r="HF97" s="3">
        <v>45585</v>
      </c>
      <c r="HG97" s="3">
        <v>45585</v>
      </c>
      <c r="HH97" s="2" t="s">
        <v>364</v>
      </c>
      <c r="HI97" s="2" t="s">
        <v>287</v>
      </c>
      <c r="HJ97" t="s">
        <v>288</v>
      </c>
      <c r="HK97" s="2" t="s">
        <v>289</v>
      </c>
    </row>
    <row r="98" spans="2:219" x14ac:dyDescent="0.2">
      <c r="B98" s="2" t="s">
        <v>211</v>
      </c>
      <c r="C98" s="2" t="s">
        <v>212</v>
      </c>
      <c r="D98" s="3">
        <v>45351</v>
      </c>
      <c r="E98" s="3">
        <v>45580</v>
      </c>
      <c r="F98" s="3">
        <v>45594</v>
      </c>
      <c r="G98" s="3">
        <v>45585</v>
      </c>
      <c r="H98" s="3">
        <v>45787</v>
      </c>
      <c r="I98" s="2" t="s">
        <v>213</v>
      </c>
      <c r="J98" s="2" t="s">
        <v>214</v>
      </c>
      <c r="K98" s="2" t="s">
        <v>345</v>
      </c>
      <c r="L98" s="2" t="s">
        <v>1200</v>
      </c>
      <c r="M98" s="2" t="s">
        <v>214</v>
      </c>
      <c r="N98" t="s">
        <v>217</v>
      </c>
      <c r="O98" s="2" t="s">
        <v>218</v>
      </c>
      <c r="P98" t="s">
        <v>219</v>
      </c>
      <c r="Q98" s="2" t="s">
        <v>220</v>
      </c>
      <c r="R98" s="2">
        <v>30</v>
      </c>
      <c r="S98" s="2" t="s">
        <v>366</v>
      </c>
      <c r="T98" s="2" t="s">
        <v>1201</v>
      </c>
      <c r="U98" s="2" t="s">
        <v>1202</v>
      </c>
      <c r="V98" s="4">
        <v>6</v>
      </c>
      <c r="W98" t="s">
        <v>224</v>
      </c>
      <c r="X98" s="4">
        <v>0</v>
      </c>
      <c r="Y98" s="4">
        <v>0</v>
      </c>
      <c r="Z98" s="4">
        <v>6</v>
      </c>
      <c r="AA98" s="6">
        <v>6</v>
      </c>
      <c r="AB98" t="s">
        <v>224</v>
      </c>
      <c r="AC98" s="2" t="s">
        <v>1203</v>
      </c>
      <c r="AD98" s="2" t="s">
        <v>1204</v>
      </c>
      <c r="AE98" s="2" t="s">
        <v>227</v>
      </c>
      <c r="AF98" s="2" t="s">
        <v>228</v>
      </c>
      <c r="AG98" t="s">
        <v>229</v>
      </c>
      <c r="AH98" s="6">
        <v>0</v>
      </c>
      <c r="AI98" s="2" t="s">
        <v>230</v>
      </c>
      <c r="AJ98" s="2" t="s">
        <v>231</v>
      </c>
      <c r="AK98" s="2">
        <v>610</v>
      </c>
      <c r="AM98" s="6">
        <v>14</v>
      </c>
      <c r="AO98" s="2">
        <v>0</v>
      </c>
      <c r="AS98" s="2">
        <v>0</v>
      </c>
      <c r="AT98" s="4">
        <v>0</v>
      </c>
      <c r="AU98" s="2" t="s">
        <v>224</v>
      </c>
      <c r="AY98" s="2" t="s">
        <v>419</v>
      </c>
      <c r="AZ98" s="2" t="s">
        <v>420</v>
      </c>
      <c r="BA98" s="2" t="s">
        <v>234</v>
      </c>
      <c r="BB98" t="s">
        <v>235</v>
      </c>
      <c r="BC98" s="2" t="s">
        <v>236</v>
      </c>
      <c r="BD98" s="2">
        <v>53</v>
      </c>
      <c r="BE98" s="2">
        <v>53</v>
      </c>
      <c r="BF98" s="7">
        <v>0</v>
      </c>
      <c r="BG98" s="2" t="s">
        <v>224</v>
      </c>
      <c r="BH98" s="2" t="s">
        <v>1205</v>
      </c>
      <c r="BJ98" s="2" t="s">
        <v>422</v>
      </c>
      <c r="BK98" s="2" t="s">
        <v>238</v>
      </c>
      <c r="BM98" s="2" t="s">
        <v>239</v>
      </c>
      <c r="BO98" s="2" t="s">
        <v>240</v>
      </c>
      <c r="BP98" s="2" t="s">
        <v>307</v>
      </c>
      <c r="BR98" s="7">
        <v>0</v>
      </c>
      <c r="BT98" s="2">
        <v>0</v>
      </c>
      <c r="BU98" s="4">
        <v>0</v>
      </c>
      <c r="BW98" s="4">
        <v>0</v>
      </c>
      <c r="BX98" s="4">
        <v>0</v>
      </c>
      <c r="CA98" s="2" t="s">
        <v>243</v>
      </c>
      <c r="CB98" s="2" t="s">
        <v>244</v>
      </c>
      <c r="CC98" s="3">
        <v>45338</v>
      </c>
      <c r="CD98" s="2" t="s">
        <v>423</v>
      </c>
      <c r="CE98" s="7">
        <v>0</v>
      </c>
      <c r="CF98" s="8">
        <v>17</v>
      </c>
      <c r="CG98" s="8">
        <v>0</v>
      </c>
      <c r="CH98" s="8">
        <v>0</v>
      </c>
      <c r="CJ98" s="3">
        <v>45595</v>
      </c>
      <c r="CK98" s="2" t="s">
        <v>246</v>
      </c>
      <c r="CL98" s="3">
        <v>45586</v>
      </c>
      <c r="CO98" s="3">
        <v>45597</v>
      </c>
      <c r="CR98" s="2" t="s">
        <v>424</v>
      </c>
      <c r="CS98" s="2" t="s">
        <v>248</v>
      </c>
      <c r="CT98" s="3">
        <v>45657</v>
      </c>
      <c r="CU98" s="4">
        <v>6</v>
      </c>
      <c r="CW98" s="3">
        <v>45583</v>
      </c>
      <c r="CX98" s="2" t="s">
        <v>1206</v>
      </c>
      <c r="CY98" s="3">
        <v>45597</v>
      </c>
      <c r="DA98" s="2" t="s">
        <v>1207</v>
      </c>
      <c r="DB98" s="6">
        <v>0</v>
      </c>
      <c r="DC98" s="6">
        <v>2</v>
      </c>
      <c r="DD98" s="6">
        <v>0</v>
      </c>
      <c r="DE98" s="2" t="s">
        <v>358</v>
      </c>
      <c r="DF98" s="4">
        <v>6</v>
      </c>
      <c r="DG98" s="4">
        <v>0</v>
      </c>
      <c r="DH98" s="2" t="s">
        <v>419</v>
      </c>
      <c r="DI98" s="2" t="s">
        <v>252</v>
      </c>
      <c r="DJ98" s="7">
        <v>0</v>
      </c>
      <c r="DK98" s="7">
        <v>0</v>
      </c>
      <c r="DL98" s="2" t="s">
        <v>253</v>
      </c>
      <c r="DM98" s="2" t="s">
        <v>254</v>
      </c>
      <c r="DN98" s="2" t="s">
        <v>427</v>
      </c>
      <c r="DO98" s="2">
        <v>2024</v>
      </c>
      <c r="DQ98" s="2" t="s">
        <v>428</v>
      </c>
      <c r="DR98" s="2">
        <v>2024</v>
      </c>
      <c r="DS98" s="2">
        <v>0</v>
      </c>
      <c r="DU98" s="3">
        <v>45594</v>
      </c>
      <c r="DW98" s="2" t="s">
        <v>246</v>
      </c>
      <c r="DX98" t="s">
        <v>257</v>
      </c>
      <c r="DY98" s="2" t="s">
        <v>246</v>
      </c>
      <c r="DZ98" t="s">
        <v>257</v>
      </c>
      <c r="EA98" s="2" t="s">
        <v>258</v>
      </c>
      <c r="EB98" s="2" t="s">
        <v>1201</v>
      </c>
      <c r="EC98" t="s">
        <v>1202</v>
      </c>
      <c r="ED98" s="3">
        <v>45352</v>
      </c>
      <c r="EE98" s="2" t="s">
        <v>259</v>
      </c>
      <c r="EG98" s="2" t="s">
        <v>345</v>
      </c>
      <c r="EH98" t="s">
        <v>361</v>
      </c>
      <c r="EI98" s="2" t="s">
        <v>261</v>
      </c>
      <c r="EJ98" s="2" t="s">
        <v>361</v>
      </c>
      <c r="EM98" s="2" t="s">
        <v>1208</v>
      </c>
      <c r="EP98" s="2" t="s">
        <v>263</v>
      </c>
      <c r="EV98" s="2" t="s">
        <v>264</v>
      </c>
      <c r="EW98" t="s">
        <v>265</v>
      </c>
      <c r="EX98" s="2" t="s">
        <v>266</v>
      </c>
      <c r="EY98" t="s">
        <v>267</v>
      </c>
      <c r="FA98" s="4">
        <v>0</v>
      </c>
      <c r="FD98" s="2" t="s">
        <v>268</v>
      </c>
      <c r="FE98" t="s">
        <v>269</v>
      </c>
      <c r="FF98" s="2" t="s">
        <v>270</v>
      </c>
      <c r="FH98" s="2" t="s">
        <v>246</v>
      </c>
      <c r="FJ98" s="2">
        <v>30</v>
      </c>
      <c r="FN98" s="2">
        <v>0</v>
      </c>
      <c r="FP98" s="2" t="s">
        <v>211</v>
      </c>
      <c r="FQ98" s="2" t="s">
        <v>271</v>
      </c>
      <c r="FR98" s="2" t="s">
        <v>430</v>
      </c>
      <c r="FS98" s="2" t="s">
        <v>273</v>
      </c>
      <c r="FT98" s="2">
        <v>1000214854</v>
      </c>
      <c r="FU98" s="2" t="s">
        <v>274</v>
      </c>
      <c r="FV98" s="2" t="s">
        <v>323</v>
      </c>
      <c r="FW98" s="2" t="s">
        <v>323</v>
      </c>
      <c r="FX98" s="2" t="s">
        <v>231</v>
      </c>
      <c r="FY98" s="2">
        <v>610</v>
      </c>
      <c r="GB98" s="2">
        <v>0</v>
      </c>
      <c r="GC98" s="4">
        <v>6</v>
      </c>
      <c r="GD98" s="2" t="s">
        <v>224</v>
      </c>
      <c r="GE98" s="2" t="s">
        <v>275</v>
      </c>
      <c r="GF98" s="2" t="s">
        <v>230</v>
      </c>
      <c r="GG98" s="3">
        <v>45594</v>
      </c>
      <c r="GJ98" s="3">
        <v>45583</v>
      </c>
      <c r="GL98" s="2" t="s">
        <v>276</v>
      </c>
      <c r="GN98" s="3">
        <v>45585</v>
      </c>
      <c r="GO98" s="2" t="s">
        <v>244</v>
      </c>
      <c r="GP98" t="s">
        <v>277</v>
      </c>
      <c r="GQ98" s="2" t="s">
        <v>278</v>
      </c>
      <c r="GR98" s="2" t="s">
        <v>279</v>
      </c>
      <c r="GS98" s="3">
        <v>45314</v>
      </c>
      <c r="GT98" s="2">
        <v>216479</v>
      </c>
      <c r="GU98" s="2">
        <v>0</v>
      </c>
      <c r="GV98" s="4">
        <v>0</v>
      </c>
      <c r="GX98" s="2" t="s">
        <v>248</v>
      </c>
      <c r="GY98" s="2" t="s">
        <v>280</v>
      </c>
      <c r="GZ98" s="2" t="s">
        <v>281</v>
      </c>
      <c r="HA98" t="s">
        <v>282</v>
      </c>
      <c r="HB98" s="2" t="s">
        <v>283</v>
      </c>
      <c r="HC98" t="s">
        <v>284</v>
      </c>
      <c r="HD98" s="2" t="s">
        <v>285</v>
      </c>
      <c r="HE98" s="3">
        <v>45787</v>
      </c>
      <c r="HF98" s="3">
        <v>45585</v>
      </c>
      <c r="HG98" s="3">
        <v>45585</v>
      </c>
      <c r="HH98" s="2" t="s">
        <v>364</v>
      </c>
      <c r="HI98" s="2" t="s">
        <v>287</v>
      </c>
      <c r="HJ98" t="s">
        <v>288</v>
      </c>
      <c r="HK98" s="2" t="s">
        <v>289</v>
      </c>
    </row>
    <row r="99" spans="2:219" x14ac:dyDescent="0.2">
      <c r="B99" s="2" t="s">
        <v>211</v>
      </c>
      <c r="C99" s="2" t="s">
        <v>212</v>
      </c>
      <c r="D99" s="3">
        <v>45351</v>
      </c>
      <c r="E99" s="3">
        <v>45580</v>
      </c>
      <c r="F99" s="3">
        <v>45594</v>
      </c>
      <c r="G99" s="3">
        <v>45585</v>
      </c>
      <c r="H99" s="3">
        <v>45787</v>
      </c>
      <c r="I99" s="2" t="s">
        <v>213</v>
      </c>
      <c r="J99" s="2" t="s">
        <v>214</v>
      </c>
      <c r="K99" s="2" t="s">
        <v>345</v>
      </c>
      <c r="L99" s="2" t="s">
        <v>1209</v>
      </c>
      <c r="M99" s="2" t="s">
        <v>214</v>
      </c>
      <c r="N99" t="s">
        <v>217</v>
      </c>
      <c r="O99" s="2" t="s">
        <v>218</v>
      </c>
      <c r="P99" t="s">
        <v>219</v>
      </c>
      <c r="Q99" s="2" t="s">
        <v>220</v>
      </c>
      <c r="R99" s="2">
        <v>30</v>
      </c>
      <c r="S99" s="2" t="s">
        <v>604</v>
      </c>
      <c r="T99" s="2" t="s">
        <v>1210</v>
      </c>
      <c r="U99" s="2" t="s">
        <v>1211</v>
      </c>
      <c r="V99" s="4">
        <v>20</v>
      </c>
      <c r="W99" t="s">
        <v>224</v>
      </c>
      <c r="X99" s="4">
        <v>32</v>
      </c>
      <c r="Y99" s="4">
        <v>4</v>
      </c>
      <c r="Z99" s="4">
        <v>24</v>
      </c>
      <c r="AA99" s="6">
        <v>20</v>
      </c>
      <c r="AB99" t="s">
        <v>224</v>
      </c>
      <c r="AC99" s="2" t="s">
        <v>1212</v>
      </c>
      <c r="AD99" s="2" t="s">
        <v>1213</v>
      </c>
      <c r="AE99" s="2" t="s">
        <v>402</v>
      </c>
      <c r="AF99" s="2" t="s">
        <v>228</v>
      </c>
      <c r="AG99" t="s">
        <v>229</v>
      </c>
      <c r="AH99" s="6">
        <v>0</v>
      </c>
      <c r="AI99" s="2" t="s">
        <v>230</v>
      </c>
      <c r="AJ99" s="2" t="s">
        <v>231</v>
      </c>
      <c r="AK99" s="2">
        <v>300</v>
      </c>
      <c r="AM99" s="6">
        <v>14</v>
      </c>
      <c r="AO99" s="2">
        <v>0</v>
      </c>
      <c r="AS99" s="2">
        <v>0</v>
      </c>
      <c r="AT99" s="4">
        <v>0</v>
      </c>
      <c r="AU99" s="2" t="s">
        <v>224</v>
      </c>
      <c r="AY99" s="2" t="s">
        <v>590</v>
      </c>
      <c r="AZ99" s="2" t="s">
        <v>591</v>
      </c>
      <c r="BA99" s="2" t="s">
        <v>234</v>
      </c>
      <c r="BB99" t="s">
        <v>235</v>
      </c>
      <c r="BC99" s="2" t="s">
        <v>236</v>
      </c>
      <c r="BD99" s="2">
        <v>54</v>
      </c>
      <c r="BE99" s="2">
        <v>54</v>
      </c>
      <c r="BF99" s="7">
        <v>0</v>
      </c>
      <c r="BG99" s="2" t="s">
        <v>224</v>
      </c>
      <c r="BH99" s="2" t="s">
        <v>609</v>
      </c>
      <c r="BI99" s="2" t="s">
        <v>1214</v>
      </c>
      <c r="BJ99" s="2" t="s">
        <v>593</v>
      </c>
      <c r="BK99" s="2" t="s">
        <v>238</v>
      </c>
      <c r="BM99" s="2" t="s">
        <v>239</v>
      </c>
      <c r="BN99" s="2" t="s">
        <v>594</v>
      </c>
      <c r="BO99" s="2" t="s">
        <v>240</v>
      </c>
      <c r="BP99" s="2" t="s">
        <v>595</v>
      </c>
      <c r="BR99" s="7">
        <v>0</v>
      </c>
      <c r="BT99" s="2">
        <v>0</v>
      </c>
      <c r="BU99" s="4">
        <v>0</v>
      </c>
      <c r="BW99" s="4">
        <v>20</v>
      </c>
      <c r="BX99" s="4">
        <v>0</v>
      </c>
      <c r="CA99" s="2" t="s">
        <v>243</v>
      </c>
      <c r="CB99" s="2" t="s">
        <v>244</v>
      </c>
      <c r="CC99" s="3">
        <v>45338</v>
      </c>
      <c r="CE99" s="7">
        <v>0</v>
      </c>
      <c r="CF99" s="8">
        <v>17</v>
      </c>
      <c r="CG99" s="8">
        <v>0</v>
      </c>
      <c r="CH99" s="8">
        <v>0</v>
      </c>
      <c r="CJ99" s="3">
        <v>45595</v>
      </c>
      <c r="CK99" s="2" t="s">
        <v>246</v>
      </c>
      <c r="CL99" s="3">
        <v>45586</v>
      </c>
      <c r="CO99" s="3">
        <v>45597</v>
      </c>
      <c r="CR99" s="2" t="s">
        <v>597</v>
      </c>
      <c r="CS99" s="2" t="s">
        <v>248</v>
      </c>
      <c r="CT99" s="3">
        <v>45657</v>
      </c>
      <c r="CU99" s="4">
        <v>20</v>
      </c>
      <c r="CW99" s="3">
        <v>45393</v>
      </c>
      <c r="CX99" s="2" t="s">
        <v>1215</v>
      </c>
      <c r="CY99" s="3">
        <v>45597</v>
      </c>
      <c r="DA99" s="2" t="s">
        <v>1216</v>
      </c>
      <c r="DB99" s="6">
        <v>0</v>
      </c>
      <c r="DC99" s="6">
        <v>2</v>
      </c>
      <c r="DD99" s="6">
        <v>0</v>
      </c>
      <c r="DE99" s="2" t="s">
        <v>358</v>
      </c>
      <c r="DF99" s="4">
        <v>20</v>
      </c>
      <c r="DG99" s="4">
        <v>0</v>
      </c>
      <c r="DH99" s="2" t="s">
        <v>590</v>
      </c>
      <c r="DI99" s="2" t="s">
        <v>252</v>
      </c>
      <c r="DJ99" s="7">
        <v>0</v>
      </c>
      <c r="DK99" s="7">
        <v>0</v>
      </c>
      <c r="DL99" s="2" t="s">
        <v>253</v>
      </c>
      <c r="DM99" s="2" t="s">
        <v>254</v>
      </c>
      <c r="DN99" s="2" t="s">
        <v>600</v>
      </c>
      <c r="DO99" s="2">
        <v>2024</v>
      </c>
      <c r="DQ99" s="2" t="s">
        <v>601</v>
      </c>
      <c r="DR99" s="2">
        <v>2024</v>
      </c>
      <c r="DS99" s="2">
        <v>0</v>
      </c>
      <c r="DU99" s="3">
        <v>45594</v>
      </c>
      <c r="DW99" s="2" t="s">
        <v>246</v>
      </c>
      <c r="DX99" t="s">
        <v>257</v>
      </c>
      <c r="DY99" s="2" t="s">
        <v>246</v>
      </c>
      <c r="DZ99" t="s">
        <v>257</v>
      </c>
      <c r="EA99" s="2" t="s">
        <v>258</v>
      </c>
      <c r="EB99" s="2" t="s">
        <v>1210</v>
      </c>
      <c r="EC99" t="s">
        <v>1211</v>
      </c>
      <c r="ED99" s="3">
        <v>45351</v>
      </c>
      <c r="EE99" s="2" t="s">
        <v>259</v>
      </c>
      <c r="EG99" s="2" t="s">
        <v>345</v>
      </c>
      <c r="EH99" t="s">
        <v>361</v>
      </c>
      <c r="EI99" s="2" t="s">
        <v>261</v>
      </c>
      <c r="EJ99" s="2" t="s">
        <v>361</v>
      </c>
      <c r="EM99" s="2" t="s">
        <v>1217</v>
      </c>
      <c r="EP99" s="2" t="s">
        <v>263</v>
      </c>
      <c r="EV99" s="2" t="s">
        <v>264</v>
      </c>
      <c r="EW99" t="s">
        <v>265</v>
      </c>
      <c r="EX99" s="2" t="s">
        <v>266</v>
      </c>
      <c r="EY99" t="s">
        <v>267</v>
      </c>
      <c r="FA99" s="4">
        <v>0</v>
      </c>
      <c r="FD99" s="2" t="s">
        <v>268</v>
      </c>
      <c r="FE99" t="s">
        <v>269</v>
      </c>
      <c r="FF99" s="2" t="s">
        <v>270</v>
      </c>
      <c r="FH99" s="2" t="s">
        <v>246</v>
      </c>
      <c r="FJ99" s="2">
        <v>30</v>
      </c>
      <c r="FN99" s="2">
        <v>0</v>
      </c>
      <c r="FP99" s="2" t="s">
        <v>211</v>
      </c>
      <c r="FQ99" s="2" t="s">
        <v>271</v>
      </c>
      <c r="FR99" s="2" t="s">
        <v>603</v>
      </c>
      <c r="FS99" s="2" t="s">
        <v>273</v>
      </c>
      <c r="FT99" s="2">
        <v>1000214854</v>
      </c>
      <c r="FU99" s="2" t="s">
        <v>274</v>
      </c>
      <c r="FV99" s="2" t="s">
        <v>323</v>
      </c>
      <c r="FW99" s="2" t="s">
        <v>323</v>
      </c>
      <c r="FX99" s="2" t="s">
        <v>231</v>
      </c>
      <c r="FY99" s="2">
        <v>300</v>
      </c>
      <c r="GB99" s="2">
        <v>0</v>
      </c>
      <c r="GC99" s="4">
        <v>20</v>
      </c>
      <c r="GD99" s="2" t="s">
        <v>224</v>
      </c>
      <c r="GE99" s="2" t="s">
        <v>275</v>
      </c>
      <c r="GF99" s="2" t="s">
        <v>230</v>
      </c>
      <c r="GG99" s="3">
        <v>45594</v>
      </c>
      <c r="GL99" s="2" t="s">
        <v>276</v>
      </c>
      <c r="GN99" s="3">
        <v>45585</v>
      </c>
      <c r="GO99" s="2" t="s">
        <v>244</v>
      </c>
      <c r="GP99" t="s">
        <v>277</v>
      </c>
      <c r="GQ99" s="2" t="s">
        <v>278</v>
      </c>
      <c r="GR99" s="2" t="s">
        <v>279</v>
      </c>
      <c r="GS99" s="3">
        <v>45314</v>
      </c>
      <c r="GT99" s="2">
        <v>216479</v>
      </c>
      <c r="GU99" s="2">
        <v>0</v>
      </c>
      <c r="GV99" s="4">
        <v>0</v>
      </c>
      <c r="GX99" s="2" t="s">
        <v>248</v>
      </c>
      <c r="GY99" s="2" t="s">
        <v>280</v>
      </c>
      <c r="GZ99" s="2" t="s">
        <v>281</v>
      </c>
      <c r="HA99" t="s">
        <v>282</v>
      </c>
      <c r="HB99" s="2" t="s">
        <v>283</v>
      </c>
      <c r="HC99" t="s">
        <v>284</v>
      </c>
      <c r="HD99" s="2" t="s">
        <v>285</v>
      </c>
      <c r="HE99" s="3">
        <v>45787</v>
      </c>
      <c r="HF99" s="3">
        <v>45585</v>
      </c>
      <c r="HG99" s="3">
        <v>45585</v>
      </c>
      <c r="HH99" s="2" t="s">
        <v>364</v>
      </c>
      <c r="HI99" s="2" t="s">
        <v>287</v>
      </c>
      <c r="HJ99" t="s">
        <v>288</v>
      </c>
      <c r="HK99" s="2" t="s">
        <v>289</v>
      </c>
    </row>
    <row r="100" spans="2:219" x14ac:dyDescent="0.2">
      <c r="B100" s="2" t="s">
        <v>211</v>
      </c>
      <c r="C100" s="2" t="s">
        <v>212</v>
      </c>
      <c r="D100" s="3">
        <v>45351</v>
      </c>
      <c r="E100" s="3">
        <v>45580</v>
      </c>
      <c r="F100" s="3">
        <v>45594</v>
      </c>
      <c r="G100" s="3">
        <v>45585</v>
      </c>
      <c r="H100" s="3">
        <v>45787</v>
      </c>
      <c r="I100" s="2" t="s">
        <v>213</v>
      </c>
      <c r="J100" s="2" t="s">
        <v>214</v>
      </c>
      <c r="K100" s="2" t="s">
        <v>345</v>
      </c>
      <c r="L100" s="2" t="s">
        <v>1218</v>
      </c>
      <c r="M100" s="2" t="s">
        <v>214</v>
      </c>
      <c r="N100" t="s">
        <v>217</v>
      </c>
      <c r="O100" s="2" t="s">
        <v>218</v>
      </c>
      <c r="P100" t="s">
        <v>219</v>
      </c>
      <c r="Q100" s="2" t="s">
        <v>220</v>
      </c>
      <c r="R100" s="2">
        <v>30</v>
      </c>
      <c r="S100" s="2" t="s">
        <v>366</v>
      </c>
      <c r="T100" s="2" t="s">
        <v>1219</v>
      </c>
      <c r="U100" s="2" t="s">
        <v>1220</v>
      </c>
      <c r="V100" s="4">
        <v>1</v>
      </c>
      <c r="W100" t="s">
        <v>224</v>
      </c>
      <c r="X100" s="4">
        <v>0</v>
      </c>
      <c r="Y100" s="4">
        <v>0</v>
      </c>
      <c r="Z100" s="4">
        <v>1</v>
      </c>
      <c r="AA100" s="6">
        <v>1</v>
      </c>
      <c r="AB100" t="s">
        <v>224</v>
      </c>
      <c r="AC100" s="2" t="s">
        <v>572</v>
      </c>
      <c r="AD100" s="2" t="s">
        <v>1221</v>
      </c>
      <c r="AE100" s="2" t="s">
        <v>227</v>
      </c>
      <c r="AF100" s="2" t="s">
        <v>228</v>
      </c>
      <c r="AG100" t="s">
        <v>229</v>
      </c>
      <c r="AH100" s="6">
        <v>0</v>
      </c>
      <c r="AI100" s="2" t="s">
        <v>230</v>
      </c>
      <c r="AJ100" s="2" t="s">
        <v>231</v>
      </c>
      <c r="AK100" s="2">
        <v>620</v>
      </c>
      <c r="AM100" s="6">
        <v>14</v>
      </c>
      <c r="AO100" s="2">
        <v>0</v>
      </c>
      <c r="AS100" s="2">
        <v>0</v>
      </c>
      <c r="AT100" s="4">
        <v>0</v>
      </c>
      <c r="AU100" s="2" t="s">
        <v>224</v>
      </c>
      <c r="AY100" s="2" t="s">
        <v>574</v>
      </c>
      <c r="AZ100" s="2" t="s">
        <v>575</v>
      </c>
      <c r="BA100" s="2" t="s">
        <v>234</v>
      </c>
      <c r="BB100" t="s">
        <v>235</v>
      </c>
      <c r="BC100" s="2" t="s">
        <v>236</v>
      </c>
      <c r="BD100" s="2">
        <v>55</v>
      </c>
      <c r="BE100" s="2">
        <v>55</v>
      </c>
      <c r="BF100" s="7">
        <v>0</v>
      </c>
      <c r="BG100" s="2" t="s">
        <v>224</v>
      </c>
      <c r="BH100" s="2" t="s">
        <v>1222</v>
      </c>
      <c r="BJ100" s="2" t="s">
        <v>1223</v>
      </c>
      <c r="BK100" s="2" t="s">
        <v>238</v>
      </c>
      <c r="BM100" s="2" t="s">
        <v>239</v>
      </c>
      <c r="BO100" s="2" t="s">
        <v>240</v>
      </c>
      <c r="BP100" s="2" t="s">
        <v>241</v>
      </c>
      <c r="BR100" s="7">
        <v>0</v>
      </c>
      <c r="BT100" s="2">
        <v>0</v>
      </c>
      <c r="BU100" s="4">
        <v>0</v>
      </c>
      <c r="BW100" s="4">
        <v>0</v>
      </c>
      <c r="BX100" s="4">
        <v>0</v>
      </c>
      <c r="CA100" s="2" t="s">
        <v>243</v>
      </c>
      <c r="CB100" s="2" t="s">
        <v>244</v>
      </c>
      <c r="CC100" s="3">
        <v>45338</v>
      </c>
      <c r="CD100" s="2" t="s">
        <v>577</v>
      </c>
      <c r="CE100" s="7">
        <v>0</v>
      </c>
      <c r="CF100" s="8">
        <v>17</v>
      </c>
      <c r="CG100" s="8">
        <v>0</v>
      </c>
      <c r="CH100" s="8">
        <v>0</v>
      </c>
      <c r="CJ100" s="3">
        <v>45595</v>
      </c>
      <c r="CK100" s="2" t="s">
        <v>246</v>
      </c>
      <c r="CL100" s="3">
        <v>45586</v>
      </c>
      <c r="CO100" s="3">
        <v>45597</v>
      </c>
      <c r="CR100" s="2" t="s">
        <v>578</v>
      </c>
      <c r="CS100" s="2" t="s">
        <v>248</v>
      </c>
      <c r="CT100" s="3">
        <v>45657</v>
      </c>
      <c r="CU100" s="4">
        <v>1</v>
      </c>
      <c r="CW100" s="3">
        <v>45589</v>
      </c>
      <c r="CX100" s="2" t="s">
        <v>1224</v>
      </c>
      <c r="CY100" s="3">
        <v>45597</v>
      </c>
      <c r="DA100" s="2" t="s">
        <v>1225</v>
      </c>
      <c r="DB100" s="6">
        <v>0</v>
      </c>
      <c r="DC100" s="6">
        <v>2</v>
      </c>
      <c r="DD100" s="6">
        <v>0</v>
      </c>
      <c r="DE100" s="2" t="s">
        <v>358</v>
      </c>
      <c r="DF100" s="4">
        <v>1</v>
      </c>
      <c r="DG100" s="4">
        <v>0</v>
      </c>
      <c r="DH100" s="2" t="s">
        <v>574</v>
      </c>
      <c r="DI100" s="2" t="s">
        <v>252</v>
      </c>
      <c r="DJ100" s="7">
        <v>0</v>
      </c>
      <c r="DK100" s="7">
        <v>0</v>
      </c>
      <c r="DL100" s="2" t="s">
        <v>253</v>
      </c>
      <c r="DM100" s="2" t="s">
        <v>254</v>
      </c>
      <c r="DN100" s="2" t="s">
        <v>581</v>
      </c>
      <c r="DO100" s="2">
        <v>2024</v>
      </c>
      <c r="DQ100" s="2" t="s">
        <v>582</v>
      </c>
      <c r="DR100" s="2">
        <v>2024</v>
      </c>
      <c r="DS100" s="2">
        <v>0</v>
      </c>
      <c r="DU100" s="3">
        <v>45594</v>
      </c>
      <c r="DW100" s="2" t="s">
        <v>246</v>
      </c>
      <c r="DX100" t="s">
        <v>257</v>
      </c>
      <c r="DY100" s="2" t="s">
        <v>246</v>
      </c>
      <c r="DZ100" t="s">
        <v>257</v>
      </c>
      <c r="EA100" s="2" t="s">
        <v>258</v>
      </c>
      <c r="EB100" s="2" t="s">
        <v>1219</v>
      </c>
      <c r="EC100" t="s">
        <v>1220</v>
      </c>
      <c r="ED100" s="3">
        <v>45352</v>
      </c>
      <c r="EE100" s="2" t="s">
        <v>259</v>
      </c>
      <c r="EG100" s="2" t="s">
        <v>345</v>
      </c>
      <c r="EH100" t="s">
        <v>361</v>
      </c>
      <c r="EI100" s="2" t="s">
        <v>261</v>
      </c>
      <c r="EJ100" s="2" t="s">
        <v>361</v>
      </c>
      <c r="EM100" s="2" t="s">
        <v>1226</v>
      </c>
      <c r="EP100" s="2" t="s">
        <v>263</v>
      </c>
      <c r="EV100" s="2" t="s">
        <v>264</v>
      </c>
      <c r="EW100" t="s">
        <v>265</v>
      </c>
      <c r="EX100" s="2" t="s">
        <v>266</v>
      </c>
      <c r="EY100" t="s">
        <v>267</v>
      </c>
      <c r="FA100" s="4">
        <v>0</v>
      </c>
      <c r="FD100" s="2" t="s">
        <v>268</v>
      </c>
      <c r="FE100" t="s">
        <v>269</v>
      </c>
      <c r="FF100" s="2" t="s">
        <v>270</v>
      </c>
      <c r="FH100" s="2" t="s">
        <v>246</v>
      </c>
      <c r="FJ100" s="2">
        <v>30</v>
      </c>
      <c r="FN100" s="2">
        <v>0</v>
      </c>
      <c r="FP100" s="2" t="s">
        <v>211</v>
      </c>
      <c r="FQ100" s="2" t="s">
        <v>271</v>
      </c>
      <c r="FR100" s="2" t="s">
        <v>272</v>
      </c>
      <c r="FS100" s="2" t="s">
        <v>273</v>
      </c>
      <c r="FT100" s="2">
        <v>1000214854</v>
      </c>
      <c r="FU100" s="2" t="s">
        <v>274</v>
      </c>
      <c r="FV100" s="2" t="s">
        <v>323</v>
      </c>
      <c r="FW100" s="2" t="s">
        <v>323</v>
      </c>
      <c r="FX100" s="2" t="s">
        <v>231</v>
      </c>
      <c r="FY100" s="2">
        <v>620</v>
      </c>
      <c r="GB100" s="2">
        <v>0</v>
      </c>
      <c r="GC100" s="4">
        <v>1</v>
      </c>
      <c r="GD100" s="2" t="s">
        <v>224</v>
      </c>
      <c r="GE100" s="2" t="s">
        <v>275</v>
      </c>
      <c r="GF100" s="2" t="s">
        <v>230</v>
      </c>
      <c r="GG100" s="3">
        <v>45594</v>
      </c>
      <c r="GJ100" s="3">
        <v>45590</v>
      </c>
      <c r="GL100" s="2" t="s">
        <v>276</v>
      </c>
      <c r="GN100" s="3">
        <v>45585</v>
      </c>
      <c r="GO100" s="2" t="s">
        <v>244</v>
      </c>
      <c r="GP100" t="s">
        <v>277</v>
      </c>
      <c r="GQ100" s="2" t="s">
        <v>278</v>
      </c>
      <c r="GR100" s="2" t="s">
        <v>279</v>
      </c>
      <c r="GS100" s="3">
        <v>45314</v>
      </c>
      <c r="GT100" s="2">
        <v>216479</v>
      </c>
      <c r="GU100" s="2">
        <v>0</v>
      </c>
      <c r="GV100" s="4">
        <v>0</v>
      </c>
      <c r="GX100" s="2" t="s">
        <v>248</v>
      </c>
      <c r="GY100" s="2" t="s">
        <v>280</v>
      </c>
      <c r="GZ100" s="2" t="s">
        <v>281</v>
      </c>
      <c r="HA100" t="s">
        <v>282</v>
      </c>
      <c r="HB100" s="2" t="s">
        <v>283</v>
      </c>
      <c r="HC100" t="s">
        <v>284</v>
      </c>
      <c r="HD100" s="2" t="s">
        <v>285</v>
      </c>
      <c r="HE100" s="3">
        <v>45787</v>
      </c>
      <c r="HF100" s="3">
        <v>45585</v>
      </c>
      <c r="HG100" s="3">
        <v>45585</v>
      </c>
      <c r="HH100" s="2" t="s">
        <v>364</v>
      </c>
      <c r="HI100" s="2" t="s">
        <v>287</v>
      </c>
      <c r="HJ100" t="s">
        <v>288</v>
      </c>
      <c r="HK100" s="2" t="s">
        <v>289</v>
      </c>
    </row>
    <row r="101" spans="2:219" x14ac:dyDescent="0.2">
      <c r="B101" s="2" t="s">
        <v>211</v>
      </c>
      <c r="C101" s="2" t="s">
        <v>212</v>
      </c>
      <c r="D101" s="3">
        <v>45351</v>
      </c>
      <c r="E101" s="3">
        <v>45580</v>
      </c>
      <c r="F101" s="3">
        <v>45594</v>
      </c>
      <c r="G101" s="3">
        <v>45585</v>
      </c>
      <c r="H101" s="3">
        <v>45787</v>
      </c>
      <c r="I101" s="2" t="s">
        <v>213</v>
      </c>
      <c r="J101" s="2" t="s">
        <v>214</v>
      </c>
      <c r="K101" s="2" t="s">
        <v>345</v>
      </c>
      <c r="L101" s="2" t="s">
        <v>1227</v>
      </c>
      <c r="M101" s="2" t="s">
        <v>214</v>
      </c>
      <c r="N101" t="s">
        <v>217</v>
      </c>
      <c r="O101" s="2" t="s">
        <v>218</v>
      </c>
      <c r="P101" t="s">
        <v>219</v>
      </c>
      <c r="Q101" s="2" t="s">
        <v>220</v>
      </c>
      <c r="R101" s="2">
        <v>30</v>
      </c>
      <c r="S101" s="2" t="s">
        <v>366</v>
      </c>
      <c r="T101" s="2" t="s">
        <v>1228</v>
      </c>
      <c r="U101" s="2" t="s">
        <v>1229</v>
      </c>
      <c r="V101" s="4">
        <v>1</v>
      </c>
      <c r="W101" t="s">
        <v>224</v>
      </c>
      <c r="X101" s="4">
        <v>0</v>
      </c>
      <c r="Y101" s="4">
        <v>0</v>
      </c>
      <c r="Z101" s="4">
        <v>1</v>
      </c>
      <c r="AA101" s="6">
        <v>1</v>
      </c>
      <c r="AB101" t="s">
        <v>224</v>
      </c>
      <c r="AC101" s="2" t="s">
        <v>1230</v>
      </c>
      <c r="AD101" s="2" t="s">
        <v>1231</v>
      </c>
      <c r="AE101" s="2" t="s">
        <v>227</v>
      </c>
      <c r="AF101" s="2" t="s">
        <v>228</v>
      </c>
      <c r="AG101" t="s">
        <v>229</v>
      </c>
      <c r="AH101" s="6">
        <v>0</v>
      </c>
      <c r="AI101" s="2" t="s">
        <v>230</v>
      </c>
      <c r="AJ101" s="2" t="s">
        <v>231</v>
      </c>
      <c r="AK101" s="2">
        <v>800</v>
      </c>
      <c r="AM101" s="6">
        <v>14</v>
      </c>
      <c r="AO101" s="2">
        <v>0</v>
      </c>
      <c r="AS101" s="2">
        <v>0</v>
      </c>
      <c r="AT101" s="4">
        <v>0</v>
      </c>
      <c r="AU101" s="2" t="s">
        <v>224</v>
      </c>
      <c r="AY101" s="2" t="s">
        <v>419</v>
      </c>
      <c r="AZ101" s="2" t="s">
        <v>420</v>
      </c>
      <c r="BA101" s="2" t="s">
        <v>234</v>
      </c>
      <c r="BB101" t="s">
        <v>235</v>
      </c>
      <c r="BC101" s="2" t="s">
        <v>236</v>
      </c>
      <c r="BD101" s="2">
        <v>79</v>
      </c>
      <c r="BE101" s="2">
        <v>79</v>
      </c>
      <c r="BF101" s="7">
        <v>0</v>
      </c>
      <c r="BG101" s="2" t="s">
        <v>224</v>
      </c>
      <c r="BH101" s="2" t="s">
        <v>1232</v>
      </c>
      <c r="BJ101" s="2" t="s">
        <v>422</v>
      </c>
      <c r="BK101" s="2" t="s">
        <v>238</v>
      </c>
      <c r="BM101" s="2" t="s">
        <v>239</v>
      </c>
      <c r="BO101" s="2" t="s">
        <v>240</v>
      </c>
      <c r="BP101" s="2" t="s">
        <v>307</v>
      </c>
      <c r="BR101" s="7">
        <v>0</v>
      </c>
      <c r="BT101" s="2">
        <v>0</v>
      </c>
      <c r="BU101" s="4">
        <v>0</v>
      </c>
      <c r="BW101" s="4">
        <v>0</v>
      </c>
      <c r="BX101" s="4">
        <v>0</v>
      </c>
      <c r="CA101" s="2" t="s">
        <v>243</v>
      </c>
      <c r="CB101" s="2" t="s">
        <v>244</v>
      </c>
      <c r="CC101" s="3">
        <v>45338</v>
      </c>
      <c r="CD101" s="2" t="s">
        <v>423</v>
      </c>
      <c r="CE101" s="7">
        <v>0</v>
      </c>
      <c r="CF101" s="8">
        <v>17</v>
      </c>
      <c r="CG101" s="8">
        <v>0</v>
      </c>
      <c r="CH101" s="8">
        <v>0</v>
      </c>
      <c r="CJ101" s="3">
        <v>45595</v>
      </c>
      <c r="CK101" s="2" t="s">
        <v>246</v>
      </c>
      <c r="CL101" s="3">
        <v>45586</v>
      </c>
      <c r="CO101" s="3">
        <v>45597</v>
      </c>
      <c r="CR101" s="2" t="s">
        <v>424</v>
      </c>
      <c r="CS101" s="2" t="s">
        <v>248</v>
      </c>
      <c r="CT101" s="3">
        <v>45657</v>
      </c>
      <c r="CU101" s="4">
        <v>1</v>
      </c>
      <c r="CW101" s="3">
        <v>45583</v>
      </c>
      <c r="CX101" s="2" t="s">
        <v>1233</v>
      </c>
      <c r="CY101" s="3">
        <v>45597</v>
      </c>
      <c r="DA101" s="2" t="s">
        <v>1234</v>
      </c>
      <c r="DB101" s="6">
        <v>0</v>
      </c>
      <c r="DC101" s="6">
        <v>2</v>
      </c>
      <c r="DD101" s="6">
        <v>0</v>
      </c>
      <c r="DE101" s="2" t="s">
        <v>358</v>
      </c>
      <c r="DF101" s="4">
        <v>1</v>
      </c>
      <c r="DG101" s="4">
        <v>0</v>
      </c>
      <c r="DH101" s="2" t="s">
        <v>419</v>
      </c>
      <c r="DI101" s="2" t="s">
        <v>252</v>
      </c>
      <c r="DJ101" s="7">
        <v>0</v>
      </c>
      <c r="DK101" s="7">
        <v>0</v>
      </c>
      <c r="DL101" s="2" t="s">
        <v>253</v>
      </c>
      <c r="DM101" s="2" t="s">
        <v>254</v>
      </c>
      <c r="DN101" s="2" t="s">
        <v>427</v>
      </c>
      <c r="DO101" s="2">
        <v>2024</v>
      </c>
      <c r="DQ101" s="2" t="s">
        <v>428</v>
      </c>
      <c r="DR101" s="2">
        <v>2024</v>
      </c>
      <c r="DS101" s="2">
        <v>0</v>
      </c>
      <c r="DU101" s="3">
        <v>45594</v>
      </c>
      <c r="DW101" s="2" t="s">
        <v>246</v>
      </c>
      <c r="DX101" t="s">
        <v>257</v>
      </c>
      <c r="DY101" s="2" t="s">
        <v>246</v>
      </c>
      <c r="DZ101" t="s">
        <v>257</v>
      </c>
      <c r="EA101" s="2" t="s">
        <v>258</v>
      </c>
      <c r="EB101" s="2" t="s">
        <v>1228</v>
      </c>
      <c r="EC101" t="s">
        <v>1229</v>
      </c>
      <c r="ED101" s="3">
        <v>45352</v>
      </c>
      <c r="EE101" s="2" t="s">
        <v>259</v>
      </c>
      <c r="EG101" s="2" t="s">
        <v>345</v>
      </c>
      <c r="EH101" t="s">
        <v>361</v>
      </c>
      <c r="EI101" s="2" t="s">
        <v>261</v>
      </c>
      <c r="EJ101" s="2" t="s">
        <v>361</v>
      </c>
      <c r="EM101" s="2" t="s">
        <v>1235</v>
      </c>
      <c r="EP101" s="2" t="s">
        <v>263</v>
      </c>
      <c r="EV101" s="2" t="s">
        <v>264</v>
      </c>
      <c r="EW101" t="s">
        <v>265</v>
      </c>
      <c r="EX101" s="2" t="s">
        <v>266</v>
      </c>
      <c r="EY101" t="s">
        <v>267</v>
      </c>
      <c r="FA101" s="4">
        <v>0</v>
      </c>
      <c r="FD101" s="2" t="s">
        <v>268</v>
      </c>
      <c r="FE101" t="s">
        <v>269</v>
      </c>
      <c r="FF101" s="2" t="s">
        <v>270</v>
      </c>
      <c r="FH101" s="2" t="s">
        <v>246</v>
      </c>
      <c r="FJ101" s="2">
        <v>30</v>
      </c>
      <c r="FN101" s="2">
        <v>0</v>
      </c>
      <c r="FP101" s="2" t="s">
        <v>211</v>
      </c>
      <c r="FQ101" s="2" t="s">
        <v>271</v>
      </c>
      <c r="FR101" s="2" t="s">
        <v>430</v>
      </c>
      <c r="FS101" s="2" t="s">
        <v>273</v>
      </c>
      <c r="FT101" s="2">
        <v>1000214854</v>
      </c>
      <c r="FU101" s="2" t="s">
        <v>274</v>
      </c>
      <c r="FV101" s="2" t="s">
        <v>323</v>
      </c>
      <c r="FW101" s="2" t="s">
        <v>323</v>
      </c>
      <c r="FX101" s="2" t="s">
        <v>231</v>
      </c>
      <c r="FY101" s="2">
        <v>800</v>
      </c>
      <c r="GB101" s="2">
        <v>0</v>
      </c>
      <c r="GC101" s="4">
        <v>1</v>
      </c>
      <c r="GD101" s="2" t="s">
        <v>224</v>
      </c>
      <c r="GE101" s="2" t="s">
        <v>275</v>
      </c>
      <c r="GF101" s="2" t="s">
        <v>230</v>
      </c>
      <c r="GG101" s="3">
        <v>45594</v>
      </c>
      <c r="GJ101" s="3">
        <v>45583</v>
      </c>
      <c r="GL101" s="2" t="s">
        <v>276</v>
      </c>
      <c r="GN101" s="3">
        <v>45585</v>
      </c>
      <c r="GO101" s="2" t="s">
        <v>244</v>
      </c>
      <c r="GP101" t="s">
        <v>277</v>
      </c>
      <c r="GQ101" s="2" t="s">
        <v>278</v>
      </c>
      <c r="GR101" s="2" t="s">
        <v>279</v>
      </c>
      <c r="GS101" s="3">
        <v>45314</v>
      </c>
      <c r="GT101" s="2">
        <v>216479</v>
      </c>
      <c r="GU101" s="2">
        <v>0</v>
      </c>
      <c r="GV101" s="4">
        <v>0</v>
      </c>
      <c r="GX101" s="2" t="s">
        <v>248</v>
      </c>
      <c r="GY101" s="2" t="s">
        <v>280</v>
      </c>
      <c r="GZ101" s="2" t="s">
        <v>281</v>
      </c>
      <c r="HA101" t="s">
        <v>282</v>
      </c>
      <c r="HB101" s="2" t="s">
        <v>283</v>
      </c>
      <c r="HC101" t="s">
        <v>284</v>
      </c>
      <c r="HD101" s="2" t="s">
        <v>285</v>
      </c>
      <c r="HE101" s="3">
        <v>45787</v>
      </c>
      <c r="HF101" s="3">
        <v>45585</v>
      </c>
      <c r="HG101" s="3">
        <v>45585</v>
      </c>
      <c r="HH101" s="2" t="s">
        <v>364</v>
      </c>
      <c r="HI101" s="2" t="s">
        <v>287</v>
      </c>
      <c r="HJ101" t="s">
        <v>288</v>
      </c>
      <c r="HK101" s="2" t="s">
        <v>289</v>
      </c>
    </row>
    <row r="102" spans="2:219" x14ac:dyDescent="0.2">
      <c r="B102" s="2" t="s">
        <v>211</v>
      </c>
      <c r="C102" s="2" t="s">
        <v>212</v>
      </c>
      <c r="D102" s="3">
        <v>45351</v>
      </c>
      <c r="E102" s="3">
        <v>45580</v>
      </c>
      <c r="F102" s="3">
        <v>45594</v>
      </c>
      <c r="G102" s="3">
        <v>45585</v>
      </c>
      <c r="H102" s="3">
        <v>45787</v>
      </c>
      <c r="I102" s="2" t="s">
        <v>213</v>
      </c>
      <c r="J102" s="2" t="s">
        <v>214</v>
      </c>
      <c r="K102" s="2" t="s">
        <v>345</v>
      </c>
      <c r="L102" s="2" t="s">
        <v>1236</v>
      </c>
      <c r="M102" s="2" t="s">
        <v>214</v>
      </c>
      <c r="N102" t="s">
        <v>217</v>
      </c>
      <c r="O102" s="2" t="s">
        <v>218</v>
      </c>
      <c r="P102" t="s">
        <v>219</v>
      </c>
      <c r="Q102" s="2" t="s">
        <v>220</v>
      </c>
      <c r="R102" s="2">
        <v>30</v>
      </c>
      <c r="S102" s="2" t="s">
        <v>366</v>
      </c>
      <c r="T102" s="2" t="s">
        <v>1237</v>
      </c>
      <c r="U102" s="2" t="s">
        <v>1238</v>
      </c>
      <c r="V102" s="4">
        <v>1</v>
      </c>
      <c r="W102" t="s">
        <v>224</v>
      </c>
      <c r="X102" s="4">
        <v>0</v>
      </c>
      <c r="Y102" s="4">
        <v>0</v>
      </c>
      <c r="Z102" s="4">
        <v>1</v>
      </c>
      <c r="AA102" s="6">
        <v>1</v>
      </c>
      <c r="AB102" t="s">
        <v>224</v>
      </c>
      <c r="AC102" s="2" t="s">
        <v>572</v>
      </c>
      <c r="AD102" s="2" t="s">
        <v>1239</v>
      </c>
      <c r="AE102" s="2" t="s">
        <v>227</v>
      </c>
      <c r="AF102" s="2" t="s">
        <v>228</v>
      </c>
      <c r="AG102" t="s">
        <v>229</v>
      </c>
      <c r="AH102" s="6">
        <v>0</v>
      </c>
      <c r="AI102" s="2" t="s">
        <v>230</v>
      </c>
      <c r="AJ102" s="2" t="s">
        <v>231</v>
      </c>
      <c r="AK102" s="2">
        <v>810</v>
      </c>
      <c r="AM102" s="6">
        <v>14</v>
      </c>
      <c r="AO102" s="2">
        <v>0</v>
      </c>
      <c r="AS102" s="2">
        <v>0</v>
      </c>
      <c r="AT102" s="4">
        <v>0</v>
      </c>
      <c r="AU102" s="2" t="s">
        <v>224</v>
      </c>
      <c r="AY102" s="2" t="s">
        <v>574</v>
      </c>
      <c r="AZ102" s="2" t="s">
        <v>575</v>
      </c>
      <c r="BA102" s="2" t="s">
        <v>234</v>
      </c>
      <c r="BB102" t="s">
        <v>235</v>
      </c>
      <c r="BC102" s="2" t="s">
        <v>236</v>
      </c>
      <c r="BD102" s="2">
        <v>80</v>
      </c>
      <c r="BE102" s="2">
        <v>80</v>
      </c>
      <c r="BF102" s="7">
        <v>0</v>
      </c>
      <c r="BG102" s="2" t="s">
        <v>224</v>
      </c>
      <c r="BH102" s="2" t="s">
        <v>1240</v>
      </c>
      <c r="BJ102" s="2" t="s">
        <v>1241</v>
      </c>
      <c r="BK102" s="2" t="s">
        <v>238</v>
      </c>
      <c r="BM102" s="2" t="s">
        <v>239</v>
      </c>
      <c r="BO102" s="2" t="s">
        <v>240</v>
      </c>
      <c r="BP102" s="2" t="s">
        <v>241</v>
      </c>
      <c r="BR102" s="7">
        <v>0</v>
      </c>
      <c r="BT102" s="2">
        <v>0</v>
      </c>
      <c r="BU102" s="4">
        <v>0</v>
      </c>
      <c r="BW102" s="4">
        <v>0</v>
      </c>
      <c r="BX102" s="4">
        <v>0</v>
      </c>
      <c r="CA102" s="2" t="s">
        <v>243</v>
      </c>
      <c r="CB102" s="2" t="s">
        <v>244</v>
      </c>
      <c r="CC102" s="3">
        <v>45338</v>
      </c>
      <c r="CD102" s="2" t="s">
        <v>577</v>
      </c>
      <c r="CE102" s="7">
        <v>0</v>
      </c>
      <c r="CF102" s="8">
        <v>17</v>
      </c>
      <c r="CG102" s="8">
        <v>0</v>
      </c>
      <c r="CH102" s="8">
        <v>0</v>
      </c>
      <c r="CJ102" s="3">
        <v>45595</v>
      </c>
      <c r="CK102" s="2" t="s">
        <v>246</v>
      </c>
      <c r="CL102" s="3">
        <v>45586</v>
      </c>
      <c r="CO102" s="3">
        <v>45597</v>
      </c>
      <c r="CR102" s="2" t="s">
        <v>578</v>
      </c>
      <c r="CS102" s="2" t="s">
        <v>248</v>
      </c>
      <c r="CT102" s="3">
        <v>45657</v>
      </c>
      <c r="CU102" s="4">
        <v>1</v>
      </c>
      <c r="CW102" s="3">
        <v>45589</v>
      </c>
      <c r="CX102" s="2" t="s">
        <v>1242</v>
      </c>
      <c r="CY102" s="3">
        <v>45597</v>
      </c>
      <c r="DA102" s="2" t="s">
        <v>1243</v>
      </c>
      <c r="DB102" s="6">
        <v>0</v>
      </c>
      <c r="DC102" s="6">
        <v>2</v>
      </c>
      <c r="DD102" s="6">
        <v>0</v>
      </c>
      <c r="DE102" s="2" t="s">
        <v>358</v>
      </c>
      <c r="DF102" s="4">
        <v>1</v>
      </c>
      <c r="DG102" s="4">
        <v>0</v>
      </c>
      <c r="DH102" s="2" t="s">
        <v>574</v>
      </c>
      <c r="DI102" s="2" t="s">
        <v>252</v>
      </c>
      <c r="DJ102" s="7">
        <v>0</v>
      </c>
      <c r="DK102" s="7">
        <v>0</v>
      </c>
      <c r="DL102" s="2" t="s">
        <v>253</v>
      </c>
      <c r="DM102" s="2" t="s">
        <v>254</v>
      </c>
      <c r="DN102" s="2" t="s">
        <v>581</v>
      </c>
      <c r="DO102" s="2">
        <v>2024</v>
      </c>
      <c r="DQ102" s="2" t="s">
        <v>582</v>
      </c>
      <c r="DR102" s="2">
        <v>2024</v>
      </c>
      <c r="DS102" s="2">
        <v>0</v>
      </c>
      <c r="DU102" s="3">
        <v>45594</v>
      </c>
      <c r="DW102" s="2" t="s">
        <v>246</v>
      </c>
      <c r="DX102" t="s">
        <v>257</v>
      </c>
      <c r="DY102" s="2" t="s">
        <v>246</v>
      </c>
      <c r="DZ102" t="s">
        <v>257</v>
      </c>
      <c r="EA102" s="2" t="s">
        <v>258</v>
      </c>
      <c r="EB102" s="2" t="s">
        <v>1237</v>
      </c>
      <c r="EC102" t="s">
        <v>1238</v>
      </c>
      <c r="ED102" s="3">
        <v>45352</v>
      </c>
      <c r="EE102" s="2" t="s">
        <v>259</v>
      </c>
      <c r="EG102" s="2" t="s">
        <v>345</v>
      </c>
      <c r="EH102" t="s">
        <v>361</v>
      </c>
      <c r="EI102" s="2" t="s">
        <v>261</v>
      </c>
      <c r="EJ102" s="2" t="s">
        <v>361</v>
      </c>
      <c r="EM102" s="2" t="s">
        <v>1244</v>
      </c>
      <c r="EP102" s="2" t="s">
        <v>263</v>
      </c>
      <c r="EV102" s="2" t="s">
        <v>264</v>
      </c>
      <c r="EW102" t="s">
        <v>265</v>
      </c>
      <c r="EX102" s="2" t="s">
        <v>266</v>
      </c>
      <c r="EY102" t="s">
        <v>267</v>
      </c>
      <c r="FA102" s="4">
        <v>0</v>
      </c>
      <c r="FD102" s="2" t="s">
        <v>268</v>
      </c>
      <c r="FE102" t="s">
        <v>269</v>
      </c>
      <c r="FF102" s="2" t="s">
        <v>270</v>
      </c>
      <c r="FH102" s="2" t="s">
        <v>246</v>
      </c>
      <c r="FJ102" s="2">
        <v>30</v>
      </c>
      <c r="FN102" s="2">
        <v>0</v>
      </c>
      <c r="FP102" s="2" t="s">
        <v>211</v>
      </c>
      <c r="FQ102" s="2" t="s">
        <v>271</v>
      </c>
      <c r="FR102" s="2" t="s">
        <v>272</v>
      </c>
      <c r="FS102" s="2" t="s">
        <v>273</v>
      </c>
      <c r="FT102" s="2">
        <v>1000214854</v>
      </c>
      <c r="FU102" s="2" t="s">
        <v>274</v>
      </c>
      <c r="FV102" s="2" t="s">
        <v>323</v>
      </c>
      <c r="FW102" s="2" t="s">
        <v>323</v>
      </c>
      <c r="FX102" s="2" t="s">
        <v>231</v>
      </c>
      <c r="FY102" s="2">
        <v>810</v>
      </c>
      <c r="GB102" s="2">
        <v>0</v>
      </c>
      <c r="GC102" s="4">
        <v>1</v>
      </c>
      <c r="GD102" s="2" t="s">
        <v>224</v>
      </c>
      <c r="GE102" s="2" t="s">
        <v>275</v>
      </c>
      <c r="GF102" s="2" t="s">
        <v>230</v>
      </c>
      <c r="GG102" s="3">
        <v>45594</v>
      </c>
      <c r="GJ102" s="3">
        <v>45590</v>
      </c>
      <c r="GL102" s="2" t="s">
        <v>276</v>
      </c>
      <c r="GN102" s="3">
        <v>45585</v>
      </c>
      <c r="GO102" s="2" t="s">
        <v>244</v>
      </c>
      <c r="GP102" t="s">
        <v>277</v>
      </c>
      <c r="GQ102" s="2" t="s">
        <v>278</v>
      </c>
      <c r="GR102" s="2" t="s">
        <v>279</v>
      </c>
      <c r="GS102" s="3">
        <v>45314</v>
      </c>
      <c r="GT102" s="2">
        <v>216479</v>
      </c>
      <c r="GU102" s="2">
        <v>0</v>
      </c>
      <c r="GV102" s="4">
        <v>0</v>
      </c>
      <c r="GX102" s="2" t="s">
        <v>248</v>
      </c>
      <c r="GY102" s="2" t="s">
        <v>280</v>
      </c>
      <c r="GZ102" s="2" t="s">
        <v>281</v>
      </c>
      <c r="HA102" t="s">
        <v>282</v>
      </c>
      <c r="HB102" s="2" t="s">
        <v>283</v>
      </c>
      <c r="HC102" t="s">
        <v>284</v>
      </c>
      <c r="HD102" s="2" t="s">
        <v>285</v>
      </c>
      <c r="HE102" s="3">
        <v>45787</v>
      </c>
      <c r="HF102" s="3">
        <v>45585</v>
      </c>
      <c r="HG102" s="3">
        <v>45585</v>
      </c>
      <c r="HH102" s="2" t="s">
        <v>364</v>
      </c>
      <c r="HI102" s="2" t="s">
        <v>287</v>
      </c>
      <c r="HJ102" t="s">
        <v>288</v>
      </c>
      <c r="HK102" s="2" t="s">
        <v>289</v>
      </c>
    </row>
    <row r="103" spans="2:219" s="55" customFormat="1" x14ac:dyDescent="0.2">
      <c r="B103" s="53" t="s">
        <v>211</v>
      </c>
      <c r="C103" s="53" t="s">
        <v>212</v>
      </c>
      <c r="D103" s="54">
        <v>45351</v>
      </c>
      <c r="E103" s="54">
        <v>45597</v>
      </c>
      <c r="F103" s="54">
        <v>45594</v>
      </c>
      <c r="G103" s="54">
        <v>45585</v>
      </c>
      <c r="H103" s="54">
        <v>45787</v>
      </c>
      <c r="I103" s="53" t="s">
        <v>213</v>
      </c>
      <c r="J103" s="53" t="s">
        <v>214</v>
      </c>
      <c r="K103" s="53" t="s">
        <v>345</v>
      </c>
      <c r="L103" s="53" t="s">
        <v>1259</v>
      </c>
      <c r="M103" s="53" t="s">
        <v>214</v>
      </c>
      <c r="N103" s="55" t="s">
        <v>217</v>
      </c>
      <c r="O103" s="53" t="s">
        <v>218</v>
      </c>
      <c r="P103" s="55" t="s">
        <v>219</v>
      </c>
      <c r="Q103" s="53" t="s">
        <v>220</v>
      </c>
      <c r="R103" s="53">
        <v>30</v>
      </c>
      <c r="S103" s="53" t="s">
        <v>346</v>
      </c>
      <c r="T103" s="53" t="s">
        <v>1245</v>
      </c>
      <c r="U103" s="53" t="s">
        <v>1246</v>
      </c>
      <c r="V103" s="56">
        <v>4</v>
      </c>
      <c r="W103" s="55" t="s">
        <v>224</v>
      </c>
      <c r="X103" s="56">
        <v>0</v>
      </c>
      <c r="Y103" s="56">
        <v>0</v>
      </c>
      <c r="Z103" s="56">
        <v>5</v>
      </c>
      <c r="AA103" s="57">
        <v>1</v>
      </c>
      <c r="AB103" s="55" t="s">
        <v>224</v>
      </c>
      <c r="AC103" s="53" t="s">
        <v>1260</v>
      </c>
      <c r="AD103" s="53" t="s">
        <v>1261</v>
      </c>
      <c r="AE103" s="53" t="s">
        <v>589</v>
      </c>
      <c r="AF103" s="53" t="s">
        <v>228</v>
      </c>
      <c r="AG103" s="55" t="s">
        <v>229</v>
      </c>
      <c r="AH103" s="57">
        <v>0</v>
      </c>
      <c r="AI103" s="53" t="s">
        <v>230</v>
      </c>
      <c r="AJ103" s="53" t="s">
        <v>231</v>
      </c>
      <c r="AK103" s="53">
        <v>360</v>
      </c>
      <c r="AM103" s="57">
        <v>14</v>
      </c>
      <c r="AO103" s="53">
        <v>0</v>
      </c>
      <c r="AS103" s="53">
        <v>0</v>
      </c>
      <c r="AT103" s="56">
        <v>0</v>
      </c>
      <c r="AU103" s="53" t="s">
        <v>224</v>
      </c>
      <c r="AY103" s="53" t="s">
        <v>1262</v>
      </c>
      <c r="AZ103" s="53" t="s">
        <v>1263</v>
      </c>
      <c r="BA103" s="53" t="s">
        <v>234</v>
      </c>
      <c r="BB103" s="55" t="s">
        <v>235</v>
      </c>
      <c r="BC103" s="53" t="s">
        <v>236</v>
      </c>
      <c r="BD103" s="53">
        <v>69</v>
      </c>
      <c r="BE103" s="53">
        <v>69</v>
      </c>
      <c r="BF103" s="58">
        <v>1</v>
      </c>
      <c r="BG103" s="53" t="s">
        <v>224</v>
      </c>
      <c r="BH103" s="53" t="s">
        <v>1264</v>
      </c>
      <c r="BJ103" s="53" t="s">
        <v>1265</v>
      </c>
      <c r="BN103" s="53" t="s">
        <v>1266</v>
      </c>
      <c r="BO103" s="53" t="s">
        <v>240</v>
      </c>
      <c r="BP103" s="53" t="s">
        <v>692</v>
      </c>
      <c r="BR103" s="58">
        <v>0</v>
      </c>
      <c r="BT103" s="53">
        <v>0</v>
      </c>
      <c r="BU103" s="56">
        <v>0</v>
      </c>
      <c r="BW103" s="56">
        <v>0</v>
      </c>
      <c r="BX103" s="56">
        <v>0</v>
      </c>
      <c r="CB103" s="53" t="s">
        <v>244</v>
      </c>
      <c r="CC103" s="54">
        <v>45338</v>
      </c>
      <c r="CD103" s="53" t="s">
        <v>1267</v>
      </c>
      <c r="CE103" s="58">
        <v>0</v>
      </c>
      <c r="CF103" s="59">
        <v>0</v>
      </c>
      <c r="CG103" s="59">
        <v>0</v>
      </c>
      <c r="CH103" s="59">
        <v>0</v>
      </c>
      <c r="CJ103" s="54">
        <v>45595</v>
      </c>
      <c r="CK103" s="53" t="s">
        <v>246</v>
      </c>
      <c r="CL103" s="54">
        <v>45586</v>
      </c>
      <c r="CO103" s="54">
        <v>45597</v>
      </c>
      <c r="CR103" s="53" t="s">
        <v>1268</v>
      </c>
      <c r="CS103" s="53" t="s">
        <v>248</v>
      </c>
      <c r="CT103" s="54">
        <v>45657</v>
      </c>
      <c r="CU103" s="56">
        <v>4</v>
      </c>
      <c r="CW103" s="54">
        <v>45603</v>
      </c>
      <c r="CX103" s="53" t="s">
        <v>1269</v>
      </c>
      <c r="CY103" s="54">
        <v>45597</v>
      </c>
      <c r="DA103" s="53" t="s">
        <v>1270</v>
      </c>
      <c r="DB103" s="57">
        <v>0</v>
      </c>
      <c r="DC103" s="57">
        <v>2</v>
      </c>
      <c r="DD103" s="57">
        <v>0</v>
      </c>
      <c r="DE103" s="53" t="s">
        <v>358</v>
      </c>
      <c r="DF103" s="56">
        <v>4</v>
      </c>
      <c r="DG103" s="56">
        <v>0</v>
      </c>
      <c r="DH103" s="53" t="s">
        <v>1271</v>
      </c>
      <c r="DI103" s="53" t="s">
        <v>280</v>
      </c>
      <c r="DJ103" s="58">
        <v>0</v>
      </c>
      <c r="DK103" s="58">
        <v>0</v>
      </c>
      <c r="DL103" s="53" t="s">
        <v>253</v>
      </c>
      <c r="DM103" s="53" t="s">
        <v>254</v>
      </c>
      <c r="DN103" s="53" t="s">
        <v>1272</v>
      </c>
      <c r="DO103" s="53">
        <v>2024</v>
      </c>
      <c r="DQ103" s="53" t="s">
        <v>1273</v>
      </c>
      <c r="DR103" s="53">
        <v>2024</v>
      </c>
      <c r="DS103" s="53">
        <v>0</v>
      </c>
      <c r="DU103" s="54">
        <v>45594</v>
      </c>
      <c r="DW103" s="53" t="s">
        <v>246</v>
      </c>
      <c r="DX103" s="55" t="s">
        <v>257</v>
      </c>
      <c r="DY103" s="53" t="s">
        <v>246</v>
      </c>
      <c r="DZ103" s="55" t="s">
        <v>257</v>
      </c>
      <c r="EA103" s="53" t="s">
        <v>258</v>
      </c>
      <c r="EB103" s="53" t="s">
        <v>1245</v>
      </c>
      <c r="EC103" s="55" t="s">
        <v>1246</v>
      </c>
      <c r="ED103" s="54">
        <v>45351</v>
      </c>
      <c r="EE103" s="53" t="s">
        <v>259</v>
      </c>
      <c r="EG103" s="53" t="s">
        <v>345</v>
      </c>
      <c r="EH103" s="55" t="s">
        <v>361</v>
      </c>
      <c r="EI103" s="53" t="s">
        <v>261</v>
      </c>
      <c r="EJ103" s="53" t="s">
        <v>361</v>
      </c>
      <c r="EM103" s="53" t="s">
        <v>1274</v>
      </c>
      <c r="EP103" s="53" t="s">
        <v>263</v>
      </c>
      <c r="EV103" s="53" t="s">
        <v>264</v>
      </c>
      <c r="EW103" s="55" t="s">
        <v>265</v>
      </c>
      <c r="EX103" s="53" t="s">
        <v>266</v>
      </c>
      <c r="EY103" s="55" t="s">
        <v>267</v>
      </c>
      <c r="FA103" s="56">
        <v>0</v>
      </c>
      <c r="FD103" s="53" t="s">
        <v>268</v>
      </c>
      <c r="FE103" s="55" t="s">
        <v>269</v>
      </c>
      <c r="FF103" s="53" t="s">
        <v>270</v>
      </c>
      <c r="FH103" s="53" t="s">
        <v>246</v>
      </c>
      <c r="FJ103" s="53">
        <v>30</v>
      </c>
      <c r="FN103" s="53">
        <v>0</v>
      </c>
      <c r="FP103" s="53" t="s">
        <v>211</v>
      </c>
      <c r="FQ103" s="53" t="s">
        <v>271</v>
      </c>
      <c r="FS103" s="53" t="s">
        <v>273</v>
      </c>
      <c r="FT103" s="53">
        <v>1000214854</v>
      </c>
      <c r="FU103" s="53" t="s">
        <v>274</v>
      </c>
      <c r="FV103" s="53" t="s">
        <v>323</v>
      </c>
      <c r="FW103" s="53" t="s">
        <v>323</v>
      </c>
      <c r="FX103" s="53" t="s">
        <v>231</v>
      </c>
      <c r="FY103" s="53">
        <v>360</v>
      </c>
      <c r="GB103" s="53">
        <v>0</v>
      </c>
      <c r="GC103" s="56">
        <v>4</v>
      </c>
      <c r="GD103" s="53" t="s">
        <v>224</v>
      </c>
      <c r="GE103" s="53" t="s">
        <v>275</v>
      </c>
      <c r="GF103" s="53" t="s">
        <v>230</v>
      </c>
      <c r="GG103" s="54">
        <v>45594</v>
      </c>
      <c r="GL103" s="53" t="s">
        <v>276</v>
      </c>
      <c r="GN103" s="54">
        <v>45585</v>
      </c>
      <c r="GO103" s="53" t="s">
        <v>244</v>
      </c>
      <c r="GP103" s="55" t="s">
        <v>277</v>
      </c>
      <c r="GQ103" s="53" t="s">
        <v>278</v>
      </c>
      <c r="GR103" s="53" t="s">
        <v>279</v>
      </c>
      <c r="GS103" s="54">
        <v>45314</v>
      </c>
      <c r="GT103" s="53">
        <v>216479</v>
      </c>
      <c r="GU103" s="53">
        <v>0</v>
      </c>
      <c r="GV103" s="56">
        <v>0</v>
      </c>
      <c r="GX103" s="53" t="s">
        <v>248</v>
      </c>
      <c r="GY103" s="53" t="s">
        <v>280</v>
      </c>
      <c r="GZ103" s="53" t="s">
        <v>281</v>
      </c>
      <c r="HA103" s="55" t="s">
        <v>282</v>
      </c>
      <c r="HB103" s="53" t="s">
        <v>283</v>
      </c>
      <c r="HC103" s="55" t="s">
        <v>284</v>
      </c>
      <c r="HD103" s="53" t="s">
        <v>285</v>
      </c>
      <c r="HE103" s="54">
        <v>45787</v>
      </c>
      <c r="HF103" s="54">
        <v>45585</v>
      </c>
      <c r="HG103" s="54">
        <v>45585</v>
      </c>
      <c r="HH103" s="53" t="s">
        <v>364</v>
      </c>
      <c r="HI103" s="53" t="s">
        <v>287</v>
      </c>
      <c r="HJ103" s="55" t="s">
        <v>288</v>
      </c>
      <c r="HK103" s="53" t="s">
        <v>289</v>
      </c>
    </row>
    <row r="104" spans="2:219" x14ac:dyDescent="0.2">
      <c r="B104" s="2" t="s">
        <v>211</v>
      </c>
      <c r="C104" s="2" t="s">
        <v>212</v>
      </c>
      <c r="D104" s="3">
        <v>45351</v>
      </c>
      <c r="E104" s="3">
        <v>45572</v>
      </c>
      <c r="F104" s="3">
        <v>45567</v>
      </c>
      <c r="G104" s="3">
        <v>45585</v>
      </c>
      <c r="H104" s="3">
        <v>45787</v>
      </c>
      <c r="I104" s="2" t="s">
        <v>213</v>
      </c>
      <c r="J104" s="2" t="s">
        <v>214</v>
      </c>
      <c r="K104" s="2" t="s">
        <v>215</v>
      </c>
      <c r="L104" s="2" t="s">
        <v>757</v>
      </c>
      <c r="M104" s="2" t="s">
        <v>214</v>
      </c>
      <c r="N104" t="s">
        <v>217</v>
      </c>
      <c r="O104" s="2" t="s">
        <v>218</v>
      </c>
      <c r="P104" t="s">
        <v>219</v>
      </c>
      <c r="Q104" s="2" t="s">
        <v>220</v>
      </c>
      <c r="R104" s="2">
        <v>30</v>
      </c>
      <c r="S104" s="2" t="s">
        <v>221</v>
      </c>
      <c r="T104" s="2" t="s">
        <v>1245</v>
      </c>
      <c r="U104" s="2" t="s">
        <v>1246</v>
      </c>
      <c r="V104" s="4">
        <v>6</v>
      </c>
      <c r="W104" t="s">
        <v>224</v>
      </c>
      <c r="X104" s="4">
        <v>0</v>
      </c>
      <c r="Y104" s="4">
        <v>0</v>
      </c>
      <c r="Z104" s="4">
        <v>5</v>
      </c>
      <c r="AA104" s="6">
        <v>4</v>
      </c>
      <c r="AB104" t="s">
        <v>224</v>
      </c>
      <c r="AC104" s="2" t="s">
        <v>1247</v>
      </c>
      <c r="AD104" s="2" t="s">
        <v>1248</v>
      </c>
      <c r="AE104" s="2" t="s">
        <v>402</v>
      </c>
      <c r="AF104" s="2" t="s">
        <v>228</v>
      </c>
      <c r="AG104" t="s">
        <v>229</v>
      </c>
      <c r="AH104" s="6">
        <v>0</v>
      </c>
      <c r="AI104" s="2" t="s">
        <v>230</v>
      </c>
      <c r="AJ104" s="2" t="s">
        <v>231</v>
      </c>
      <c r="AK104" s="2">
        <v>1140</v>
      </c>
      <c r="AM104" s="6">
        <v>14</v>
      </c>
      <c r="AO104" s="2">
        <v>0</v>
      </c>
      <c r="AS104" s="2">
        <v>0</v>
      </c>
      <c r="AT104" s="4">
        <v>0</v>
      </c>
      <c r="AU104" s="2" t="s">
        <v>224</v>
      </c>
      <c r="AY104" s="2" t="s">
        <v>1249</v>
      </c>
      <c r="AZ104" s="2" t="s">
        <v>1250</v>
      </c>
      <c r="BA104" s="2" t="s">
        <v>234</v>
      </c>
      <c r="BB104" t="s">
        <v>235</v>
      </c>
      <c r="BC104" s="2" t="s">
        <v>236</v>
      </c>
      <c r="BD104" s="2">
        <v>122</v>
      </c>
      <c r="BE104" s="2">
        <v>122</v>
      </c>
      <c r="BF104" s="7">
        <v>0</v>
      </c>
      <c r="BG104" s="2" t="s">
        <v>224</v>
      </c>
      <c r="BJ104" s="2" t="s">
        <v>1251</v>
      </c>
      <c r="BO104" s="2" t="s">
        <v>240</v>
      </c>
      <c r="BP104" s="2" t="s">
        <v>655</v>
      </c>
      <c r="BQ104" s="2" t="s">
        <v>242</v>
      </c>
      <c r="BR104" s="7">
        <v>0</v>
      </c>
      <c r="BT104" s="2">
        <v>0</v>
      </c>
      <c r="BU104" s="4">
        <v>0</v>
      </c>
      <c r="BW104" s="4">
        <v>6</v>
      </c>
      <c r="BX104" s="4">
        <v>0</v>
      </c>
      <c r="CA104" s="2" t="s">
        <v>243</v>
      </c>
      <c r="CB104" s="2" t="s">
        <v>244</v>
      </c>
      <c r="CC104" s="3">
        <v>45338</v>
      </c>
      <c r="CE104" s="7">
        <v>0</v>
      </c>
      <c r="CF104" s="8">
        <v>0</v>
      </c>
      <c r="CG104" s="8">
        <v>0</v>
      </c>
      <c r="CH104" s="8">
        <v>0</v>
      </c>
      <c r="CJ104" s="3">
        <v>45570</v>
      </c>
      <c r="CK104" s="2" t="s">
        <v>246</v>
      </c>
      <c r="CL104" s="3">
        <v>45618</v>
      </c>
      <c r="CO104" s="3">
        <v>45572</v>
      </c>
      <c r="CR104" s="2" t="s">
        <v>1252</v>
      </c>
      <c r="CS104" s="2" t="s">
        <v>248</v>
      </c>
      <c r="CT104" s="3">
        <v>45657</v>
      </c>
      <c r="CU104" s="4">
        <v>6</v>
      </c>
      <c r="CW104" s="3">
        <v>45590</v>
      </c>
      <c r="CX104" s="2" t="s">
        <v>1253</v>
      </c>
      <c r="CY104" s="3">
        <v>45572</v>
      </c>
      <c r="DA104" s="2" t="s">
        <v>1254</v>
      </c>
      <c r="DB104" s="6">
        <v>0</v>
      </c>
      <c r="DC104" s="6">
        <v>2</v>
      </c>
      <c r="DD104" s="6">
        <v>0</v>
      </c>
      <c r="DE104" s="2" t="s">
        <v>251</v>
      </c>
      <c r="DF104" s="4">
        <v>6</v>
      </c>
      <c r="DG104" s="4">
        <v>0</v>
      </c>
      <c r="DH104" s="2" t="s">
        <v>1255</v>
      </c>
      <c r="DI104" s="2" t="s">
        <v>252</v>
      </c>
      <c r="DJ104" s="7">
        <v>0</v>
      </c>
      <c r="DK104" s="7">
        <v>0</v>
      </c>
      <c r="DL104" s="2" t="s">
        <v>253</v>
      </c>
      <c r="DM104" s="2" t="s">
        <v>254</v>
      </c>
      <c r="DN104" s="2" t="s">
        <v>1256</v>
      </c>
      <c r="DO104" s="2">
        <v>2024</v>
      </c>
      <c r="DQ104" s="2" t="s">
        <v>1257</v>
      </c>
      <c r="DR104" s="2">
        <v>2024</v>
      </c>
      <c r="DS104" s="2">
        <v>0</v>
      </c>
      <c r="DU104" s="3">
        <v>45567</v>
      </c>
      <c r="DW104" s="2" t="s">
        <v>246</v>
      </c>
      <c r="DX104" t="s">
        <v>257</v>
      </c>
      <c r="DY104" s="2" t="s">
        <v>246</v>
      </c>
      <c r="DZ104" t="s">
        <v>257</v>
      </c>
      <c r="EA104" s="2" t="s">
        <v>258</v>
      </c>
      <c r="EB104" s="2" t="s">
        <v>1245</v>
      </c>
      <c r="EC104" t="s">
        <v>1246</v>
      </c>
      <c r="ED104" s="3">
        <v>45555</v>
      </c>
      <c r="EE104" s="2" t="s">
        <v>259</v>
      </c>
      <c r="EG104" s="2" t="s">
        <v>215</v>
      </c>
      <c r="EH104" t="s">
        <v>260</v>
      </c>
      <c r="EI104" s="2" t="s">
        <v>261</v>
      </c>
      <c r="EJ104" s="2" t="s">
        <v>260</v>
      </c>
      <c r="EM104" s="2" t="s">
        <v>1258</v>
      </c>
      <c r="EP104" s="2" t="s">
        <v>263</v>
      </c>
      <c r="EV104" s="2" t="s">
        <v>264</v>
      </c>
      <c r="EW104" t="s">
        <v>265</v>
      </c>
      <c r="EX104" s="2" t="s">
        <v>266</v>
      </c>
      <c r="EY104" t="s">
        <v>267</v>
      </c>
      <c r="FA104" s="4">
        <v>0</v>
      </c>
      <c r="FD104" s="2" t="s">
        <v>268</v>
      </c>
      <c r="FE104" t="s">
        <v>269</v>
      </c>
      <c r="FF104" s="2" t="s">
        <v>270</v>
      </c>
      <c r="FH104" s="2" t="s">
        <v>246</v>
      </c>
      <c r="FJ104" s="2">
        <v>30</v>
      </c>
      <c r="FN104" s="2">
        <v>0</v>
      </c>
      <c r="FP104" s="2" t="s">
        <v>211</v>
      </c>
      <c r="FQ104" s="2" t="s">
        <v>271</v>
      </c>
      <c r="FS104" s="2" t="s">
        <v>273</v>
      </c>
      <c r="FT104" s="2">
        <v>1000214854</v>
      </c>
      <c r="FU104" s="2" t="s">
        <v>274</v>
      </c>
      <c r="FV104" s="2" t="s">
        <v>323</v>
      </c>
      <c r="FW104" s="2" t="s">
        <v>323</v>
      </c>
      <c r="FX104" s="2" t="s">
        <v>231</v>
      </c>
      <c r="FY104" s="2">
        <v>1140</v>
      </c>
      <c r="GB104" s="2">
        <v>0</v>
      </c>
      <c r="GC104" s="4">
        <v>6</v>
      </c>
      <c r="GD104" s="2" t="s">
        <v>224</v>
      </c>
      <c r="GE104" s="2" t="s">
        <v>275</v>
      </c>
      <c r="GF104" s="2" t="s">
        <v>230</v>
      </c>
      <c r="GG104" s="3">
        <v>45567</v>
      </c>
      <c r="GL104" s="2" t="s">
        <v>276</v>
      </c>
      <c r="GN104" s="3">
        <v>45585</v>
      </c>
      <c r="GO104" s="2" t="s">
        <v>244</v>
      </c>
      <c r="GP104" t="s">
        <v>277</v>
      </c>
      <c r="GQ104" s="2" t="s">
        <v>278</v>
      </c>
      <c r="GR104" s="2" t="s">
        <v>279</v>
      </c>
      <c r="GS104" s="3">
        <v>45314</v>
      </c>
      <c r="GT104" s="2">
        <v>216479</v>
      </c>
      <c r="GU104" s="2">
        <v>0</v>
      </c>
      <c r="GV104" s="4">
        <v>0</v>
      </c>
      <c r="GX104" s="2" t="s">
        <v>248</v>
      </c>
      <c r="GY104" s="2" t="s">
        <v>280</v>
      </c>
      <c r="GZ104" s="2" t="s">
        <v>281</v>
      </c>
      <c r="HA104" t="s">
        <v>282</v>
      </c>
      <c r="HB104" s="2" t="s">
        <v>283</v>
      </c>
      <c r="HC104" t="s">
        <v>284</v>
      </c>
      <c r="HD104" s="2" t="s">
        <v>285</v>
      </c>
      <c r="HE104" s="3">
        <v>45787</v>
      </c>
      <c r="HF104" s="3">
        <v>45585</v>
      </c>
      <c r="HG104" s="3">
        <v>45585</v>
      </c>
      <c r="HH104" s="2" t="s">
        <v>286</v>
      </c>
      <c r="HI104" s="2" t="s">
        <v>287</v>
      </c>
      <c r="HJ104" t="s">
        <v>288</v>
      </c>
      <c r="HK104" s="2" t="s">
        <v>289</v>
      </c>
    </row>
    <row r="105" spans="2:219" x14ac:dyDescent="0.2">
      <c r="B105" s="2" t="s">
        <v>211</v>
      </c>
      <c r="C105" s="2" t="s">
        <v>212</v>
      </c>
      <c r="D105" s="3">
        <v>45351</v>
      </c>
      <c r="E105" s="3">
        <v>45572</v>
      </c>
      <c r="F105" s="3">
        <v>45567</v>
      </c>
      <c r="G105" s="3">
        <v>45585</v>
      </c>
      <c r="H105" s="3">
        <v>45787</v>
      </c>
      <c r="I105" s="2" t="s">
        <v>213</v>
      </c>
      <c r="J105" s="2" t="s">
        <v>214</v>
      </c>
      <c r="K105" s="2" t="s">
        <v>215</v>
      </c>
      <c r="L105" s="2" t="s">
        <v>757</v>
      </c>
      <c r="M105" s="2" t="s">
        <v>214</v>
      </c>
      <c r="N105" t="s">
        <v>217</v>
      </c>
      <c r="O105" s="2" t="s">
        <v>218</v>
      </c>
      <c r="P105" t="s">
        <v>219</v>
      </c>
      <c r="Q105" s="2" t="s">
        <v>220</v>
      </c>
      <c r="R105" s="2">
        <v>30</v>
      </c>
      <c r="S105" s="2" t="s">
        <v>221</v>
      </c>
      <c r="T105" s="2" t="s">
        <v>1245</v>
      </c>
      <c r="U105" s="2" t="s">
        <v>1246</v>
      </c>
      <c r="V105" s="4">
        <v>6</v>
      </c>
      <c r="W105" t="s">
        <v>224</v>
      </c>
      <c r="X105" s="4">
        <v>0</v>
      </c>
      <c r="Y105" s="4">
        <v>0</v>
      </c>
      <c r="Z105" s="4">
        <v>5</v>
      </c>
      <c r="AA105" s="6">
        <v>1</v>
      </c>
      <c r="AB105" t="s">
        <v>224</v>
      </c>
      <c r="AC105" s="2" t="s">
        <v>1247</v>
      </c>
      <c r="AD105" s="2" t="s">
        <v>1248</v>
      </c>
      <c r="AE105" s="2" t="s">
        <v>402</v>
      </c>
      <c r="AF105" s="2" t="s">
        <v>228</v>
      </c>
      <c r="AG105" t="s">
        <v>229</v>
      </c>
      <c r="AH105" s="6">
        <v>0</v>
      </c>
      <c r="AI105" s="2" t="s">
        <v>230</v>
      </c>
      <c r="AJ105" s="2" t="s">
        <v>231</v>
      </c>
      <c r="AK105" s="2">
        <v>1140</v>
      </c>
      <c r="AM105" s="6">
        <v>14</v>
      </c>
      <c r="AO105" s="2">
        <v>0</v>
      </c>
      <c r="AS105" s="2">
        <v>0</v>
      </c>
      <c r="AT105" s="4">
        <v>0</v>
      </c>
      <c r="AU105" s="2" t="s">
        <v>224</v>
      </c>
      <c r="AY105" s="2" t="s">
        <v>1249</v>
      </c>
      <c r="AZ105" s="2" t="s">
        <v>1250</v>
      </c>
      <c r="BA105" s="2" t="s">
        <v>234</v>
      </c>
      <c r="BB105" t="s">
        <v>235</v>
      </c>
      <c r="BC105" s="2" t="s">
        <v>236</v>
      </c>
      <c r="BD105" s="2">
        <v>122</v>
      </c>
      <c r="BE105" s="2">
        <v>122</v>
      </c>
      <c r="BF105" s="7">
        <v>0</v>
      </c>
      <c r="BG105" s="2" t="s">
        <v>224</v>
      </c>
      <c r="BJ105" s="2" t="s">
        <v>1275</v>
      </c>
      <c r="BO105" s="2" t="s">
        <v>240</v>
      </c>
      <c r="BP105" s="2" t="s">
        <v>655</v>
      </c>
      <c r="BQ105" s="2" t="s">
        <v>242</v>
      </c>
      <c r="BR105" s="7">
        <v>0</v>
      </c>
      <c r="BT105" s="2">
        <v>0</v>
      </c>
      <c r="BU105" s="4">
        <v>0</v>
      </c>
      <c r="BW105" s="4">
        <v>6</v>
      </c>
      <c r="BX105" s="4">
        <v>0</v>
      </c>
      <c r="CA105" s="2" t="s">
        <v>243</v>
      </c>
      <c r="CB105" s="2" t="s">
        <v>244</v>
      </c>
      <c r="CC105" s="3">
        <v>45338</v>
      </c>
      <c r="CE105" s="7">
        <v>0</v>
      </c>
      <c r="CF105" s="8">
        <v>0</v>
      </c>
      <c r="CG105" s="8">
        <v>0</v>
      </c>
      <c r="CH105" s="8">
        <v>0</v>
      </c>
      <c r="CJ105" s="3">
        <v>45570</v>
      </c>
      <c r="CK105" s="2" t="s">
        <v>246</v>
      </c>
      <c r="CL105" s="3">
        <v>45618</v>
      </c>
      <c r="CO105" s="3">
        <v>45572</v>
      </c>
      <c r="CR105" s="2" t="s">
        <v>1252</v>
      </c>
      <c r="CS105" s="2" t="s">
        <v>248</v>
      </c>
      <c r="CT105" s="3">
        <v>45657</v>
      </c>
      <c r="CU105" s="4">
        <v>6</v>
      </c>
      <c r="CW105" s="3">
        <v>45590</v>
      </c>
      <c r="CX105" s="2" t="s">
        <v>1253</v>
      </c>
      <c r="CY105" s="3">
        <v>45572</v>
      </c>
      <c r="DA105" s="2" t="s">
        <v>1254</v>
      </c>
      <c r="DB105" s="6">
        <v>0</v>
      </c>
      <c r="DC105" s="6">
        <v>2</v>
      </c>
      <c r="DD105" s="6">
        <v>0</v>
      </c>
      <c r="DE105" s="2" t="s">
        <v>251</v>
      </c>
      <c r="DF105" s="4">
        <v>6</v>
      </c>
      <c r="DG105" s="4">
        <v>0</v>
      </c>
      <c r="DH105" s="2" t="s">
        <v>1255</v>
      </c>
      <c r="DI105" s="2" t="s">
        <v>252</v>
      </c>
      <c r="DJ105" s="7">
        <v>0</v>
      </c>
      <c r="DK105" s="7">
        <v>0</v>
      </c>
      <c r="DL105" s="2" t="s">
        <v>253</v>
      </c>
      <c r="DM105" s="2" t="s">
        <v>254</v>
      </c>
      <c r="DN105" s="2" t="s">
        <v>1256</v>
      </c>
      <c r="DO105" s="2">
        <v>2024</v>
      </c>
      <c r="DQ105" s="2" t="s">
        <v>1257</v>
      </c>
      <c r="DR105" s="2">
        <v>2024</v>
      </c>
      <c r="DS105" s="2">
        <v>0</v>
      </c>
      <c r="DU105" s="3">
        <v>45567</v>
      </c>
      <c r="DW105" s="2" t="s">
        <v>246</v>
      </c>
      <c r="DX105" t="s">
        <v>257</v>
      </c>
      <c r="DY105" s="2" t="s">
        <v>246</v>
      </c>
      <c r="DZ105" t="s">
        <v>257</v>
      </c>
      <c r="EA105" s="2" t="s">
        <v>258</v>
      </c>
      <c r="EB105" s="2" t="s">
        <v>1245</v>
      </c>
      <c r="EC105" t="s">
        <v>1246</v>
      </c>
      <c r="ED105" s="3">
        <v>45555</v>
      </c>
      <c r="EE105" s="2" t="s">
        <v>259</v>
      </c>
      <c r="EG105" s="2" t="s">
        <v>215</v>
      </c>
      <c r="EH105" t="s">
        <v>260</v>
      </c>
      <c r="EI105" s="2" t="s">
        <v>261</v>
      </c>
      <c r="EJ105" s="2" t="s">
        <v>260</v>
      </c>
      <c r="EM105" s="2" t="s">
        <v>1258</v>
      </c>
      <c r="EP105" s="2" t="s">
        <v>263</v>
      </c>
      <c r="EV105" s="2" t="s">
        <v>264</v>
      </c>
      <c r="EW105" t="s">
        <v>265</v>
      </c>
      <c r="EX105" s="2" t="s">
        <v>266</v>
      </c>
      <c r="EY105" t="s">
        <v>267</v>
      </c>
      <c r="FA105" s="4">
        <v>0</v>
      </c>
      <c r="FD105" s="2" t="s">
        <v>268</v>
      </c>
      <c r="FE105" t="s">
        <v>269</v>
      </c>
      <c r="FF105" s="2" t="s">
        <v>270</v>
      </c>
      <c r="FH105" s="2" t="s">
        <v>246</v>
      </c>
      <c r="FJ105" s="2">
        <v>30</v>
      </c>
      <c r="FN105" s="2">
        <v>0</v>
      </c>
      <c r="FP105" s="2" t="s">
        <v>211</v>
      </c>
      <c r="FQ105" s="2" t="s">
        <v>271</v>
      </c>
      <c r="FS105" s="2" t="s">
        <v>273</v>
      </c>
      <c r="FT105" s="2">
        <v>1000214854</v>
      </c>
      <c r="FU105" s="2" t="s">
        <v>274</v>
      </c>
      <c r="FV105" s="2" t="s">
        <v>323</v>
      </c>
      <c r="FW105" s="2" t="s">
        <v>323</v>
      </c>
      <c r="FX105" s="2" t="s">
        <v>231</v>
      </c>
      <c r="FY105" s="2">
        <v>1140</v>
      </c>
      <c r="GB105" s="2">
        <v>0</v>
      </c>
      <c r="GC105" s="4">
        <v>6</v>
      </c>
      <c r="GD105" s="2" t="s">
        <v>224</v>
      </c>
      <c r="GE105" s="2" t="s">
        <v>275</v>
      </c>
      <c r="GF105" s="2" t="s">
        <v>230</v>
      </c>
      <c r="GG105" s="3">
        <v>45567</v>
      </c>
      <c r="GL105" s="2" t="s">
        <v>276</v>
      </c>
      <c r="GN105" s="3">
        <v>45585</v>
      </c>
      <c r="GO105" s="2" t="s">
        <v>244</v>
      </c>
      <c r="GP105" t="s">
        <v>277</v>
      </c>
      <c r="GQ105" s="2" t="s">
        <v>278</v>
      </c>
      <c r="GR105" s="2" t="s">
        <v>279</v>
      </c>
      <c r="GS105" s="3">
        <v>45314</v>
      </c>
      <c r="GT105" s="2">
        <v>216479</v>
      </c>
      <c r="GU105" s="2">
        <v>0</v>
      </c>
      <c r="GV105" s="4">
        <v>0</v>
      </c>
      <c r="GX105" s="2" t="s">
        <v>248</v>
      </c>
      <c r="GY105" s="2" t="s">
        <v>280</v>
      </c>
      <c r="GZ105" s="2" t="s">
        <v>281</v>
      </c>
      <c r="HA105" t="s">
        <v>282</v>
      </c>
      <c r="HB105" s="2" t="s">
        <v>283</v>
      </c>
      <c r="HC105" t="s">
        <v>284</v>
      </c>
      <c r="HD105" s="2" t="s">
        <v>285</v>
      </c>
      <c r="HE105" s="3">
        <v>45787</v>
      </c>
      <c r="HF105" s="3">
        <v>45585</v>
      </c>
      <c r="HG105" s="3">
        <v>45585</v>
      </c>
      <c r="HH105" s="2" t="s">
        <v>286</v>
      </c>
      <c r="HI105" s="2" t="s">
        <v>287</v>
      </c>
      <c r="HJ105" t="s">
        <v>288</v>
      </c>
      <c r="HK105" s="2" t="s">
        <v>289</v>
      </c>
    </row>
    <row r="106" spans="2:219" x14ac:dyDescent="0.2">
      <c r="B106" s="2" t="s">
        <v>211</v>
      </c>
      <c r="C106" s="2" t="s">
        <v>212</v>
      </c>
      <c r="D106" s="3">
        <v>45351</v>
      </c>
      <c r="E106" s="3">
        <v>45572</v>
      </c>
      <c r="F106" s="3">
        <v>45567</v>
      </c>
      <c r="G106" s="3">
        <v>45585</v>
      </c>
      <c r="H106" s="3">
        <v>45787</v>
      </c>
      <c r="I106" s="2" t="s">
        <v>213</v>
      </c>
      <c r="J106" s="2" t="s">
        <v>214</v>
      </c>
      <c r="K106" s="2" t="s">
        <v>215</v>
      </c>
      <c r="L106" s="2" t="s">
        <v>757</v>
      </c>
      <c r="M106" s="2" t="s">
        <v>214</v>
      </c>
      <c r="N106" t="s">
        <v>217</v>
      </c>
      <c r="O106" s="2" t="s">
        <v>218</v>
      </c>
      <c r="P106" t="s">
        <v>219</v>
      </c>
      <c r="Q106" s="2" t="s">
        <v>220</v>
      </c>
      <c r="R106" s="2">
        <v>30</v>
      </c>
      <c r="S106" s="2" t="s">
        <v>221</v>
      </c>
      <c r="T106" s="2" t="s">
        <v>1245</v>
      </c>
      <c r="U106" s="2" t="s">
        <v>1246</v>
      </c>
      <c r="V106" s="4">
        <v>6</v>
      </c>
      <c r="W106" t="s">
        <v>224</v>
      </c>
      <c r="X106" s="4">
        <v>0</v>
      </c>
      <c r="Y106" s="4">
        <v>0</v>
      </c>
      <c r="Z106" s="4">
        <v>5</v>
      </c>
      <c r="AA106" s="6">
        <v>1</v>
      </c>
      <c r="AB106" t="s">
        <v>224</v>
      </c>
      <c r="AC106" s="2" t="s">
        <v>1247</v>
      </c>
      <c r="AD106" s="2" t="s">
        <v>1248</v>
      </c>
      <c r="AE106" s="2" t="s">
        <v>402</v>
      </c>
      <c r="AF106" s="2" t="s">
        <v>228</v>
      </c>
      <c r="AG106" t="s">
        <v>229</v>
      </c>
      <c r="AH106" s="6">
        <v>0</v>
      </c>
      <c r="AI106" s="2" t="s">
        <v>230</v>
      </c>
      <c r="AJ106" s="2" t="s">
        <v>231</v>
      </c>
      <c r="AK106" s="2">
        <v>1140</v>
      </c>
      <c r="AM106" s="6">
        <v>14</v>
      </c>
      <c r="AO106" s="2">
        <v>0</v>
      </c>
      <c r="AS106" s="2">
        <v>0</v>
      </c>
      <c r="AT106" s="4">
        <v>0</v>
      </c>
      <c r="AU106" s="2" t="s">
        <v>224</v>
      </c>
      <c r="AY106" s="2" t="s">
        <v>1249</v>
      </c>
      <c r="AZ106" s="2" t="s">
        <v>1250</v>
      </c>
      <c r="BA106" s="2" t="s">
        <v>234</v>
      </c>
      <c r="BB106" t="s">
        <v>235</v>
      </c>
      <c r="BC106" s="2" t="s">
        <v>236</v>
      </c>
      <c r="BD106" s="2">
        <v>122</v>
      </c>
      <c r="BE106" s="2">
        <v>122</v>
      </c>
      <c r="BF106" s="7">
        <v>0</v>
      </c>
      <c r="BG106" s="2" t="s">
        <v>224</v>
      </c>
      <c r="BJ106" s="2" t="s">
        <v>1276</v>
      </c>
      <c r="BO106" s="2" t="s">
        <v>240</v>
      </c>
      <c r="BP106" s="2" t="s">
        <v>655</v>
      </c>
      <c r="BQ106" s="2" t="s">
        <v>242</v>
      </c>
      <c r="BR106" s="7">
        <v>0</v>
      </c>
      <c r="BT106" s="2">
        <v>0</v>
      </c>
      <c r="BU106" s="4">
        <v>0</v>
      </c>
      <c r="BW106" s="4">
        <v>6</v>
      </c>
      <c r="BX106" s="4">
        <v>0</v>
      </c>
      <c r="CA106" s="2" t="s">
        <v>243</v>
      </c>
      <c r="CB106" s="2" t="s">
        <v>244</v>
      </c>
      <c r="CC106" s="3">
        <v>45338</v>
      </c>
      <c r="CE106" s="7">
        <v>0</v>
      </c>
      <c r="CF106" s="8">
        <v>0</v>
      </c>
      <c r="CG106" s="8">
        <v>0</v>
      </c>
      <c r="CH106" s="8">
        <v>0</v>
      </c>
      <c r="CJ106" s="3">
        <v>45570</v>
      </c>
      <c r="CK106" s="2" t="s">
        <v>246</v>
      </c>
      <c r="CL106" s="3">
        <v>45618</v>
      </c>
      <c r="CO106" s="3">
        <v>45572</v>
      </c>
      <c r="CR106" s="2" t="s">
        <v>1252</v>
      </c>
      <c r="CS106" s="2" t="s">
        <v>248</v>
      </c>
      <c r="CT106" s="3">
        <v>45657</v>
      </c>
      <c r="CU106" s="4">
        <v>6</v>
      </c>
      <c r="CW106" s="3">
        <v>45590</v>
      </c>
      <c r="CX106" s="2" t="s">
        <v>1253</v>
      </c>
      <c r="CY106" s="3">
        <v>45572</v>
      </c>
      <c r="DA106" s="2" t="s">
        <v>1254</v>
      </c>
      <c r="DB106" s="6">
        <v>0</v>
      </c>
      <c r="DC106" s="6">
        <v>2</v>
      </c>
      <c r="DD106" s="6">
        <v>0</v>
      </c>
      <c r="DE106" s="2" t="s">
        <v>251</v>
      </c>
      <c r="DF106" s="4">
        <v>6</v>
      </c>
      <c r="DG106" s="4">
        <v>0</v>
      </c>
      <c r="DH106" s="2" t="s">
        <v>1255</v>
      </c>
      <c r="DI106" s="2" t="s">
        <v>252</v>
      </c>
      <c r="DJ106" s="7">
        <v>0</v>
      </c>
      <c r="DK106" s="7">
        <v>0</v>
      </c>
      <c r="DL106" s="2" t="s">
        <v>253</v>
      </c>
      <c r="DM106" s="2" t="s">
        <v>254</v>
      </c>
      <c r="DN106" s="2" t="s">
        <v>1256</v>
      </c>
      <c r="DO106" s="2">
        <v>2024</v>
      </c>
      <c r="DQ106" s="2" t="s">
        <v>1257</v>
      </c>
      <c r="DR106" s="2">
        <v>2024</v>
      </c>
      <c r="DS106" s="2">
        <v>0</v>
      </c>
      <c r="DU106" s="3">
        <v>45567</v>
      </c>
      <c r="DW106" s="2" t="s">
        <v>246</v>
      </c>
      <c r="DX106" t="s">
        <v>257</v>
      </c>
      <c r="DY106" s="2" t="s">
        <v>246</v>
      </c>
      <c r="DZ106" t="s">
        <v>257</v>
      </c>
      <c r="EA106" s="2" t="s">
        <v>258</v>
      </c>
      <c r="EB106" s="2" t="s">
        <v>1245</v>
      </c>
      <c r="EC106" t="s">
        <v>1246</v>
      </c>
      <c r="ED106" s="3">
        <v>45555</v>
      </c>
      <c r="EE106" s="2" t="s">
        <v>259</v>
      </c>
      <c r="EG106" s="2" t="s">
        <v>215</v>
      </c>
      <c r="EH106" t="s">
        <v>260</v>
      </c>
      <c r="EI106" s="2" t="s">
        <v>261</v>
      </c>
      <c r="EJ106" s="2" t="s">
        <v>260</v>
      </c>
      <c r="EM106" s="2" t="s">
        <v>1258</v>
      </c>
      <c r="EP106" s="2" t="s">
        <v>263</v>
      </c>
      <c r="EV106" s="2" t="s">
        <v>264</v>
      </c>
      <c r="EW106" t="s">
        <v>265</v>
      </c>
      <c r="EX106" s="2" t="s">
        <v>266</v>
      </c>
      <c r="EY106" t="s">
        <v>267</v>
      </c>
      <c r="FA106" s="4">
        <v>0</v>
      </c>
      <c r="FD106" s="2" t="s">
        <v>268</v>
      </c>
      <c r="FE106" t="s">
        <v>269</v>
      </c>
      <c r="FF106" s="2" t="s">
        <v>270</v>
      </c>
      <c r="FH106" s="2" t="s">
        <v>246</v>
      </c>
      <c r="FJ106" s="2">
        <v>30</v>
      </c>
      <c r="FN106" s="2">
        <v>0</v>
      </c>
      <c r="FP106" s="2" t="s">
        <v>211</v>
      </c>
      <c r="FQ106" s="2" t="s">
        <v>271</v>
      </c>
      <c r="FS106" s="2" t="s">
        <v>273</v>
      </c>
      <c r="FT106" s="2">
        <v>1000214854</v>
      </c>
      <c r="FU106" s="2" t="s">
        <v>274</v>
      </c>
      <c r="FV106" s="2" t="s">
        <v>323</v>
      </c>
      <c r="FW106" s="2" t="s">
        <v>323</v>
      </c>
      <c r="FX106" s="2" t="s">
        <v>231</v>
      </c>
      <c r="FY106" s="2">
        <v>1140</v>
      </c>
      <c r="GB106" s="2">
        <v>0</v>
      </c>
      <c r="GC106" s="4">
        <v>6</v>
      </c>
      <c r="GD106" s="2" t="s">
        <v>224</v>
      </c>
      <c r="GE106" s="2" t="s">
        <v>275</v>
      </c>
      <c r="GF106" s="2" t="s">
        <v>230</v>
      </c>
      <c r="GG106" s="3">
        <v>45567</v>
      </c>
      <c r="GL106" s="2" t="s">
        <v>276</v>
      </c>
      <c r="GN106" s="3">
        <v>45585</v>
      </c>
      <c r="GO106" s="2" t="s">
        <v>244</v>
      </c>
      <c r="GP106" t="s">
        <v>277</v>
      </c>
      <c r="GQ106" s="2" t="s">
        <v>278</v>
      </c>
      <c r="GR106" s="2" t="s">
        <v>279</v>
      </c>
      <c r="GS106" s="3">
        <v>45314</v>
      </c>
      <c r="GT106" s="2">
        <v>216479</v>
      </c>
      <c r="GU106" s="2">
        <v>0</v>
      </c>
      <c r="GV106" s="4">
        <v>0</v>
      </c>
      <c r="GX106" s="2" t="s">
        <v>248</v>
      </c>
      <c r="GY106" s="2" t="s">
        <v>280</v>
      </c>
      <c r="GZ106" s="2" t="s">
        <v>281</v>
      </c>
      <c r="HA106" t="s">
        <v>282</v>
      </c>
      <c r="HB106" s="2" t="s">
        <v>283</v>
      </c>
      <c r="HC106" t="s">
        <v>284</v>
      </c>
      <c r="HD106" s="2" t="s">
        <v>285</v>
      </c>
      <c r="HE106" s="3">
        <v>45787</v>
      </c>
      <c r="HF106" s="3">
        <v>45585</v>
      </c>
      <c r="HG106" s="3">
        <v>45585</v>
      </c>
      <c r="HH106" s="2" t="s">
        <v>286</v>
      </c>
      <c r="HI106" s="2" t="s">
        <v>287</v>
      </c>
      <c r="HJ106" t="s">
        <v>288</v>
      </c>
      <c r="HK106" s="2" t="s">
        <v>289</v>
      </c>
    </row>
    <row r="107" spans="2:219" s="55" customFormat="1" x14ac:dyDescent="0.2">
      <c r="B107" s="53" t="s">
        <v>211</v>
      </c>
      <c r="C107" s="53" t="s">
        <v>212</v>
      </c>
      <c r="D107" s="54">
        <v>45351</v>
      </c>
      <c r="E107" s="54">
        <v>45597</v>
      </c>
      <c r="F107" s="54">
        <v>45594</v>
      </c>
      <c r="G107" s="54">
        <v>45585</v>
      </c>
      <c r="H107" s="54">
        <v>45787</v>
      </c>
      <c r="I107" s="53" t="s">
        <v>213</v>
      </c>
      <c r="J107" s="53" t="s">
        <v>214</v>
      </c>
      <c r="K107" s="53" t="s">
        <v>345</v>
      </c>
      <c r="L107" s="53" t="s">
        <v>1259</v>
      </c>
      <c r="M107" s="53" t="s">
        <v>214</v>
      </c>
      <c r="N107" s="55" t="s">
        <v>217</v>
      </c>
      <c r="O107" s="53" t="s">
        <v>218</v>
      </c>
      <c r="P107" s="55" t="s">
        <v>219</v>
      </c>
      <c r="Q107" s="53" t="s">
        <v>220</v>
      </c>
      <c r="R107" s="53">
        <v>30</v>
      </c>
      <c r="S107" s="53" t="s">
        <v>346</v>
      </c>
      <c r="T107" s="53" t="s">
        <v>1245</v>
      </c>
      <c r="U107" s="53" t="s">
        <v>1246</v>
      </c>
      <c r="V107" s="56">
        <v>4</v>
      </c>
      <c r="W107" s="55" t="s">
        <v>224</v>
      </c>
      <c r="X107" s="56">
        <v>0</v>
      </c>
      <c r="Y107" s="56">
        <v>0</v>
      </c>
      <c r="Z107" s="56">
        <v>5</v>
      </c>
      <c r="AA107" s="57">
        <v>3</v>
      </c>
      <c r="AB107" s="55" t="s">
        <v>224</v>
      </c>
      <c r="AC107" s="53" t="s">
        <v>1260</v>
      </c>
      <c r="AD107" s="53" t="s">
        <v>1261</v>
      </c>
      <c r="AE107" s="53" t="s">
        <v>227</v>
      </c>
      <c r="AF107" s="53" t="s">
        <v>228</v>
      </c>
      <c r="AG107" s="55" t="s">
        <v>229</v>
      </c>
      <c r="AH107" s="57">
        <v>0</v>
      </c>
      <c r="AI107" s="53" t="s">
        <v>230</v>
      </c>
      <c r="AJ107" s="53" t="s">
        <v>231</v>
      </c>
      <c r="AK107" s="53">
        <v>360</v>
      </c>
      <c r="AM107" s="57">
        <v>14</v>
      </c>
      <c r="AO107" s="53">
        <v>0</v>
      </c>
      <c r="AS107" s="53">
        <v>0</v>
      </c>
      <c r="AT107" s="56">
        <v>0</v>
      </c>
      <c r="AU107" s="53" t="s">
        <v>224</v>
      </c>
      <c r="AY107" s="53" t="s">
        <v>1262</v>
      </c>
      <c r="AZ107" s="53" t="s">
        <v>1263</v>
      </c>
      <c r="BA107" s="53" t="s">
        <v>234</v>
      </c>
      <c r="BB107" s="55" t="s">
        <v>235</v>
      </c>
      <c r="BC107" s="53" t="s">
        <v>236</v>
      </c>
      <c r="BD107" s="53">
        <v>69</v>
      </c>
      <c r="BE107" s="53">
        <v>69</v>
      </c>
      <c r="BF107" s="58">
        <v>1</v>
      </c>
      <c r="BG107" s="53" t="s">
        <v>224</v>
      </c>
      <c r="BH107" s="53" t="s">
        <v>1277</v>
      </c>
      <c r="BJ107" s="53" t="s">
        <v>690</v>
      </c>
      <c r="BN107" s="53" t="s">
        <v>691</v>
      </c>
      <c r="BO107" s="53" t="s">
        <v>240</v>
      </c>
      <c r="BP107" s="53" t="s">
        <v>692</v>
      </c>
      <c r="BR107" s="58">
        <v>0</v>
      </c>
      <c r="BT107" s="53">
        <v>0</v>
      </c>
      <c r="BU107" s="56">
        <v>0</v>
      </c>
      <c r="BW107" s="56">
        <v>0</v>
      </c>
      <c r="BX107" s="56">
        <v>0</v>
      </c>
      <c r="CB107" s="53" t="s">
        <v>244</v>
      </c>
      <c r="CC107" s="54">
        <v>45338</v>
      </c>
      <c r="CD107" s="53" t="s">
        <v>1267</v>
      </c>
      <c r="CE107" s="58">
        <v>0</v>
      </c>
      <c r="CF107" s="59">
        <v>0</v>
      </c>
      <c r="CG107" s="59">
        <v>0</v>
      </c>
      <c r="CH107" s="59">
        <v>0</v>
      </c>
      <c r="CJ107" s="54">
        <v>45595</v>
      </c>
      <c r="CK107" s="53" t="s">
        <v>246</v>
      </c>
      <c r="CL107" s="54">
        <v>45586</v>
      </c>
      <c r="CO107" s="54">
        <v>45597</v>
      </c>
      <c r="CR107" s="53" t="s">
        <v>1268</v>
      </c>
      <c r="CS107" s="53" t="s">
        <v>248</v>
      </c>
      <c r="CT107" s="54">
        <v>45657</v>
      </c>
      <c r="CU107" s="56">
        <v>4</v>
      </c>
      <c r="CW107" s="54">
        <v>45603</v>
      </c>
      <c r="CX107" s="53" t="s">
        <v>1269</v>
      </c>
      <c r="CY107" s="54">
        <v>45597</v>
      </c>
      <c r="DA107" s="53" t="s">
        <v>1270</v>
      </c>
      <c r="DB107" s="57">
        <v>0</v>
      </c>
      <c r="DC107" s="57">
        <v>2</v>
      </c>
      <c r="DD107" s="57">
        <v>0</v>
      </c>
      <c r="DE107" s="53" t="s">
        <v>358</v>
      </c>
      <c r="DF107" s="56">
        <v>4</v>
      </c>
      <c r="DG107" s="56">
        <v>0</v>
      </c>
      <c r="DH107" s="53" t="s">
        <v>1271</v>
      </c>
      <c r="DI107" s="53" t="s">
        <v>280</v>
      </c>
      <c r="DJ107" s="58">
        <v>0</v>
      </c>
      <c r="DK107" s="58">
        <v>0</v>
      </c>
      <c r="DL107" s="53" t="s">
        <v>253</v>
      </c>
      <c r="DM107" s="53" t="s">
        <v>254</v>
      </c>
      <c r="DN107" s="53" t="s">
        <v>1272</v>
      </c>
      <c r="DO107" s="53">
        <v>2024</v>
      </c>
      <c r="DQ107" s="53" t="s">
        <v>1273</v>
      </c>
      <c r="DR107" s="53">
        <v>2024</v>
      </c>
      <c r="DS107" s="53">
        <v>0</v>
      </c>
      <c r="DU107" s="54">
        <v>45594</v>
      </c>
      <c r="DW107" s="53" t="s">
        <v>246</v>
      </c>
      <c r="DX107" s="55" t="s">
        <v>257</v>
      </c>
      <c r="DY107" s="53" t="s">
        <v>246</v>
      </c>
      <c r="DZ107" s="55" t="s">
        <v>257</v>
      </c>
      <c r="EA107" s="53" t="s">
        <v>258</v>
      </c>
      <c r="EB107" s="53" t="s">
        <v>1245</v>
      </c>
      <c r="EC107" s="55" t="s">
        <v>1246</v>
      </c>
      <c r="ED107" s="54">
        <v>45351</v>
      </c>
      <c r="EE107" s="53" t="s">
        <v>259</v>
      </c>
      <c r="EG107" s="53" t="s">
        <v>345</v>
      </c>
      <c r="EH107" s="55" t="s">
        <v>361</v>
      </c>
      <c r="EI107" s="53" t="s">
        <v>261</v>
      </c>
      <c r="EJ107" s="53" t="s">
        <v>361</v>
      </c>
      <c r="EM107" s="53" t="s">
        <v>1274</v>
      </c>
      <c r="EP107" s="53" t="s">
        <v>263</v>
      </c>
      <c r="EV107" s="53" t="s">
        <v>264</v>
      </c>
      <c r="EW107" s="55" t="s">
        <v>265</v>
      </c>
      <c r="EX107" s="53" t="s">
        <v>266</v>
      </c>
      <c r="EY107" s="55" t="s">
        <v>267</v>
      </c>
      <c r="FA107" s="56">
        <v>0</v>
      </c>
      <c r="FD107" s="53" t="s">
        <v>268</v>
      </c>
      <c r="FE107" s="55" t="s">
        <v>269</v>
      </c>
      <c r="FF107" s="53" t="s">
        <v>270</v>
      </c>
      <c r="FH107" s="53" t="s">
        <v>246</v>
      </c>
      <c r="FJ107" s="53">
        <v>30</v>
      </c>
      <c r="FN107" s="53">
        <v>0</v>
      </c>
      <c r="FP107" s="53" t="s">
        <v>211</v>
      </c>
      <c r="FQ107" s="53" t="s">
        <v>271</v>
      </c>
      <c r="FS107" s="53" t="s">
        <v>273</v>
      </c>
      <c r="FT107" s="53">
        <v>1000214854</v>
      </c>
      <c r="FU107" s="53" t="s">
        <v>274</v>
      </c>
      <c r="FV107" s="53" t="s">
        <v>323</v>
      </c>
      <c r="FW107" s="53" t="s">
        <v>323</v>
      </c>
      <c r="FX107" s="53" t="s">
        <v>231</v>
      </c>
      <c r="FY107" s="53">
        <v>360</v>
      </c>
      <c r="GB107" s="53">
        <v>0</v>
      </c>
      <c r="GC107" s="56">
        <v>4</v>
      </c>
      <c r="GD107" s="53" t="s">
        <v>224</v>
      </c>
      <c r="GE107" s="53" t="s">
        <v>275</v>
      </c>
      <c r="GF107" s="53" t="s">
        <v>230</v>
      </c>
      <c r="GG107" s="54">
        <v>45594</v>
      </c>
      <c r="GL107" s="53" t="s">
        <v>276</v>
      </c>
      <c r="GN107" s="54">
        <v>45585</v>
      </c>
      <c r="GO107" s="53" t="s">
        <v>244</v>
      </c>
      <c r="GP107" s="55" t="s">
        <v>277</v>
      </c>
      <c r="GQ107" s="53" t="s">
        <v>278</v>
      </c>
      <c r="GR107" s="53" t="s">
        <v>279</v>
      </c>
      <c r="GS107" s="54">
        <v>45314</v>
      </c>
      <c r="GT107" s="53">
        <v>216479</v>
      </c>
      <c r="GU107" s="53">
        <v>0</v>
      </c>
      <c r="GV107" s="56">
        <v>0</v>
      </c>
      <c r="GX107" s="53" t="s">
        <v>248</v>
      </c>
      <c r="GY107" s="53" t="s">
        <v>280</v>
      </c>
      <c r="GZ107" s="53" t="s">
        <v>281</v>
      </c>
      <c r="HA107" s="55" t="s">
        <v>282</v>
      </c>
      <c r="HB107" s="53" t="s">
        <v>283</v>
      </c>
      <c r="HC107" s="55" t="s">
        <v>284</v>
      </c>
      <c r="HD107" s="53" t="s">
        <v>285</v>
      </c>
      <c r="HE107" s="54">
        <v>45787</v>
      </c>
      <c r="HF107" s="54">
        <v>45585</v>
      </c>
      <c r="HG107" s="54">
        <v>45585</v>
      </c>
      <c r="HH107" s="53" t="s">
        <v>364</v>
      </c>
      <c r="HI107" s="53" t="s">
        <v>287</v>
      </c>
      <c r="HJ107" s="55" t="s">
        <v>288</v>
      </c>
      <c r="HK107" s="53" t="s">
        <v>289</v>
      </c>
    </row>
    <row r="108" spans="2:219" s="55" customFormat="1" x14ac:dyDescent="0.2">
      <c r="B108" s="53" t="s">
        <v>211</v>
      </c>
      <c r="C108" s="53" t="s">
        <v>212</v>
      </c>
      <c r="D108" s="54">
        <v>45351</v>
      </c>
      <c r="E108" s="54">
        <v>45580</v>
      </c>
      <c r="G108" s="54">
        <v>45585</v>
      </c>
      <c r="H108" s="54">
        <v>45787</v>
      </c>
      <c r="I108" s="53" t="s">
        <v>213</v>
      </c>
      <c r="J108" s="53" t="s">
        <v>214</v>
      </c>
      <c r="K108" s="53" t="s">
        <v>345</v>
      </c>
      <c r="L108" s="53" t="s">
        <v>819</v>
      </c>
      <c r="M108" s="53" t="s">
        <v>214</v>
      </c>
      <c r="N108" s="55" t="s">
        <v>217</v>
      </c>
      <c r="O108" s="53" t="s">
        <v>218</v>
      </c>
      <c r="P108" s="55" t="s">
        <v>219</v>
      </c>
      <c r="R108" s="53">
        <v>30</v>
      </c>
      <c r="S108" s="53" t="s">
        <v>346</v>
      </c>
      <c r="T108" s="53" t="s">
        <v>1245</v>
      </c>
      <c r="U108" s="53" t="s">
        <v>1246</v>
      </c>
      <c r="V108" s="56">
        <v>0</v>
      </c>
      <c r="W108" s="55" t="s">
        <v>224</v>
      </c>
      <c r="X108" s="56">
        <v>0</v>
      </c>
      <c r="Y108" s="56">
        <v>0</v>
      </c>
      <c r="Z108" s="56">
        <v>0</v>
      </c>
      <c r="AA108" s="57">
        <v>0</v>
      </c>
      <c r="AC108" s="53" t="s">
        <v>386</v>
      </c>
      <c r="AH108" s="57">
        <v>0</v>
      </c>
      <c r="AK108" s="53">
        <v>0</v>
      </c>
      <c r="AM108" s="57">
        <v>0</v>
      </c>
      <c r="AO108" s="53">
        <v>0</v>
      </c>
      <c r="AS108" s="53">
        <v>0</v>
      </c>
      <c r="AT108" s="56">
        <v>0</v>
      </c>
      <c r="AU108" s="53" t="s">
        <v>224</v>
      </c>
      <c r="BA108" s="53" t="s">
        <v>234</v>
      </c>
      <c r="BB108" s="55" t="s">
        <v>235</v>
      </c>
      <c r="BC108" s="53" t="s">
        <v>236</v>
      </c>
      <c r="BD108" s="53">
        <v>99</v>
      </c>
      <c r="BE108" s="53">
        <v>0</v>
      </c>
      <c r="BF108" s="58">
        <v>1</v>
      </c>
      <c r="BO108" s="53" t="s">
        <v>240</v>
      </c>
      <c r="BQ108" s="53" t="s">
        <v>242</v>
      </c>
      <c r="BR108" s="58">
        <v>0</v>
      </c>
      <c r="BT108" s="53">
        <v>0</v>
      </c>
      <c r="BU108" s="56">
        <v>0</v>
      </c>
      <c r="BW108" s="56">
        <v>0</v>
      </c>
      <c r="BX108" s="56">
        <v>0</v>
      </c>
      <c r="CE108" s="58">
        <v>0</v>
      </c>
      <c r="CF108" s="59">
        <v>0</v>
      </c>
      <c r="CG108" s="59">
        <v>0</v>
      </c>
      <c r="CH108" s="59">
        <v>0</v>
      </c>
      <c r="CK108" s="53" t="s">
        <v>246</v>
      </c>
      <c r="CL108" s="54">
        <v>45586</v>
      </c>
      <c r="CT108" s="54">
        <v>45657</v>
      </c>
      <c r="CU108" s="56">
        <v>0</v>
      </c>
      <c r="DB108" s="57">
        <v>0</v>
      </c>
      <c r="DC108" s="57">
        <v>0</v>
      </c>
      <c r="DD108" s="57">
        <v>0</v>
      </c>
      <c r="DF108" s="56">
        <v>0</v>
      </c>
      <c r="DG108" s="56">
        <v>0</v>
      </c>
      <c r="DI108" s="53" t="s">
        <v>280</v>
      </c>
      <c r="DJ108" s="58">
        <v>0</v>
      </c>
      <c r="DK108" s="58">
        <v>0</v>
      </c>
      <c r="DM108" s="53" t="s">
        <v>254</v>
      </c>
      <c r="DO108" s="53">
        <v>0</v>
      </c>
      <c r="DR108" s="53">
        <v>0</v>
      </c>
      <c r="DS108" s="53">
        <v>0</v>
      </c>
      <c r="DW108" s="53" t="s">
        <v>246</v>
      </c>
      <c r="DX108" s="55" t="s">
        <v>257</v>
      </c>
      <c r="DY108" s="53" t="s">
        <v>246</v>
      </c>
      <c r="DZ108" s="55" t="s">
        <v>257</v>
      </c>
      <c r="EA108" s="53" t="s">
        <v>258</v>
      </c>
      <c r="EB108" s="53" t="s">
        <v>1245</v>
      </c>
      <c r="EC108" s="55" t="s">
        <v>1246</v>
      </c>
      <c r="EG108" s="53" t="s">
        <v>345</v>
      </c>
      <c r="EH108" s="55" t="s">
        <v>361</v>
      </c>
      <c r="EI108" s="53" t="s">
        <v>261</v>
      </c>
      <c r="EJ108" s="53" t="s">
        <v>361</v>
      </c>
      <c r="EP108" s="53" t="s">
        <v>263</v>
      </c>
      <c r="EV108" s="53" t="s">
        <v>264</v>
      </c>
      <c r="EW108" s="55" t="s">
        <v>265</v>
      </c>
      <c r="EX108" s="53" t="s">
        <v>266</v>
      </c>
      <c r="EY108" s="55" t="s">
        <v>267</v>
      </c>
      <c r="FA108" s="56">
        <v>0</v>
      </c>
      <c r="FJ108" s="53">
        <v>30</v>
      </c>
      <c r="FN108" s="53">
        <v>0</v>
      </c>
      <c r="FP108" s="53" t="s">
        <v>211</v>
      </c>
      <c r="FQ108" s="53" t="s">
        <v>271</v>
      </c>
      <c r="FT108" s="53">
        <v>1000214854</v>
      </c>
      <c r="FV108" s="53" t="s">
        <v>323</v>
      </c>
      <c r="FY108" s="53">
        <v>0</v>
      </c>
      <c r="GB108" s="53">
        <v>0</v>
      </c>
      <c r="GC108" s="56">
        <v>0</v>
      </c>
      <c r="GL108" s="53" t="s">
        <v>276</v>
      </c>
      <c r="GN108" s="54">
        <v>45585</v>
      </c>
      <c r="GO108" s="53" t="s">
        <v>244</v>
      </c>
      <c r="GP108" s="55" t="s">
        <v>277</v>
      </c>
      <c r="GQ108" s="53" t="s">
        <v>278</v>
      </c>
      <c r="GR108" s="53" t="s">
        <v>279</v>
      </c>
      <c r="GS108" s="54">
        <v>45314</v>
      </c>
      <c r="GT108" s="53">
        <v>0</v>
      </c>
      <c r="GU108" s="53">
        <v>0</v>
      </c>
      <c r="GV108" s="56">
        <v>0</v>
      </c>
      <c r="GY108" s="53" t="s">
        <v>280</v>
      </c>
      <c r="GZ108" s="53" t="s">
        <v>281</v>
      </c>
      <c r="HA108" s="55" t="s">
        <v>282</v>
      </c>
      <c r="HB108" s="53" t="s">
        <v>283</v>
      </c>
      <c r="HC108" s="55" t="s">
        <v>284</v>
      </c>
      <c r="HD108" s="53" t="s">
        <v>285</v>
      </c>
      <c r="HE108" s="54">
        <v>45787</v>
      </c>
      <c r="HF108" s="54">
        <v>45585</v>
      </c>
      <c r="HG108" s="54">
        <v>45585</v>
      </c>
      <c r="HH108" s="53" t="s">
        <v>364</v>
      </c>
      <c r="HI108" s="53" t="s">
        <v>287</v>
      </c>
      <c r="HJ108" s="55" t="s">
        <v>288</v>
      </c>
      <c r="HK108" s="53" t="s">
        <v>289</v>
      </c>
    </row>
    <row r="109" spans="2:219" x14ac:dyDescent="0.2">
      <c r="B109" s="2" t="s">
        <v>211</v>
      </c>
      <c r="C109" s="2" t="s">
        <v>212</v>
      </c>
      <c r="D109" s="3">
        <v>45351</v>
      </c>
      <c r="E109" s="3">
        <v>45580</v>
      </c>
      <c r="F109" s="3">
        <v>45594</v>
      </c>
      <c r="G109" s="3">
        <v>45585</v>
      </c>
      <c r="H109" s="3">
        <v>45787</v>
      </c>
      <c r="I109" s="2" t="s">
        <v>213</v>
      </c>
      <c r="J109" s="2" t="s">
        <v>214</v>
      </c>
      <c r="K109" s="2" t="s">
        <v>345</v>
      </c>
      <c r="L109" s="2" t="s">
        <v>1278</v>
      </c>
      <c r="M109" s="2" t="s">
        <v>214</v>
      </c>
      <c r="N109" t="s">
        <v>217</v>
      </c>
      <c r="O109" s="2" t="s">
        <v>218</v>
      </c>
      <c r="P109" t="s">
        <v>219</v>
      </c>
      <c r="Q109" s="2" t="s">
        <v>220</v>
      </c>
      <c r="R109" s="2">
        <v>30</v>
      </c>
      <c r="S109" s="2" t="s">
        <v>366</v>
      </c>
      <c r="T109" s="2" t="s">
        <v>1279</v>
      </c>
      <c r="U109" s="2" t="s">
        <v>1280</v>
      </c>
      <c r="V109" s="4">
        <v>1</v>
      </c>
      <c r="W109" t="s">
        <v>224</v>
      </c>
      <c r="X109" s="4">
        <v>0</v>
      </c>
      <c r="Y109" s="4">
        <v>0</v>
      </c>
      <c r="Z109" s="4">
        <v>1</v>
      </c>
      <c r="AA109" s="6">
        <v>1</v>
      </c>
      <c r="AB109" t="s">
        <v>224</v>
      </c>
      <c r="AC109" s="2" t="s">
        <v>1281</v>
      </c>
      <c r="AD109" s="2" t="s">
        <v>1282</v>
      </c>
      <c r="AE109" s="2" t="s">
        <v>227</v>
      </c>
      <c r="AF109" s="2" t="s">
        <v>228</v>
      </c>
      <c r="AG109" t="s">
        <v>229</v>
      </c>
      <c r="AH109" s="6">
        <v>0</v>
      </c>
      <c r="AI109" s="2" t="s">
        <v>230</v>
      </c>
      <c r="AJ109" s="2" t="s">
        <v>231</v>
      </c>
      <c r="AK109" s="2">
        <v>630</v>
      </c>
      <c r="AM109" s="6">
        <v>14</v>
      </c>
      <c r="AO109" s="2">
        <v>0</v>
      </c>
      <c r="AS109" s="2">
        <v>0</v>
      </c>
      <c r="AT109" s="4">
        <v>0</v>
      </c>
      <c r="AU109" s="2" t="s">
        <v>224</v>
      </c>
      <c r="AY109" s="2" t="s">
        <v>574</v>
      </c>
      <c r="AZ109" s="2" t="s">
        <v>575</v>
      </c>
      <c r="BA109" s="2" t="s">
        <v>234</v>
      </c>
      <c r="BB109" t="s">
        <v>235</v>
      </c>
      <c r="BC109" s="2" t="s">
        <v>236</v>
      </c>
      <c r="BD109" s="2">
        <v>56</v>
      </c>
      <c r="BE109" s="2">
        <v>56</v>
      </c>
      <c r="BF109" s="7">
        <v>0</v>
      </c>
      <c r="BG109" s="2" t="s">
        <v>224</v>
      </c>
      <c r="BH109" s="2" t="s">
        <v>1283</v>
      </c>
      <c r="BJ109" s="2" t="s">
        <v>1284</v>
      </c>
      <c r="BK109" s="2" t="s">
        <v>238</v>
      </c>
      <c r="BM109" s="2" t="s">
        <v>239</v>
      </c>
      <c r="BO109" s="2" t="s">
        <v>240</v>
      </c>
      <c r="BP109" s="2" t="s">
        <v>241</v>
      </c>
      <c r="BR109" s="7">
        <v>0</v>
      </c>
      <c r="BT109" s="2">
        <v>0</v>
      </c>
      <c r="BU109" s="4">
        <v>0</v>
      </c>
      <c r="BW109" s="4">
        <v>0</v>
      </c>
      <c r="BX109" s="4">
        <v>0</v>
      </c>
      <c r="CA109" s="2" t="s">
        <v>243</v>
      </c>
      <c r="CB109" s="2" t="s">
        <v>244</v>
      </c>
      <c r="CC109" s="3">
        <v>45338</v>
      </c>
      <c r="CD109" s="2" t="s">
        <v>577</v>
      </c>
      <c r="CE109" s="7">
        <v>0</v>
      </c>
      <c r="CF109" s="8">
        <v>17</v>
      </c>
      <c r="CG109" s="8">
        <v>0</v>
      </c>
      <c r="CH109" s="8">
        <v>0</v>
      </c>
      <c r="CJ109" s="3">
        <v>45595</v>
      </c>
      <c r="CK109" s="2" t="s">
        <v>246</v>
      </c>
      <c r="CL109" s="3">
        <v>45586</v>
      </c>
      <c r="CO109" s="3">
        <v>45597</v>
      </c>
      <c r="CR109" s="2" t="s">
        <v>578</v>
      </c>
      <c r="CS109" s="2" t="s">
        <v>248</v>
      </c>
      <c r="CT109" s="3">
        <v>45657</v>
      </c>
      <c r="CU109" s="4">
        <v>1</v>
      </c>
      <c r="CW109" s="3">
        <v>45589</v>
      </c>
      <c r="CX109" s="2" t="s">
        <v>1285</v>
      </c>
      <c r="CY109" s="3">
        <v>45597</v>
      </c>
      <c r="DA109" s="2" t="s">
        <v>1286</v>
      </c>
      <c r="DB109" s="6">
        <v>0</v>
      </c>
      <c r="DC109" s="6">
        <v>2</v>
      </c>
      <c r="DD109" s="6">
        <v>0</v>
      </c>
      <c r="DE109" s="2" t="s">
        <v>358</v>
      </c>
      <c r="DF109" s="4">
        <v>1</v>
      </c>
      <c r="DG109" s="4">
        <v>0</v>
      </c>
      <c r="DH109" s="2" t="s">
        <v>574</v>
      </c>
      <c r="DI109" s="2" t="s">
        <v>252</v>
      </c>
      <c r="DJ109" s="7">
        <v>0</v>
      </c>
      <c r="DK109" s="7">
        <v>0</v>
      </c>
      <c r="DL109" s="2" t="s">
        <v>253</v>
      </c>
      <c r="DM109" s="2" t="s">
        <v>254</v>
      </c>
      <c r="DN109" s="2" t="s">
        <v>581</v>
      </c>
      <c r="DO109" s="2">
        <v>2024</v>
      </c>
      <c r="DQ109" s="2" t="s">
        <v>582</v>
      </c>
      <c r="DR109" s="2">
        <v>2024</v>
      </c>
      <c r="DS109" s="2">
        <v>0</v>
      </c>
      <c r="DU109" s="3">
        <v>45594</v>
      </c>
      <c r="DW109" s="2" t="s">
        <v>246</v>
      </c>
      <c r="DX109" t="s">
        <v>257</v>
      </c>
      <c r="DY109" s="2" t="s">
        <v>246</v>
      </c>
      <c r="DZ109" t="s">
        <v>257</v>
      </c>
      <c r="EA109" s="2" t="s">
        <v>258</v>
      </c>
      <c r="EB109" s="2" t="s">
        <v>1279</v>
      </c>
      <c r="EC109" t="s">
        <v>1280</v>
      </c>
      <c r="ED109" s="3">
        <v>45352</v>
      </c>
      <c r="EE109" s="2" t="s">
        <v>259</v>
      </c>
      <c r="EG109" s="2" t="s">
        <v>345</v>
      </c>
      <c r="EH109" t="s">
        <v>361</v>
      </c>
      <c r="EI109" s="2" t="s">
        <v>261</v>
      </c>
      <c r="EJ109" s="2" t="s">
        <v>361</v>
      </c>
      <c r="EM109" s="2" t="s">
        <v>1287</v>
      </c>
      <c r="EP109" s="2" t="s">
        <v>263</v>
      </c>
      <c r="EV109" s="2" t="s">
        <v>264</v>
      </c>
      <c r="EW109" t="s">
        <v>265</v>
      </c>
      <c r="EX109" s="2" t="s">
        <v>266</v>
      </c>
      <c r="EY109" t="s">
        <v>267</v>
      </c>
      <c r="FA109" s="4">
        <v>0</v>
      </c>
      <c r="FD109" s="2" t="s">
        <v>268</v>
      </c>
      <c r="FE109" t="s">
        <v>269</v>
      </c>
      <c r="FF109" s="2" t="s">
        <v>270</v>
      </c>
      <c r="FH109" s="2" t="s">
        <v>246</v>
      </c>
      <c r="FJ109" s="2">
        <v>30</v>
      </c>
      <c r="FN109" s="2">
        <v>0</v>
      </c>
      <c r="FP109" s="2" t="s">
        <v>211</v>
      </c>
      <c r="FQ109" s="2" t="s">
        <v>271</v>
      </c>
      <c r="FR109" s="2" t="s">
        <v>272</v>
      </c>
      <c r="FS109" s="2" t="s">
        <v>273</v>
      </c>
      <c r="FT109" s="2">
        <v>1000214854</v>
      </c>
      <c r="FU109" s="2" t="s">
        <v>274</v>
      </c>
      <c r="FW109" s="2" t="s">
        <v>323</v>
      </c>
      <c r="FX109" s="2" t="s">
        <v>231</v>
      </c>
      <c r="FY109" s="2">
        <v>630</v>
      </c>
      <c r="GB109" s="2">
        <v>0</v>
      </c>
      <c r="GC109" s="4">
        <v>1</v>
      </c>
      <c r="GD109" s="2" t="s">
        <v>224</v>
      </c>
      <c r="GE109" s="2" t="s">
        <v>275</v>
      </c>
      <c r="GF109" s="2" t="s">
        <v>230</v>
      </c>
      <c r="GG109" s="3">
        <v>45594</v>
      </c>
      <c r="GJ109" s="3">
        <v>45590</v>
      </c>
      <c r="GL109" s="2" t="s">
        <v>276</v>
      </c>
      <c r="GN109" s="3">
        <v>45585</v>
      </c>
      <c r="GO109" s="2" t="s">
        <v>244</v>
      </c>
      <c r="GP109" t="s">
        <v>277</v>
      </c>
      <c r="GQ109" s="2" t="s">
        <v>278</v>
      </c>
      <c r="GR109" s="2" t="s">
        <v>279</v>
      </c>
      <c r="GS109" s="3">
        <v>45314</v>
      </c>
      <c r="GT109" s="2">
        <v>216479</v>
      </c>
      <c r="GU109" s="2">
        <v>0</v>
      </c>
      <c r="GV109" s="4">
        <v>0</v>
      </c>
      <c r="GX109" s="2" t="s">
        <v>248</v>
      </c>
      <c r="GY109" s="2" t="s">
        <v>280</v>
      </c>
      <c r="GZ109" s="2" t="s">
        <v>281</v>
      </c>
      <c r="HA109" t="s">
        <v>282</v>
      </c>
      <c r="HB109" s="2" t="s">
        <v>283</v>
      </c>
      <c r="HC109" t="s">
        <v>284</v>
      </c>
      <c r="HD109" s="2" t="s">
        <v>285</v>
      </c>
      <c r="HE109" s="3">
        <v>45787</v>
      </c>
      <c r="HF109" s="3">
        <v>45585</v>
      </c>
      <c r="HG109" s="3">
        <v>45585</v>
      </c>
      <c r="HH109" s="2" t="s">
        <v>364</v>
      </c>
      <c r="HI109" s="2" t="s">
        <v>287</v>
      </c>
      <c r="HJ109" t="s">
        <v>288</v>
      </c>
      <c r="HK109" s="2" t="s">
        <v>289</v>
      </c>
    </row>
    <row r="110" spans="2:219" x14ac:dyDescent="0.2">
      <c r="B110" s="2" t="s">
        <v>211</v>
      </c>
      <c r="C110" s="2" t="s">
        <v>212</v>
      </c>
      <c r="D110" s="3">
        <v>45351</v>
      </c>
      <c r="E110" s="3">
        <v>45580</v>
      </c>
      <c r="F110" s="3">
        <v>45594</v>
      </c>
      <c r="G110" s="3">
        <v>45585</v>
      </c>
      <c r="H110" s="3">
        <v>45787</v>
      </c>
      <c r="I110" s="2" t="s">
        <v>213</v>
      </c>
      <c r="J110" s="2" t="s">
        <v>214</v>
      </c>
      <c r="K110" s="2" t="s">
        <v>345</v>
      </c>
      <c r="L110" s="2" t="s">
        <v>1288</v>
      </c>
      <c r="M110" s="2" t="s">
        <v>214</v>
      </c>
      <c r="N110" t="s">
        <v>217</v>
      </c>
      <c r="O110" s="2" t="s">
        <v>218</v>
      </c>
      <c r="P110" t="s">
        <v>219</v>
      </c>
      <c r="Q110" s="2" t="s">
        <v>220</v>
      </c>
      <c r="R110" s="2">
        <v>30</v>
      </c>
      <c r="S110" s="2" t="s">
        <v>366</v>
      </c>
      <c r="T110" s="2" t="s">
        <v>1289</v>
      </c>
      <c r="U110" s="2" t="s">
        <v>1290</v>
      </c>
      <c r="V110" s="4">
        <v>1</v>
      </c>
      <c r="W110" t="s">
        <v>224</v>
      </c>
      <c r="X110" s="4">
        <v>0</v>
      </c>
      <c r="Y110" s="4">
        <v>0</v>
      </c>
      <c r="Z110" s="4">
        <v>1</v>
      </c>
      <c r="AA110" s="6">
        <v>1</v>
      </c>
      <c r="AB110" t="s">
        <v>224</v>
      </c>
      <c r="AC110" s="2" t="s">
        <v>1281</v>
      </c>
      <c r="AD110" s="2" t="s">
        <v>1291</v>
      </c>
      <c r="AE110" s="2" t="s">
        <v>227</v>
      </c>
      <c r="AF110" s="2" t="s">
        <v>228</v>
      </c>
      <c r="AG110" t="s">
        <v>229</v>
      </c>
      <c r="AH110" s="6">
        <v>0</v>
      </c>
      <c r="AI110" s="2" t="s">
        <v>230</v>
      </c>
      <c r="AJ110" s="2" t="s">
        <v>231</v>
      </c>
      <c r="AK110" s="2">
        <v>640</v>
      </c>
      <c r="AM110" s="6">
        <v>14</v>
      </c>
      <c r="AO110" s="2">
        <v>0</v>
      </c>
      <c r="AS110" s="2">
        <v>0</v>
      </c>
      <c r="AT110" s="4">
        <v>0</v>
      </c>
      <c r="AU110" s="2" t="s">
        <v>224</v>
      </c>
      <c r="AY110" s="2" t="s">
        <v>574</v>
      </c>
      <c r="AZ110" s="2" t="s">
        <v>575</v>
      </c>
      <c r="BA110" s="2" t="s">
        <v>234</v>
      </c>
      <c r="BB110" t="s">
        <v>235</v>
      </c>
      <c r="BC110" s="2" t="s">
        <v>236</v>
      </c>
      <c r="BD110" s="2">
        <v>57</v>
      </c>
      <c r="BE110" s="2">
        <v>57</v>
      </c>
      <c r="BF110" s="7">
        <v>0</v>
      </c>
      <c r="BG110" s="2" t="s">
        <v>224</v>
      </c>
      <c r="BH110" s="2" t="s">
        <v>1292</v>
      </c>
      <c r="BJ110" s="2" t="s">
        <v>1293</v>
      </c>
      <c r="BK110" s="2" t="s">
        <v>238</v>
      </c>
      <c r="BM110" s="2" t="s">
        <v>239</v>
      </c>
      <c r="BO110" s="2" t="s">
        <v>240</v>
      </c>
      <c r="BP110" s="2" t="s">
        <v>241</v>
      </c>
      <c r="BR110" s="7">
        <v>0</v>
      </c>
      <c r="BT110" s="2">
        <v>0</v>
      </c>
      <c r="BU110" s="4">
        <v>0</v>
      </c>
      <c r="BW110" s="4">
        <v>0</v>
      </c>
      <c r="BX110" s="4">
        <v>0</v>
      </c>
      <c r="CA110" s="2" t="s">
        <v>243</v>
      </c>
      <c r="CB110" s="2" t="s">
        <v>244</v>
      </c>
      <c r="CC110" s="3">
        <v>45338</v>
      </c>
      <c r="CD110" s="2" t="s">
        <v>577</v>
      </c>
      <c r="CE110" s="7">
        <v>0</v>
      </c>
      <c r="CF110" s="8">
        <v>17</v>
      </c>
      <c r="CG110" s="8">
        <v>0</v>
      </c>
      <c r="CH110" s="8">
        <v>0</v>
      </c>
      <c r="CJ110" s="3">
        <v>45595</v>
      </c>
      <c r="CK110" s="2" t="s">
        <v>246</v>
      </c>
      <c r="CL110" s="3">
        <v>45586</v>
      </c>
      <c r="CO110" s="3">
        <v>45597</v>
      </c>
      <c r="CR110" s="2" t="s">
        <v>578</v>
      </c>
      <c r="CS110" s="2" t="s">
        <v>248</v>
      </c>
      <c r="CT110" s="3">
        <v>45657</v>
      </c>
      <c r="CU110" s="4">
        <v>1</v>
      </c>
      <c r="CW110" s="3">
        <v>45589</v>
      </c>
      <c r="CX110" s="2" t="s">
        <v>1294</v>
      </c>
      <c r="CY110" s="3">
        <v>45597</v>
      </c>
      <c r="DA110" s="2" t="s">
        <v>1295</v>
      </c>
      <c r="DB110" s="6">
        <v>0</v>
      </c>
      <c r="DC110" s="6">
        <v>2</v>
      </c>
      <c r="DD110" s="6">
        <v>0</v>
      </c>
      <c r="DE110" s="2" t="s">
        <v>358</v>
      </c>
      <c r="DF110" s="4">
        <v>1</v>
      </c>
      <c r="DG110" s="4">
        <v>0</v>
      </c>
      <c r="DH110" s="2" t="s">
        <v>574</v>
      </c>
      <c r="DI110" s="2" t="s">
        <v>252</v>
      </c>
      <c r="DJ110" s="7">
        <v>0</v>
      </c>
      <c r="DK110" s="7">
        <v>0</v>
      </c>
      <c r="DL110" s="2" t="s">
        <v>253</v>
      </c>
      <c r="DM110" s="2" t="s">
        <v>254</v>
      </c>
      <c r="DN110" s="2" t="s">
        <v>581</v>
      </c>
      <c r="DO110" s="2">
        <v>2024</v>
      </c>
      <c r="DQ110" s="2" t="s">
        <v>582</v>
      </c>
      <c r="DR110" s="2">
        <v>2024</v>
      </c>
      <c r="DS110" s="2">
        <v>0</v>
      </c>
      <c r="DU110" s="3">
        <v>45594</v>
      </c>
      <c r="DW110" s="2" t="s">
        <v>246</v>
      </c>
      <c r="DX110" t="s">
        <v>257</v>
      </c>
      <c r="DY110" s="2" t="s">
        <v>246</v>
      </c>
      <c r="DZ110" t="s">
        <v>257</v>
      </c>
      <c r="EA110" s="2" t="s">
        <v>258</v>
      </c>
      <c r="EB110" s="2" t="s">
        <v>1289</v>
      </c>
      <c r="EC110" t="s">
        <v>1290</v>
      </c>
      <c r="ED110" s="3">
        <v>45352</v>
      </c>
      <c r="EE110" s="2" t="s">
        <v>259</v>
      </c>
      <c r="EG110" s="2" t="s">
        <v>345</v>
      </c>
      <c r="EH110" t="s">
        <v>361</v>
      </c>
      <c r="EI110" s="2" t="s">
        <v>261</v>
      </c>
      <c r="EJ110" s="2" t="s">
        <v>361</v>
      </c>
      <c r="EM110" s="2" t="s">
        <v>1296</v>
      </c>
      <c r="EP110" s="2" t="s">
        <v>263</v>
      </c>
      <c r="EV110" s="2" t="s">
        <v>264</v>
      </c>
      <c r="EW110" t="s">
        <v>265</v>
      </c>
      <c r="EX110" s="2" t="s">
        <v>266</v>
      </c>
      <c r="EY110" t="s">
        <v>267</v>
      </c>
      <c r="FA110" s="4">
        <v>0</v>
      </c>
      <c r="FD110" s="2" t="s">
        <v>268</v>
      </c>
      <c r="FE110" t="s">
        <v>269</v>
      </c>
      <c r="FF110" s="2" t="s">
        <v>270</v>
      </c>
      <c r="FH110" s="2" t="s">
        <v>246</v>
      </c>
      <c r="FJ110" s="2">
        <v>30</v>
      </c>
      <c r="FN110" s="2">
        <v>0</v>
      </c>
      <c r="FP110" s="2" t="s">
        <v>211</v>
      </c>
      <c r="FQ110" s="2" t="s">
        <v>271</v>
      </c>
      <c r="FR110" s="2" t="s">
        <v>272</v>
      </c>
      <c r="FS110" s="2" t="s">
        <v>273</v>
      </c>
      <c r="FT110" s="2">
        <v>1000214854</v>
      </c>
      <c r="FU110" s="2" t="s">
        <v>274</v>
      </c>
      <c r="FW110" s="2" t="s">
        <v>323</v>
      </c>
      <c r="FX110" s="2" t="s">
        <v>231</v>
      </c>
      <c r="FY110" s="2">
        <v>640</v>
      </c>
      <c r="GB110" s="2">
        <v>0</v>
      </c>
      <c r="GC110" s="4">
        <v>1</v>
      </c>
      <c r="GD110" s="2" t="s">
        <v>224</v>
      </c>
      <c r="GE110" s="2" t="s">
        <v>275</v>
      </c>
      <c r="GF110" s="2" t="s">
        <v>230</v>
      </c>
      <c r="GG110" s="3">
        <v>45594</v>
      </c>
      <c r="GJ110" s="3">
        <v>45590</v>
      </c>
      <c r="GL110" s="2" t="s">
        <v>276</v>
      </c>
      <c r="GN110" s="3">
        <v>45585</v>
      </c>
      <c r="GO110" s="2" t="s">
        <v>244</v>
      </c>
      <c r="GP110" t="s">
        <v>277</v>
      </c>
      <c r="GQ110" s="2" t="s">
        <v>278</v>
      </c>
      <c r="GR110" s="2" t="s">
        <v>279</v>
      </c>
      <c r="GS110" s="3">
        <v>45314</v>
      </c>
      <c r="GT110" s="2">
        <v>216479</v>
      </c>
      <c r="GU110" s="2">
        <v>0</v>
      </c>
      <c r="GV110" s="4">
        <v>0</v>
      </c>
      <c r="GX110" s="2" t="s">
        <v>248</v>
      </c>
      <c r="GY110" s="2" t="s">
        <v>280</v>
      </c>
      <c r="GZ110" s="2" t="s">
        <v>281</v>
      </c>
      <c r="HA110" t="s">
        <v>282</v>
      </c>
      <c r="HB110" s="2" t="s">
        <v>283</v>
      </c>
      <c r="HC110" t="s">
        <v>284</v>
      </c>
      <c r="HD110" s="2" t="s">
        <v>285</v>
      </c>
      <c r="HE110" s="3">
        <v>45787</v>
      </c>
      <c r="HF110" s="3">
        <v>45585</v>
      </c>
      <c r="HG110" s="3">
        <v>45585</v>
      </c>
      <c r="HH110" s="2" t="s">
        <v>364</v>
      </c>
      <c r="HI110" s="2" t="s">
        <v>287</v>
      </c>
      <c r="HJ110" t="s">
        <v>288</v>
      </c>
      <c r="HK110" s="2" t="s">
        <v>289</v>
      </c>
    </row>
    <row r="111" spans="2:219" x14ac:dyDescent="0.2">
      <c r="B111" s="2" t="s">
        <v>211</v>
      </c>
      <c r="C111" s="2" t="s">
        <v>212</v>
      </c>
      <c r="D111" s="3">
        <v>45351</v>
      </c>
      <c r="E111" s="3">
        <v>45580</v>
      </c>
      <c r="F111" s="3">
        <v>45594</v>
      </c>
      <c r="G111" s="3">
        <v>45585</v>
      </c>
      <c r="H111" s="3">
        <v>45787</v>
      </c>
      <c r="I111" s="2" t="s">
        <v>213</v>
      </c>
      <c r="J111" s="2" t="s">
        <v>214</v>
      </c>
      <c r="K111" s="2" t="s">
        <v>345</v>
      </c>
      <c r="L111" s="2" t="s">
        <v>1297</v>
      </c>
      <c r="M111" s="2" t="s">
        <v>214</v>
      </c>
      <c r="N111" t="s">
        <v>217</v>
      </c>
      <c r="O111" s="2" t="s">
        <v>218</v>
      </c>
      <c r="P111" t="s">
        <v>219</v>
      </c>
      <c r="Q111" s="2" t="s">
        <v>220</v>
      </c>
      <c r="R111" s="2">
        <v>30</v>
      </c>
      <c r="S111" s="2" t="s">
        <v>366</v>
      </c>
      <c r="T111" s="2" t="s">
        <v>1298</v>
      </c>
      <c r="U111" s="2" t="s">
        <v>1299</v>
      </c>
      <c r="V111" s="4">
        <v>1</v>
      </c>
      <c r="W111" t="s">
        <v>224</v>
      </c>
      <c r="X111" s="4">
        <v>0</v>
      </c>
      <c r="Y111" s="4">
        <v>0</v>
      </c>
      <c r="Z111" s="4">
        <v>1</v>
      </c>
      <c r="AA111" s="6">
        <v>1</v>
      </c>
      <c r="AB111" t="s">
        <v>224</v>
      </c>
      <c r="AC111" s="2" t="s">
        <v>1281</v>
      </c>
      <c r="AD111" s="2" t="s">
        <v>1300</v>
      </c>
      <c r="AE111" s="2" t="s">
        <v>227</v>
      </c>
      <c r="AF111" s="2" t="s">
        <v>228</v>
      </c>
      <c r="AG111" t="s">
        <v>229</v>
      </c>
      <c r="AH111" s="6">
        <v>0</v>
      </c>
      <c r="AI111" s="2" t="s">
        <v>230</v>
      </c>
      <c r="AJ111" s="2" t="s">
        <v>231</v>
      </c>
      <c r="AK111" s="2">
        <v>650</v>
      </c>
      <c r="AM111" s="6">
        <v>14</v>
      </c>
      <c r="AO111" s="2">
        <v>0</v>
      </c>
      <c r="AS111" s="2">
        <v>0</v>
      </c>
      <c r="AT111" s="4">
        <v>0</v>
      </c>
      <c r="AU111" s="2" t="s">
        <v>224</v>
      </c>
      <c r="AY111" s="2" t="s">
        <v>574</v>
      </c>
      <c r="AZ111" s="2" t="s">
        <v>575</v>
      </c>
      <c r="BA111" s="2" t="s">
        <v>234</v>
      </c>
      <c r="BB111" t="s">
        <v>235</v>
      </c>
      <c r="BC111" s="2" t="s">
        <v>236</v>
      </c>
      <c r="BD111" s="2">
        <v>58</v>
      </c>
      <c r="BE111" s="2">
        <v>58</v>
      </c>
      <c r="BF111" s="7">
        <v>0</v>
      </c>
      <c r="BG111" s="2" t="s">
        <v>224</v>
      </c>
      <c r="BH111" s="2" t="s">
        <v>1301</v>
      </c>
      <c r="BJ111" s="2" t="s">
        <v>1302</v>
      </c>
      <c r="BK111" s="2" t="s">
        <v>238</v>
      </c>
      <c r="BM111" s="2" t="s">
        <v>239</v>
      </c>
      <c r="BO111" s="2" t="s">
        <v>240</v>
      </c>
      <c r="BP111" s="2" t="s">
        <v>241</v>
      </c>
      <c r="BR111" s="7">
        <v>0</v>
      </c>
      <c r="BT111" s="2">
        <v>0</v>
      </c>
      <c r="BU111" s="4">
        <v>0</v>
      </c>
      <c r="BW111" s="4">
        <v>0</v>
      </c>
      <c r="BX111" s="4">
        <v>0</v>
      </c>
      <c r="CA111" s="2" t="s">
        <v>243</v>
      </c>
      <c r="CB111" s="2" t="s">
        <v>244</v>
      </c>
      <c r="CC111" s="3">
        <v>45338</v>
      </c>
      <c r="CD111" s="2" t="s">
        <v>577</v>
      </c>
      <c r="CE111" s="7">
        <v>0</v>
      </c>
      <c r="CF111" s="8">
        <v>17</v>
      </c>
      <c r="CG111" s="8">
        <v>0</v>
      </c>
      <c r="CH111" s="8">
        <v>0</v>
      </c>
      <c r="CJ111" s="3">
        <v>45595</v>
      </c>
      <c r="CK111" s="2" t="s">
        <v>246</v>
      </c>
      <c r="CL111" s="3">
        <v>45586</v>
      </c>
      <c r="CO111" s="3">
        <v>45597</v>
      </c>
      <c r="CR111" s="2" t="s">
        <v>578</v>
      </c>
      <c r="CS111" s="2" t="s">
        <v>248</v>
      </c>
      <c r="CT111" s="3">
        <v>45657</v>
      </c>
      <c r="CU111" s="4">
        <v>1</v>
      </c>
      <c r="CW111" s="3">
        <v>45589</v>
      </c>
      <c r="CX111" s="2" t="s">
        <v>1303</v>
      </c>
      <c r="CY111" s="3">
        <v>45597</v>
      </c>
      <c r="DA111" s="2" t="s">
        <v>1304</v>
      </c>
      <c r="DB111" s="6">
        <v>0</v>
      </c>
      <c r="DC111" s="6">
        <v>2</v>
      </c>
      <c r="DD111" s="6">
        <v>0</v>
      </c>
      <c r="DE111" s="2" t="s">
        <v>358</v>
      </c>
      <c r="DF111" s="4">
        <v>1</v>
      </c>
      <c r="DG111" s="4">
        <v>0</v>
      </c>
      <c r="DH111" s="2" t="s">
        <v>574</v>
      </c>
      <c r="DI111" s="2" t="s">
        <v>252</v>
      </c>
      <c r="DJ111" s="7">
        <v>0</v>
      </c>
      <c r="DK111" s="7">
        <v>0</v>
      </c>
      <c r="DL111" s="2" t="s">
        <v>253</v>
      </c>
      <c r="DM111" s="2" t="s">
        <v>254</v>
      </c>
      <c r="DN111" s="2" t="s">
        <v>581</v>
      </c>
      <c r="DO111" s="2">
        <v>2024</v>
      </c>
      <c r="DQ111" s="2" t="s">
        <v>582</v>
      </c>
      <c r="DR111" s="2">
        <v>2024</v>
      </c>
      <c r="DS111" s="2">
        <v>0</v>
      </c>
      <c r="DU111" s="3">
        <v>45594</v>
      </c>
      <c r="DW111" s="2" t="s">
        <v>246</v>
      </c>
      <c r="DX111" t="s">
        <v>257</v>
      </c>
      <c r="DY111" s="2" t="s">
        <v>246</v>
      </c>
      <c r="DZ111" t="s">
        <v>257</v>
      </c>
      <c r="EA111" s="2" t="s">
        <v>258</v>
      </c>
      <c r="EB111" s="2" t="s">
        <v>1298</v>
      </c>
      <c r="EC111" t="s">
        <v>1299</v>
      </c>
      <c r="ED111" s="3">
        <v>45352</v>
      </c>
      <c r="EE111" s="2" t="s">
        <v>259</v>
      </c>
      <c r="EG111" s="2" t="s">
        <v>345</v>
      </c>
      <c r="EH111" t="s">
        <v>361</v>
      </c>
      <c r="EI111" s="2" t="s">
        <v>261</v>
      </c>
      <c r="EJ111" s="2" t="s">
        <v>361</v>
      </c>
      <c r="EM111" s="2" t="s">
        <v>1305</v>
      </c>
      <c r="EP111" s="2" t="s">
        <v>263</v>
      </c>
      <c r="EV111" s="2" t="s">
        <v>264</v>
      </c>
      <c r="EW111" t="s">
        <v>265</v>
      </c>
      <c r="EX111" s="2" t="s">
        <v>266</v>
      </c>
      <c r="EY111" t="s">
        <v>267</v>
      </c>
      <c r="FA111" s="4">
        <v>0</v>
      </c>
      <c r="FD111" s="2" t="s">
        <v>268</v>
      </c>
      <c r="FE111" t="s">
        <v>269</v>
      </c>
      <c r="FF111" s="2" t="s">
        <v>270</v>
      </c>
      <c r="FH111" s="2" t="s">
        <v>246</v>
      </c>
      <c r="FJ111" s="2">
        <v>30</v>
      </c>
      <c r="FN111" s="2">
        <v>0</v>
      </c>
      <c r="FP111" s="2" t="s">
        <v>211</v>
      </c>
      <c r="FQ111" s="2" t="s">
        <v>271</v>
      </c>
      <c r="FR111" s="2" t="s">
        <v>272</v>
      </c>
      <c r="FS111" s="2" t="s">
        <v>273</v>
      </c>
      <c r="FT111" s="2">
        <v>1000214854</v>
      </c>
      <c r="FU111" s="2" t="s">
        <v>274</v>
      </c>
      <c r="FV111" s="2" t="s">
        <v>323</v>
      </c>
      <c r="FW111" s="2" t="s">
        <v>323</v>
      </c>
      <c r="FX111" s="2" t="s">
        <v>231</v>
      </c>
      <c r="FY111" s="2">
        <v>650</v>
      </c>
      <c r="GB111" s="2">
        <v>0</v>
      </c>
      <c r="GC111" s="4">
        <v>1</v>
      </c>
      <c r="GD111" s="2" t="s">
        <v>224</v>
      </c>
      <c r="GE111" s="2" t="s">
        <v>275</v>
      </c>
      <c r="GF111" s="2" t="s">
        <v>230</v>
      </c>
      <c r="GG111" s="3">
        <v>45594</v>
      </c>
      <c r="GJ111" s="3">
        <v>45590</v>
      </c>
      <c r="GL111" s="2" t="s">
        <v>276</v>
      </c>
      <c r="GN111" s="3">
        <v>45585</v>
      </c>
      <c r="GO111" s="2" t="s">
        <v>244</v>
      </c>
      <c r="GP111" t="s">
        <v>277</v>
      </c>
      <c r="GQ111" s="2" t="s">
        <v>278</v>
      </c>
      <c r="GR111" s="2" t="s">
        <v>279</v>
      </c>
      <c r="GS111" s="3">
        <v>45314</v>
      </c>
      <c r="GT111" s="2">
        <v>216479</v>
      </c>
      <c r="GU111" s="2">
        <v>0</v>
      </c>
      <c r="GV111" s="4">
        <v>0</v>
      </c>
      <c r="GX111" s="2" t="s">
        <v>248</v>
      </c>
      <c r="GY111" s="2" t="s">
        <v>280</v>
      </c>
      <c r="GZ111" s="2" t="s">
        <v>281</v>
      </c>
      <c r="HA111" t="s">
        <v>282</v>
      </c>
      <c r="HB111" s="2" t="s">
        <v>283</v>
      </c>
      <c r="HC111" t="s">
        <v>284</v>
      </c>
      <c r="HD111" s="2" t="s">
        <v>285</v>
      </c>
      <c r="HE111" s="3">
        <v>45787</v>
      </c>
      <c r="HF111" s="3">
        <v>45585</v>
      </c>
      <c r="HG111" s="3">
        <v>45585</v>
      </c>
      <c r="HH111" s="2" t="s">
        <v>364</v>
      </c>
      <c r="HI111" s="2" t="s">
        <v>287</v>
      </c>
      <c r="HJ111" t="s">
        <v>288</v>
      </c>
      <c r="HK111" s="2" t="s">
        <v>289</v>
      </c>
    </row>
    <row r="112" spans="2:219" x14ac:dyDescent="0.2">
      <c r="B112" s="2" t="s">
        <v>211</v>
      </c>
      <c r="C112" s="2" t="s">
        <v>212</v>
      </c>
      <c r="D112" s="3">
        <v>45351</v>
      </c>
      <c r="E112" s="3">
        <v>45580</v>
      </c>
      <c r="F112" s="3">
        <v>45594</v>
      </c>
      <c r="G112" s="3">
        <v>45585</v>
      </c>
      <c r="H112" s="3">
        <v>45787</v>
      </c>
      <c r="I112" s="2" t="s">
        <v>213</v>
      </c>
      <c r="J112" s="2" t="s">
        <v>214</v>
      </c>
      <c r="K112" s="2" t="s">
        <v>345</v>
      </c>
      <c r="L112" s="2" t="s">
        <v>1306</v>
      </c>
      <c r="M112" s="2" t="s">
        <v>214</v>
      </c>
      <c r="N112" t="s">
        <v>217</v>
      </c>
      <c r="O112" s="2" t="s">
        <v>218</v>
      </c>
      <c r="P112" t="s">
        <v>219</v>
      </c>
      <c r="Q112" s="2" t="s">
        <v>220</v>
      </c>
      <c r="R112" s="2">
        <v>30</v>
      </c>
      <c r="S112" s="2" t="s">
        <v>366</v>
      </c>
      <c r="T112" s="2" t="s">
        <v>1307</v>
      </c>
      <c r="U112" s="2" t="s">
        <v>1308</v>
      </c>
      <c r="V112" s="4">
        <v>1</v>
      </c>
      <c r="W112" t="s">
        <v>224</v>
      </c>
      <c r="X112" s="4">
        <v>0</v>
      </c>
      <c r="Y112" s="4">
        <v>0</v>
      </c>
      <c r="Z112" s="4">
        <v>1</v>
      </c>
      <c r="AA112" s="6">
        <v>1</v>
      </c>
      <c r="AB112" t="s">
        <v>224</v>
      </c>
      <c r="AC112" s="2" t="s">
        <v>1281</v>
      </c>
      <c r="AD112" s="2" t="s">
        <v>1309</v>
      </c>
      <c r="AE112" s="2" t="s">
        <v>227</v>
      </c>
      <c r="AF112" s="2" t="s">
        <v>228</v>
      </c>
      <c r="AG112" t="s">
        <v>229</v>
      </c>
      <c r="AH112" s="6">
        <v>0</v>
      </c>
      <c r="AI112" s="2" t="s">
        <v>230</v>
      </c>
      <c r="AJ112" s="2" t="s">
        <v>231</v>
      </c>
      <c r="AK112" s="2">
        <v>660</v>
      </c>
      <c r="AM112" s="6">
        <v>14</v>
      </c>
      <c r="AO112" s="2">
        <v>0</v>
      </c>
      <c r="AS112" s="2">
        <v>0</v>
      </c>
      <c r="AT112" s="4">
        <v>0</v>
      </c>
      <c r="AU112" s="2" t="s">
        <v>224</v>
      </c>
      <c r="AY112" s="2" t="s">
        <v>574</v>
      </c>
      <c r="AZ112" s="2" t="s">
        <v>575</v>
      </c>
      <c r="BA112" s="2" t="s">
        <v>234</v>
      </c>
      <c r="BB112" t="s">
        <v>235</v>
      </c>
      <c r="BC112" s="2" t="s">
        <v>236</v>
      </c>
      <c r="BD112" s="2">
        <v>59</v>
      </c>
      <c r="BE112" s="2">
        <v>59</v>
      </c>
      <c r="BF112" s="7">
        <v>0</v>
      </c>
      <c r="BG112" s="2" t="s">
        <v>224</v>
      </c>
      <c r="BH112" s="2" t="s">
        <v>1310</v>
      </c>
      <c r="BJ112" s="2" t="s">
        <v>1311</v>
      </c>
      <c r="BK112" s="2" t="s">
        <v>238</v>
      </c>
      <c r="BM112" s="2" t="s">
        <v>239</v>
      </c>
      <c r="BO112" s="2" t="s">
        <v>240</v>
      </c>
      <c r="BP112" s="2" t="s">
        <v>241</v>
      </c>
      <c r="BR112" s="7">
        <v>0</v>
      </c>
      <c r="BT112" s="2">
        <v>0</v>
      </c>
      <c r="BU112" s="4">
        <v>0</v>
      </c>
      <c r="BW112" s="4">
        <v>0</v>
      </c>
      <c r="BX112" s="4">
        <v>0</v>
      </c>
      <c r="CA112" s="2" t="s">
        <v>243</v>
      </c>
      <c r="CB112" s="2" t="s">
        <v>244</v>
      </c>
      <c r="CC112" s="3">
        <v>45338</v>
      </c>
      <c r="CD112" s="2" t="s">
        <v>577</v>
      </c>
      <c r="CE112" s="7">
        <v>0</v>
      </c>
      <c r="CF112" s="8">
        <v>17</v>
      </c>
      <c r="CG112" s="8">
        <v>0</v>
      </c>
      <c r="CH112" s="8">
        <v>0</v>
      </c>
      <c r="CJ112" s="3">
        <v>45595</v>
      </c>
      <c r="CK112" s="2" t="s">
        <v>246</v>
      </c>
      <c r="CL112" s="3">
        <v>45586</v>
      </c>
      <c r="CO112" s="3">
        <v>45597</v>
      </c>
      <c r="CR112" s="2" t="s">
        <v>578</v>
      </c>
      <c r="CS112" s="2" t="s">
        <v>248</v>
      </c>
      <c r="CT112" s="3">
        <v>45657</v>
      </c>
      <c r="CU112" s="4">
        <v>1</v>
      </c>
      <c r="CW112" s="3">
        <v>45589</v>
      </c>
      <c r="CX112" s="2" t="s">
        <v>1312</v>
      </c>
      <c r="CY112" s="3">
        <v>45597</v>
      </c>
      <c r="DA112" s="2" t="s">
        <v>1313</v>
      </c>
      <c r="DB112" s="6">
        <v>0</v>
      </c>
      <c r="DC112" s="6">
        <v>2</v>
      </c>
      <c r="DD112" s="6">
        <v>0</v>
      </c>
      <c r="DE112" s="2" t="s">
        <v>358</v>
      </c>
      <c r="DF112" s="4">
        <v>1</v>
      </c>
      <c r="DG112" s="4">
        <v>0</v>
      </c>
      <c r="DH112" s="2" t="s">
        <v>574</v>
      </c>
      <c r="DI112" s="2" t="s">
        <v>252</v>
      </c>
      <c r="DJ112" s="7">
        <v>0</v>
      </c>
      <c r="DK112" s="7">
        <v>0</v>
      </c>
      <c r="DL112" s="2" t="s">
        <v>253</v>
      </c>
      <c r="DM112" s="2" t="s">
        <v>254</v>
      </c>
      <c r="DN112" s="2" t="s">
        <v>581</v>
      </c>
      <c r="DO112" s="2">
        <v>2024</v>
      </c>
      <c r="DQ112" s="2" t="s">
        <v>582</v>
      </c>
      <c r="DR112" s="2">
        <v>2024</v>
      </c>
      <c r="DS112" s="2">
        <v>0</v>
      </c>
      <c r="DU112" s="3">
        <v>45594</v>
      </c>
      <c r="DW112" s="2" t="s">
        <v>246</v>
      </c>
      <c r="DX112" t="s">
        <v>257</v>
      </c>
      <c r="DY112" s="2" t="s">
        <v>246</v>
      </c>
      <c r="DZ112" t="s">
        <v>257</v>
      </c>
      <c r="EA112" s="2" t="s">
        <v>258</v>
      </c>
      <c r="EB112" s="2" t="s">
        <v>1307</v>
      </c>
      <c r="EC112" t="s">
        <v>1308</v>
      </c>
      <c r="ED112" s="3">
        <v>45352</v>
      </c>
      <c r="EE112" s="2" t="s">
        <v>259</v>
      </c>
      <c r="EG112" s="2" t="s">
        <v>345</v>
      </c>
      <c r="EH112" t="s">
        <v>361</v>
      </c>
      <c r="EI112" s="2" t="s">
        <v>261</v>
      </c>
      <c r="EJ112" s="2" t="s">
        <v>361</v>
      </c>
      <c r="EM112" s="2" t="s">
        <v>1314</v>
      </c>
      <c r="EP112" s="2" t="s">
        <v>263</v>
      </c>
      <c r="EV112" s="2" t="s">
        <v>264</v>
      </c>
      <c r="EW112" t="s">
        <v>265</v>
      </c>
      <c r="EX112" s="2" t="s">
        <v>266</v>
      </c>
      <c r="EY112" t="s">
        <v>267</v>
      </c>
      <c r="FA112" s="4">
        <v>0</v>
      </c>
      <c r="FD112" s="2" t="s">
        <v>268</v>
      </c>
      <c r="FE112" t="s">
        <v>269</v>
      </c>
      <c r="FF112" s="2" t="s">
        <v>270</v>
      </c>
      <c r="FH112" s="2" t="s">
        <v>246</v>
      </c>
      <c r="FJ112" s="2">
        <v>30</v>
      </c>
      <c r="FN112" s="2">
        <v>0</v>
      </c>
      <c r="FP112" s="2" t="s">
        <v>211</v>
      </c>
      <c r="FQ112" s="2" t="s">
        <v>271</v>
      </c>
      <c r="FR112" s="2" t="s">
        <v>272</v>
      </c>
      <c r="FS112" s="2" t="s">
        <v>273</v>
      </c>
      <c r="FT112" s="2">
        <v>1000214854</v>
      </c>
      <c r="FU112" s="2" t="s">
        <v>274</v>
      </c>
      <c r="FV112" s="2" t="s">
        <v>323</v>
      </c>
      <c r="FW112" s="2" t="s">
        <v>323</v>
      </c>
      <c r="FX112" s="2" t="s">
        <v>231</v>
      </c>
      <c r="FY112" s="2">
        <v>660</v>
      </c>
      <c r="GB112" s="2">
        <v>0</v>
      </c>
      <c r="GC112" s="4">
        <v>1</v>
      </c>
      <c r="GD112" s="2" t="s">
        <v>224</v>
      </c>
      <c r="GE112" s="2" t="s">
        <v>275</v>
      </c>
      <c r="GF112" s="2" t="s">
        <v>230</v>
      </c>
      <c r="GG112" s="3">
        <v>45594</v>
      </c>
      <c r="GJ112" s="3">
        <v>45590</v>
      </c>
      <c r="GL112" s="2" t="s">
        <v>276</v>
      </c>
      <c r="GN112" s="3">
        <v>45585</v>
      </c>
      <c r="GO112" s="2" t="s">
        <v>244</v>
      </c>
      <c r="GP112" t="s">
        <v>277</v>
      </c>
      <c r="GQ112" s="2" t="s">
        <v>278</v>
      </c>
      <c r="GR112" s="2" t="s">
        <v>279</v>
      </c>
      <c r="GS112" s="3">
        <v>45314</v>
      </c>
      <c r="GT112" s="2">
        <v>216479</v>
      </c>
      <c r="GU112" s="2">
        <v>0</v>
      </c>
      <c r="GV112" s="4">
        <v>0</v>
      </c>
      <c r="GX112" s="2" t="s">
        <v>248</v>
      </c>
      <c r="GY112" s="2" t="s">
        <v>280</v>
      </c>
      <c r="GZ112" s="2" t="s">
        <v>281</v>
      </c>
      <c r="HA112" t="s">
        <v>282</v>
      </c>
      <c r="HB112" s="2" t="s">
        <v>283</v>
      </c>
      <c r="HC112" t="s">
        <v>284</v>
      </c>
      <c r="HD112" s="2" t="s">
        <v>285</v>
      </c>
      <c r="HE112" s="3">
        <v>45787</v>
      </c>
      <c r="HF112" s="3">
        <v>45585</v>
      </c>
      <c r="HG112" s="3">
        <v>45585</v>
      </c>
      <c r="HH112" s="2" t="s">
        <v>364</v>
      </c>
      <c r="HI112" s="2" t="s">
        <v>287</v>
      </c>
      <c r="HJ112" t="s">
        <v>288</v>
      </c>
      <c r="HK112" s="2" t="s">
        <v>289</v>
      </c>
    </row>
    <row r="113" spans="2:219" x14ac:dyDescent="0.2">
      <c r="B113" s="2" t="s">
        <v>211</v>
      </c>
      <c r="C113" s="2" t="s">
        <v>212</v>
      </c>
      <c r="D113" s="3">
        <v>45351</v>
      </c>
      <c r="E113" s="3">
        <v>45580</v>
      </c>
      <c r="F113" s="3">
        <v>45594</v>
      </c>
      <c r="G113" s="3">
        <v>45585</v>
      </c>
      <c r="H113" s="3">
        <v>45787</v>
      </c>
      <c r="I113" s="2" t="s">
        <v>213</v>
      </c>
      <c r="J113" s="2" t="s">
        <v>214</v>
      </c>
      <c r="K113" s="2" t="s">
        <v>345</v>
      </c>
      <c r="L113" s="2" t="s">
        <v>1315</v>
      </c>
      <c r="M113" s="2" t="s">
        <v>214</v>
      </c>
      <c r="N113" t="s">
        <v>217</v>
      </c>
      <c r="O113" s="2" t="s">
        <v>218</v>
      </c>
      <c r="P113" t="s">
        <v>219</v>
      </c>
      <c r="Q113" s="2" t="s">
        <v>220</v>
      </c>
      <c r="R113" s="2">
        <v>30</v>
      </c>
      <c r="S113" s="2" t="s">
        <v>366</v>
      </c>
      <c r="T113" s="2" t="s">
        <v>1316</v>
      </c>
      <c r="U113" s="2" t="s">
        <v>1317</v>
      </c>
      <c r="V113" s="4">
        <v>2</v>
      </c>
      <c r="W113" t="s">
        <v>224</v>
      </c>
      <c r="X113" s="4">
        <v>0</v>
      </c>
      <c r="Y113" s="4">
        <v>0</v>
      </c>
      <c r="Z113" s="4">
        <v>2</v>
      </c>
      <c r="AA113" s="6">
        <v>2</v>
      </c>
      <c r="AB113" t="s">
        <v>224</v>
      </c>
      <c r="AC113" s="2" t="s">
        <v>1281</v>
      </c>
      <c r="AD113" s="2" t="s">
        <v>1318</v>
      </c>
      <c r="AE113" s="2" t="s">
        <v>227</v>
      </c>
      <c r="AF113" s="2" t="s">
        <v>228</v>
      </c>
      <c r="AG113" t="s">
        <v>229</v>
      </c>
      <c r="AH113" s="6">
        <v>0</v>
      </c>
      <c r="AI113" s="2" t="s">
        <v>230</v>
      </c>
      <c r="AJ113" s="2" t="s">
        <v>231</v>
      </c>
      <c r="AK113" s="2">
        <v>670</v>
      </c>
      <c r="AM113" s="6">
        <v>14</v>
      </c>
      <c r="AO113" s="2">
        <v>0</v>
      </c>
      <c r="AS113" s="2">
        <v>0</v>
      </c>
      <c r="AT113" s="4">
        <v>0</v>
      </c>
      <c r="AU113" s="2" t="s">
        <v>224</v>
      </c>
      <c r="AY113" s="2" t="s">
        <v>574</v>
      </c>
      <c r="AZ113" s="2" t="s">
        <v>575</v>
      </c>
      <c r="BA113" s="2" t="s">
        <v>234</v>
      </c>
      <c r="BB113" t="s">
        <v>235</v>
      </c>
      <c r="BC113" s="2" t="s">
        <v>236</v>
      </c>
      <c r="BD113" s="2">
        <v>60</v>
      </c>
      <c r="BE113" s="2">
        <v>60</v>
      </c>
      <c r="BF113" s="7">
        <v>0</v>
      </c>
      <c r="BG113" s="2" t="s">
        <v>224</v>
      </c>
      <c r="BH113" s="2" t="s">
        <v>1319</v>
      </c>
      <c r="BJ113" s="2" t="s">
        <v>1320</v>
      </c>
      <c r="BK113" s="2" t="s">
        <v>238</v>
      </c>
      <c r="BM113" s="2" t="s">
        <v>239</v>
      </c>
      <c r="BO113" s="2" t="s">
        <v>240</v>
      </c>
      <c r="BP113" s="2" t="s">
        <v>241</v>
      </c>
      <c r="BR113" s="7">
        <v>0</v>
      </c>
      <c r="BT113" s="2">
        <v>0</v>
      </c>
      <c r="BU113" s="4">
        <v>0</v>
      </c>
      <c r="BW113" s="4">
        <v>0</v>
      </c>
      <c r="BX113" s="4">
        <v>0</v>
      </c>
      <c r="CA113" s="2" t="s">
        <v>243</v>
      </c>
      <c r="CB113" s="2" t="s">
        <v>244</v>
      </c>
      <c r="CC113" s="3">
        <v>45338</v>
      </c>
      <c r="CD113" s="2" t="s">
        <v>577</v>
      </c>
      <c r="CE113" s="7">
        <v>0</v>
      </c>
      <c r="CF113" s="8">
        <v>17</v>
      </c>
      <c r="CG113" s="8">
        <v>0</v>
      </c>
      <c r="CH113" s="8">
        <v>0</v>
      </c>
      <c r="CJ113" s="3">
        <v>45595</v>
      </c>
      <c r="CK113" s="2" t="s">
        <v>246</v>
      </c>
      <c r="CL113" s="3">
        <v>45586</v>
      </c>
      <c r="CO113" s="3">
        <v>45597</v>
      </c>
      <c r="CR113" s="2" t="s">
        <v>578</v>
      </c>
      <c r="CS113" s="2" t="s">
        <v>248</v>
      </c>
      <c r="CT113" s="3">
        <v>45657</v>
      </c>
      <c r="CU113" s="4">
        <v>2</v>
      </c>
      <c r="CW113" s="3">
        <v>45589</v>
      </c>
      <c r="CX113" s="2" t="s">
        <v>1321</v>
      </c>
      <c r="CY113" s="3">
        <v>45597</v>
      </c>
      <c r="DA113" s="2" t="s">
        <v>1322</v>
      </c>
      <c r="DB113" s="6">
        <v>0</v>
      </c>
      <c r="DC113" s="6">
        <v>2</v>
      </c>
      <c r="DD113" s="6">
        <v>0</v>
      </c>
      <c r="DE113" s="2" t="s">
        <v>358</v>
      </c>
      <c r="DF113" s="4">
        <v>2</v>
      </c>
      <c r="DG113" s="4">
        <v>0</v>
      </c>
      <c r="DH113" s="2" t="s">
        <v>574</v>
      </c>
      <c r="DI113" s="2" t="s">
        <v>252</v>
      </c>
      <c r="DJ113" s="7">
        <v>0</v>
      </c>
      <c r="DK113" s="7">
        <v>0</v>
      </c>
      <c r="DL113" s="2" t="s">
        <v>253</v>
      </c>
      <c r="DM113" s="2" t="s">
        <v>254</v>
      </c>
      <c r="DN113" s="2" t="s">
        <v>581</v>
      </c>
      <c r="DO113" s="2">
        <v>2024</v>
      </c>
      <c r="DQ113" s="2" t="s">
        <v>582</v>
      </c>
      <c r="DR113" s="2">
        <v>2024</v>
      </c>
      <c r="DS113" s="2">
        <v>0</v>
      </c>
      <c r="DU113" s="3">
        <v>45594</v>
      </c>
      <c r="DW113" s="2" t="s">
        <v>246</v>
      </c>
      <c r="DX113" t="s">
        <v>257</v>
      </c>
      <c r="DY113" s="2" t="s">
        <v>246</v>
      </c>
      <c r="DZ113" t="s">
        <v>257</v>
      </c>
      <c r="EA113" s="2" t="s">
        <v>258</v>
      </c>
      <c r="EB113" s="2" t="s">
        <v>1316</v>
      </c>
      <c r="EC113" t="s">
        <v>1317</v>
      </c>
      <c r="ED113" s="3">
        <v>45352</v>
      </c>
      <c r="EE113" s="2" t="s">
        <v>259</v>
      </c>
      <c r="EG113" s="2" t="s">
        <v>345</v>
      </c>
      <c r="EH113" t="s">
        <v>361</v>
      </c>
      <c r="EI113" s="2" t="s">
        <v>261</v>
      </c>
      <c r="EJ113" s="2" t="s">
        <v>361</v>
      </c>
      <c r="EM113" s="2" t="s">
        <v>1323</v>
      </c>
      <c r="EP113" s="2" t="s">
        <v>263</v>
      </c>
      <c r="EV113" s="2" t="s">
        <v>264</v>
      </c>
      <c r="EW113" t="s">
        <v>265</v>
      </c>
      <c r="EX113" s="2" t="s">
        <v>266</v>
      </c>
      <c r="EY113" t="s">
        <v>267</v>
      </c>
      <c r="FA113" s="4">
        <v>0</v>
      </c>
      <c r="FD113" s="2" t="s">
        <v>268</v>
      </c>
      <c r="FE113" t="s">
        <v>269</v>
      </c>
      <c r="FF113" s="2" t="s">
        <v>270</v>
      </c>
      <c r="FH113" s="2" t="s">
        <v>246</v>
      </c>
      <c r="FJ113" s="2">
        <v>30</v>
      </c>
      <c r="FN113" s="2">
        <v>0</v>
      </c>
      <c r="FP113" s="2" t="s">
        <v>211</v>
      </c>
      <c r="FQ113" s="2" t="s">
        <v>271</v>
      </c>
      <c r="FR113" s="2" t="s">
        <v>272</v>
      </c>
      <c r="FS113" s="2" t="s">
        <v>273</v>
      </c>
      <c r="FT113" s="2">
        <v>1000214854</v>
      </c>
      <c r="FU113" s="2" t="s">
        <v>274</v>
      </c>
      <c r="FW113" s="2" t="s">
        <v>323</v>
      </c>
      <c r="FX113" s="2" t="s">
        <v>231</v>
      </c>
      <c r="FY113" s="2">
        <v>670</v>
      </c>
      <c r="GB113" s="2">
        <v>0</v>
      </c>
      <c r="GC113" s="4">
        <v>2</v>
      </c>
      <c r="GD113" s="2" t="s">
        <v>224</v>
      </c>
      <c r="GE113" s="2" t="s">
        <v>275</v>
      </c>
      <c r="GF113" s="2" t="s">
        <v>230</v>
      </c>
      <c r="GG113" s="3">
        <v>45594</v>
      </c>
      <c r="GJ113" s="3">
        <v>45590</v>
      </c>
      <c r="GL113" s="2" t="s">
        <v>276</v>
      </c>
      <c r="GN113" s="3">
        <v>45585</v>
      </c>
      <c r="GO113" s="2" t="s">
        <v>244</v>
      </c>
      <c r="GP113" t="s">
        <v>277</v>
      </c>
      <c r="GQ113" s="2" t="s">
        <v>278</v>
      </c>
      <c r="GR113" s="2" t="s">
        <v>279</v>
      </c>
      <c r="GS113" s="3">
        <v>45314</v>
      </c>
      <c r="GT113" s="2">
        <v>216479</v>
      </c>
      <c r="GU113" s="2">
        <v>0</v>
      </c>
      <c r="GV113" s="4">
        <v>0</v>
      </c>
      <c r="GX113" s="2" t="s">
        <v>248</v>
      </c>
      <c r="GY113" s="2" t="s">
        <v>280</v>
      </c>
      <c r="GZ113" s="2" t="s">
        <v>281</v>
      </c>
      <c r="HA113" t="s">
        <v>282</v>
      </c>
      <c r="HB113" s="2" t="s">
        <v>283</v>
      </c>
      <c r="HC113" t="s">
        <v>284</v>
      </c>
      <c r="HD113" s="2" t="s">
        <v>285</v>
      </c>
      <c r="HE113" s="3">
        <v>45787</v>
      </c>
      <c r="HF113" s="3">
        <v>45585</v>
      </c>
      <c r="HG113" s="3">
        <v>45585</v>
      </c>
      <c r="HH113" s="2" t="s">
        <v>364</v>
      </c>
      <c r="HI113" s="2" t="s">
        <v>287</v>
      </c>
      <c r="HJ113" t="s">
        <v>288</v>
      </c>
      <c r="HK113" s="2" t="s">
        <v>289</v>
      </c>
    </row>
    <row r="114" spans="2:219" x14ac:dyDescent="0.2">
      <c r="B114" s="2" t="s">
        <v>211</v>
      </c>
      <c r="C114" s="2" t="s">
        <v>212</v>
      </c>
      <c r="D114" s="3">
        <v>45351</v>
      </c>
      <c r="E114" s="3">
        <v>45580</v>
      </c>
      <c r="F114" s="3">
        <v>45721</v>
      </c>
      <c r="G114" s="3">
        <v>45585</v>
      </c>
      <c r="H114" s="3">
        <v>45787</v>
      </c>
      <c r="I114" s="2" t="s">
        <v>213</v>
      </c>
      <c r="J114" s="2" t="s">
        <v>214</v>
      </c>
      <c r="K114" s="2" t="s">
        <v>215</v>
      </c>
      <c r="L114" s="2" t="s">
        <v>431</v>
      </c>
      <c r="M114" s="2" t="s">
        <v>214</v>
      </c>
      <c r="N114" t="s">
        <v>217</v>
      </c>
      <c r="O114" s="2" t="s">
        <v>218</v>
      </c>
      <c r="P114" t="s">
        <v>219</v>
      </c>
      <c r="Q114" s="2" t="s">
        <v>220</v>
      </c>
      <c r="R114" s="2">
        <v>30</v>
      </c>
      <c r="S114" s="2" t="s">
        <v>291</v>
      </c>
      <c r="T114" s="2" t="s">
        <v>1324</v>
      </c>
      <c r="U114" s="2" t="s">
        <v>1325</v>
      </c>
      <c r="V114" s="4">
        <v>1</v>
      </c>
      <c r="W114" t="s">
        <v>224</v>
      </c>
      <c r="X114" s="4">
        <v>0</v>
      </c>
      <c r="Y114" s="4">
        <v>0</v>
      </c>
      <c r="Z114" s="4">
        <v>0</v>
      </c>
      <c r="AA114" s="6">
        <v>0</v>
      </c>
      <c r="AC114" s="2" t="s">
        <v>1326</v>
      </c>
      <c r="AD114" s="2" t="s">
        <v>1327</v>
      </c>
      <c r="AE114" s="2" t="s">
        <v>1328</v>
      </c>
      <c r="AF114" s="2" t="s">
        <v>296</v>
      </c>
      <c r="AG114" t="s">
        <v>297</v>
      </c>
      <c r="AH114" s="6">
        <v>48</v>
      </c>
      <c r="AI114" s="2" t="s">
        <v>220</v>
      </c>
      <c r="AJ114" s="2" t="s">
        <v>324</v>
      </c>
      <c r="AK114" s="2">
        <v>40</v>
      </c>
      <c r="AL114" s="2" t="s">
        <v>298</v>
      </c>
      <c r="AM114" s="6">
        <v>7</v>
      </c>
      <c r="AN114" s="2" t="s">
        <v>299</v>
      </c>
      <c r="AO114" s="2">
        <v>103</v>
      </c>
      <c r="AP114" s="2" t="s">
        <v>300</v>
      </c>
      <c r="AQ114" t="s">
        <v>301</v>
      </c>
      <c r="AR114" s="2" t="s">
        <v>302</v>
      </c>
      <c r="AS114" s="2">
        <v>40</v>
      </c>
      <c r="AT114" s="4">
        <v>1</v>
      </c>
      <c r="AU114" s="2" t="s">
        <v>224</v>
      </c>
      <c r="AV114" s="3">
        <v>45620</v>
      </c>
      <c r="BA114" s="2" t="s">
        <v>234</v>
      </c>
      <c r="BB114" t="s">
        <v>235</v>
      </c>
      <c r="BC114" s="2" t="s">
        <v>236</v>
      </c>
      <c r="BD114" s="2">
        <v>103</v>
      </c>
      <c r="BE114" s="2">
        <v>0</v>
      </c>
      <c r="BF114" s="7">
        <v>0</v>
      </c>
      <c r="BO114" s="2" t="s">
        <v>240</v>
      </c>
      <c r="BQ114" s="2" t="s">
        <v>242</v>
      </c>
      <c r="BR114" s="7">
        <v>0</v>
      </c>
      <c r="BT114" s="2">
        <v>0</v>
      </c>
      <c r="BU114" s="4">
        <v>0</v>
      </c>
      <c r="BW114" s="4">
        <v>0</v>
      </c>
      <c r="BX114" s="4">
        <v>1</v>
      </c>
      <c r="CA114" s="2" t="s">
        <v>243</v>
      </c>
      <c r="CB114" s="2" t="s">
        <v>244</v>
      </c>
      <c r="CC114" s="3">
        <v>45517</v>
      </c>
      <c r="CD114" s="2" t="s">
        <v>1329</v>
      </c>
      <c r="CE114" s="7">
        <v>0</v>
      </c>
      <c r="CF114" s="8">
        <v>158</v>
      </c>
      <c r="CG114" s="8">
        <v>0</v>
      </c>
      <c r="CH114" s="8">
        <v>0</v>
      </c>
      <c r="CI114" s="3">
        <v>45716</v>
      </c>
      <c r="CJ114" s="3">
        <v>45731</v>
      </c>
      <c r="CK114" s="2" t="s">
        <v>246</v>
      </c>
      <c r="CL114" s="3">
        <v>45618</v>
      </c>
      <c r="CO114" s="3">
        <v>45896</v>
      </c>
      <c r="CP114" s="3">
        <v>45718</v>
      </c>
      <c r="CQ114" s="3">
        <v>45733</v>
      </c>
      <c r="CT114" s="3">
        <v>45657</v>
      </c>
      <c r="CU114" s="4">
        <v>0</v>
      </c>
      <c r="CW114" s="3">
        <v>45721</v>
      </c>
      <c r="CY114" s="3">
        <v>45733</v>
      </c>
      <c r="DB114" s="6">
        <v>0</v>
      </c>
      <c r="DC114" s="6">
        <v>2</v>
      </c>
      <c r="DD114" s="6">
        <v>2</v>
      </c>
      <c r="DF114" s="4">
        <v>0</v>
      </c>
      <c r="DG114" s="4">
        <v>0</v>
      </c>
      <c r="DI114" s="2" t="s">
        <v>252</v>
      </c>
      <c r="DJ114" s="7">
        <v>0</v>
      </c>
      <c r="DK114" s="7">
        <v>0</v>
      </c>
      <c r="DL114" s="2" t="s">
        <v>253</v>
      </c>
      <c r="DM114" s="2" t="s">
        <v>254</v>
      </c>
      <c r="DO114" s="2">
        <v>0</v>
      </c>
      <c r="DR114" s="2">
        <v>0</v>
      </c>
      <c r="DS114" s="2">
        <v>0</v>
      </c>
      <c r="DU114" s="3">
        <v>45721</v>
      </c>
      <c r="DW114" s="2" t="s">
        <v>246</v>
      </c>
      <c r="DX114" t="s">
        <v>257</v>
      </c>
      <c r="DY114" s="2" t="s">
        <v>246</v>
      </c>
      <c r="DZ114" t="s">
        <v>257</v>
      </c>
      <c r="EA114" s="2" t="s">
        <v>258</v>
      </c>
      <c r="EB114" s="2" t="s">
        <v>1324</v>
      </c>
      <c r="EC114" t="s">
        <v>1325</v>
      </c>
      <c r="ED114" s="3">
        <v>45535</v>
      </c>
      <c r="EE114" s="2" t="s">
        <v>259</v>
      </c>
      <c r="EG114" s="2" t="s">
        <v>215</v>
      </c>
      <c r="EH114" t="s">
        <v>260</v>
      </c>
      <c r="EI114" s="2" t="s">
        <v>261</v>
      </c>
      <c r="EJ114" s="2" t="s">
        <v>260</v>
      </c>
      <c r="EP114" s="2" t="s">
        <v>263</v>
      </c>
      <c r="ES114" s="2" t="s">
        <v>318</v>
      </c>
      <c r="ET114" t="s">
        <v>319</v>
      </c>
      <c r="EU114" s="2" t="s">
        <v>253</v>
      </c>
      <c r="EV114" s="2" t="s">
        <v>264</v>
      </c>
      <c r="EW114" t="s">
        <v>265</v>
      </c>
      <c r="EX114" s="2" t="s">
        <v>266</v>
      </c>
      <c r="EY114" t="s">
        <v>267</v>
      </c>
      <c r="FA114" s="4">
        <v>0</v>
      </c>
      <c r="FB114" s="2" t="s">
        <v>320</v>
      </c>
      <c r="FC114" t="s">
        <v>321</v>
      </c>
      <c r="FD114" s="2" t="s">
        <v>268</v>
      </c>
      <c r="FE114" t="s">
        <v>269</v>
      </c>
      <c r="FF114" s="2" t="s">
        <v>270</v>
      </c>
      <c r="FG114" s="2">
        <v>0</v>
      </c>
      <c r="FH114" s="2" t="s">
        <v>230</v>
      </c>
      <c r="FI114" s="3">
        <v>45660</v>
      </c>
      <c r="FJ114" s="2">
        <v>30</v>
      </c>
      <c r="FL114" s="3">
        <v>45718</v>
      </c>
      <c r="FN114" s="2">
        <v>0</v>
      </c>
      <c r="FP114" s="2" t="s">
        <v>211</v>
      </c>
      <c r="FQ114" s="2" t="s">
        <v>271</v>
      </c>
      <c r="FS114" s="2" t="s">
        <v>508</v>
      </c>
      <c r="FT114" s="2">
        <v>1000214854</v>
      </c>
      <c r="FU114" s="2" t="s">
        <v>509</v>
      </c>
      <c r="FV114" s="2" t="s">
        <v>323</v>
      </c>
      <c r="FW114" s="2" t="s">
        <v>323</v>
      </c>
      <c r="FX114" s="2" t="s">
        <v>231</v>
      </c>
      <c r="FY114" s="2">
        <v>950</v>
      </c>
      <c r="GA114" s="2" t="s">
        <v>324</v>
      </c>
      <c r="GB114" s="2">
        <v>40</v>
      </c>
      <c r="GC114" s="4">
        <v>1</v>
      </c>
      <c r="GD114" s="2" t="s">
        <v>224</v>
      </c>
      <c r="GE114" s="2" t="s">
        <v>244</v>
      </c>
      <c r="GF114" s="2" t="s">
        <v>230</v>
      </c>
      <c r="GG114" s="3">
        <v>45721</v>
      </c>
      <c r="GK114" s="2" t="s">
        <v>270</v>
      </c>
      <c r="GL114" s="2" t="s">
        <v>276</v>
      </c>
      <c r="GN114" s="3">
        <v>45585</v>
      </c>
      <c r="GO114" s="2" t="s">
        <v>244</v>
      </c>
      <c r="GP114" t="s">
        <v>277</v>
      </c>
      <c r="GQ114" s="2" t="s">
        <v>278</v>
      </c>
      <c r="GR114" s="2" t="s">
        <v>279</v>
      </c>
      <c r="GS114" s="3">
        <v>45314</v>
      </c>
      <c r="GT114" s="2">
        <v>0</v>
      </c>
      <c r="GU114" s="2">
        <v>0</v>
      </c>
      <c r="GV114" s="4">
        <v>0</v>
      </c>
      <c r="GX114" s="2" t="s">
        <v>501</v>
      </c>
      <c r="GY114" s="2" t="s">
        <v>280</v>
      </c>
      <c r="GZ114" s="2" t="s">
        <v>281</v>
      </c>
      <c r="HA114" t="s">
        <v>282</v>
      </c>
      <c r="HB114" s="2" t="s">
        <v>283</v>
      </c>
      <c r="HC114" t="s">
        <v>284</v>
      </c>
      <c r="HD114" s="2" t="s">
        <v>285</v>
      </c>
      <c r="HE114" s="3">
        <v>45787</v>
      </c>
      <c r="HF114" s="3">
        <v>45585</v>
      </c>
      <c r="HG114" s="3">
        <v>45585</v>
      </c>
      <c r="HH114" s="2" t="s">
        <v>286</v>
      </c>
      <c r="HI114" s="2" t="s">
        <v>287</v>
      </c>
      <c r="HJ114" t="s">
        <v>288</v>
      </c>
      <c r="HK114" s="2" t="s">
        <v>289</v>
      </c>
    </row>
    <row r="115" spans="2:219" x14ac:dyDescent="0.2">
      <c r="B115" s="2" t="s">
        <v>211</v>
      </c>
      <c r="C115" s="2" t="s">
        <v>212</v>
      </c>
      <c r="D115" s="3">
        <v>45351</v>
      </c>
      <c r="E115" s="3">
        <v>45580</v>
      </c>
      <c r="F115" s="3">
        <v>45594</v>
      </c>
      <c r="G115" s="3">
        <v>45585</v>
      </c>
      <c r="H115" s="3">
        <v>45787</v>
      </c>
      <c r="I115" s="2" t="s">
        <v>213</v>
      </c>
      <c r="J115" s="2" t="s">
        <v>214</v>
      </c>
      <c r="K115" s="2" t="s">
        <v>345</v>
      </c>
      <c r="L115" s="2" t="s">
        <v>1330</v>
      </c>
      <c r="M115" s="2" t="s">
        <v>214</v>
      </c>
      <c r="N115" t="s">
        <v>217</v>
      </c>
      <c r="O115" s="2" t="s">
        <v>218</v>
      </c>
      <c r="P115" t="s">
        <v>219</v>
      </c>
      <c r="Q115" s="2" t="s">
        <v>220</v>
      </c>
      <c r="R115" s="2">
        <v>30</v>
      </c>
      <c r="S115" s="2" t="s">
        <v>1331</v>
      </c>
      <c r="T115" s="2" t="s">
        <v>1332</v>
      </c>
      <c r="U115" s="2" t="s">
        <v>1333</v>
      </c>
      <c r="V115" s="4">
        <v>10</v>
      </c>
      <c r="W115" t="s">
        <v>1334</v>
      </c>
      <c r="X115" s="4">
        <v>0</v>
      </c>
      <c r="Y115" s="4">
        <v>0</v>
      </c>
      <c r="Z115" s="4">
        <v>13</v>
      </c>
      <c r="AA115" s="6">
        <v>3</v>
      </c>
      <c r="AB115" t="s">
        <v>1334</v>
      </c>
      <c r="AC115" s="2" t="s">
        <v>1335</v>
      </c>
      <c r="AD115" s="2" t="s">
        <v>1336</v>
      </c>
      <c r="AE115" s="2" t="s">
        <v>227</v>
      </c>
      <c r="AF115" s="2" t="s">
        <v>228</v>
      </c>
      <c r="AG115" t="s">
        <v>229</v>
      </c>
      <c r="AH115" s="6">
        <v>0</v>
      </c>
      <c r="AI115" s="2" t="s">
        <v>230</v>
      </c>
      <c r="AJ115" s="2" t="s">
        <v>231</v>
      </c>
      <c r="AK115" s="2">
        <v>10</v>
      </c>
      <c r="AM115" s="6">
        <v>14</v>
      </c>
      <c r="AO115" s="2">
        <v>0</v>
      </c>
      <c r="AS115" s="2">
        <v>0</v>
      </c>
      <c r="AT115" s="4">
        <v>0</v>
      </c>
      <c r="AU115" s="2" t="s">
        <v>1334</v>
      </c>
      <c r="AY115" s="2" t="s">
        <v>1337</v>
      </c>
      <c r="AZ115" s="2" t="s">
        <v>1338</v>
      </c>
      <c r="BA115" s="2" t="s">
        <v>234</v>
      </c>
      <c r="BB115" t="s">
        <v>235</v>
      </c>
      <c r="BC115" s="2" t="s">
        <v>236</v>
      </c>
      <c r="BD115" s="2">
        <v>85</v>
      </c>
      <c r="BE115" s="2">
        <v>85</v>
      </c>
      <c r="BF115" s="7">
        <v>0</v>
      </c>
      <c r="BG115" s="2" t="s">
        <v>1334</v>
      </c>
      <c r="BH115" s="2" t="s">
        <v>1349</v>
      </c>
      <c r="BJ115" s="2" t="s">
        <v>1009</v>
      </c>
      <c r="BN115" s="2" t="s">
        <v>1010</v>
      </c>
      <c r="BO115" s="2" t="s">
        <v>240</v>
      </c>
      <c r="BP115" s="2" t="s">
        <v>1010</v>
      </c>
      <c r="BR115" s="7">
        <v>0</v>
      </c>
      <c r="BT115" s="2">
        <v>0</v>
      </c>
      <c r="BU115" s="4">
        <v>0</v>
      </c>
      <c r="BW115" s="4">
        <v>0</v>
      </c>
      <c r="BX115" s="4">
        <v>0</v>
      </c>
      <c r="CA115" s="2" t="s">
        <v>243</v>
      </c>
      <c r="CB115" s="2" t="s">
        <v>244</v>
      </c>
      <c r="CC115" s="3">
        <v>45338</v>
      </c>
      <c r="CD115" s="2" t="s">
        <v>1340</v>
      </c>
      <c r="CE115" s="7">
        <v>0</v>
      </c>
      <c r="CF115" s="8">
        <v>17</v>
      </c>
      <c r="CG115" s="8">
        <v>0</v>
      </c>
      <c r="CH115" s="8">
        <v>0</v>
      </c>
      <c r="CJ115" s="3">
        <v>45595</v>
      </c>
      <c r="CK115" s="2" t="s">
        <v>246</v>
      </c>
      <c r="CL115" s="3">
        <v>45586</v>
      </c>
      <c r="CO115" s="3">
        <v>45597</v>
      </c>
      <c r="CR115" s="2" t="s">
        <v>1341</v>
      </c>
      <c r="CS115" s="2" t="s">
        <v>248</v>
      </c>
      <c r="CT115" s="3">
        <v>45657</v>
      </c>
      <c r="CU115" s="4">
        <v>10</v>
      </c>
      <c r="CW115" s="3">
        <v>45579</v>
      </c>
      <c r="CX115" s="2" t="s">
        <v>1342</v>
      </c>
      <c r="CY115" s="3">
        <v>45597</v>
      </c>
      <c r="DA115" s="2" t="s">
        <v>1343</v>
      </c>
      <c r="DB115" s="6">
        <v>0</v>
      </c>
      <c r="DC115" s="6">
        <v>2</v>
      </c>
      <c r="DD115" s="6">
        <v>0</v>
      </c>
      <c r="DE115" s="2" t="s">
        <v>358</v>
      </c>
      <c r="DF115" s="4">
        <v>10</v>
      </c>
      <c r="DG115" s="4">
        <v>0</v>
      </c>
      <c r="DH115" s="2" t="s">
        <v>1344</v>
      </c>
      <c r="DI115" s="2" t="s">
        <v>252</v>
      </c>
      <c r="DJ115" s="7">
        <v>0</v>
      </c>
      <c r="DK115" s="7">
        <v>0</v>
      </c>
      <c r="DL115" s="2" t="s">
        <v>253</v>
      </c>
      <c r="DM115" s="2" t="s">
        <v>254</v>
      </c>
      <c r="DN115" s="2" t="s">
        <v>1345</v>
      </c>
      <c r="DO115" s="2">
        <v>2024</v>
      </c>
      <c r="DQ115" s="2" t="s">
        <v>1346</v>
      </c>
      <c r="DR115" s="2">
        <v>2024</v>
      </c>
      <c r="DS115" s="2">
        <v>0</v>
      </c>
      <c r="DU115" s="3">
        <v>45594</v>
      </c>
      <c r="DW115" s="2" t="s">
        <v>246</v>
      </c>
      <c r="DX115" t="s">
        <v>257</v>
      </c>
      <c r="DY115" s="2" t="s">
        <v>246</v>
      </c>
      <c r="DZ115" t="s">
        <v>257</v>
      </c>
      <c r="EA115" s="2" t="s">
        <v>258</v>
      </c>
      <c r="EB115" s="2" t="s">
        <v>1332</v>
      </c>
      <c r="EC115" t="s">
        <v>1333</v>
      </c>
      <c r="ED115" s="3">
        <v>45337</v>
      </c>
      <c r="EE115" s="2" t="s">
        <v>259</v>
      </c>
      <c r="EG115" s="2" t="s">
        <v>345</v>
      </c>
      <c r="EH115" t="s">
        <v>361</v>
      </c>
      <c r="EI115" s="2" t="s">
        <v>261</v>
      </c>
      <c r="EJ115" s="2" t="s">
        <v>361</v>
      </c>
      <c r="EM115" s="2" t="s">
        <v>1347</v>
      </c>
      <c r="EP115" s="2" t="s">
        <v>263</v>
      </c>
      <c r="EV115" s="2" t="s">
        <v>264</v>
      </c>
      <c r="EW115" t="s">
        <v>265</v>
      </c>
      <c r="EX115" s="2" t="s">
        <v>266</v>
      </c>
      <c r="EY115" t="s">
        <v>267</v>
      </c>
      <c r="FA115" s="4">
        <v>0</v>
      </c>
      <c r="FD115" s="2" t="s">
        <v>268</v>
      </c>
      <c r="FE115" t="s">
        <v>269</v>
      </c>
      <c r="FF115" s="2" t="s">
        <v>270</v>
      </c>
      <c r="FH115" s="2" t="s">
        <v>246</v>
      </c>
      <c r="FJ115" s="2">
        <v>30</v>
      </c>
      <c r="FN115" s="2">
        <v>0</v>
      </c>
      <c r="FP115" s="2" t="s">
        <v>211</v>
      </c>
      <c r="FQ115" s="2" t="s">
        <v>271</v>
      </c>
      <c r="FS115" s="2" t="s">
        <v>273</v>
      </c>
      <c r="FT115" s="2">
        <v>1000214854</v>
      </c>
      <c r="FU115" s="2" t="s">
        <v>274</v>
      </c>
      <c r="FV115" s="2" t="s">
        <v>323</v>
      </c>
      <c r="FW115" s="2" t="s">
        <v>323</v>
      </c>
      <c r="FX115" s="2" t="s">
        <v>231</v>
      </c>
      <c r="FY115" s="2">
        <v>10</v>
      </c>
      <c r="GB115" s="2">
        <v>0</v>
      </c>
      <c r="GC115" s="4">
        <v>10</v>
      </c>
      <c r="GD115" s="2" t="s">
        <v>1334</v>
      </c>
      <c r="GE115" s="2" t="s">
        <v>275</v>
      </c>
      <c r="GF115" s="2" t="s">
        <v>230</v>
      </c>
      <c r="GG115" s="3">
        <v>45594</v>
      </c>
      <c r="GL115" s="2" t="s">
        <v>276</v>
      </c>
      <c r="GN115" s="3">
        <v>45585</v>
      </c>
      <c r="GO115" s="2" t="s">
        <v>244</v>
      </c>
      <c r="GP115" t="s">
        <v>277</v>
      </c>
      <c r="GQ115" s="2" t="s">
        <v>278</v>
      </c>
      <c r="GR115" s="2" t="s">
        <v>279</v>
      </c>
      <c r="GS115" s="3">
        <v>45314</v>
      </c>
      <c r="GT115" s="2">
        <v>216479</v>
      </c>
      <c r="GU115" s="2">
        <v>0</v>
      </c>
      <c r="GV115" s="4">
        <v>0</v>
      </c>
      <c r="GX115" s="2" t="s">
        <v>248</v>
      </c>
      <c r="GY115" s="2" t="s">
        <v>280</v>
      </c>
      <c r="GZ115" s="2" t="s">
        <v>281</v>
      </c>
      <c r="HA115" t="s">
        <v>282</v>
      </c>
      <c r="HB115" s="2" t="s">
        <v>283</v>
      </c>
      <c r="HC115" t="s">
        <v>284</v>
      </c>
      <c r="HD115" s="2" t="s">
        <v>285</v>
      </c>
      <c r="HE115" s="3">
        <v>45787</v>
      </c>
      <c r="HF115" s="3">
        <v>45585</v>
      </c>
      <c r="HG115" s="3">
        <v>45585</v>
      </c>
      <c r="HH115" s="2" t="s">
        <v>364</v>
      </c>
      <c r="HI115" s="2" t="s">
        <v>287</v>
      </c>
      <c r="HJ115" t="s">
        <v>288</v>
      </c>
      <c r="HK115" s="2" t="s">
        <v>289</v>
      </c>
    </row>
    <row r="116" spans="2:219" x14ac:dyDescent="0.2">
      <c r="B116" s="2" t="s">
        <v>211</v>
      </c>
      <c r="C116" s="2" t="s">
        <v>212</v>
      </c>
      <c r="D116" s="3">
        <v>45351</v>
      </c>
      <c r="E116" s="3">
        <v>45580</v>
      </c>
      <c r="F116" s="3">
        <v>45594</v>
      </c>
      <c r="G116" s="3">
        <v>45585</v>
      </c>
      <c r="H116" s="3">
        <v>45787</v>
      </c>
      <c r="I116" s="2" t="s">
        <v>213</v>
      </c>
      <c r="J116" s="2" t="s">
        <v>214</v>
      </c>
      <c r="K116" s="2" t="s">
        <v>345</v>
      </c>
      <c r="L116" s="2" t="s">
        <v>1330</v>
      </c>
      <c r="M116" s="2" t="s">
        <v>214</v>
      </c>
      <c r="N116" t="s">
        <v>217</v>
      </c>
      <c r="O116" s="2" t="s">
        <v>218</v>
      </c>
      <c r="P116" t="s">
        <v>219</v>
      </c>
      <c r="Q116" s="2" t="s">
        <v>220</v>
      </c>
      <c r="R116" s="2">
        <v>30</v>
      </c>
      <c r="S116" s="2" t="s">
        <v>1331</v>
      </c>
      <c r="T116" s="2" t="s">
        <v>1332</v>
      </c>
      <c r="U116" s="2" t="s">
        <v>1333</v>
      </c>
      <c r="V116" s="4">
        <v>10</v>
      </c>
      <c r="W116" t="s">
        <v>1334</v>
      </c>
      <c r="X116" s="4">
        <v>0</v>
      </c>
      <c r="Y116" s="4">
        <v>0</v>
      </c>
      <c r="Z116" s="4">
        <v>13</v>
      </c>
      <c r="AA116" s="6">
        <v>2</v>
      </c>
      <c r="AB116" t="s">
        <v>1334</v>
      </c>
      <c r="AC116" s="2" t="s">
        <v>1335</v>
      </c>
      <c r="AD116" s="2" t="s">
        <v>1336</v>
      </c>
      <c r="AE116" s="2" t="s">
        <v>227</v>
      </c>
      <c r="AF116" s="2" t="s">
        <v>228</v>
      </c>
      <c r="AG116" t="s">
        <v>229</v>
      </c>
      <c r="AH116" s="6">
        <v>0</v>
      </c>
      <c r="AI116" s="2" t="s">
        <v>230</v>
      </c>
      <c r="AJ116" s="2" t="s">
        <v>231</v>
      </c>
      <c r="AK116" s="2">
        <v>10</v>
      </c>
      <c r="AM116" s="6">
        <v>14</v>
      </c>
      <c r="AO116" s="2">
        <v>0</v>
      </c>
      <c r="AS116" s="2">
        <v>0</v>
      </c>
      <c r="AT116" s="4">
        <v>0</v>
      </c>
      <c r="AU116" s="2" t="s">
        <v>1334</v>
      </c>
      <c r="AY116" s="2" t="s">
        <v>1337</v>
      </c>
      <c r="AZ116" s="2" t="s">
        <v>1338</v>
      </c>
      <c r="BA116" s="2" t="s">
        <v>234</v>
      </c>
      <c r="BB116" t="s">
        <v>235</v>
      </c>
      <c r="BC116" s="2" t="s">
        <v>236</v>
      </c>
      <c r="BD116" s="2">
        <v>85</v>
      </c>
      <c r="BE116" s="2">
        <v>85</v>
      </c>
      <c r="BF116" s="7">
        <v>0</v>
      </c>
      <c r="BG116" s="2" t="s">
        <v>1334</v>
      </c>
      <c r="BJ116" s="2" t="s">
        <v>1339</v>
      </c>
      <c r="BK116" s="2" t="s">
        <v>238</v>
      </c>
      <c r="BM116" s="2" t="s">
        <v>239</v>
      </c>
      <c r="BO116" s="2" t="s">
        <v>240</v>
      </c>
      <c r="BP116" s="2" t="s">
        <v>307</v>
      </c>
      <c r="BR116" s="7">
        <v>0</v>
      </c>
      <c r="BT116" s="2">
        <v>0</v>
      </c>
      <c r="BU116" s="4">
        <v>0</v>
      </c>
      <c r="BW116" s="4">
        <v>0</v>
      </c>
      <c r="BX116" s="4">
        <v>0</v>
      </c>
      <c r="CA116" s="2" t="s">
        <v>243</v>
      </c>
      <c r="CB116" s="2" t="s">
        <v>244</v>
      </c>
      <c r="CC116" s="3">
        <v>45338</v>
      </c>
      <c r="CD116" s="2" t="s">
        <v>1340</v>
      </c>
      <c r="CE116" s="7">
        <v>0</v>
      </c>
      <c r="CF116" s="8">
        <v>17</v>
      </c>
      <c r="CG116" s="8">
        <v>0</v>
      </c>
      <c r="CH116" s="8">
        <v>0</v>
      </c>
      <c r="CJ116" s="3">
        <v>45595</v>
      </c>
      <c r="CK116" s="2" t="s">
        <v>246</v>
      </c>
      <c r="CL116" s="3">
        <v>45586</v>
      </c>
      <c r="CO116" s="3">
        <v>45597</v>
      </c>
      <c r="CR116" s="2" t="s">
        <v>1341</v>
      </c>
      <c r="CS116" s="2" t="s">
        <v>248</v>
      </c>
      <c r="CT116" s="3">
        <v>45657</v>
      </c>
      <c r="CU116" s="4">
        <v>10</v>
      </c>
      <c r="CW116" s="3">
        <v>45579</v>
      </c>
      <c r="CX116" s="2" t="s">
        <v>1342</v>
      </c>
      <c r="CY116" s="3">
        <v>45597</v>
      </c>
      <c r="DA116" s="2" t="s">
        <v>1343</v>
      </c>
      <c r="DB116" s="6">
        <v>0</v>
      </c>
      <c r="DC116" s="6">
        <v>2</v>
      </c>
      <c r="DD116" s="6">
        <v>0</v>
      </c>
      <c r="DE116" s="2" t="s">
        <v>358</v>
      </c>
      <c r="DF116" s="4">
        <v>10</v>
      </c>
      <c r="DG116" s="4">
        <v>0</v>
      </c>
      <c r="DH116" s="2" t="s">
        <v>1344</v>
      </c>
      <c r="DI116" s="2" t="s">
        <v>252</v>
      </c>
      <c r="DJ116" s="7">
        <v>0</v>
      </c>
      <c r="DK116" s="7">
        <v>0</v>
      </c>
      <c r="DL116" s="2" t="s">
        <v>253</v>
      </c>
      <c r="DM116" s="2" t="s">
        <v>254</v>
      </c>
      <c r="DN116" s="2" t="s">
        <v>1345</v>
      </c>
      <c r="DO116" s="2">
        <v>2024</v>
      </c>
      <c r="DQ116" s="2" t="s">
        <v>1346</v>
      </c>
      <c r="DR116" s="2">
        <v>2024</v>
      </c>
      <c r="DS116" s="2">
        <v>0</v>
      </c>
      <c r="DU116" s="3">
        <v>45594</v>
      </c>
      <c r="DW116" s="2" t="s">
        <v>246</v>
      </c>
      <c r="DX116" t="s">
        <v>257</v>
      </c>
      <c r="DY116" s="2" t="s">
        <v>246</v>
      </c>
      <c r="DZ116" t="s">
        <v>257</v>
      </c>
      <c r="EA116" s="2" t="s">
        <v>258</v>
      </c>
      <c r="EB116" s="2" t="s">
        <v>1332</v>
      </c>
      <c r="EC116" t="s">
        <v>1333</v>
      </c>
      <c r="ED116" s="3">
        <v>45337</v>
      </c>
      <c r="EE116" s="2" t="s">
        <v>259</v>
      </c>
      <c r="EG116" s="2" t="s">
        <v>345</v>
      </c>
      <c r="EH116" t="s">
        <v>361</v>
      </c>
      <c r="EI116" s="2" t="s">
        <v>261</v>
      </c>
      <c r="EJ116" s="2" t="s">
        <v>361</v>
      </c>
      <c r="EM116" s="2" t="s">
        <v>1347</v>
      </c>
      <c r="EP116" s="2" t="s">
        <v>263</v>
      </c>
      <c r="EV116" s="2" t="s">
        <v>264</v>
      </c>
      <c r="EW116" t="s">
        <v>265</v>
      </c>
      <c r="EX116" s="2" t="s">
        <v>266</v>
      </c>
      <c r="EY116" t="s">
        <v>267</v>
      </c>
      <c r="FA116" s="4">
        <v>0</v>
      </c>
      <c r="FD116" s="2" t="s">
        <v>268</v>
      </c>
      <c r="FE116" t="s">
        <v>269</v>
      </c>
      <c r="FF116" s="2" t="s">
        <v>270</v>
      </c>
      <c r="FH116" s="2" t="s">
        <v>246</v>
      </c>
      <c r="FJ116" s="2">
        <v>30</v>
      </c>
      <c r="FN116" s="2">
        <v>0</v>
      </c>
      <c r="FP116" s="2" t="s">
        <v>211</v>
      </c>
      <c r="FQ116" s="2" t="s">
        <v>271</v>
      </c>
      <c r="FR116" s="2" t="s">
        <v>1348</v>
      </c>
      <c r="FS116" s="2" t="s">
        <v>273</v>
      </c>
      <c r="FT116" s="2">
        <v>1000214854</v>
      </c>
      <c r="FU116" s="2" t="s">
        <v>274</v>
      </c>
      <c r="FV116" s="2" t="s">
        <v>323</v>
      </c>
      <c r="FW116" s="2" t="s">
        <v>323</v>
      </c>
      <c r="FX116" s="2" t="s">
        <v>231</v>
      </c>
      <c r="FY116" s="2">
        <v>10</v>
      </c>
      <c r="GB116" s="2">
        <v>0</v>
      </c>
      <c r="GC116" s="4">
        <v>10</v>
      </c>
      <c r="GD116" s="2" t="s">
        <v>1334</v>
      </c>
      <c r="GE116" s="2" t="s">
        <v>275</v>
      </c>
      <c r="GF116" s="2" t="s">
        <v>230</v>
      </c>
      <c r="GG116" s="3">
        <v>45594</v>
      </c>
      <c r="GJ116" s="3">
        <v>45580</v>
      </c>
      <c r="GL116" s="2" t="s">
        <v>276</v>
      </c>
      <c r="GN116" s="3">
        <v>45585</v>
      </c>
      <c r="GO116" s="2" t="s">
        <v>244</v>
      </c>
      <c r="GP116" t="s">
        <v>277</v>
      </c>
      <c r="GQ116" s="2" t="s">
        <v>278</v>
      </c>
      <c r="GR116" s="2" t="s">
        <v>279</v>
      </c>
      <c r="GS116" s="3">
        <v>45314</v>
      </c>
      <c r="GT116" s="2">
        <v>216479</v>
      </c>
      <c r="GU116" s="2">
        <v>0</v>
      </c>
      <c r="GV116" s="4">
        <v>0</v>
      </c>
      <c r="GX116" s="2" t="s">
        <v>248</v>
      </c>
      <c r="GY116" s="2" t="s">
        <v>280</v>
      </c>
      <c r="GZ116" s="2" t="s">
        <v>281</v>
      </c>
      <c r="HA116" t="s">
        <v>282</v>
      </c>
      <c r="HB116" s="2" t="s">
        <v>283</v>
      </c>
      <c r="HC116" t="s">
        <v>284</v>
      </c>
      <c r="HD116" s="2" t="s">
        <v>285</v>
      </c>
      <c r="HE116" s="3">
        <v>45787</v>
      </c>
      <c r="HF116" s="3">
        <v>45585</v>
      </c>
      <c r="HG116" s="3">
        <v>45585</v>
      </c>
      <c r="HH116" s="2" t="s">
        <v>364</v>
      </c>
      <c r="HI116" s="2" t="s">
        <v>287</v>
      </c>
      <c r="HJ116" t="s">
        <v>288</v>
      </c>
      <c r="HK116" s="2" t="s">
        <v>289</v>
      </c>
    </row>
    <row r="117" spans="2:219" x14ac:dyDescent="0.2">
      <c r="B117" s="2" t="s">
        <v>211</v>
      </c>
      <c r="C117" s="2" t="s">
        <v>212</v>
      </c>
      <c r="D117" s="3">
        <v>45351</v>
      </c>
      <c r="E117" s="3">
        <v>45580</v>
      </c>
      <c r="F117" s="3">
        <v>45594</v>
      </c>
      <c r="G117" s="3">
        <v>45585</v>
      </c>
      <c r="H117" s="3">
        <v>45787</v>
      </c>
      <c r="I117" s="2" t="s">
        <v>213</v>
      </c>
      <c r="J117" s="2" t="s">
        <v>214</v>
      </c>
      <c r="K117" s="2" t="s">
        <v>345</v>
      </c>
      <c r="L117" s="2" t="s">
        <v>1330</v>
      </c>
      <c r="M117" s="2" t="s">
        <v>214</v>
      </c>
      <c r="N117" t="s">
        <v>217</v>
      </c>
      <c r="O117" s="2" t="s">
        <v>218</v>
      </c>
      <c r="P117" t="s">
        <v>219</v>
      </c>
      <c r="Q117" s="2" t="s">
        <v>220</v>
      </c>
      <c r="R117" s="2">
        <v>30</v>
      </c>
      <c r="S117" s="2" t="s">
        <v>1331</v>
      </c>
      <c r="T117" s="2" t="s">
        <v>1332</v>
      </c>
      <c r="U117" s="2" t="s">
        <v>1333</v>
      </c>
      <c r="V117" s="4">
        <v>10</v>
      </c>
      <c r="W117" t="s">
        <v>1334</v>
      </c>
      <c r="X117" s="4">
        <v>0</v>
      </c>
      <c r="Y117" s="4">
        <v>0</v>
      </c>
      <c r="Z117" s="4">
        <v>13</v>
      </c>
      <c r="AA117" s="6">
        <v>5</v>
      </c>
      <c r="AB117" t="s">
        <v>1334</v>
      </c>
      <c r="AC117" s="2" t="s">
        <v>1335</v>
      </c>
      <c r="AD117" s="2" t="s">
        <v>1336</v>
      </c>
      <c r="AE117" s="2" t="s">
        <v>227</v>
      </c>
      <c r="AF117" s="2" t="s">
        <v>228</v>
      </c>
      <c r="AG117" t="s">
        <v>229</v>
      </c>
      <c r="AH117" s="6">
        <v>0</v>
      </c>
      <c r="AI117" s="2" t="s">
        <v>230</v>
      </c>
      <c r="AJ117" s="2" t="s">
        <v>231</v>
      </c>
      <c r="AK117" s="2">
        <v>10</v>
      </c>
      <c r="AM117" s="6">
        <v>14</v>
      </c>
      <c r="AO117" s="2">
        <v>0</v>
      </c>
      <c r="AS117" s="2">
        <v>0</v>
      </c>
      <c r="AT117" s="4">
        <v>0</v>
      </c>
      <c r="AU117" s="2" t="s">
        <v>1334</v>
      </c>
      <c r="AY117" s="2" t="s">
        <v>1337</v>
      </c>
      <c r="AZ117" s="2" t="s">
        <v>1338</v>
      </c>
      <c r="BA117" s="2" t="s">
        <v>234</v>
      </c>
      <c r="BB117" t="s">
        <v>235</v>
      </c>
      <c r="BC117" s="2" t="s">
        <v>236</v>
      </c>
      <c r="BD117" s="2">
        <v>85</v>
      </c>
      <c r="BE117" s="2">
        <v>85</v>
      </c>
      <c r="BF117" s="7">
        <v>0</v>
      </c>
      <c r="BG117" s="2" t="s">
        <v>1334</v>
      </c>
      <c r="BJ117" s="2" t="s">
        <v>1350</v>
      </c>
      <c r="BK117" s="2" t="s">
        <v>238</v>
      </c>
      <c r="BM117" s="2" t="s">
        <v>239</v>
      </c>
      <c r="BO117" s="2" t="s">
        <v>240</v>
      </c>
      <c r="BP117" s="2" t="s">
        <v>307</v>
      </c>
      <c r="BR117" s="7">
        <v>0</v>
      </c>
      <c r="BT117" s="2">
        <v>0</v>
      </c>
      <c r="BU117" s="4">
        <v>0</v>
      </c>
      <c r="BW117" s="4">
        <v>0</v>
      </c>
      <c r="BX117" s="4">
        <v>0</v>
      </c>
      <c r="CA117" s="2" t="s">
        <v>243</v>
      </c>
      <c r="CB117" s="2" t="s">
        <v>244</v>
      </c>
      <c r="CC117" s="3">
        <v>45338</v>
      </c>
      <c r="CD117" s="2" t="s">
        <v>1340</v>
      </c>
      <c r="CE117" s="7">
        <v>0</v>
      </c>
      <c r="CF117" s="8">
        <v>17</v>
      </c>
      <c r="CG117" s="8">
        <v>0</v>
      </c>
      <c r="CH117" s="8">
        <v>0</v>
      </c>
      <c r="CJ117" s="3">
        <v>45595</v>
      </c>
      <c r="CK117" s="2" t="s">
        <v>246</v>
      </c>
      <c r="CL117" s="3">
        <v>45586</v>
      </c>
      <c r="CO117" s="3">
        <v>45597</v>
      </c>
      <c r="CR117" s="2" t="s">
        <v>1341</v>
      </c>
      <c r="CS117" s="2" t="s">
        <v>248</v>
      </c>
      <c r="CT117" s="3">
        <v>45657</v>
      </c>
      <c r="CU117" s="4">
        <v>10</v>
      </c>
      <c r="CW117" s="3">
        <v>45579</v>
      </c>
      <c r="CX117" s="2" t="s">
        <v>1342</v>
      </c>
      <c r="CY117" s="3">
        <v>45597</v>
      </c>
      <c r="DA117" s="2" t="s">
        <v>1343</v>
      </c>
      <c r="DB117" s="6">
        <v>0</v>
      </c>
      <c r="DC117" s="6">
        <v>2</v>
      </c>
      <c r="DD117" s="6">
        <v>0</v>
      </c>
      <c r="DE117" s="2" t="s">
        <v>358</v>
      </c>
      <c r="DF117" s="4">
        <v>10</v>
      </c>
      <c r="DG117" s="4">
        <v>0</v>
      </c>
      <c r="DH117" s="2" t="s">
        <v>1344</v>
      </c>
      <c r="DI117" s="2" t="s">
        <v>252</v>
      </c>
      <c r="DJ117" s="7">
        <v>0</v>
      </c>
      <c r="DK117" s="7">
        <v>0</v>
      </c>
      <c r="DL117" s="2" t="s">
        <v>253</v>
      </c>
      <c r="DM117" s="2" t="s">
        <v>254</v>
      </c>
      <c r="DN117" s="2" t="s">
        <v>1345</v>
      </c>
      <c r="DO117" s="2">
        <v>2024</v>
      </c>
      <c r="DQ117" s="2" t="s">
        <v>1346</v>
      </c>
      <c r="DR117" s="2">
        <v>2024</v>
      </c>
      <c r="DS117" s="2">
        <v>0</v>
      </c>
      <c r="DU117" s="3">
        <v>45594</v>
      </c>
      <c r="DW117" s="2" t="s">
        <v>246</v>
      </c>
      <c r="DX117" t="s">
        <v>257</v>
      </c>
      <c r="DY117" s="2" t="s">
        <v>246</v>
      </c>
      <c r="DZ117" t="s">
        <v>257</v>
      </c>
      <c r="EA117" s="2" t="s">
        <v>258</v>
      </c>
      <c r="EB117" s="2" t="s">
        <v>1332</v>
      </c>
      <c r="EC117" t="s">
        <v>1333</v>
      </c>
      <c r="ED117" s="3">
        <v>45337</v>
      </c>
      <c r="EE117" s="2" t="s">
        <v>259</v>
      </c>
      <c r="EG117" s="2" t="s">
        <v>345</v>
      </c>
      <c r="EH117" t="s">
        <v>361</v>
      </c>
      <c r="EI117" s="2" t="s">
        <v>261</v>
      </c>
      <c r="EJ117" s="2" t="s">
        <v>361</v>
      </c>
      <c r="EM117" s="2" t="s">
        <v>1347</v>
      </c>
      <c r="EP117" s="2" t="s">
        <v>263</v>
      </c>
      <c r="EV117" s="2" t="s">
        <v>264</v>
      </c>
      <c r="EW117" t="s">
        <v>265</v>
      </c>
      <c r="EX117" s="2" t="s">
        <v>266</v>
      </c>
      <c r="EY117" t="s">
        <v>267</v>
      </c>
      <c r="FA117" s="4">
        <v>0</v>
      </c>
      <c r="FD117" s="2" t="s">
        <v>268</v>
      </c>
      <c r="FE117" t="s">
        <v>269</v>
      </c>
      <c r="FF117" s="2" t="s">
        <v>270</v>
      </c>
      <c r="FH117" s="2" t="s">
        <v>246</v>
      </c>
      <c r="FJ117" s="2">
        <v>30</v>
      </c>
      <c r="FN117" s="2">
        <v>0</v>
      </c>
      <c r="FP117" s="2" t="s">
        <v>211</v>
      </c>
      <c r="FQ117" s="2" t="s">
        <v>271</v>
      </c>
      <c r="FR117" s="2" t="s">
        <v>381</v>
      </c>
      <c r="FS117" s="2" t="s">
        <v>273</v>
      </c>
      <c r="FT117" s="2">
        <v>1000214854</v>
      </c>
      <c r="FU117" s="2" t="s">
        <v>274</v>
      </c>
      <c r="FV117" s="2" t="s">
        <v>323</v>
      </c>
      <c r="FW117" s="2" t="s">
        <v>323</v>
      </c>
      <c r="FX117" s="2" t="s">
        <v>231</v>
      </c>
      <c r="FY117" s="2">
        <v>10</v>
      </c>
      <c r="GB117" s="2">
        <v>0</v>
      </c>
      <c r="GC117" s="4">
        <v>10</v>
      </c>
      <c r="GD117" s="2" t="s">
        <v>1334</v>
      </c>
      <c r="GE117" s="2" t="s">
        <v>275</v>
      </c>
      <c r="GF117" s="2" t="s">
        <v>230</v>
      </c>
      <c r="GG117" s="3">
        <v>45594</v>
      </c>
      <c r="GL117" s="2" t="s">
        <v>276</v>
      </c>
      <c r="GN117" s="3">
        <v>45585</v>
      </c>
      <c r="GO117" s="2" t="s">
        <v>244</v>
      </c>
      <c r="GP117" t="s">
        <v>277</v>
      </c>
      <c r="GQ117" s="2" t="s">
        <v>278</v>
      </c>
      <c r="GR117" s="2" t="s">
        <v>279</v>
      </c>
      <c r="GS117" s="3">
        <v>45314</v>
      </c>
      <c r="GT117" s="2">
        <v>216479</v>
      </c>
      <c r="GU117" s="2">
        <v>0</v>
      </c>
      <c r="GV117" s="4">
        <v>0</v>
      </c>
      <c r="GX117" s="2" t="s">
        <v>248</v>
      </c>
      <c r="GY117" s="2" t="s">
        <v>280</v>
      </c>
      <c r="GZ117" s="2" t="s">
        <v>281</v>
      </c>
      <c r="HA117" t="s">
        <v>282</v>
      </c>
      <c r="HB117" s="2" t="s">
        <v>283</v>
      </c>
      <c r="HC117" t="s">
        <v>284</v>
      </c>
      <c r="HD117" s="2" t="s">
        <v>285</v>
      </c>
      <c r="HE117" s="3">
        <v>45787</v>
      </c>
      <c r="HF117" s="3">
        <v>45585</v>
      </c>
      <c r="HG117" s="3">
        <v>45585</v>
      </c>
      <c r="HH117" s="2" t="s">
        <v>364</v>
      </c>
      <c r="HI117" s="2" t="s">
        <v>287</v>
      </c>
      <c r="HJ117" t="s">
        <v>288</v>
      </c>
      <c r="HK117" s="2" t="s">
        <v>289</v>
      </c>
    </row>
    <row r="118" spans="2:219" x14ac:dyDescent="0.2">
      <c r="B118" s="2" t="s">
        <v>211</v>
      </c>
      <c r="C118" s="2" t="s">
        <v>212</v>
      </c>
      <c r="D118" s="3">
        <v>45351</v>
      </c>
      <c r="E118" s="3">
        <v>45580</v>
      </c>
      <c r="F118" s="3">
        <v>45575</v>
      </c>
      <c r="G118" s="3">
        <v>45585</v>
      </c>
      <c r="H118" s="3">
        <v>45787</v>
      </c>
      <c r="I118" s="2" t="s">
        <v>213</v>
      </c>
      <c r="J118" s="2" t="s">
        <v>214</v>
      </c>
      <c r="K118" s="2" t="s">
        <v>215</v>
      </c>
      <c r="L118" s="2" t="s">
        <v>569</v>
      </c>
      <c r="M118" s="2" t="s">
        <v>214</v>
      </c>
      <c r="N118" t="s">
        <v>217</v>
      </c>
      <c r="O118" s="2" t="s">
        <v>218</v>
      </c>
      <c r="P118" t="s">
        <v>219</v>
      </c>
      <c r="Q118" s="2" t="s">
        <v>220</v>
      </c>
      <c r="R118" s="2">
        <v>30</v>
      </c>
      <c r="S118" s="2" t="s">
        <v>291</v>
      </c>
      <c r="T118" s="2" t="s">
        <v>1351</v>
      </c>
      <c r="U118" s="2" t="s">
        <v>1352</v>
      </c>
      <c r="V118" s="4">
        <v>1</v>
      </c>
      <c r="W118" t="s">
        <v>224</v>
      </c>
      <c r="X118" s="4">
        <v>1</v>
      </c>
      <c r="Y118" s="4">
        <v>1</v>
      </c>
      <c r="Z118" s="4">
        <v>12</v>
      </c>
      <c r="AA118" s="6">
        <v>1</v>
      </c>
      <c r="AB118" t="s">
        <v>224</v>
      </c>
      <c r="AC118" s="2" t="s">
        <v>1004</v>
      </c>
      <c r="AD118" s="2" t="s">
        <v>1353</v>
      </c>
      <c r="AE118" s="2" t="s">
        <v>227</v>
      </c>
      <c r="AF118" s="2" t="s">
        <v>228</v>
      </c>
      <c r="AG118" t="s">
        <v>229</v>
      </c>
      <c r="AH118" s="6">
        <v>0</v>
      </c>
      <c r="AI118" s="2" t="s">
        <v>230</v>
      </c>
      <c r="AJ118" s="2" t="s">
        <v>231</v>
      </c>
      <c r="AK118" s="2">
        <v>990</v>
      </c>
      <c r="AM118" s="6">
        <v>14</v>
      </c>
      <c r="AO118" s="2">
        <v>0</v>
      </c>
      <c r="AS118" s="2">
        <v>0</v>
      </c>
      <c r="AT118" s="4">
        <v>0</v>
      </c>
      <c r="AU118" s="2" t="s">
        <v>224</v>
      </c>
      <c r="AY118" s="2" t="s">
        <v>1006</v>
      </c>
      <c r="AZ118" s="2" t="s">
        <v>1007</v>
      </c>
      <c r="BA118" s="2" t="s">
        <v>234</v>
      </c>
      <c r="BB118" t="s">
        <v>235</v>
      </c>
      <c r="BC118" s="2" t="s">
        <v>236</v>
      </c>
      <c r="BD118" s="2">
        <v>107</v>
      </c>
      <c r="BE118" s="2">
        <v>107</v>
      </c>
      <c r="BF118" s="7">
        <v>0</v>
      </c>
      <c r="BG118" s="2" t="s">
        <v>224</v>
      </c>
      <c r="BH118" s="2" t="s">
        <v>1354</v>
      </c>
      <c r="BJ118" s="2" t="s">
        <v>1009</v>
      </c>
      <c r="BN118" s="2" t="s">
        <v>1010</v>
      </c>
      <c r="BO118" s="2" t="s">
        <v>240</v>
      </c>
      <c r="BP118" s="2" t="s">
        <v>1010</v>
      </c>
      <c r="BQ118" s="2" t="s">
        <v>242</v>
      </c>
      <c r="BR118" s="7">
        <v>0</v>
      </c>
      <c r="BT118" s="2">
        <v>0</v>
      </c>
      <c r="BU118" s="4">
        <v>0</v>
      </c>
      <c r="BW118" s="4">
        <v>0</v>
      </c>
      <c r="BX118" s="4">
        <v>0</v>
      </c>
      <c r="CA118" s="2" t="s">
        <v>243</v>
      </c>
      <c r="CB118" s="2" t="s">
        <v>244</v>
      </c>
      <c r="CC118" s="3">
        <v>45338</v>
      </c>
      <c r="CD118" s="2" t="s">
        <v>1355</v>
      </c>
      <c r="CE118" s="7">
        <v>0</v>
      </c>
      <c r="CF118" s="8">
        <v>0</v>
      </c>
      <c r="CG118" s="8">
        <v>0</v>
      </c>
      <c r="CH118" s="8">
        <v>0</v>
      </c>
      <c r="CJ118" s="3">
        <v>45578</v>
      </c>
      <c r="CK118" s="2" t="s">
        <v>246</v>
      </c>
      <c r="CL118" s="3">
        <v>45618</v>
      </c>
      <c r="CO118" s="3">
        <v>45580</v>
      </c>
      <c r="CR118" s="2" t="s">
        <v>1012</v>
      </c>
      <c r="CS118" s="2" t="s">
        <v>248</v>
      </c>
      <c r="CT118" s="3">
        <v>45657</v>
      </c>
      <c r="CU118" s="4">
        <v>1</v>
      </c>
      <c r="CW118" s="3">
        <v>45572</v>
      </c>
      <c r="CX118" s="2" t="s">
        <v>1356</v>
      </c>
      <c r="CY118" s="3">
        <v>45580</v>
      </c>
      <c r="DA118" s="2" t="s">
        <v>1357</v>
      </c>
      <c r="DB118" s="6">
        <v>0</v>
      </c>
      <c r="DC118" s="6">
        <v>2</v>
      </c>
      <c r="DD118" s="6">
        <v>0</v>
      </c>
      <c r="DE118" s="2" t="s">
        <v>515</v>
      </c>
      <c r="DF118" s="4">
        <v>1</v>
      </c>
      <c r="DG118" s="4">
        <v>0</v>
      </c>
      <c r="DH118" s="2" t="s">
        <v>1006</v>
      </c>
      <c r="DI118" s="2" t="s">
        <v>252</v>
      </c>
      <c r="DJ118" s="7">
        <v>0</v>
      </c>
      <c r="DK118" s="7">
        <v>0</v>
      </c>
      <c r="DL118" s="2" t="s">
        <v>253</v>
      </c>
      <c r="DM118" s="2" t="s">
        <v>254</v>
      </c>
      <c r="DN118" s="2" t="s">
        <v>1015</v>
      </c>
      <c r="DO118" s="2">
        <v>2024</v>
      </c>
      <c r="DQ118" s="2" t="s">
        <v>1358</v>
      </c>
      <c r="DR118" s="2">
        <v>2024</v>
      </c>
      <c r="DS118" s="2">
        <v>0</v>
      </c>
      <c r="DU118" s="3">
        <v>45575</v>
      </c>
      <c r="DW118" s="2" t="s">
        <v>246</v>
      </c>
      <c r="DX118" t="s">
        <v>257</v>
      </c>
      <c r="DY118" s="2" t="s">
        <v>246</v>
      </c>
      <c r="DZ118" t="s">
        <v>257</v>
      </c>
      <c r="EA118" s="2" t="s">
        <v>258</v>
      </c>
      <c r="EB118" s="2" t="s">
        <v>1351</v>
      </c>
      <c r="EC118" t="s">
        <v>1352</v>
      </c>
      <c r="ED118" s="3">
        <v>45535</v>
      </c>
      <c r="EE118" s="2" t="s">
        <v>259</v>
      </c>
      <c r="EG118" s="2" t="s">
        <v>215</v>
      </c>
      <c r="EH118" t="s">
        <v>260</v>
      </c>
      <c r="EI118" s="2" t="s">
        <v>261</v>
      </c>
      <c r="EJ118" s="2" t="s">
        <v>260</v>
      </c>
      <c r="EM118" s="2" t="s">
        <v>1359</v>
      </c>
      <c r="EP118" s="2" t="s">
        <v>263</v>
      </c>
      <c r="EV118" s="2" t="s">
        <v>264</v>
      </c>
      <c r="EW118" t="s">
        <v>265</v>
      </c>
      <c r="EX118" s="2" t="s">
        <v>266</v>
      </c>
      <c r="EY118" t="s">
        <v>267</v>
      </c>
      <c r="FA118" s="4">
        <v>0</v>
      </c>
      <c r="FD118" s="2" t="s">
        <v>268</v>
      </c>
      <c r="FE118" t="s">
        <v>269</v>
      </c>
      <c r="FF118" s="2" t="s">
        <v>270</v>
      </c>
      <c r="FH118" s="2" t="s">
        <v>246</v>
      </c>
      <c r="FJ118" s="2">
        <v>30</v>
      </c>
      <c r="FN118" s="2">
        <v>0</v>
      </c>
      <c r="FP118" s="2" t="s">
        <v>211</v>
      </c>
      <c r="FQ118" s="2" t="s">
        <v>271</v>
      </c>
      <c r="FS118" s="2" t="s">
        <v>273</v>
      </c>
      <c r="FT118" s="2">
        <v>1000214854</v>
      </c>
      <c r="FU118" s="2" t="s">
        <v>274</v>
      </c>
      <c r="FW118" s="2" t="s">
        <v>323</v>
      </c>
      <c r="FX118" s="2" t="s">
        <v>231</v>
      </c>
      <c r="FY118" s="2">
        <v>990</v>
      </c>
      <c r="GB118" s="2">
        <v>0</v>
      </c>
      <c r="GC118" s="4">
        <v>1</v>
      </c>
      <c r="GD118" s="2" t="s">
        <v>224</v>
      </c>
      <c r="GE118" s="2" t="s">
        <v>275</v>
      </c>
      <c r="GF118" s="2" t="s">
        <v>230</v>
      </c>
      <c r="GG118" s="3">
        <v>45575</v>
      </c>
      <c r="GL118" s="2" t="s">
        <v>276</v>
      </c>
      <c r="GN118" s="3">
        <v>45585</v>
      </c>
      <c r="GO118" s="2" t="s">
        <v>244</v>
      </c>
      <c r="GP118" t="s">
        <v>277</v>
      </c>
      <c r="GQ118" s="2" t="s">
        <v>278</v>
      </c>
      <c r="GR118" s="2" t="s">
        <v>279</v>
      </c>
      <c r="GS118" s="3">
        <v>45314</v>
      </c>
      <c r="GT118" s="2">
        <v>216479</v>
      </c>
      <c r="GU118" s="2">
        <v>0</v>
      </c>
      <c r="GV118" s="4">
        <v>0</v>
      </c>
      <c r="GX118" s="2" t="s">
        <v>248</v>
      </c>
      <c r="GY118" s="2" t="s">
        <v>280</v>
      </c>
      <c r="GZ118" s="2" t="s">
        <v>281</v>
      </c>
      <c r="HA118" t="s">
        <v>282</v>
      </c>
      <c r="HB118" s="2" t="s">
        <v>283</v>
      </c>
      <c r="HC118" t="s">
        <v>284</v>
      </c>
      <c r="HD118" s="2" t="s">
        <v>285</v>
      </c>
      <c r="HE118" s="3">
        <v>45787</v>
      </c>
      <c r="HF118" s="3">
        <v>45585</v>
      </c>
      <c r="HG118" s="3">
        <v>45585</v>
      </c>
      <c r="HH118" s="2" t="s">
        <v>286</v>
      </c>
      <c r="HI118" s="2" t="s">
        <v>287</v>
      </c>
      <c r="HJ118" t="s">
        <v>288</v>
      </c>
      <c r="HK118" s="2" t="s">
        <v>289</v>
      </c>
    </row>
    <row r="119" spans="2:219" x14ac:dyDescent="0.2">
      <c r="B119" s="2" t="s">
        <v>211</v>
      </c>
      <c r="C119" s="2" t="s">
        <v>212</v>
      </c>
      <c r="D119" s="3">
        <v>45351</v>
      </c>
      <c r="E119" s="3">
        <v>45580</v>
      </c>
      <c r="F119" s="3">
        <v>45594</v>
      </c>
      <c r="G119" s="3">
        <v>45585</v>
      </c>
      <c r="H119" s="3">
        <v>45787</v>
      </c>
      <c r="I119" s="2" t="s">
        <v>213</v>
      </c>
      <c r="J119" s="2" t="s">
        <v>214</v>
      </c>
      <c r="K119" s="2" t="s">
        <v>345</v>
      </c>
      <c r="M119" s="2" t="s">
        <v>214</v>
      </c>
      <c r="N119" t="s">
        <v>217</v>
      </c>
      <c r="O119" s="2" t="s">
        <v>218</v>
      </c>
      <c r="P119" t="s">
        <v>219</v>
      </c>
      <c r="Q119" s="2" t="s">
        <v>220</v>
      </c>
      <c r="R119" s="2">
        <v>30</v>
      </c>
      <c r="S119" s="2" t="s">
        <v>1360</v>
      </c>
      <c r="T119" s="2" t="s">
        <v>1361</v>
      </c>
      <c r="U119" s="2" t="s">
        <v>1362</v>
      </c>
      <c r="V119" s="4">
        <v>4</v>
      </c>
      <c r="W119" t="s">
        <v>224</v>
      </c>
      <c r="X119" s="4">
        <v>47</v>
      </c>
      <c r="Y119" s="4">
        <v>15</v>
      </c>
      <c r="Z119" s="4">
        <v>37</v>
      </c>
      <c r="AA119" s="6">
        <v>4</v>
      </c>
      <c r="AB119" t="s">
        <v>224</v>
      </c>
      <c r="AC119" s="2" t="s">
        <v>1363</v>
      </c>
      <c r="AD119" s="2" t="s">
        <v>1364</v>
      </c>
      <c r="AE119" s="2" t="s">
        <v>589</v>
      </c>
      <c r="AF119" s="2" t="s">
        <v>228</v>
      </c>
      <c r="AG119" t="s">
        <v>229</v>
      </c>
      <c r="AH119" s="6">
        <v>0</v>
      </c>
      <c r="AI119" s="2" t="s">
        <v>230</v>
      </c>
      <c r="AJ119" s="2" t="s">
        <v>231</v>
      </c>
      <c r="AK119" s="2">
        <v>880</v>
      </c>
      <c r="AM119" s="6">
        <v>14</v>
      </c>
      <c r="AO119" s="2">
        <v>0</v>
      </c>
      <c r="AS119" s="2">
        <v>0</v>
      </c>
      <c r="AT119" s="4">
        <v>0</v>
      </c>
      <c r="AU119" s="2" t="s">
        <v>224</v>
      </c>
      <c r="AY119" s="2" t="s">
        <v>1365</v>
      </c>
      <c r="AZ119" s="2" t="s">
        <v>1366</v>
      </c>
      <c r="BA119" s="2" t="s">
        <v>234</v>
      </c>
      <c r="BB119" t="s">
        <v>235</v>
      </c>
      <c r="BC119" s="2" t="s">
        <v>236</v>
      </c>
      <c r="BD119" s="2">
        <v>90</v>
      </c>
      <c r="BE119" s="2">
        <v>90</v>
      </c>
      <c r="BF119" s="7">
        <v>0</v>
      </c>
      <c r="BG119" s="2" t="s">
        <v>224</v>
      </c>
      <c r="BH119" s="2" t="s">
        <v>609</v>
      </c>
      <c r="BI119" s="2" t="s">
        <v>1367</v>
      </c>
      <c r="BJ119" s="2" t="s">
        <v>593</v>
      </c>
      <c r="BK119" s="2" t="s">
        <v>238</v>
      </c>
      <c r="BM119" s="2" t="s">
        <v>239</v>
      </c>
      <c r="BN119" s="2" t="s">
        <v>594</v>
      </c>
      <c r="BO119" s="2" t="s">
        <v>240</v>
      </c>
      <c r="BP119" s="2" t="s">
        <v>595</v>
      </c>
      <c r="BR119" s="7">
        <v>0</v>
      </c>
      <c r="BT119" s="2">
        <v>0</v>
      </c>
      <c r="BU119" s="4">
        <v>0</v>
      </c>
      <c r="BW119" s="4">
        <v>0</v>
      </c>
      <c r="BX119" s="4">
        <v>0</v>
      </c>
      <c r="CA119" s="2" t="s">
        <v>243</v>
      </c>
      <c r="CB119" s="2" t="s">
        <v>244</v>
      </c>
      <c r="CC119" s="3">
        <v>45338</v>
      </c>
      <c r="CD119" s="2" t="s">
        <v>1368</v>
      </c>
      <c r="CE119" s="7">
        <v>0</v>
      </c>
      <c r="CF119" s="8">
        <v>17</v>
      </c>
      <c r="CG119" s="8">
        <v>0</v>
      </c>
      <c r="CH119" s="8">
        <v>0</v>
      </c>
      <c r="CJ119" s="3">
        <v>45595</v>
      </c>
      <c r="CK119" s="2" t="s">
        <v>246</v>
      </c>
      <c r="CL119" s="3">
        <v>45586</v>
      </c>
      <c r="CO119" s="3">
        <v>45597</v>
      </c>
      <c r="CR119" s="2" t="s">
        <v>597</v>
      </c>
      <c r="CS119" s="2" t="s">
        <v>248</v>
      </c>
      <c r="CT119" s="3">
        <v>45657</v>
      </c>
      <c r="CU119" s="4">
        <v>4</v>
      </c>
      <c r="CW119" s="3">
        <v>45393</v>
      </c>
      <c r="CX119" s="2" t="s">
        <v>1369</v>
      </c>
      <c r="CY119" s="3">
        <v>45597</v>
      </c>
      <c r="DA119" s="2" t="s">
        <v>1370</v>
      </c>
      <c r="DB119" s="6">
        <v>0</v>
      </c>
      <c r="DC119" s="6">
        <v>2</v>
      </c>
      <c r="DD119" s="6">
        <v>0</v>
      </c>
      <c r="DE119" s="2" t="s">
        <v>1366</v>
      </c>
      <c r="DF119" s="4">
        <v>4</v>
      </c>
      <c r="DG119" s="4">
        <v>0</v>
      </c>
      <c r="DH119" s="2" t="s">
        <v>1365</v>
      </c>
      <c r="DI119" s="2" t="s">
        <v>252</v>
      </c>
      <c r="DJ119" s="7">
        <v>0</v>
      </c>
      <c r="DK119" s="7">
        <v>0</v>
      </c>
      <c r="DL119" s="2" t="s">
        <v>253</v>
      </c>
      <c r="DM119" s="2" t="s">
        <v>254</v>
      </c>
      <c r="DN119" s="2" t="s">
        <v>1371</v>
      </c>
      <c r="DO119" s="2">
        <v>2024</v>
      </c>
      <c r="DQ119" s="2" t="s">
        <v>1372</v>
      </c>
      <c r="DR119" s="2">
        <v>2024</v>
      </c>
      <c r="DS119" s="2">
        <v>0</v>
      </c>
      <c r="DU119" s="3">
        <v>45594</v>
      </c>
      <c r="DW119" s="2" t="s">
        <v>246</v>
      </c>
      <c r="DX119" t="s">
        <v>257</v>
      </c>
      <c r="DY119" s="2" t="s">
        <v>246</v>
      </c>
      <c r="DZ119" t="s">
        <v>257</v>
      </c>
      <c r="EA119" s="2" t="s">
        <v>258</v>
      </c>
      <c r="EB119" s="2" t="s">
        <v>1361</v>
      </c>
      <c r="EC119" t="s">
        <v>1362</v>
      </c>
      <c r="ED119" s="3">
        <v>45376</v>
      </c>
      <c r="EE119" s="2" t="s">
        <v>259</v>
      </c>
      <c r="EG119" s="2" t="s">
        <v>345</v>
      </c>
      <c r="EH119" t="s">
        <v>361</v>
      </c>
      <c r="EI119" s="2" t="s">
        <v>261</v>
      </c>
      <c r="EJ119" s="2" t="s">
        <v>361</v>
      </c>
      <c r="EM119" s="2" t="s">
        <v>1373</v>
      </c>
      <c r="EP119" s="2" t="s">
        <v>263</v>
      </c>
      <c r="EV119" s="2" t="s">
        <v>264</v>
      </c>
      <c r="EW119" t="s">
        <v>265</v>
      </c>
      <c r="EX119" s="2" t="s">
        <v>266</v>
      </c>
      <c r="EY119" t="s">
        <v>267</v>
      </c>
      <c r="FA119" s="4">
        <v>0</v>
      </c>
      <c r="FD119" s="2" t="s">
        <v>268</v>
      </c>
      <c r="FE119" t="s">
        <v>269</v>
      </c>
      <c r="FF119" s="2" t="s">
        <v>270</v>
      </c>
      <c r="FH119" s="2" t="s">
        <v>246</v>
      </c>
      <c r="FJ119" s="2">
        <v>30</v>
      </c>
      <c r="FN119" s="2">
        <v>0</v>
      </c>
      <c r="FP119" s="2" t="s">
        <v>211</v>
      </c>
      <c r="FQ119" s="2" t="s">
        <v>271</v>
      </c>
      <c r="FR119" s="2" t="s">
        <v>603</v>
      </c>
      <c r="FS119" s="2" t="s">
        <v>273</v>
      </c>
      <c r="FT119" s="2">
        <v>1000214854</v>
      </c>
      <c r="FU119" s="2" t="s">
        <v>274</v>
      </c>
      <c r="FV119" s="2" t="s">
        <v>323</v>
      </c>
      <c r="FW119" s="2" t="s">
        <v>323</v>
      </c>
      <c r="FX119" s="2" t="s">
        <v>231</v>
      </c>
      <c r="FY119" s="2">
        <v>880</v>
      </c>
      <c r="GB119" s="2">
        <v>0</v>
      </c>
      <c r="GC119" s="4">
        <v>4</v>
      </c>
      <c r="GD119" s="2" t="s">
        <v>224</v>
      </c>
      <c r="GE119" s="2" t="s">
        <v>275</v>
      </c>
      <c r="GF119" s="2" t="s">
        <v>230</v>
      </c>
      <c r="GG119" s="3">
        <v>45594</v>
      </c>
      <c r="GL119" s="2" t="s">
        <v>276</v>
      </c>
      <c r="GN119" s="3">
        <v>45585</v>
      </c>
      <c r="GO119" s="2" t="s">
        <v>244</v>
      </c>
      <c r="GP119" t="s">
        <v>277</v>
      </c>
      <c r="GQ119" s="2" t="s">
        <v>278</v>
      </c>
      <c r="GR119" s="2" t="s">
        <v>279</v>
      </c>
      <c r="GS119" s="3">
        <v>45314</v>
      </c>
      <c r="GT119" s="2">
        <v>216479</v>
      </c>
      <c r="GU119" s="2">
        <v>0</v>
      </c>
      <c r="GV119" s="4">
        <v>0</v>
      </c>
      <c r="GX119" s="2" t="s">
        <v>248</v>
      </c>
      <c r="GY119" s="2" t="s">
        <v>280</v>
      </c>
      <c r="GZ119" s="2" t="s">
        <v>281</v>
      </c>
      <c r="HA119" t="s">
        <v>282</v>
      </c>
      <c r="HB119" s="2" t="s">
        <v>283</v>
      </c>
      <c r="HC119" t="s">
        <v>284</v>
      </c>
      <c r="HD119" s="2" t="s">
        <v>285</v>
      </c>
      <c r="HE119" s="3">
        <v>45787</v>
      </c>
      <c r="HF119" s="3">
        <v>45585</v>
      </c>
      <c r="HG119" s="3">
        <v>45585</v>
      </c>
      <c r="HH119" s="2" t="s">
        <v>364</v>
      </c>
      <c r="HI119" s="2" t="s">
        <v>287</v>
      </c>
      <c r="HJ119" t="s">
        <v>288</v>
      </c>
      <c r="HK119" s="2" t="s">
        <v>289</v>
      </c>
    </row>
    <row r="120" spans="2:219" x14ac:dyDescent="0.2">
      <c r="B120" s="2" t="s">
        <v>211</v>
      </c>
      <c r="C120" s="2" t="s">
        <v>212</v>
      </c>
      <c r="D120" s="3">
        <v>45351</v>
      </c>
      <c r="E120" s="3">
        <v>45580</v>
      </c>
      <c r="F120" s="3">
        <v>45594</v>
      </c>
      <c r="G120" s="3">
        <v>45585</v>
      </c>
      <c r="H120" s="3">
        <v>45787</v>
      </c>
      <c r="I120" s="2" t="s">
        <v>213</v>
      </c>
      <c r="J120" s="2" t="s">
        <v>214</v>
      </c>
      <c r="K120" s="2" t="s">
        <v>345</v>
      </c>
      <c r="L120" s="2" t="s">
        <v>1374</v>
      </c>
      <c r="M120" s="2" t="s">
        <v>214</v>
      </c>
      <c r="N120" t="s">
        <v>217</v>
      </c>
      <c r="O120" s="2" t="s">
        <v>218</v>
      </c>
      <c r="P120" t="s">
        <v>219</v>
      </c>
      <c r="Q120" s="2" t="s">
        <v>220</v>
      </c>
      <c r="R120" s="2">
        <v>30</v>
      </c>
      <c r="S120" s="2" t="s">
        <v>604</v>
      </c>
      <c r="T120" s="2" t="s">
        <v>1375</v>
      </c>
      <c r="U120" s="2" t="s">
        <v>1376</v>
      </c>
      <c r="V120" s="4">
        <v>8</v>
      </c>
      <c r="W120" t="s">
        <v>224</v>
      </c>
      <c r="X120" s="4">
        <v>6</v>
      </c>
      <c r="Y120" s="4">
        <v>0</v>
      </c>
      <c r="Z120" s="4">
        <v>8</v>
      </c>
      <c r="AA120" s="6">
        <v>8</v>
      </c>
      <c r="AB120" t="s">
        <v>224</v>
      </c>
      <c r="AC120" s="2" t="s">
        <v>1377</v>
      </c>
      <c r="AD120" s="2" t="s">
        <v>1378</v>
      </c>
      <c r="AE120" s="2" t="s">
        <v>589</v>
      </c>
      <c r="AF120" s="2" t="s">
        <v>228</v>
      </c>
      <c r="AG120" t="s">
        <v>229</v>
      </c>
      <c r="AH120" s="6">
        <v>0</v>
      </c>
      <c r="AI120" s="2" t="s">
        <v>230</v>
      </c>
      <c r="AJ120" s="2" t="s">
        <v>231</v>
      </c>
      <c r="AK120" s="2">
        <v>310</v>
      </c>
      <c r="AM120" s="6">
        <v>14</v>
      </c>
      <c r="AO120" s="2">
        <v>0</v>
      </c>
      <c r="AS120" s="2">
        <v>0</v>
      </c>
      <c r="AT120" s="4">
        <v>0</v>
      </c>
      <c r="AU120" s="2" t="s">
        <v>224</v>
      </c>
      <c r="AY120" s="2" t="s">
        <v>590</v>
      </c>
      <c r="AZ120" s="2" t="s">
        <v>591</v>
      </c>
      <c r="BA120" s="2" t="s">
        <v>234</v>
      </c>
      <c r="BB120" t="s">
        <v>235</v>
      </c>
      <c r="BC120" s="2" t="s">
        <v>236</v>
      </c>
      <c r="BD120" s="2">
        <v>61</v>
      </c>
      <c r="BE120" s="2">
        <v>61</v>
      </c>
      <c r="BF120" s="7">
        <v>0</v>
      </c>
      <c r="BG120" s="2" t="s">
        <v>224</v>
      </c>
      <c r="BH120" s="2" t="s">
        <v>609</v>
      </c>
      <c r="BI120" s="2" t="s">
        <v>1379</v>
      </c>
      <c r="BJ120" s="2" t="s">
        <v>593</v>
      </c>
      <c r="BK120" s="2" t="s">
        <v>238</v>
      </c>
      <c r="BM120" s="2" t="s">
        <v>239</v>
      </c>
      <c r="BN120" s="2" t="s">
        <v>594</v>
      </c>
      <c r="BO120" s="2" t="s">
        <v>240</v>
      </c>
      <c r="BP120" s="2" t="s">
        <v>595</v>
      </c>
      <c r="BR120" s="7">
        <v>0</v>
      </c>
      <c r="BT120" s="2">
        <v>0</v>
      </c>
      <c r="BU120" s="4">
        <v>0</v>
      </c>
      <c r="BW120" s="4">
        <v>0</v>
      </c>
      <c r="BX120" s="4">
        <v>0</v>
      </c>
      <c r="CA120" s="2" t="s">
        <v>243</v>
      </c>
      <c r="CB120" s="2" t="s">
        <v>244</v>
      </c>
      <c r="CC120" s="3">
        <v>45338</v>
      </c>
      <c r="CD120" s="2" t="s">
        <v>596</v>
      </c>
      <c r="CE120" s="7">
        <v>0</v>
      </c>
      <c r="CF120" s="8">
        <v>17</v>
      </c>
      <c r="CG120" s="8">
        <v>0</v>
      </c>
      <c r="CH120" s="8">
        <v>0</v>
      </c>
      <c r="CJ120" s="3">
        <v>45595</v>
      </c>
      <c r="CK120" s="2" t="s">
        <v>246</v>
      </c>
      <c r="CL120" s="3">
        <v>45586</v>
      </c>
      <c r="CO120" s="3">
        <v>45597</v>
      </c>
      <c r="CR120" s="2" t="s">
        <v>597</v>
      </c>
      <c r="CS120" s="2" t="s">
        <v>248</v>
      </c>
      <c r="CT120" s="3">
        <v>45657</v>
      </c>
      <c r="CU120" s="4">
        <v>8</v>
      </c>
      <c r="CW120" s="3">
        <v>45393</v>
      </c>
      <c r="CX120" s="2" t="s">
        <v>1380</v>
      </c>
      <c r="CY120" s="3">
        <v>45597</v>
      </c>
      <c r="DA120" s="2" t="s">
        <v>1381</v>
      </c>
      <c r="DB120" s="6">
        <v>0</v>
      </c>
      <c r="DC120" s="6">
        <v>2</v>
      </c>
      <c r="DD120" s="6">
        <v>0</v>
      </c>
      <c r="DE120" s="2" t="s">
        <v>358</v>
      </c>
      <c r="DF120" s="4">
        <v>8</v>
      </c>
      <c r="DG120" s="4">
        <v>0</v>
      </c>
      <c r="DH120" s="2" t="s">
        <v>590</v>
      </c>
      <c r="DI120" s="2" t="s">
        <v>252</v>
      </c>
      <c r="DJ120" s="7">
        <v>0</v>
      </c>
      <c r="DK120" s="7">
        <v>0</v>
      </c>
      <c r="DL120" s="2" t="s">
        <v>253</v>
      </c>
      <c r="DM120" s="2" t="s">
        <v>254</v>
      </c>
      <c r="DN120" s="2" t="s">
        <v>600</v>
      </c>
      <c r="DO120" s="2">
        <v>2024</v>
      </c>
      <c r="DQ120" s="2" t="s">
        <v>601</v>
      </c>
      <c r="DR120" s="2">
        <v>2024</v>
      </c>
      <c r="DS120" s="2">
        <v>0</v>
      </c>
      <c r="DU120" s="3">
        <v>45594</v>
      </c>
      <c r="DW120" s="2" t="s">
        <v>246</v>
      </c>
      <c r="DX120" t="s">
        <v>257</v>
      </c>
      <c r="DY120" s="2" t="s">
        <v>246</v>
      </c>
      <c r="DZ120" t="s">
        <v>257</v>
      </c>
      <c r="EA120" s="2" t="s">
        <v>258</v>
      </c>
      <c r="EB120" s="2" t="s">
        <v>1375</v>
      </c>
      <c r="EC120" t="s">
        <v>1376</v>
      </c>
      <c r="ED120" s="3">
        <v>45351</v>
      </c>
      <c r="EE120" s="2" t="s">
        <v>259</v>
      </c>
      <c r="EG120" s="2" t="s">
        <v>345</v>
      </c>
      <c r="EH120" t="s">
        <v>361</v>
      </c>
      <c r="EI120" s="2" t="s">
        <v>261</v>
      </c>
      <c r="EJ120" s="2" t="s">
        <v>361</v>
      </c>
      <c r="EM120" s="2" t="s">
        <v>1382</v>
      </c>
      <c r="EP120" s="2" t="s">
        <v>263</v>
      </c>
      <c r="EV120" s="2" t="s">
        <v>264</v>
      </c>
      <c r="EW120" t="s">
        <v>265</v>
      </c>
      <c r="EX120" s="2" t="s">
        <v>266</v>
      </c>
      <c r="EY120" t="s">
        <v>267</v>
      </c>
      <c r="FA120" s="4">
        <v>0</v>
      </c>
      <c r="FD120" s="2" t="s">
        <v>268</v>
      </c>
      <c r="FE120" t="s">
        <v>269</v>
      </c>
      <c r="FF120" s="2" t="s">
        <v>270</v>
      </c>
      <c r="FH120" s="2" t="s">
        <v>246</v>
      </c>
      <c r="FJ120" s="2">
        <v>30</v>
      </c>
      <c r="FN120" s="2">
        <v>0</v>
      </c>
      <c r="FP120" s="2" t="s">
        <v>211</v>
      </c>
      <c r="FQ120" s="2" t="s">
        <v>271</v>
      </c>
      <c r="FR120" s="2" t="s">
        <v>603</v>
      </c>
      <c r="FS120" s="2" t="s">
        <v>273</v>
      </c>
      <c r="FT120" s="2">
        <v>1000214854</v>
      </c>
      <c r="FU120" s="2" t="s">
        <v>274</v>
      </c>
      <c r="FV120" s="2" t="s">
        <v>323</v>
      </c>
      <c r="FW120" s="2" t="s">
        <v>1383</v>
      </c>
      <c r="FX120" s="2" t="s">
        <v>231</v>
      </c>
      <c r="FY120" s="2">
        <v>310</v>
      </c>
      <c r="GB120" s="2">
        <v>0</v>
      </c>
      <c r="GC120" s="4">
        <v>8</v>
      </c>
      <c r="GD120" s="2" t="s">
        <v>224</v>
      </c>
      <c r="GE120" s="2" t="s">
        <v>275</v>
      </c>
      <c r="GF120" s="2" t="s">
        <v>230</v>
      </c>
      <c r="GG120" s="3">
        <v>45594</v>
      </c>
      <c r="GL120" s="2" t="s">
        <v>276</v>
      </c>
      <c r="GN120" s="3">
        <v>45585</v>
      </c>
      <c r="GO120" s="2" t="s">
        <v>244</v>
      </c>
      <c r="GP120" t="s">
        <v>277</v>
      </c>
      <c r="GQ120" s="2" t="s">
        <v>278</v>
      </c>
      <c r="GR120" s="2" t="s">
        <v>279</v>
      </c>
      <c r="GS120" s="3">
        <v>45314</v>
      </c>
      <c r="GT120" s="2">
        <v>216479</v>
      </c>
      <c r="GU120" s="2">
        <v>0</v>
      </c>
      <c r="GV120" s="4">
        <v>0</v>
      </c>
      <c r="GX120" s="2" t="s">
        <v>248</v>
      </c>
      <c r="GY120" s="2" t="s">
        <v>280</v>
      </c>
      <c r="GZ120" s="2" t="s">
        <v>281</v>
      </c>
      <c r="HA120" t="s">
        <v>282</v>
      </c>
      <c r="HB120" s="2" t="s">
        <v>283</v>
      </c>
      <c r="HC120" t="s">
        <v>284</v>
      </c>
      <c r="HD120" s="2" t="s">
        <v>285</v>
      </c>
      <c r="HE120" s="3">
        <v>45787</v>
      </c>
      <c r="HF120" s="3">
        <v>45585</v>
      </c>
      <c r="HG120" s="3">
        <v>45585</v>
      </c>
      <c r="HH120" s="2" t="s">
        <v>364</v>
      </c>
      <c r="HI120" s="2" t="s">
        <v>287</v>
      </c>
      <c r="HJ120" t="s">
        <v>288</v>
      </c>
      <c r="HK120" s="2" t="s">
        <v>289</v>
      </c>
    </row>
    <row r="121" spans="2:219" x14ac:dyDescent="0.2">
      <c r="B121" s="2" t="s">
        <v>211</v>
      </c>
      <c r="C121" s="2" t="s">
        <v>212</v>
      </c>
      <c r="D121" s="3">
        <v>45351</v>
      </c>
      <c r="E121" s="3">
        <v>45733</v>
      </c>
      <c r="F121" s="3">
        <v>45733</v>
      </c>
      <c r="G121" s="3">
        <v>45585</v>
      </c>
      <c r="H121" s="3">
        <v>45787</v>
      </c>
      <c r="I121" s="2" t="s">
        <v>213</v>
      </c>
      <c r="J121" s="2" t="s">
        <v>214</v>
      </c>
      <c r="K121" s="2" t="s">
        <v>215</v>
      </c>
      <c r="L121" s="2" t="s">
        <v>253</v>
      </c>
      <c r="M121" s="2" t="s">
        <v>214</v>
      </c>
      <c r="N121" t="s">
        <v>217</v>
      </c>
      <c r="O121" s="2" t="s">
        <v>218</v>
      </c>
      <c r="P121" t="s">
        <v>219</v>
      </c>
      <c r="R121" s="2">
        <v>30</v>
      </c>
      <c r="S121" s="2" t="s">
        <v>923</v>
      </c>
      <c r="T121" s="2" t="s">
        <v>1384</v>
      </c>
      <c r="U121" s="2" t="s">
        <v>1385</v>
      </c>
      <c r="V121" s="4">
        <v>1</v>
      </c>
      <c r="W121" t="s">
        <v>1386</v>
      </c>
      <c r="X121" s="4">
        <v>0</v>
      </c>
      <c r="Y121" s="4">
        <v>0</v>
      </c>
      <c r="Z121" s="4">
        <v>1</v>
      </c>
      <c r="AA121" s="6">
        <v>1</v>
      </c>
      <c r="AB121" t="s">
        <v>1386</v>
      </c>
      <c r="AC121" s="2" t="s">
        <v>1387</v>
      </c>
      <c r="AD121" s="2" t="s">
        <v>1388</v>
      </c>
      <c r="AE121" s="2" t="s">
        <v>227</v>
      </c>
      <c r="AF121" s="2" t="s">
        <v>484</v>
      </c>
      <c r="AG121" t="s">
        <v>485</v>
      </c>
      <c r="AH121" s="6">
        <v>10</v>
      </c>
      <c r="AI121" s="2" t="s">
        <v>230</v>
      </c>
      <c r="AJ121" s="2" t="s">
        <v>231</v>
      </c>
      <c r="AK121" s="2">
        <v>1200</v>
      </c>
      <c r="AL121" s="2" t="s">
        <v>298</v>
      </c>
      <c r="AM121" s="6">
        <v>14</v>
      </c>
      <c r="AN121" s="2" t="s">
        <v>929</v>
      </c>
      <c r="AO121" s="2">
        <v>129</v>
      </c>
      <c r="AP121" s="2" t="s">
        <v>930</v>
      </c>
      <c r="AQ121" t="s">
        <v>931</v>
      </c>
      <c r="AR121" s="2" t="s">
        <v>932</v>
      </c>
      <c r="AS121" s="2">
        <v>20</v>
      </c>
      <c r="AT121" s="4">
        <v>1</v>
      </c>
      <c r="AU121" s="2" t="s">
        <v>1386</v>
      </c>
      <c r="AV121" s="3">
        <v>45593</v>
      </c>
      <c r="AX121" s="2" t="s">
        <v>2337</v>
      </c>
      <c r="AY121" s="2" t="s">
        <v>1390</v>
      </c>
      <c r="AZ121" s="2" t="s">
        <v>1391</v>
      </c>
      <c r="BA121" s="2" t="s">
        <v>234</v>
      </c>
      <c r="BB121" t="s">
        <v>235</v>
      </c>
      <c r="BC121" s="2" t="s">
        <v>236</v>
      </c>
      <c r="BD121" s="2">
        <v>129</v>
      </c>
      <c r="BE121" s="2">
        <v>129</v>
      </c>
      <c r="BF121" s="7">
        <v>0</v>
      </c>
      <c r="BG121" s="2" t="s">
        <v>1386</v>
      </c>
      <c r="BJ121" s="2" t="s">
        <v>1392</v>
      </c>
      <c r="BK121" s="2" t="s">
        <v>238</v>
      </c>
      <c r="BM121" s="2" t="s">
        <v>239</v>
      </c>
      <c r="BO121" s="2" t="s">
        <v>240</v>
      </c>
      <c r="BP121" s="2" t="s">
        <v>307</v>
      </c>
      <c r="BQ121" s="2" t="s">
        <v>242</v>
      </c>
      <c r="BR121" s="7">
        <v>0</v>
      </c>
      <c r="BT121" s="2">
        <v>0</v>
      </c>
      <c r="BU121" s="4">
        <v>0</v>
      </c>
      <c r="BW121" s="4">
        <v>0</v>
      </c>
      <c r="BX121" s="4">
        <v>0</v>
      </c>
      <c r="CA121" s="2" t="s">
        <v>243</v>
      </c>
      <c r="CB121" s="2" t="s">
        <v>244</v>
      </c>
      <c r="CC121" s="3">
        <v>45338</v>
      </c>
      <c r="CD121" s="2" t="s">
        <v>1393</v>
      </c>
      <c r="CE121" s="7">
        <v>0</v>
      </c>
      <c r="CF121" s="8">
        <v>5</v>
      </c>
      <c r="CG121" s="8">
        <v>0</v>
      </c>
      <c r="CH121" s="8">
        <v>0</v>
      </c>
      <c r="CI121" s="3">
        <v>45731</v>
      </c>
      <c r="CJ121" s="3">
        <v>45736</v>
      </c>
      <c r="CK121" s="2" t="s">
        <v>246</v>
      </c>
      <c r="CL121" s="3">
        <v>45618</v>
      </c>
      <c r="CO121" s="3">
        <v>45738</v>
      </c>
      <c r="CQ121" s="3">
        <v>45733</v>
      </c>
      <c r="CR121" s="2" t="s">
        <v>1394</v>
      </c>
      <c r="CS121" s="2" t="s">
        <v>248</v>
      </c>
      <c r="CT121" s="3">
        <v>45657</v>
      </c>
      <c r="CU121" s="4">
        <v>1</v>
      </c>
      <c r="CV121" s="2" t="s">
        <v>1395</v>
      </c>
      <c r="CW121" s="3">
        <v>45593</v>
      </c>
      <c r="CX121" s="2" t="s">
        <v>1396</v>
      </c>
      <c r="CY121" s="3">
        <v>45593</v>
      </c>
      <c r="DA121" s="2" t="s">
        <v>1397</v>
      </c>
      <c r="DB121" s="6">
        <v>0</v>
      </c>
      <c r="DC121" s="6">
        <v>2</v>
      </c>
      <c r="DD121" s="6">
        <v>2</v>
      </c>
      <c r="DE121" s="2" t="s">
        <v>942</v>
      </c>
      <c r="DF121" s="4">
        <v>1</v>
      </c>
      <c r="DG121" s="4">
        <v>1</v>
      </c>
      <c r="DH121" s="2" t="s">
        <v>1390</v>
      </c>
      <c r="DI121" s="2" t="s">
        <v>252</v>
      </c>
      <c r="DJ121" s="7">
        <v>0</v>
      </c>
      <c r="DK121" s="7">
        <v>0</v>
      </c>
      <c r="DL121" s="2" t="s">
        <v>253</v>
      </c>
      <c r="DM121" s="2" t="s">
        <v>254</v>
      </c>
      <c r="DN121" s="2" t="s">
        <v>1398</v>
      </c>
      <c r="DO121" s="2">
        <v>2024</v>
      </c>
      <c r="DP121" s="2" t="s">
        <v>1399</v>
      </c>
      <c r="DQ121" s="2" t="s">
        <v>1400</v>
      </c>
      <c r="DR121" s="2">
        <v>2024</v>
      </c>
      <c r="DS121" s="2">
        <v>2024</v>
      </c>
      <c r="DT121" s="2" t="s">
        <v>2338</v>
      </c>
      <c r="DU121" s="3">
        <v>45733</v>
      </c>
      <c r="DW121" s="2" t="s">
        <v>246</v>
      </c>
      <c r="DX121" t="s">
        <v>257</v>
      </c>
      <c r="DY121" s="2" t="s">
        <v>246</v>
      </c>
      <c r="DZ121" t="s">
        <v>257</v>
      </c>
      <c r="EA121" s="2" t="s">
        <v>258</v>
      </c>
      <c r="EB121" s="2" t="s">
        <v>1384</v>
      </c>
      <c r="EC121" t="s">
        <v>1385</v>
      </c>
      <c r="ED121" s="3">
        <v>45568</v>
      </c>
      <c r="EE121" s="2" t="s">
        <v>259</v>
      </c>
      <c r="EG121" s="2" t="s">
        <v>215</v>
      </c>
      <c r="EH121" t="s">
        <v>260</v>
      </c>
      <c r="EI121" s="2" t="s">
        <v>261</v>
      </c>
      <c r="EJ121" s="2" t="s">
        <v>260</v>
      </c>
      <c r="EM121" s="2" t="s">
        <v>1402</v>
      </c>
      <c r="EP121" s="2" t="s">
        <v>263</v>
      </c>
      <c r="ES121" s="2" t="s">
        <v>318</v>
      </c>
      <c r="ET121" t="s">
        <v>319</v>
      </c>
      <c r="EU121" s="2" t="s">
        <v>253</v>
      </c>
      <c r="EV121" s="2" t="s">
        <v>264</v>
      </c>
      <c r="EW121" t="s">
        <v>265</v>
      </c>
      <c r="EX121" s="2" t="s">
        <v>266</v>
      </c>
      <c r="EY121" t="s">
        <v>267</v>
      </c>
      <c r="FA121" s="4">
        <v>0</v>
      </c>
      <c r="FB121" s="2" t="s">
        <v>320</v>
      </c>
      <c r="FC121" t="s">
        <v>321</v>
      </c>
      <c r="FD121" s="2" t="s">
        <v>268</v>
      </c>
      <c r="FE121" t="s">
        <v>269</v>
      </c>
      <c r="FF121" s="2" t="s">
        <v>270</v>
      </c>
      <c r="FG121" s="2">
        <v>0</v>
      </c>
      <c r="FH121" s="2" t="s">
        <v>246</v>
      </c>
      <c r="FI121" s="3">
        <v>45696</v>
      </c>
      <c r="FJ121" s="2">
        <v>30</v>
      </c>
      <c r="FL121" s="3">
        <v>45733</v>
      </c>
      <c r="FN121" s="2">
        <v>31522</v>
      </c>
      <c r="FP121" s="2" t="s">
        <v>211</v>
      </c>
      <c r="FQ121" s="2" t="s">
        <v>271</v>
      </c>
      <c r="FR121" s="2" t="s">
        <v>1403</v>
      </c>
      <c r="FS121" s="2" t="s">
        <v>273</v>
      </c>
      <c r="FT121" s="2">
        <v>1000214854</v>
      </c>
      <c r="FU121" s="2" t="s">
        <v>274</v>
      </c>
      <c r="FV121" s="2" t="s">
        <v>323</v>
      </c>
      <c r="FW121" s="2" t="s">
        <v>323</v>
      </c>
      <c r="FX121" s="2" t="s">
        <v>231</v>
      </c>
      <c r="FY121" s="2">
        <v>1200</v>
      </c>
      <c r="GB121" s="2">
        <v>0</v>
      </c>
      <c r="GC121" s="4">
        <v>1</v>
      </c>
      <c r="GD121" s="2" t="s">
        <v>1386</v>
      </c>
      <c r="GE121" s="2" t="s">
        <v>275</v>
      </c>
      <c r="GF121" s="2" t="s">
        <v>230</v>
      </c>
      <c r="GG121" s="3">
        <v>45733</v>
      </c>
      <c r="GJ121" s="3">
        <v>45596</v>
      </c>
      <c r="GK121" s="2" t="s">
        <v>270</v>
      </c>
      <c r="GL121" s="2" t="s">
        <v>276</v>
      </c>
      <c r="GN121" s="3">
        <v>45585</v>
      </c>
      <c r="GO121" s="2" t="s">
        <v>244</v>
      </c>
      <c r="GP121" t="s">
        <v>277</v>
      </c>
      <c r="GQ121" s="2" t="s">
        <v>278</v>
      </c>
      <c r="GR121" s="2" t="s">
        <v>279</v>
      </c>
      <c r="GS121" s="3">
        <v>45314</v>
      </c>
      <c r="GT121" s="2">
        <v>216479</v>
      </c>
      <c r="GU121" s="2">
        <v>0</v>
      </c>
      <c r="GV121" s="4">
        <v>0</v>
      </c>
      <c r="GX121" s="2" t="s">
        <v>248</v>
      </c>
      <c r="GY121" s="2" t="s">
        <v>280</v>
      </c>
      <c r="GZ121" s="2" t="s">
        <v>281</v>
      </c>
      <c r="HA121" t="s">
        <v>282</v>
      </c>
      <c r="HB121" s="2" t="s">
        <v>283</v>
      </c>
      <c r="HC121" t="s">
        <v>284</v>
      </c>
      <c r="HD121" s="2" t="s">
        <v>285</v>
      </c>
      <c r="HE121" s="3">
        <v>45787</v>
      </c>
      <c r="HF121" s="3">
        <v>45585</v>
      </c>
      <c r="HG121" s="3">
        <v>45585</v>
      </c>
      <c r="HH121" s="2" t="s">
        <v>286</v>
      </c>
      <c r="HI121" s="2" t="s">
        <v>287</v>
      </c>
      <c r="HJ121" t="s">
        <v>288</v>
      </c>
      <c r="HK121" s="2" t="s">
        <v>289</v>
      </c>
    </row>
    <row r="122" spans="2:219" x14ac:dyDescent="0.2">
      <c r="B122" s="2" t="s">
        <v>211</v>
      </c>
      <c r="C122" s="2" t="s">
        <v>212</v>
      </c>
      <c r="D122" s="3">
        <v>45351</v>
      </c>
      <c r="E122" s="3">
        <v>45580</v>
      </c>
      <c r="F122" s="3">
        <v>45575</v>
      </c>
      <c r="G122" s="3">
        <v>45585</v>
      </c>
      <c r="H122" s="3">
        <v>45787</v>
      </c>
      <c r="I122" s="2" t="s">
        <v>213</v>
      </c>
      <c r="J122" s="2" t="s">
        <v>214</v>
      </c>
      <c r="K122" s="2" t="s">
        <v>215</v>
      </c>
      <c r="L122" s="2" t="s">
        <v>451</v>
      </c>
      <c r="M122" s="2" t="s">
        <v>214</v>
      </c>
      <c r="N122" t="s">
        <v>217</v>
      </c>
      <c r="O122" s="2" t="s">
        <v>218</v>
      </c>
      <c r="P122" t="s">
        <v>219</v>
      </c>
      <c r="Q122" s="2" t="s">
        <v>220</v>
      </c>
      <c r="R122" s="2">
        <v>30</v>
      </c>
      <c r="S122" s="2" t="s">
        <v>291</v>
      </c>
      <c r="T122" s="2" t="s">
        <v>1404</v>
      </c>
      <c r="U122" s="2" t="s">
        <v>1405</v>
      </c>
      <c r="V122" s="4">
        <v>1</v>
      </c>
      <c r="W122" t="s">
        <v>224</v>
      </c>
      <c r="X122" s="4">
        <v>0</v>
      </c>
      <c r="Y122" s="4">
        <v>0</v>
      </c>
      <c r="Z122" s="4">
        <v>1</v>
      </c>
      <c r="AA122" s="6">
        <v>1</v>
      </c>
      <c r="AB122" t="s">
        <v>224</v>
      </c>
      <c r="AC122" s="2" t="s">
        <v>1004</v>
      </c>
      <c r="AD122" s="2" t="s">
        <v>1406</v>
      </c>
      <c r="AE122" s="2" t="s">
        <v>227</v>
      </c>
      <c r="AF122" s="2" t="s">
        <v>228</v>
      </c>
      <c r="AG122" t="s">
        <v>229</v>
      </c>
      <c r="AH122" s="6">
        <v>0</v>
      </c>
      <c r="AI122" s="2" t="s">
        <v>230</v>
      </c>
      <c r="AJ122" s="2" t="s">
        <v>231</v>
      </c>
      <c r="AK122" s="2">
        <v>970</v>
      </c>
      <c r="AM122" s="6">
        <v>14</v>
      </c>
      <c r="AO122" s="2">
        <v>0</v>
      </c>
      <c r="AS122" s="2">
        <v>0</v>
      </c>
      <c r="AT122" s="4">
        <v>0</v>
      </c>
      <c r="AU122" s="2" t="s">
        <v>224</v>
      </c>
      <c r="AY122" s="2" t="s">
        <v>1006</v>
      </c>
      <c r="AZ122" s="2" t="s">
        <v>1007</v>
      </c>
      <c r="BA122" s="2" t="s">
        <v>234</v>
      </c>
      <c r="BB122" t="s">
        <v>235</v>
      </c>
      <c r="BC122" s="2" t="s">
        <v>236</v>
      </c>
      <c r="BD122" s="2">
        <v>105</v>
      </c>
      <c r="BE122" s="2">
        <v>105</v>
      </c>
      <c r="BF122" s="7">
        <v>0</v>
      </c>
      <c r="BG122" s="2" t="s">
        <v>224</v>
      </c>
      <c r="BH122" s="2" t="s">
        <v>1407</v>
      </c>
      <c r="BJ122" s="2" t="s">
        <v>1009</v>
      </c>
      <c r="BN122" s="2" t="s">
        <v>1010</v>
      </c>
      <c r="BO122" s="2" t="s">
        <v>240</v>
      </c>
      <c r="BP122" s="2" t="s">
        <v>1010</v>
      </c>
      <c r="BQ122" s="2" t="s">
        <v>242</v>
      </c>
      <c r="BR122" s="7">
        <v>0</v>
      </c>
      <c r="BT122" s="2">
        <v>0</v>
      </c>
      <c r="BU122" s="4">
        <v>0</v>
      </c>
      <c r="BW122" s="4">
        <v>0</v>
      </c>
      <c r="BX122" s="4">
        <v>0</v>
      </c>
      <c r="CA122" s="2" t="s">
        <v>243</v>
      </c>
      <c r="CB122" s="2" t="s">
        <v>244</v>
      </c>
      <c r="CC122" s="3">
        <v>45338</v>
      </c>
      <c r="CD122" s="2" t="s">
        <v>1408</v>
      </c>
      <c r="CE122" s="7">
        <v>0</v>
      </c>
      <c r="CF122" s="8">
        <v>0</v>
      </c>
      <c r="CG122" s="8">
        <v>0</v>
      </c>
      <c r="CH122" s="8">
        <v>0</v>
      </c>
      <c r="CJ122" s="3">
        <v>45578</v>
      </c>
      <c r="CK122" s="2" t="s">
        <v>246</v>
      </c>
      <c r="CL122" s="3">
        <v>45618</v>
      </c>
      <c r="CO122" s="3">
        <v>45580</v>
      </c>
      <c r="CR122" s="2" t="s">
        <v>1012</v>
      </c>
      <c r="CS122" s="2" t="s">
        <v>248</v>
      </c>
      <c r="CT122" s="3">
        <v>45657</v>
      </c>
      <c r="CU122" s="4">
        <v>1</v>
      </c>
      <c r="CW122" s="3">
        <v>45572</v>
      </c>
      <c r="CX122" s="2" t="s">
        <v>1409</v>
      </c>
      <c r="CY122" s="3">
        <v>45580</v>
      </c>
      <c r="DA122" s="2" t="s">
        <v>1410</v>
      </c>
      <c r="DB122" s="6">
        <v>0</v>
      </c>
      <c r="DC122" s="6">
        <v>2</v>
      </c>
      <c r="DD122" s="6">
        <v>0</v>
      </c>
      <c r="DE122" s="2" t="s">
        <v>515</v>
      </c>
      <c r="DF122" s="4">
        <v>1</v>
      </c>
      <c r="DG122" s="4">
        <v>0</v>
      </c>
      <c r="DH122" s="2" t="s">
        <v>1006</v>
      </c>
      <c r="DI122" s="2" t="s">
        <v>252</v>
      </c>
      <c r="DJ122" s="7">
        <v>0</v>
      </c>
      <c r="DK122" s="7">
        <v>0</v>
      </c>
      <c r="DL122" s="2" t="s">
        <v>253</v>
      </c>
      <c r="DM122" s="2" t="s">
        <v>254</v>
      </c>
      <c r="DN122" s="2" t="s">
        <v>1015</v>
      </c>
      <c r="DO122" s="2">
        <v>2024</v>
      </c>
      <c r="DQ122" s="2" t="s">
        <v>1411</v>
      </c>
      <c r="DR122" s="2">
        <v>2024</v>
      </c>
      <c r="DS122" s="2">
        <v>0</v>
      </c>
      <c r="DU122" s="3">
        <v>45575</v>
      </c>
      <c r="DW122" s="2" t="s">
        <v>246</v>
      </c>
      <c r="DX122" t="s">
        <v>257</v>
      </c>
      <c r="DY122" s="2" t="s">
        <v>246</v>
      </c>
      <c r="DZ122" t="s">
        <v>257</v>
      </c>
      <c r="EA122" s="2" t="s">
        <v>258</v>
      </c>
      <c r="EB122" s="2" t="s">
        <v>1404</v>
      </c>
      <c r="EC122" t="s">
        <v>1405</v>
      </c>
      <c r="ED122" s="3">
        <v>45535</v>
      </c>
      <c r="EE122" s="2" t="s">
        <v>259</v>
      </c>
      <c r="EG122" s="2" t="s">
        <v>215</v>
      </c>
      <c r="EH122" t="s">
        <v>260</v>
      </c>
      <c r="EI122" s="2" t="s">
        <v>261</v>
      </c>
      <c r="EJ122" s="2" t="s">
        <v>260</v>
      </c>
      <c r="EM122" s="2" t="s">
        <v>1412</v>
      </c>
      <c r="EP122" s="2" t="s">
        <v>263</v>
      </c>
      <c r="EV122" s="2" t="s">
        <v>264</v>
      </c>
      <c r="EW122" t="s">
        <v>265</v>
      </c>
      <c r="EX122" s="2" t="s">
        <v>266</v>
      </c>
      <c r="EY122" t="s">
        <v>267</v>
      </c>
      <c r="FA122" s="4">
        <v>0</v>
      </c>
      <c r="FD122" s="2" t="s">
        <v>268</v>
      </c>
      <c r="FE122" t="s">
        <v>269</v>
      </c>
      <c r="FF122" s="2" t="s">
        <v>270</v>
      </c>
      <c r="FH122" s="2" t="s">
        <v>246</v>
      </c>
      <c r="FJ122" s="2">
        <v>30</v>
      </c>
      <c r="FN122" s="2">
        <v>0</v>
      </c>
      <c r="FP122" s="2" t="s">
        <v>211</v>
      </c>
      <c r="FQ122" s="2" t="s">
        <v>271</v>
      </c>
      <c r="FS122" s="2" t="s">
        <v>273</v>
      </c>
      <c r="FT122" s="2">
        <v>1000214854</v>
      </c>
      <c r="FU122" s="2" t="s">
        <v>274</v>
      </c>
      <c r="FW122" s="2" t="s">
        <v>323</v>
      </c>
      <c r="FX122" s="2" t="s">
        <v>231</v>
      </c>
      <c r="FY122" s="2">
        <v>970</v>
      </c>
      <c r="GB122" s="2">
        <v>0</v>
      </c>
      <c r="GC122" s="4">
        <v>1</v>
      </c>
      <c r="GD122" s="2" t="s">
        <v>224</v>
      </c>
      <c r="GE122" s="2" t="s">
        <v>275</v>
      </c>
      <c r="GF122" s="2" t="s">
        <v>230</v>
      </c>
      <c r="GG122" s="3">
        <v>45575</v>
      </c>
      <c r="GL122" s="2" t="s">
        <v>276</v>
      </c>
      <c r="GN122" s="3">
        <v>45585</v>
      </c>
      <c r="GO122" s="2" t="s">
        <v>244</v>
      </c>
      <c r="GP122" t="s">
        <v>277</v>
      </c>
      <c r="GQ122" s="2" t="s">
        <v>278</v>
      </c>
      <c r="GR122" s="2" t="s">
        <v>279</v>
      </c>
      <c r="GS122" s="3">
        <v>45314</v>
      </c>
      <c r="GT122" s="2">
        <v>216479</v>
      </c>
      <c r="GU122" s="2">
        <v>0</v>
      </c>
      <c r="GV122" s="4">
        <v>0</v>
      </c>
      <c r="GX122" s="2" t="s">
        <v>248</v>
      </c>
      <c r="GY122" s="2" t="s">
        <v>280</v>
      </c>
      <c r="GZ122" s="2" t="s">
        <v>281</v>
      </c>
      <c r="HA122" t="s">
        <v>282</v>
      </c>
      <c r="HB122" s="2" t="s">
        <v>283</v>
      </c>
      <c r="HC122" t="s">
        <v>284</v>
      </c>
      <c r="HD122" s="2" t="s">
        <v>285</v>
      </c>
      <c r="HE122" s="3">
        <v>45787</v>
      </c>
      <c r="HF122" s="3">
        <v>45585</v>
      </c>
      <c r="HG122" s="3">
        <v>45585</v>
      </c>
      <c r="HH122" s="2" t="s">
        <v>286</v>
      </c>
      <c r="HI122" s="2" t="s">
        <v>287</v>
      </c>
      <c r="HJ122" t="s">
        <v>288</v>
      </c>
      <c r="HK122" s="2" t="s">
        <v>289</v>
      </c>
    </row>
    <row r="123" spans="2:219" x14ac:dyDescent="0.2">
      <c r="B123" s="2" t="s">
        <v>211</v>
      </c>
      <c r="C123" s="2" t="s">
        <v>212</v>
      </c>
      <c r="D123" s="3">
        <v>45351</v>
      </c>
      <c r="E123" s="3">
        <v>45580</v>
      </c>
      <c r="F123" s="3">
        <v>45575</v>
      </c>
      <c r="G123" s="3">
        <v>45585</v>
      </c>
      <c r="H123" s="3">
        <v>45787</v>
      </c>
      <c r="I123" s="2" t="s">
        <v>213</v>
      </c>
      <c r="J123" s="2" t="s">
        <v>214</v>
      </c>
      <c r="K123" s="2" t="s">
        <v>215</v>
      </c>
      <c r="L123" s="2" t="s">
        <v>414</v>
      </c>
      <c r="M123" s="2" t="s">
        <v>214</v>
      </c>
      <c r="N123" t="s">
        <v>217</v>
      </c>
      <c r="O123" s="2" t="s">
        <v>218</v>
      </c>
      <c r="P123" t="s">
        <v>219</v>
      </c>
      <c r="Q123" s="2" t="s">
        <v>220</v>
      </c>
      <c r="R123" s="2">
        <v>30</v>
      </c>
      <c r="S123" s="2" t="s">
        <v>291</v>
      </c>
      <c r="T123" s="2" t="s">
        <v>1413</v>
      </c>
      <c r="U123" s="2" t="s">
        <v>1414</v>
      </c>
      <c r="V123" s="4">
        <v>1</v>
      </c>
      <c r="W123" t="s">
        <v>224</v>
      </c>
      <c r="X123" s="4">
        <v>0</v>
      </c>
      <c r="Y123" s="4">
        <v>0</v>
      </c>
      <c r="Z123" s="4">
        <v>0</v>
      </c>
      <c r="AA123" s="6">
        <v>0</v>
      </c>
      <c r="AC123" s="2" t="s">
        <v>512</v>
      </c>
      <c r="AD123" s="2" t="s">
        <v>1415</v>
      </c>
      <c r="AE123" s="2" t="s">
        <v>514</v>
      </c>
      <c r="AF123" s="2" t="s">
        <v>228</v>
      </c>
      <c r="AG123" t="s">
        <v>229</v>
      </c>
      <c r="AH123" s="6">
        <v>0</v>
      </c>
      <c r="AI123" s="2" t="s">
        <v>230</v>
      </c>
      <c r="AJ123" s="2" t="s">
        <v>231</v>
      </c>
      <c r="AK123" s="2">
        <v>940</v>
      </c>
      <c r="AM123" s="6">
        <v>14</v>
      </c>
      <c r="AO123" s="2">
        <v>0</v>
      </c>
      <c r="AS123" s="2">
        <v>0</v>
      </c>
      <c r="AT123" s="4">
        <v>0</v>
      </c>
      <c r="AU123" s="2" t="s">
        <v>224</v>
      </c>
      <c r="AZ123" s="2" t="s">
        <v>515</v>
      </c>
      <c r="BA123" s="2" t="s">
        <v>234</v>
      </c>
      <c r="BB123" t="s">
        <v>235</v>
      </c>
      <c r="BC123" s="2" t="s">
        <v>236</v>
      </c>
      <c r="BD123" s="2">
        <v>102</v>
      </c>
      <c r="BE123" s="2">
        <v>102</v>
      </c>
      <c r="BF123" s="7">
        <v>0</v>
      </c>
      <c r="BO123" s="2" t="s">
        <v>240</v>
      </c>
      <c r="BQ123" s="2" t="s">
        <v>242</v>
      </c>
      <c r="BR123" s="7">
        <v>0</v>
      </c>
      <c r="BT123" s="2">
        <v>0</v>
      </c>
      <c r="BU123" s="4">
        <v>0</v>
      </c>
      <c r="BW123" s="4">
        <v>0</v>
      </c>
      <c r="BX123" s="4">
        <v>1</v>
      </c>
      <c r="CA123" s="2" t="s">
        <v>243</v>
      </c>
      <c r="CB123" s="2" t="s">
        <v>244</v>
      </c>
      <c r="CC123" s="3">
        <v>45338</v>
      </c>
      <c r="CD123" s="2" t="s">
        <v>1416</v>
      </c>
      <c r="CE123" s="7">
        <v>0</v>
      </c>
      <c r="CF123" s="8">
        <v>0</v>
      </c>
      <c r="CG123" s="8">
        <v>0</v>
      </c>
      <c r="CH123" s="8">
        <v>0</v>
      </c>
      <c r="CJ123" s="3">
        <v>45578</v>
      </c>
      <c r="CK123" s="2" t="s">
        <v>246</v>
      </c>
      <c r="CL123" s="3">
        <v>45618</v>
      </c>
      <c r="CO123" s="3">
        <v>45580</v>
      </c>
      <c r="CT123" s="3">
        <v>45657</v>
      </c>
      <c r="CU123" s="4">
        <v>0</v>
      </c>
      <c r="CW123" s="3">
        <v>45575</v>
      </c>
      <c r="CY123" s="3">
        <v>45580</v>
      </c>
      <c r="DB123" s="6">
        <v>0</v>
      </c>
      <c r="DC123" s="6">
        <v>2</v>
      </c>
      <c r="DD123" s="6">
        <v>0</v>
      </c>
      <c r="DE123" s="2" t="s">
        <v>515</v>
      </c>
      <c r="DF123" s="4">
        <v>0</v>
      </c>
      <c r="DG123" s="4">
        <v>0</v>
      </c>
      <c r="DI123" s="2" t="s">
        <v>252</v>
      </c>
      <c r="DJ123" s="7">
        <v>0</v>
      </c>
      <c r="DK123" s="7">
        <v>0</v>
      </c>
      <c r="DL123" s="2" t="s">
        <v>253</v>
      </c>
      <c r="DM123" s="2" t="s">
        <v>254</v>
      </c>
      <c r="DO123" s="2">
        <v>0</v>
      </c>
      <c r="DR123" s="2">
        <v>0</v>
      </c>
      <c r="DS123" s="2">
        <v>0</v>
      </c>
      <c r="DU123" s="3">
        <v>45575</v>
      </c>
      <c r="DW123" s="2" t="s">
        <v>246</v>
      </c>
      <c r="DX123" t="s">
        <v>257</v>
      </c>
      <c r="DY123" s="2" t="s">
        <v>246</v>
      </c>
      <c r="DZ123" t="s">
        <v>257</v>
      </c>
      <c r="EA123" s="2" t="s">
        <v>258</v>
      </c>
      <c r="EB123" s="2" t="s">
        <v>1413</v>
      </c>
      <c r="EC123" t="s">
        <v>1414</v>
      </c>
      <c r="ED123" s="3">
        <v>45535</v>
      </c>
      <c r="EE123" s="2" t="s">
        <v>259</v>
      </c>
      <c r="EG123" s="2" t="s">
        <v>215</v>
      </c>
      <c r="EH123" t="s">
        <v>260</v>
      </c>
      <c r="EI123" s="2" t="s">
        <v>261</v>
      </c>
      <c r="EJ123" s="2" t="s">
        <v>260</v>
      </c>
      <c r="EM123" s="2" t="s">
        <v>1417</v>
      </c>
      <c r="EP123" s="2" t="s">
        <v>263</v>
      </c>
      <c r="EV123" s="2" t="s">
        <v>264</v>
      </c>
      <c r="EW123" t="s">
        <v>265</v>
      </c>
      <c r="EX123" s="2" t="s">
        <v>266</v>
      </c>
      <c r="EY123" t="s">
        <v>267</v>
      </c>
      <c r="FA123" s="4">
        <v>0</v>
      </c>
      <c r="FD123" s="2" t="s">
        <v>268</v>
      </c>
      <c r="FE123" t="s">
        <v>269</v>
      </c>
      <c r="FF123" s="2" t="s">
        <v>270</v>
      </c>
      <c r="FH123" s="2" t="s">
        <v>246</v>
      </c>
      <c r="FJ123" s="2">
        <v>30</v>
      </c>
      <c r="FN123" s="2">
        <v>0</v>
      </c>
      <c r="FP123" s="2" t="s">
        <v>211</v>
      </c>
      <c r="FQ123" s="2" t="s">
        <v>271</v>
      </c>
      <c r="FS123" s="2" t="s">
        <v>273</v>
      </c>
      <c r="FT123" s="2">
        <v>1000214854</v>
      </c>
      <c r="FU123" s="2" t="s">
        <v>274</v>
      </c>
      <c r="FW123" s="2" t="s">
        <v>323</v>
      </c>
      <c r="FX123" s="2" t="s">
        <v>231</v>
      </c>
      <c r="FY123" s="2">
        <v>940</v>
      </c>
      <c r="GB123" s="2">
        <v>0</v>
      </c>
      <c r="GC123" s="4">
        <v>1</v>
      </c>
      <c r="GD123" s="2" t="s">
        <v>224</v>
      </c>
      <c r="GE123" s="2" t="s">
        <v>275</v>
      </c>
      <c r="GF123" s="2" t="s">
        <v>230</v>
      </c>
      <c r="GG123" s="3">
        <v>45575</v>
      </c>
      <c r="GL123" s="2" t="s">
        <v>276</v>
      </c>
      <c r="GN123" s="3">
        <v>45585</v>
      </c>
      <c r="GO123" s="2" t="s">
        <v>244</v>
      </c>
      <c r="GP123" t="s">
        <v>277</v>
      </c>
      <c r="GQ123" s="2" t="s">
        <v>278</v>
      </c>
      <c r="GR123" s="2" t="s">
        <v>279</v>
      </c>
      <c r="GS123" s="3">
        <v>45314</v>
      </c>
      <c r="GT123" s="2">
        <v>216479</v>
      </c>
      <c r="GU123" s="2">
        <v>0</v>
      </c>
      <c r="GV123" s="4">
        <v>0</v>
      </c>
      <c r="GX123" s="2" t="s">
        <v>248</v>
      </c>
      <c r="GY123" s="2" t="s">
        <v>280</v>
      </c>
      <c r="GZ123" s="2" t="s">
        <v>281</v>
      </c>
      <c r="HA123" t="s">
        <v>282</v>
      </c>
      <c r="HB123" s="2" t="s">
        <v>283</v>
      </c>
      <c r="HC123" t="s">
        <v>284</v>
      </c>
      <c r="HD123" s="2" t="s">
        <v>285</v>
      </c>
      <c r="HE123" s="3">
        <v>45787</v>
      </c>
      <c r="HF123" s="3">
        <v>45585</v>
      </c>
      <c r="HG123" s="3">
        <v>45585</v>
      </c>
      <c r="HH123" s="2" t="s">
        <v>286</v>
      </c>
      <c r="HI123" s="2" t="s">
        <v>287</v>
      </c>
      <c r="HJ123" t="s">
        <v>288</v>
      </c>
      <c r="HK123" s="2" t="s">
        <v>289</v>
      </c>
    </row>
    <row r="124" spans="2:219" x14ac:dyDescent="0.2">
      <c r="B124" s="2" t="s">
        <v>211</v>
      </c>
      <c r="C124" s="2" t="s">
        <v>212</v>
      </c>
      <c r="D124" s="3">
        <v>45351</v>
      </c>
      <c r="E124" s="3">
        <v>45580</v>
      </c>
      <c r="F124" s="3">
        <v>45594</v>
      </c>
      <c r="G124" s="3">
        <v>45585</v>
      </c>
      <c r="H124" s="3">
        <v>45787</v>
      </c>
      <c r="I124" s="2" t="s">
        <v>213</v>
      </c>
      <c r="J124" s="2" t="s">
        <v>214</v>
      </c>
      <c r="K124" s="2" t="s">
        <v>345</v>
      </c>
      <c r="L124" s="2" t="s">
        <v>1418</v>
      </c>
      <c r="M124" s="2" t="s">
        <v>214</v>
      </c>
      <c r="N124" t="s">
        <v>217</v>
      </c>
      <c r="O124" s="2" t="s">
        <v>218</v>
      </c>
      <c r="P124" t="s">
        <v>219</v>
      </c>
      <c r="Q124" s="2" t="s">
        <v>220</v>
      </c>
      <c r="R124" s="2">
        <v>30</v>
      </c>
      <c r="S124" s="2" t="s">
        <v>366</v>
      </c>
      <c r="T124" s="2" t="s">
        <v>1419</v>
      </c>
      <c r="U124" s="2" t="s">
        <v>1420</v>
      </c>
      <c r="V124" s="4">
        <v>1</v>
      </c>
      <c r="W124" t="s">
        <v>224</v>
      </c>
      <c r="X124" s="4">
        <v>0</v>
      </c>
      <c r="Y124" s="4">
        <v>0</v>
      </c>
      <c r="Z124" s="4">
        <v>1</v>
      </c>
      <c r="AA124" s="6">
        <v>1</v>
      </c>
      <c r="AB124" t="s">
        <v>224</v>
      </c>
      <c r="AC124" s="2" t="s">
        <v>572</v>
      </c>
      <c r="AD124" s="2" t="s">
        <v>1421</v>
      </c>
      <c r="AE124" s="2" t="s">
        <v>227</v>
      </c>
      <c r="AF124" s="2" t="s">
        <v>228</v>
      </c>
      <c r="AG124" t="s">
        <v>229</v>
      </c>
      <c r="AH124" s="6">
        <v>0</v>
      </c>
      <c r="AI124" s="2" t="s">
        <v>230</v>
      </c>
      <c r="AJ124" s="2" t="s">
        <v>231</v>
      </c>
      <c r="AK124" s="2">
        <v>680</v>
      </c>
      <c r="AM124" s="6">
        <v>14</v>
      </c>
      <c r="AO124" s="2">
        <v>0</v>
      </c>
      <c r="AS124" s="2">
        <v>0</v>
      </c>
      <c r="AT124" s="4">
        <v>0</v>
      </c>
      <c r="AU124" s="2" t="s">
        <v>224</v>
      </c>
      <c r="AY124" s="2" t="s">
        <v>574</v>
      </c>
      <c r="AZ124" s="2" t="s">
        <v>575</v>
      </c>
      <c r="BA124" s="2" t="s">
        <v>234</v>
      </c>
      <c r="BB124" t="s">
        <v>235</v>
      </c>
      <c r="BC124" s="2" t="s">
        <v>236</v>
      </c>
      <c r="BD124" s="2">
        <v>62</v>
      </c>
      <c r="BE124" s="2">
        <v>62</v>
      </c>
      <c r="BF124" s="7">
        <v>0</v>
      </c>
      <c r="BG124" s="2" t="s">
        <v>224</v>
      </c>
      <c r="BH124" s="2" t="s">
        <v>1422</v>
      </c>
      <c r="BJ124" s="2" t="s">
        <v>1423</v>
      </c>
      <c r="BK124" s="2" t="s">
        <v>238</v>
      </c>
      <c r="BM124" s="2" t="s">
        <v>239</v>
      </c>
      <c r="BO124" s="2" t="s">
        <v>240</v>
      </c>
      <c r="BP124" s="2" t="s">
        <v>241</v>
      </c>
      <c r="BR124" s="7">
        <v>0</v>
      </c>
      <c r="BT124" s="2">
        <v>0</v>
      </c>
      <c r="BU124" s="4">
        <v>0</v>
      </c>
      <c r="BW124" s="4">
        <v>0</v>
      </c>
      <c r="BX124" s="4">
        <v>0</v>
      </c>
      <c r="CA124" s="2" t="s">
        <v>243</v>
      </c>
      <c r="CB124" s="2" t="s">
        <v>244</v>
      </c>
      <c r="CC124" s="3">
        <v>45338</v>
      </c>
      <c r="CD124" s="2" t="s">
        <v>577</v>
      </c>
      <c r="CE124" s="7">
        <v>0</v>
      </c>
      <c r="CF124" s="8">
        <v>17</v>
      </c>
      <c r="CG124" s="8">
        <v>0</v>
      </c>
      <c r="CH124" s="8">
        <v>0</v>
      </c>
      <c r="CJ124" s="3">
        <v>45595</v>
      </c>
      <c r="CK124" s="2" t="s">
        <v>246</v>
      </c>
      <c r="CL124" s="3">
        <v>45586</v>
      </c>
      <c r="CO124" s="3">
        <v>45597</v>
      </c>
      <c r="CR124" s="2" t="s">
        <v>578</v>
      </c>
      <c r="CS124" s="2" t="s">
        <v>248</v>
      </c>
      <c r="CT124" s="3">
        <v>45657</v>
      </c>
      <c r="CU124" s="4">
        <v>1</v>
      </c>
      <c r="CW124" s="3">
        <v>45589</v>
      </c>
      <c r="CX124" s="2" t="s">
        <v>1424</v>
      </c>
      <c r="CY124" s="3">
        <v>45597</v>
      </c>
      <c r="DA124" s="2" t="s">
        <v>1425</v>
      </c>
      <c r="DB124" s="6">
        <v>0</v>
      </c>
      <c r="DC124" s="6">
        <v>2</v>
      </c>
      <c r="DD124" s="6">
        <v>0</v>
      </c>
      <c r="DE124" s="2" t="s">
        <v>358</v>
      </c>
      <c r="DF124" s="4">
        <v>1</v>
      </c>
      <c r="DG124" s="4">
        <v>0</v>
      </c>
      <c r="DH124" s="2" t="s">
        <v>574</v>
      </c>
      <c r="DI124" s="2" t="s">
        <v>252</v>
      </c>
      <c r="DJ124" s="7">
        <v>0</v>
      </c>
      <c r="DK124" s="7">
        <v>0</v>
      </c>
      <c r="DL124" s="2" t="s">
        <v>253</v>
      </c>
      <c r="DM124" s="2" t="s">
        <v>254</v>
      </c>
      <c r="DN124" s="2" t="s">
        <v>581</v>
      </c>
      <c r="DO124" s="2">
        <v>2024</v>
      </c>
      <c r="DQ124" s="2" t="s">
        <v>582</v>
      </c>
      <c r="DR124" s="2">
        <v>2024</v>
      </c>
      <c r="DS124" s="2">
        <v>0</v>
      </c>
      <c r="DU124" s="3">
        <v>45594</v>
      </c>
      <c r="DW124" s="2" t="s">
        <v>246</v>
      </c>
      <c r="DX124" t="s">
        <v>257</v>
      </c>
      <c r="DY124" s="2" t="s">
        <v>246</v>
      </c>
      <c r="DZ124" t="s">
        <v>257</v>
      </c>
      <c r="EA124" s="2" t="s">
        <v>258</v>
      </c>
      <c r="EB124" s="2" t="s">
        <v>1419</v>
      </c>
      <c r="EC124" t="s">
        <v>1420</v>
      </c>
      <c r="ED124" s="3">
        <v>45352</v>
      </c>
      <c r="EE124" s="2" t="s">
        <v>259</v>
      </c>
      <c r="EG124" s="2" t="s">
        <v>345</v>
      </c>
      <c r="EH124" t="s">
        <v>361</v>
      </c>
      <c r="EI124" s="2" t="s">
        <v>261</v>
      </c>
      <c r="EJ124" s="2" t="s">
        <v>361</v>
      </c>
      <c r="EM124" s="2" t="s">
        <v>1426</v>
      </c>
      <c r="EP124" s="2" t="s">
        <v>263</v>
      </c>
      <c r="EV124" s="2" t="s">
        <v>264</v>
      </c>
      <c r="EW124" t="s">
        <v>265</v>
      </c>
      <c r="EX124" s="2" t="s">
        <v>266</v>
      </c>
      <c r="EY124" t="s">
        <v>267</v>
      </c>
      <c r="FA124" s="4">
        <v>0</v>
      </c>
      <c r="FD124" s="2" t="s">
        <v>268</v>
      </c>
      <c r="FE124" t="s">
        <v>269</v>
      </c>
      <c r="FF124" s="2" t="s">
        <v>270</v>
      </c>
      <c r="FH124" s="2" t="s">
        <v>246</v>
      </c>
      <c r="FJ124" s="2">
        <v>30</v>
      </c>
      <c r="FN124" s="2">
        <v>0</v>
      </c>
      <c r="FP124" s="2" t="s">
        <v>211</v>
      </c>
      <c r="FQ124" s="2" t="s">
        <v>271</v>
      </c>
      <c r="FR124" s="2" t="s">
        <v>272</v>
      </c>
      <c r="FS124" s="2" t="s">
        <v>273</v>
      </c>
      <c r="FT124" s="2">
        <v>1000214854</v>
      </c>
      <c r="FU124" s="2" t="s">
        <v>274</v>
      </c>
      <c r="FV124" s="2" t="s">
        <v>323</v>
      </c>
      <c r="FW124" s="2" t="s">
        <v>323</v>
      </c>
      <c r="FX124" s="2" t="s">
        <v>231</v>
      </c>
      <c r="FY124" s="2">
        <v>680</v>
      </c>
      <c r="GB124" s="2">
        <v>0</v>
      </c>
      <c r="GC124" s="4">
        <v>1</v>
      </c>
      <c r="GD124" s="2" t="s">
        <v>224</v>
      </c>
      <c r="GE124" s="2" t="s">
        <v>275</v>
      </c>
      <c r="GF124" s="2" t="s">
        <v>230</v>
      </c>
      <c r="GG124" s="3">
        <v>45594</v>
      </c>
      <c r="GJ124" s="3">
        <v>45590</v>
      </c>
      <c r="GL124" s="2" t="s">
        <v>276</v>
      </c>
      <c r="GN124" s="3">
        <v>45585</v>
      </c>
      <c r="GO124" s="2" t="s">
        <v>244</v>
      </c>
      <c r="GP124" t="s">
        <v>277</v>
      </c>
      <c r="GQ124" s="2" t="s">
        <v>278</v>
      </c>
      <c r="GR124" s="2" t="s">
        <v>279</v>
      </c>
      <c r="GS124" s="3">
        <v>45314</v>
      </c>
      <c r="GT124" s="2">
        <v>216479</v>
      </c>
      <c r="GU124" s="2">
        <v>0</v>
      </c>
      <c r="GV124" s="4">
        <v>0</v>
      </c>
      <c r="GX124" s="2" t="s">
        <v>248</v>
      </c>
      <c r="GY124" s="2" t="s">
        <v>280</v>
      </c>
      <c r="GZ124" s="2" t="s">
        <v>281</v>
      </c>
      <c r="HA124" t="s">
        <v>282</v>
      </c>
      <c r="HB124" s="2" t="s">
        <v>283</v>
      </c>
      <c r="HC124" t="s">
        <v>284</v>
      </c>
      <c r="HD124" s="2" t="s">
        <v>285</v>
      </c>
      <c r="HE124" s="3">
        <v>45787</v>
      </c>
      <c r="HF124" s="3">
        <v>45585</v>
      </c>
      <c r="HG124" s="3">
        <v>45585</v>
      </c>
      <c r="HH124" s="2" t="s">
        <v>364</v>
      </c>
      <c r="HI124" s="2" t="s">
        <v>287</v>
      </c>
      <c r="HJ124" t="s">
        <v>288</v>
      </c>
      <c r="HK124" s="2" t="s">
        <v>289</v>
      </c>
    </row>
    <row r="125" spans="2:219" x14ac:dyDescent="0.2">
      <c r="B125" s="2" t="s">
        <v>211</v>
      </c>
      <c r="C125" s="2" t="s">
        <v>212</v>
      </c>
      <c r="D125" s="3">
        <v>45351</v>
      </c>
      <c r="E125" s="3">
        <v>45580</v>
      </c>
      <c r="F125" s="3">
        <v>45575</v>
      </c>
      <c r="G125" s="3">
        <v>45585</v>
      </c>
      <c r="H125" s="3">
        <v>45787</v>
      </c>
      <c r="I125" s="2" t="s">
        <v>213</v>
      </c>
      <c r="J125" s="2" t="s">
        <v>214</v>
      </c>
      <c r="K125" s="2" t="s">
        <v>215</v>
      </c>
      <c r="L125" s="2" t="s">
        <v>365</v>
      </c>
      <c r="M125" s="2" t="s">
        <v>214</v>
      </c>
      <c r="N125" t="s">
        <v>217</v>
      </c>
      <c r="O125" s="2" t="s">
        <v>218</v>
      </c>
      <c r="P125" t="s">
        <v>219</v>
      </c>
      <c r="Q125" s="2" t="s">
        <v>220</v>
      </c>
      <c r="R125" s="2">
        <v>30</v>
      </c>
      <c r="S125" s="2" t="s">
        <v>291</v>
      </c>
      <c r="T125" s="2" t="s">
        <v>1427</v>
      </c>
      <c r="U125" s="2" t="s">
        <v>1428</v>
      </c>
      <c r="V125" s="4">
        <v>1</v>
      </c>
      <c r="W125" t="s">
        <v>224</v>
      </c>
      <c r="X125" s="4">
        <v>0</v>
      </c>
      <c r="Y125" s="4">
        <v>0</v>
      </c>
      <c r="Z125" s="4">
        <v>0</v>
      </c>
      <c r="AA125" s="6">
        <v>0</v>
      </c>
      <c r="AC125" s="2" t="s">
        <v>512</v>
      </c>
      <c r="AD125" s="2" t="s">
        <v>1429</v>
      </c>
      <c r="AE125" s="2" t="s">
        <v>514</v>
      </c>
      <c r="AF125" s="2" t="s">
        <v>228</v>
      </c>
      <c r="AG125" t="s">
        <v>229</v>
      </c>
      <c r="AH125" s="6">
        <v>0</v>
      </c>
      <c r="AI125" s="2" t="s">
        <v>230</v>
      </c>
      <c r="AJ125" s="2" t="s">
        <v>231</v>
      </c>
      <c r="AK125" s="2">
        <v>930</v>
      </c>
      <c r="AM125" s="6">
        <v>14</v>
      </c>
      <c r="AO125" s="2">
        <v>0</v>
      </c>
      <c r="AS125" s="2">
        <v>0</v>
      </c>
      <c r="AT125" s="4">
        <v>0</v>
      </c>
      <c r="AU125" s="2" t="s">
        <v>224</v>
      </c>
      <c r="AZ125" s="2" t="s">
        <v>515</v>
      </c>
      <c r="BA125" s="2" t="s">
        <v>234</v>
      </c>
      <c r="BB125" t="s">
        <v>235</v>
      </c>
      <c r="BC125" s="2" t="s">
        <v>236</v>
      </c>
      <c r="BD125" s="2">
        <v>101</v>
      </c>
      <c r="BE125" s="2">
        <v>101</v>
      </c>
      <c r="BF125" s="7">
        <v>0</v>
      </c>
      <c r="BO125" s="2" t="s">
        <v>240</v>
      </c>
      <c r="BQ125" s="2" t="s">
        <v>242</v>
      </c>
      <c r="BR125" s="7">
        <v>0</v>
      </c>
      <c r="BT125" s="2">
        <v>0</v>
      </c>
      <c r="BU125" s="4">
        <v>0</v>
      </c>
      <c r="BW125" s="4">
        <v>0</v>
      </c>
      <c r="BX125" s="4">
        <v>1</v>
      </c>
      <c r="CA125" s="2" t="s">
        <v>243</v>
      </c>
      <c r="CB125" s="2" t="s">
        <v>244</v>
      </c>
      <c r="CC125" s="3">
        <v>45338</v>
      </c>
      <c r="CD125" s="2" t="s">
        <v>1430</v>
      </c>
      <c r="CE125" s="7">
        <v>0</v>
      </c>
      <c r="CF125" s="8">
        <v>0</v>
      </c>
      <c r="CG125" s="8">
        <v>0</v>
      </c>
      <c r="CH125" s="8">
        <v>0</v>
      </c>
      <c r="CJ125" s="3">
        <v>45578</v>
      </c>
      <c r="CK125" s="2" t="s">
        <v>246</v>
      </c>
      <c r="CL125" s="3">
        <v>45618</v>
      </c>
      <c r="CO125" s="3">
        <v>45580</v>
      </c>
      <c r="CT125" s="3">
        <v>45657</v>
      </c>
      <c r="CU125" s="4">
        <v>0</v>
      </c>
      <c r="CW125" s="3">
        <v>45575</v>
      </c>
      <c r="CY125" s="3">
        <v>45580</v>
      </c>
      <c r="DB125" s="6">
        <v>0</v>
      </c>
      <c r="DC125" s="6">
        <v>2</v>
      </c>
      <c r="DD125" s="6">
        <v>0</v>
      </c>
      <c r="DE125" s="2" t="s">
        <v>515</v>
      </c>
      <c r="DF125" s="4">
        <v>0</v>
      </c>
      <c r="DG125" s="4">
        <v>0</v>
      </c>
      <c r="DI125" s="2" t="s">
        <v>252</v>
      </c>
      <c r="DJ125" s="7">
        <v>0</v>
      </c>
      <c r="DK125" s="7">
        <v>0</v>
      </c>
      <c r="DL125" s="2" t="s">
        <v>253</v>
      </c>
      <c r="DM125" s="2" t="s">
        <v>254</v>
      </c>
      <c r="DO125" s="2">
        <v>0</v>
      </c>
      <c r="DR125" s="2">
        <v>0</v>
      </c>
      <c r="DS125" s="2">
        <v>0</v>
      </c>
      <c r="DU125" s="3">
        <v>45575</v>
      </c>
      <c r="DW125" s="2" t="s">
        <v>246</v>
      </c>
      <c r="DX125" t="s">
        <v>257</v>
      </c>
      <c r="DY125" s="2" t="s">
        <v>246</v>
      </c>
      <c r="DZ125" t="s">
        <v>257</v>
      </c>
      <c r="EA125" s="2" t="s">
        <v>258</v>
      </c>
      <c r="EB125" s="2" t="s">
        <v>1427</v>
      </c>
      <c r="EC125" t="s">
        <v>1428</v>
      </c>
      <c r="ED125" s="3">
        <v>45535</v>
      </c>
      <c r="EE125" s="2" t="s">
        <v>259</v>
      </c>
      <c r="EG125" s="2" t="s">
        <v>215</v>
      </c>
      <c r="EH125" t="s">
        <v>260</v>
      </c>
      <c r="EI125" s="2" t="s">
        <v>261</v>
      </c>
      <c r="EJ125" s="2" t="s">
        <v>260</v>
      </c>
      <c r="EM125" s="2" t="s">
        <v>1431</v>
      </c>
      <c r="EP125" s="2" t="s">
        <v>263</v>
      </c>
      <c r="EV125" s="2" t="s">
        <v>264</v>
      </c>
      <c r="EW125" t="s">
        <v>265</v>
      </c>
      <c r="EX125" s="2" t="s">
        <v>266</v>
      </c>
      <c r="EY125" t="s">
        <v>267</v>
      </c>
      <c r="FA125" s="4">
        <v>0</v>
      </c>
      <c r="FD125" s="2" t="s">
        <v>268</v>
      </c>
      <c r="FE125" t="s">
        <v>269</v>
      </c>
      <c r="FF125" s="2" t="s">
        <v>270</v>
      </c>
      <c r="FH125" s="2" t="s">
        <v>246</v>
      </c>
      <c r="FJ125" s="2">
        <v>30</v>
      </c>
      <c r="FN125" s="2">
        <v>0</v>
      </c>
      <c r="FP125" s="2" t="s">
        <v>211</v>
      </c>
      <c r="FQ125" s="2" t="s">
        <v>271</v>
      </c>
      <c r="FS125" s="2" t="s">
        <v>273</v>
      </c>
      <c r="FT125" s="2">
        <v>1000214854</v>
      </c>
      <c r="FU125" s="2" t="s">
        <v>274</v>
      </c>
      <c r="FV125" s="2" t="s">
        <v>323</v>
      </c>
      <c r="FW125" s="2" t="s">
        <v>323</v>
      </c>
      <c r="FX125" s="2" t="s">
        <v>231</v>
      </c>
      <c r="FY125" s="2">
        <v>930</v>
      </c>
      <c r="GB125" s="2">
        <v>0</v>
      </c>
      <c r="GC125" s="4">
        <v>1</v>
      </c>
      <c r="GD125" s="2" t="s">
        <v>224</v>
      </c>
      <c r="GE125" s="2" t="s">
        <v>275</v>
      </c>
      <c r="GF125" s="2" t="s">
        <v>230</v>
      </c>
      <c r="GG125" s="3">
        <v>45575</v>
      </c>
      <c r="GL125" s="2" t="s">
        <v>276</v>
      </c>
      <c r="GN125" s="3">
        <v>45585</v>
      </c>
      <c r="GO125" s="2" t="s">
        <v>244</v>
      </c>
      <c r="GP125" t="s">
        <v>277</v>
      </c>
      <c r="GQ125" s="2" t="s">
        <v>278</v>
      </c>
      <c r="GR125" s="2" t="s">
        <v>279</v>
      </c>
      <c r="GS125" s="3">
        <v>45314</v>
      </c>
      <c r="GT125" s="2">
        <v>216479</v>
      </c>
      <c r="GU125" s="2">
        <v>0</v>
      </c>
      <c r="GV125" s="4">
        <v>0</v>
      </c>
      <c r="GX125" s="2" t="s">
        <v>248</v>
      </c>
      <c r="GY125" s="2" t="s">
        <v>280</v>
      </c>
      <c r="GZ125" s="2" t="s">
        <v>281</v>
      </c>
      <c r="HA125" t="s">
        <v>282</v>
      </c>
      <c r="HB125" s="2" t="s">
        <v>283</v>
      </c>
      <c r="HC125" t="s">
        <v>284</v>
      </c>
      <c r="HD125" s="2" t="s">
        <v>285</v>
      </c>
      <c r="HE125" s="3">
        <v>45787</v>
      </c>
      <c r="HF125" s="3">
        <v>45585</v>
      </c>
      <c r="HG125" s="3">
        <v>45585</v>
      </c>
      <c r="HH125" s="2" t="s">
        <v>286</v>
      </c>
      <c r="HI125" s="2" t="s">
        <v>287</v>
      </c>
      <c r="HJ125" t="s">
        <v>288</v>
      </c>
      <c r="HK125" s="2" t="s">
        <v>289</v>
      </c>
    </row>
    <row r="126" spans="2:219" x14ac:dyDescent="0.2">
      <c r="B126" s="2" t="s">
        <v>211</v>
      </c>
      <c r="C126" s="2" t="s">
        <v>212</v>
      </c>
      <c r="D126" s="3">
        <v>45351</v>
      </c>
      <c r="E126" s="3">
        <v>45580</v>
      </c>
      <c r="F126" s="3">
        <v>45594</v>
      </c>
      <c r="G126" s="3">
        <v>45585</v>
      </c>
      <c r="H126" s="3">
        <v>45787</v>
      </c>
      <c r="I126" s="2" t="s">
        <v>213</v>
      </c>
      <c r="J126" s="2" t="s">
        <v>214</v>
      </c>
      <c r="K126" s="2" t="s">
        <v>345</v>
      </c>
      <c r="L126" s="2" t="s">
        <v>1432</v>
      </c>
      <c r="M126" s="2" t="s">
        <v>214</v>
      </c>
      <c r="N126" t="s">
        <v>217</v>
      </c>
      <c r="O126" s="2" t="s">
        <v>218</v>
      </c>
      <c r="P126" t="s">
        <v>219</v>
      </c>
      <c r="Q126" s="2" t="s">
        <v>220</v>
      </c>
      <c r="R126" s="2">
        <v>30</v>
      </c>
      <c r="S126" s="2" t="s">
        <v>366</v>
      </c>
      <c r="T126" s="2" t="s">
        <v>1433</v>
      </c>
      <c r="U126" s="2" t="s">
        <v>1434</v>
      </c>
      <c r="V126" s="4">
        <v>2</v>
      </c>
      <c r="W126" t="s">
        <v>224</v>
      </c>
      <c r="X126" s="4">
        <v>0</v>
      </c>
      <c r="Y126" s="4">
        <v>0</v>
      </c>
      <c r="Z126" s="4">
        <v>2</v>
      </c>
      <c r="AA126" s="6">
        <v>2</v>
      </c>
      <c r="AB126" t="s">
        <v>224</v>
      </c>
      <c r="AC126" s="2" t="s">
        <v>1281</v>
      </c>
      <c r="AD126" s="2" t="s">
        <v>1435</v>
      </c>
      <c r="AE126" s="2" t="s">
        <v>227</v>
      </c>
      <c r="AF126" s="2" t="s">
        <v>228</v>
      </c>
      <c r="AG126" t="s">
        <v>229</v>
      </c>
      <c r="AH126" s="6">
        <v>0</v>
      </c>
      <c r="AI126" s="2" t="s">
        <v>230</v>
      </c>
      <c r="AJ126" s="2" t="s">
        <v>231</v>
      </c>
      <c r="AK126" s="2">
        <v>690</v>
      </c>
      <c r="AM126" s="6">
        <v>14</v>
      </c>
      <c r="AO126" s="2">
        <v>0</v>
      </c>
      <c r="AS126" s="2">
        <v>0</v>
      </c>
      <c r="AT126" s="4">
        <v>0</v>
      </c>
      <c r="AU126" s="2" t="s">
        <v>224</v>
      </c>
      <c r="AY126" s="2" t="s">
        <v>574</v>
      </c>
      <c r="AZ126" s="2" t="s">
        <v>575</v>
      </c>
      <c r="BA126" s="2" t="s">
        <v>234</v>
      </c>
      <c r="BB126" t="s">
        <v>235</v>
      </c>
      <c r="BC126" s="2" t="s">
        <v>236</v>
      </c>
      <c r="BD126" s="2">
        <v>63</v>
      </c>
      <c r="BE126" s="2">
        <v>63</v>
      </c>
      <c r="BF126" s="7">
        <v>0</v>
      </c>
      <c r="BG126" s="2" t="s">
        <v>224</v>
      </c>
      <c r="BH126" s="2" t="s">
        <v>1436</v>
      </c>
      <c r="BJ126" s="2" t="s">
        <v>1437</v>
      </c>
      <c r="BK126" s="2" t="s">
        <v>238</v>
      </c>
      <c r="BM126" s="2" t="s">
        <v>239</v>
      </c>
      <c r="BO126" s="2" t="s">
        <v>240</v>
      </c>
      <c r="BP126" s="2" t="s">
        <v>241</v>
      </c>
      <c r="BR126" s="7">
        <v>0</v>
      </c>
      <c r="BT126" s="2">
        <v>0</v>
      </c>
      <c r="BU126" s="4">
        <v>0</v>
      </c>
      <c r="BW126" s="4">
        <v>0</v>
      </c>
      <c r="BX126" s="4">
        <v>0</v>
      </c>
      <c r="CA126" s="2" t="s">
        <v>243</v>
      </c>
      <c r="CB126" s="2" t="s">
        <v>244</v>
      </c>
      <c r="CC126" s="3">
        <v>45338</v>
      </c>
      <c r="CD126" s="2" t="s">
        <v>577</v>
      </c>
      <c r="CE126" s="7">
        <v>0</v>
      </c>
      <c r="CF126" s="8">
        <v>17</v>
      </c>
      <c r="CG126" s="8">
        <v>0</v>
      </c>
      <c r="CH126" s="8">
        <v>0</v>
      </c>
      <c r="CJ126" s="3">
        <v>45595</v>
      </c>
      <c r="CK126" s="2" t="s">
        <v>246</v>
      </c>
      <c r="CL126" s="3">
        <v>45586</v>
      </c>
      <c r="CO126" s="3">
        <v>45597</v>
      </c>
      <c r="CR126" s="2" t="s">
        <v>578</v>
      </c>
      <c r="CS126" s="2" t="s">
        <v>248</v>
      </c>
      <c r="CT126" s="3">
        <v>45657</v>
      </c>
      <c r="CU126" s="4">
        <v>2</v>
      </c>
      <c r="CW126" s="3">
        <v>45589</v>
      </c>
      <c r="CX126" s="2" t="s">
        <v>1438</v>
      </c>
      <c r="CY126" s="3">
        <v>45597</v>
      </c>
      <c r="DA126" s="2" t="s">
        <v>1439</v>
      </c>
      <c r="DB126" s="6">
        <v>0</v>
      </c>
      <c r="DC126" s="6">
        <v>2</v>
      </c>
      <c r="DD126" s="6">
        <v>0</v>
      </c>
      <c r="DE126" s="2" t="s">
        <v>358</v>
      </c>
      <c r="DF126" s="4">
        <v>2</v>
      </c>
      <c r="DG126" s="4">
        <v>0</v>
      </c>
      <c r="DH126" s="2" t="s">
        <v>574</v>
      </c>
      <c r="DI126" s="2" t="s">
        <v>252</v>
      </c>
      <c r="DJ126" s="7">
        <v>0</v>
      </c>
      <c r="DK126" s="7">
        <v>0</v>
      </c>
      <c r="DL126" s="2" t="s">
        <v>253</v>
      </c>
      <c r="DM126" s="2" t="s">
        <v>254</v>
      </c>
      <c r="DN126" s="2" t="s">
        <v>581</v>
      </c>
      <c r="DO126" s="2">
        <v>2024</v>
      </c>
      <c r="DQ126" s="2" t="s">
        <v>582</v>
      </c>
      <c r="DR126" s="2">
        <v>2024</v>
      </c>
      <c r="DS126" s="2">
        <v>0</v>
      </c>
      <c r="DU126" s="3">
        <v>45594</v>
      </c>
      <c r="DW126" s="2" t="s">
        <v>246</v>
      </c>
      <c r="DX126" t="s">
        <v>257</v>
      </c>
      <c r="DY126" s="2" t="s">
        <v>246</v>
      </c>
      <c r="DZ126" t="s">
        <v>257</v>
      </c>
      <c r="EA126" s="2" t="s">
        <v>258</v>
      </c>
      <c r="EB126" s="2" t="s">
        <v>1433</v>
      </c>
      <c r="EC126" t="s">
        <v>1434</v>
      </c>
      <c r="ED126" s="3">
        <v>45352</v>
      </c>
      <c r="EE126" s="2" t="s">
        <v>259</v>
      </c>
      <c r="EG126" s="2" t="s">
        <v>345</v>
      </c>
      <c r="EH126" t="s">
        <v>361</v>
      </c>
      <c r="EI126" s="2" t="s">
        <v>261</v>
      </c>
      <c r="EJ126" s="2" t="s">
        <v>361</v>
      </c>
      <c r="EM126" s="2" t="s">
        <v>1440</v>
      </c>
      <c r="EP126" s="2" t="s">
        <v>263</v>
      </c>
      <c r="EV126" s="2" t="s">
        <v>264</v>
      </c>
      <c r="EW126" t="s">
        <v>265</v>
      </c>
      <c r="EX126" s="2" t="s">
        <v>266</v>
      </c>
      <c r="EY126" t="s">
        <v>267</v>
      </c>
      <c r="FA126" s="4">
        <v>0</v>
      </c>
      <c r="FD126" s="2" t="s">
        <v>268</v>
      </c>
      <c r="FE126" t="s">
        <v>269</v>
      </c>
      <c r="FF126" s="2" t="s">
        <v>270</v>
      </c>
      <c r="FH126" s="2" t="s">
        <v>246</v>
      </c>
      <c r="FJ126" s="2">
        <v>30</v>
      </c>
      <c r="FN126" s="2">
        <v>0</v>
      </c>
      <c r="FP126" s="2" t="s">
        <v>211</v>
      </c>
      <c r="FQ126" s="2" t="s">
        <v>271</v>
      </c>
      <c r="FR126" s="2" t="s">
        <v>272</v>
      </c>
      <c r="FS126" s="2" t="s">
        <v>273</v>
      </c>
      <c r="FT126" s="2">
        <v>1000214854</v>
      </c>
      <c r="FU126" s="2" t="s">
        <v>274</v>
      </c>
      <c r="FV126" s="2" t="s">
        <v>323</v>
      </c>
      <c r="FW126" s="2" t="s">
        <v>323</v>
      </c>
      <c r="FX126" s="2" t="s">
        <v>231</v>
      </c>
      <c r="FY126" s="2">
        <v>690</v>
      </c>
      <c r="GB126" s="2">
        <v>0</v>
      </c>
      <c r="GC126" s="4">
        <v>2</v>
      </c>
      <c r="GD126" s="2" t="s">
        <v>224</v>
      </c>
      <c r="GE126" s="2" t="s">
        <v>275</v>
      </c>
      <c r="GF126" s="2" t="s">
        <v>230</v>
      </c>
      <c r="GG126" s="3">
        <v>45594</v>
      </c>
      <c r="GJ126" s="3">
        <v>45590</v>
      </c>
      <c r="GL126" s="2" t="s">
        <v>276</v>
      </c>
      <c r="GN126" s="3">
        <v>45585</v>
      </c>
      <c r="GO126" s="2" t="s">
        <v>244</v>
      </c>
      <c r="GP126" t="s">
        <v>277</v>
      </c>
      <c r="GQ126" s="2" t="s">
        <v>278</v>
      </c>
      <c r="GR126" s="2" t="s">
        <v>279</v>
      </c>
      <c r="GS126" s="3">
        <v>45314</v>
      </c>
      <c r="GT126" s="2">
        <v>216479</v>
      </c>
      <c r="GU126" s="2">
        <v>0</v>
      </c>
      <c r="GV126" s="4">
        <v>0</v>
      </c>
      <c r="GX126" s="2" t="s">
        <v>248</v>
      </c>
      <c r="GY126" s="2" t="s">
        <v>280</v>
      </c>
      <c r="GZ126" s="2" t="s">
        <v>281</v>
      </c>
      <c r="HA126" t="s">
        <v>282</v>
      </c>
      <c r="HB126" s="2" t="s">
        <v>283</v>
      </c>
      <c r="HC126" t="s">
        <v>284</v>
      </c>
      <c r="HD126" s="2" t="s">
        <v>285</v>
      </c>
      <c r="HE126" s="3">
        <v>45787</v>
      </c>
      <c r="HF126" s="3">
        <v>45585</v>
      </c>
      <c r="HG126" s="3">
        <v>45585</v>
      </c>
      <c r="HH126" s="2" t="s">
        <v>364</v>
      </c>
      <c r="HI126" s="2" t="s">
        <v>287</v>
      </c>
      <c r="HJ126" t="s">
        <v>288</v>
      </c>
      <c r="HK126" s="2" t="s">
        <v>289</v>
      </c>
    </row>
    <row r="127" spans="2:219" x14ac:dyDescent="0.2">
      <c r="B127" s="2" t="s">
        <v>211</v>
      </c>
      <c r="C127" s="2" t="s">
        <v>212</v>
      </c>
      <c r="D127" s="3">
        <v>45351</v>
      </c>
      <c r="E127" s="3">
        <v>45580</v>
      </c>
      <c r="F127" s="3">
        <v>45594</v>
      </c>
      <c r="G127" s="3">
        <v>45585</v>
      </c>
      <c r="H127" s="3">
        <v>45787</v>
      </c>
      <c r="I127" s="2" t="s">
        <v>213</v>
      </c>
      <c r="J127" s="2" t="s">
        <v>214</v>
      </c>
      <c r="K127" s="2" t="s">
        <v>345</v>
      </c>
      <c r="L127" s="2" t="s">
        <v>1441</v>
      </c>
      <c r="M127" s="2" t="s">
        <v>214</v>
      </c>
      <c r="N127" t="s">
        <v>217</v>
      </c>
      <c r="O127" s="2" t="s">
        <v>218</v>
      </c>
      <c r="P127" t="s">
        <v>219</v>
      </c>
      <c r="Q127" s="2" t="s">
        <v>220</v>
      </c>
      <c r="R127" s="2">
        <v>30</v>
      </c>
      <c r="S127" s="2" t="s">
        <v>366</v>
      </c>
      <c r="T127" s="2" t="s">
        <v>1442</v>
      </c>
      <c r="U127" s="2" t="s">
        <v>1443</v>
      </c>
      <c r="V127" s="4">
        <v>1</v>
      </c>
      <c r="W127" t="s">
        <v>224</v>
      </c>
      <c r="X127" s="4">
        <v>0</v>
      </c>
      <c r="Y127" s="4">
        <v>0</v>
      </c>
      <c r="Z127" s="4">
        <v>1</v>
      </c>
      <c r="AA127" s="6">
        <v>1</v>
      </c>
      <c r="AB127" t="s">
        <v>224</v>
      </c>
      <c r="AC127" s="2" t="s">
        <v>1281</v>
      </c>
      <c r="AD127" s="2" t="s">
        <v>1444</v>
      </c>
      <c r="AE127" s="2" t="s">
        <v>227</v>
      </c>
      <c r="AF127" s="2" t="s">
        <v>228</v>
      </c>
      <c r="AG127" t="s">
        <v>229</v>
      </c>
      <c r="AH127" s="6">
        <v>0</v>
      </c>
      <c r="AI127" s="2" t="s">
        <v>230</v>
      </c>
      <c r="AJ127" s="2" t="s">
        <v>231</v>
      </c>
      <c r="AK127" s="2">
        <v>700</v>
      </c>
      <c r="AM127" s="6">
        <v>14</v>
      </c>
      <c r="AO127" s="2">
        <v>0</v>
      </c>
      <c r="AS127" s="2">
        <v>0</v>
      </c>
      <c r="AT127" s="4">
        <v>0</v>
      </c>
      <c r="AU127" s="2" t="s">
        <v>224</v>
      </c>
      <c r="AY127" s="2" t="s">
        <v>574</v>
      </c>
      <c r="AZ127" s="2" t="s">
        <v>575</v>
      </c>
      <c r="BA127" s="2" t="s">
        <v>234</v>
      </c>
      <c r="BB127" t="s">
        <v>235</v>
      </c>
      <c r="BC127" s="2" t="s">
        <v>236</v>
      </c>
      <c r="BD127" s="2">
        <v>64</v>
      </c>
      <c r="BE127" s="2">
        <v>64</v>
      </c>
      <c r="BF127" s="7">
        <v>0</v>
      </c>
      <c r="BG127" s="2" t="s">
        <v>224</v>
      </c>
      <c r="BH127" s="2" t="s">
        <v>1445</v>
      </c>
      <c r="BJ127" s="2" t="s">
        <v>1446</v>
      </c>
      <c r="BK127" s="2" t="s">
        <v>238</v>
      </c>
      <c r="BM127" s="2" t="s">
        <v>239</v>
      </c>
      <c r="BO127" s="2" t="s">
        <v>240</v>
      </c>
      <c r="BP127" s="2" t="s">
        <v>241</v>
      </c>
      <c r="BR127" s="7">
        <v>0</v>
      </c>
      <c r="BT127" s="2">
        <v>0</v>
      </c>
      <c r="BU127" s="4">
        <v>0</v>
      </c>
      <c r="BW127" s="4">
        <v>0</v>
      </c>
      <c r="BX127" s="4">
        <v>0</v>
      </c>
      <c r="CA127" s="2" t="s">
        <v>243</v>
      </c>
      <c r="CB127" s="2" t="s">
        <v>244</v>
      </c>
      <c r="CC127" s="3">
        <v>45338</v>
      </c>
      <c r="CD127" s="2" t="s">
        <v>577</v>
      </c>
      <c r="CE127" s="7">
        <v>0</v>
      </c>
      <c r="CF127" s="8">
        <v>17</v>
      </c>
      <c r="CG127" s="8">
        <v>0</v>
      </c>
      <c r="CH127" s="8">
        <v>0</v>
      </c>
      <c r="CJ127" s="3">
        <v>45595</v>
      </c>
      <c r="CK127" s="2" t="s">
        <v>246</v>
      </c>
      <c r="CL127" s="3">
        <v>45586</v>
      </c>
      <c r="CO127" s="3">
        <v>45597</v>
      </c>
      <c r="CR127" s="2" t="s">
        <v>578</v>
      </c>
      <c r="CS127" s="2" t="s">
        <v>248</v>
      </c>
      <c r="CT127" s="3">
        <v>45657</v>
      </c>
      <c r="CU127" s="4">
        <v>1</v>
      </c>
      <c r="CW127" s="3">
        <v>45589</v>
      </c>
      <c r="CX127" s="2" t="s">
        <v>1447</v>
      </c>
      <c r="CY127" s="3">
        <v>45597</v>
      </c>
      <c r="DA127" s="2" t="s">
        <v>1448</v>
      </c>
      <c r="DB127" s="6">
        <v>0</v>
      </c>
      <c r="DC127" s="6">
        <v>2</v>
      </c>
      <c r="DD127" s="6">
        <v>0</v>
      </c>
      <c r="DE127" s="2" t="s">
        <v>358</v>
      </c>
      <c r="DF127" s="4">
        <v>1</v>
      </c>
      <c r="DG127" s="4">
        <v>0</v>
      </c>
      <c r="DH127" s="2" t="s">
        <v>574</v>
      </c>
      <c r="DI127" s="2" t="s">
        <v>252</v>
      </c>
      <c r="DJ127" s="7">
        <v>0</v>
      </c>
      <c r="DK127" s="7">
        <v>0</v>
      </c>
      <c r="DL127" s="2" t="s">
        <v>253</v>
      </c>
      <c r="DM127" s="2" t="s">
        <v>254</v>
      </c>
      <c r="DN127" s="2" t="s">
        <v>581</v>
      </c>
      <c r="DO127" s="2">
        <v>2024</v>
      </c>
      <c r="DQ127" s="2" t="s">
        <v>582</v>
      </c>
      <c r="DR127" s="2">
        <v>2024</v>
      </c>
      <c r="DS127" s="2">
        <v>0</v>
      </c>
      <c r="DU127" s="3">
        <v>45594</v>
      </c>
      <c r="DW127" s="2" t="s">
        <v>246</v>
      </c>
      <c r="DX127" t="s">
        <v>257</v>
      </c>
      <c r="DY127" s="2" t="s">
        <v>246</v>
      </c>
      <c r="DZ127" t="s">
        <v>257</v>
      </c>
      <c r="EA127" s="2" t="s">
        <v>258</v>
      </c>
      <c r="EB127" s="2" t="s">
        <v>1442</v>
      </c>
      <c r="EC127" t="s">
        <v>1443</v>
      </c>
      <c r="ED127" s="3">
        <v>45352</v>
      </c>
      <c r="EE127" s="2" t="s">
        <v>259</v>
      </c>
      <c r="EG127" s="2" t="s">
        <v>345</v>
      </c>
      <c r="EH127" t="s">
        <v>361</v>
      </c>
      <c r="EI127" s="2" t="s">
        <v>261</v>
      </c>
      <c r="EJ127" s="2" t="s">
        <v>361</v>
      </c>
      <c r="EM127" s="2" t="s">
        <v>1449</v>
      </c>
      <c r="EP127" s="2" t="s">
        <v>263</v>
      </c>
      <c r="EV127" s="2" t="s">
        <v>264</v>
      </c>
      <c r="EW127" t="s">
        <v>265</v>
      </c>
      <c r="EX127" s="2" t="s">
        <v>266</v>
      </c>
      <c r="EY127" t="s">
        <v>267</v>
      </c>
      <c r="FA127" s="4">
        <v>0</v>
      </c>
      <c r="FD127" s="2" t="s">
        <v>268</v>
      </c>
      <c r="FE127" t="s">
        <v>269</v>
      </c>
      <c r="FF127" s="2" t="s">
        <v>270</v>
      </c>
      <c r="FH127" s="2" t="s">
        <v>246</v>
      </c>
      <c r="FJ127" s="2">
        <v>30</v>
      </c>
      <c r="FN127" s="2">
        <v>0</v>
      </c>
      <c r="FP127" s="2" t="s">
        <v>211</v>
      </c>
      <c r="FQ127" s="2" t="s">
        <v>271</v>
      </c>
      <c r="FR127" s="2" t="s">
        <v>272</v>
      </c>
      <c r="FS127" s="2" t="s">
        <v>273</v>
      </c>
      <c r="FT127" s="2">
        <v>1000214854</v>
      </c>
      <c r="FU127" s="2" t="s">
        <v>274</v>
      </c>
      <c r="FV127" s="2" t="s">
        <v>323</v>
      </c>
      <c r="FW127" s="2" t="s">
        <v>323</v>
      </c>
      <c r="FX127" s="2" t="s">
        <v>231</v>
      </c>
      <c r="FY127" s="2">
        <v>700</v>
      </c>
      <c r="GB127" s="2">
        <v>0</v>
      </c>
      <c r="GC127" s="4">
        <v>1</v>
      </c>
      <c r="GD127" s="2" t="s">
        <v>224</v>
      </c>
      <c r="GE127" s="2" t="s">
        <v>275</v>
      </c>
      <c r="GF127" s="2" t="s">
        <v>230</v>
      </c>
      <c r="GG127" s="3">
        <v>45594</v>
      </c>
      <c r="GJ127" s="3">
        <v>45590</v>
      </c>
      <c r="GL127" s="2" t="s">
        <v>276</v>
      </c>
      <c r="GN127" s="3">
        <v>45585</v>
      </c>
      <c r="GO127" s="2" t="s">
        <v>244</v>
      </c>
      <c r="GP127" t="s">
        <v>277</v>
      </c>
      <c r="GQ127" s="2" t="s">
        <v>278</v>
      </c>
      <c r="GR127" s="2" t="s">
        <v>279</v>
      </c>
      <c r="GS127" s="3">
        <v>45314</v>
      </c>
      <c r="GT127" s="2">
        <v>216479</v>
      </c>
      <c r="GU127" s="2">
        <v>0</v>
      </c>
      <c r="GV127" s="4">
        <v>0</v>
      </c>
      <c r="GX127" s="2" t="s">
        <v>248</v>
      </c>
      <c r="GY127" s="2" t="s">
        <v>280</v>
      </c>
      <c r="GZ127" s="2" t="s">
        <v>281</v>
      </c>
      <c r="HA127" t="s">
        <v>282</v>
      </c>
      <c r="HB127" s="2" t="s">
        <v>283</v>
      </c>
      <c r="HC127" t="s">
        <v>284</v>
      </c>
      <c r="HD127" s="2" t="s">
        <v>285</v>
      </c>
      <c r="HE127" s="3">
        <v>45787</v>
      </c>
      <c r="HF127" s="3">
        <v>45585</v>
      </c>
      <c r="HG127" s="3">
        <v>45585</v>
      </c>
      <c r="HH127" s="2" t="s">
        <v>364</v>
      </c>
      <c r="HI127" s="2" t="s">
        <v>287</v>
      </c>
      <c r="HJ127" t="s">
        <v>288</v>
      </c>
      <c r="HK127" s="2" t="s">
        <v>289</v>
      </c>
    </row>
    <row r="128" spans="2:219" x14ac:dyDescent="0.2">
      <c r="B128" s="2" t="s">
        <v>211</v>
      </c>
      <c r="C128" s="2" t="s">
        <v>212</v>
      </c>
      <c r="D128" s="3">
        <v>45351</v>
      </c>
      <c r="E128" s="3">
        <v>45580</v>
      </c>
      <c r="F128" s="3">
        <v>45594</v>
      </c>
      <c r="G128" s="3">
        <v>45585</v>
      </c>
      <c r="H128" s="3">
        <v>45787</v>
      </c>
      <c r="I128" s="2" t="s">
        <v>213</v>
      </c>
      <c r="J128" s="2" t="s">
        <v>214</v>
      </c>
      <c r="K128" s="2" t="s">
        <v>345</v>
      </c>
      <c r="L128" s="2" t="s">
        <v>1450</v>
      </c>
      <c r="M128" s="2" t="s">
        <v>214</v>
      </c>
      <c r="N128" t="s">
        <v>217</v>
      </c>
      <c r="O128" s="2" t="s">
        <v>218</v>
      </c>
      <c r="P128" t="s">
        <v>219</v>
      </c>
      <c r="Q128" s="2" t="s">
        <v>220</v>
      </c>
      <c r="R128" s="2">
        <v>30</v>
      </c>
      <c r="S128" s="2" t="s">
        <v>366</v>
      </c>
      <c r="T128" s="2" t="s">
        <v>1451</v>
      </c>
      <c r="U128" s="2" t="s">
        <v>1452</v>
      </c>
      <c r="V128" s="4">
        <v>1</v>
      </c>
      <c r="W128" t="s">
        <v>224</v>
      </c>
      <c r="X128" s="4">
        <v>0</v>
      </c>
      <c r="Y128" s="4">
        <v>0</v>
      </c>
      <c r="Z128" s="4">
        <v>1</v>
      </c>
      <c r="AA128" s="6">
        <v>1</v>
      </c>
      <c r="AB128" t="s">
        <v>224</v>
      </c>
      <c r="AC128" s="2" t="s">
        <v>1453</v>
      </c>
      <c r="AD128" s="2" t="s">
        <v>1454</v>
      </c>
      <c r="AE128" s="2" t="s">
        <v>227</v>
      </c>
      <c r="AF128" s="2" t="s">
        <v>228</v>
      </c>
      <c r="AG128" t="s">
        <v>229</v>
      </c>
      <c r="AH128" s="6">
        <v>0</v>
      </c>
      <c r="AI128" s="2" t="s">
        <v>230</v>
      </c>
      <c r="AJ128" s="2" t="s">
        <v>231</v>
      </c>
      <c r="AK128" s="2">
        <v>710</v>
      </c>
      <c r="AM128" s="6">
        <v>14</v>
      </c>
      <c r="AO128" s="2">
        <v>0</v>
      </c>
      <c r="AS128" s="2">
        <v>0</v>
      </c>
      <c r="AT128" s="4">
        <v>0</v>
      </c>
      <c r="AU128" s="2" t="s">
        <v>224</v>
      </c>
      <c r="AY128" s="2" t="s">
        <v>419</v>
      </c>
      <c r="AZ128" s="2" t="s">
        <v>420</v>
      </c>
      <c r="BA128" s="2" t="s">
        <v>234</v>
      </c>
      <c r="BB128" t="s">
        <v>235</v>
      </c>
      <c r="BC128" s="2" t="s">
        <v>236</v>
      </c>
      <c r="BD128" s="2">
        <v>65</v>
      </c>
      <c r="BE128" s="2">
        <v>65</v>
      </c>
      <c r="BF128" s="7">
        <v>0</v>
      </c>
      <c r="BG128" s="2" t="s">
        <v>224</v>
      </c>
      <c r="BH128" s="2" t="s">
        <v>1455</v>
      </c>
      <c r="BJ128" s="2" t="s">
        <v>422</v>
      </c>
      <c r="BK128" s="2" t="s">
        <v>238</v>
      </c>
      <c r="BM128" s="2" t="s">
        <v>239</v>
      </c>
      <c r="BO128" s="2" t="s">
        <v>240</v>
      </c>
      <c r="BP128" s="2" t="s">
        <v>307</v>
      </c>
      <c r="BR128" s="7">
        <v>0</v>
      </c>
      <c r="BT128" s="2">
        <v>0</v>
      </c>
      <c r="BU128" s="4">
        <v>0</v>
      </c>
      <c r="BW128" s="4">
        <v>0</v>
      </c>
      <c r="BX128" s="4">
        <v>0</v>
      </c>
      <c r="CA128" s="2" t="s">
        <v>243</v>
      </c>
      <c r="CB128" s="2" t="s">
        <v>244</v>
      </c>
      <c r="CC128" s="3">
        <v>45338</v>
      </c>
      <c r="CD128" s="2" t="s">
        <v>423</v>
      </c>
      <c r="CE128" s="7">
        <v>0</v>
      </c>
      <c r="CF128" s="8">
        <v>17</v>
      </c>
      <c r="CG128" s="8">
        <v>0</v>
      </c>
      <c r="CH128" s="8">
        <v>0</v>
      </c>
      <c r="CJ128" s="3">
        <v>45595</v>
      </c>
      <c r="CK128" s="2" t="s">
        <v>246</v>
      </c>
      <c r="CL128" s="3">
        <v>45586</v>
      </c>
      <c r="CO128" s="3">
        <v>45597</v>
      </c>
      <c r="CR128" s="2" t="s">
        <v>424</v>
      </c>
      <c r="CS128" s="2" t="s">
        <v>248</v>
      </c>
      <c r="CT128" s="3">
        <v>45657</v>
      </c>
      <c r="CU128" s="4">
        <v>1</v>
      </c>
      <c r="CW128" s="3">
        <v>45583</v>
      </c>
      <c r="CX128" s="2" t="s">
        <v>1456</v>
      </c>
      <c r="CY128" s="3">
        <v>45597</v>
      </c>
      <c r="DA128" s="2" t="s">
        <v>1457</v>
      </c>
      <c r="DB128" s="6">
        <v>0</v>
      </c>
      <c r="DC128" s="6">
        <v>2</v>
      </c>
      <c r="DD128" s="6">
        <v>0</v>
      </c>
      <c r="DE128" s="2" t="s">
        <v>358</v>
      </c>
      <c r="DF128" s="4">
        <v>1</v>
      </c>
      <c r="DG128" s="4">
        <v>0</v>
      </c>
      <c r="DH128" s="2" t="s">
        <v>419</v>
      </c>
      <c r="DI128" s="2" t="s">
        <v>252</v>
      </c>
      <c r="DJ128" s="7">
        <v>0</v>
      </c>
      <c r="DK128" s="7">
        <v>0</v>
      </c>
      <c r="DL128" s="2" t="s">
        <v>253</v>
      </c>
      <c r="DM128" s="2" t="s">
        <v>254</v>
      </c>
      <c r="DN128" s="2" t="s">
        <v>427</v>
      </c>
      <c r="DO128" s="2">
        <v>2024</v>
      </c>
      <c r="DQ128" s="2" t="s">
        <v>428</v>
      </c>
      <c r="DR128" s="2">
        <v>2024</v>
      </c>
      <c r="DS128" s="2">
        <v>0</v>
      </c>
      <c r="DU128" s="3">
        <v>45594</v>
      </c>
      <c r="DW128" s="2" t="s">
        <v>246</v>
      </c>
      <c r="DX128" t="s">
        <v>257</v>
      </c>
      <c r="DY128" s="2" t="s">
        <v>246</v>
      </c>
      <c r="DZ128" t="s">
        <v>257</v>
      </c>
      <c r="EA128" s="2" t="s">
        <v>258</v>
      </c>
      <c r="EB128" s="2" t="s">
        <v>1451</v>
      </c>
      <c r="EC128" t="s">
        <v>1452</v>
      </c>
      <c r="ED128" s="3">
        <v>45352</v>
      </c>
      <c r="EE128" s="2" t="s">
        <v>259</v>
      </c>
      <c r="EG128" s="2" t="s">
        <v>345</v>
      </c>
      <c r="EH128" t="s">
        <v>361</v>
      </c>
      <c r="EI128" s="2" t="s">
        <v>261</v>
      </c>
      <c r="EJ128" s="2" t="s">
        <v>361</v>
      </c>
      <c r="EM128" s="2" t="s">
        <v>1458</v>
      </c>
      <c r="EP128" s="2" t="s">
        <v>263</v>
      </c>
      <c r="EV128" s="2" t="s">
        <v>264</v>
      </c>
      <c r="EW128" t="s">
        <v>265</v>
      </c>
      <c r="EX128" s="2" t="s">
        <v>266</v>
      </c>
      <c r="EY128" t="s">
        <v>267</v>
      </c>
      <c r="FA128" s="4">
        <v>0</v>
      </c>
      <c r="FD128" s="2" t="s">
        <v>268</v>
      </c>
      <c r="FE128" t="s">
        <v>269</v>
      </c>
      <c r="FF128" s="2" t="s">
        <v>270</v>
      </c>
      <c r="FH128" s="2" t="s">
        <v>246</v>
      </c>
      <c r="FJ128" s="2">
        <v>30</v>
      </c>
      <c r="FN128" s="2">
        <v>0</v>
      </c>
      <c r="FP128" s="2" t="s">
        <v>211</v>
      </c>
      <c r="FQ128" s="2" t="s">
        <v>271</v>
      </c>
      <c r="FR128" s="2" t="s">
        <v>430</v>
      </c>
      <c r="FS128" s="2" t="s">
        <v>273</v>
      </c>
      <c r="FT128" s="2">
        <v>1000214854</v>
      </c>
      <c r="FU128" s="2" t="s">
        <v>274</v>
      </c>
      <c r="FV128" s="2" t="s">
        <v>323</v>
      </c>
      <c r="FW128" s="2" t="s">
        <v>323</v>
      </c>
      <c r="FX128" s="2" t="s">
        <v>231</v>
      </c>
      <c r="FY128" s="2">
        <v>710</v>
      </c>
      <c r="GB128" s="2">
        <v>0</v>
      </c>
      <c r="GC128" s="4">
        <v>1</v>
      </c>
      <c r="GD128" s="2" t="s">
        <v>224</v>
      </c>
      <c r="GE128" s="2" t="s">
        <v>275</v>
      </c>
      <c r="GF128" s="2" t="s">
        <v>230</v>
      </c>
      <c r="GG128" s="3">
        <v>45594</v>
      </c>
      <c r="GJ128" s="3">
        <v>45583</v>
      </c>
      <c r="GL128" s="2" t="s">
        <v>276</v>
      </c>
      <c r="GN128" s="3">
        <v>45585</v>
      </c>
      <c r="GO128" s="2" t="s">
        <v>244</v>
      </c>
      <c r="GP128" t="s">
        <v>277</v>
      </c>
      <c r="GQ128" s="2" t="s">
        <v>278</v>
      </c>
      <c r="GR128" s="2" t="s">
        <v>279</v>
      </c>
      <c r="GS128" s="3">
        <v>45314</v>
      </c>
      <c r="GT128" s="2">
        <v>216479</v>
      </c>
      <c r="GU128" s="2">
        <v>0</v>
      </c>
      <c r="GV128" s="4">
        <v>0</v>
      </c>
      <c r="GX128" s="2" t="s">
        <v>248</v>
      </c>
      <c r="GY128" s="2" t="s">
        <v>280</v>
      </c>
      <c r="GZ128" s="2" t="s">
        <v>281</v>
      </c>
      <c r="HA128" t="s">
        <v>282</v>
      </c>
      <c r="HB128" s="2" t="s">
        <v>283</v>
      </c>
      <c r="HC128" t="s">
        <v>284</v>
      </c>
      <c r="HD128" s="2" t="s">
        <v>285</v>
      </c>
      <c r="HE128" s="3">
        <v>45787</v>
      </c>
      <c r="HF128" s="3">
        <v>45585</v>
      </c>
      <c r="HG128" s="3">
        <v>45585</v>
      </c>
      <c r="HH128" s="2" t="s">
        <v>364</v>
      </c>
      <c r="HI128" s="2" t="s">
        <v>287</v>
      </c>
      <c r="HJ128" t="s">
        <v>288</v>
      </c>
      <c r="HK128" s="2" t="s">
        <v>289</v>
      </c>
    </row>
    <row r="129" spans="2:219" x14ac:dyDescent="0.2">
      <c r="B129" s="2" t="s">
        <v>211</v>
      </c>
      <c r="C129" s="2" t="s">
        <v>212</v>
      </c>
      <c r="D129" s="3">
        <v>45351</v>
      </c>
      <c r="E129" s="3">
        <v>45580</v>
      </c>
      <c r="F129" s="3">
        <v>45721</v>
      </c>
      <c r="G129" s="3">
        <v>45585</v>
      </c>
      <c r="H129" s="3">
        <v>45787</v>
      </c>
      <c r="I129" s="2" t="s">
        <v>213</v>
      </c>
      <c r="J129" s="2" t="s">
        <v>214</v>
      </c>
      <c r="K129" s="2" t="s">
        <v>215</v>
      </c>
      <c r="L129" s="2" t="s">
        <v>345</v>
      </c>
      <c r="M129" s="2" t="s">
        <v>214</v>
      </c>
      <c r="N129" t="s">
        <v>217</v>
      </c>
      <c r="O129" s="2" t="s">
        <v>218</v>
      </c>
      <c r="P129" t="s">
        <v>219</v>
      </c>
      <c r="Q129" s="2" t="s">
        <v>220</v>
      </c>
      <c r="R129" s="2">
        <v>30</v>
      </c>
      <c r="S129" s="2" t="s">
        <v>291</v>
      </c>
      <c r="T129" s="2" t="s">
        <v>1459</v>
      </c>
      <c r="U129" s="2" t="s">
        <v>1460</v>
      </c>
      <c r="V129" s="4">
        <v>1</v>
      </c>
      <c r="W129" t="s">
        <v>224</v>
      </c>
      <c r="X129" s="4">
        <v>0</v>
      </c>
      <c r="Y129" s="4">
        <v>0</v>
      </c>
      <c r="Z129" s="4">
        <v>0</v>
      </c>
      <c r="AA129" s="6">
        <v>0</v>
      </c>
      <c r="AC129" s="2" t="s">
        <v>1326</v>
      </c>
      <c r="AD129" s="2" t="s">
        <v>1461</v>
      </c>
      <c r="AE129" s="2" t="s">
        <v>1328</v>
      </c>
      <c r="AF129" s="2" t="s">
        <v>296</v>
      </c>
      <c r="AG129" t="s">
        <v>297</v>
      </c>
      <c r="AH129" s="6">
        <v>48</v>
      </c>
      <c r="AI129" s="2" t="s">
        <v>220</v>
      </c>
      <c r="AJ129" s="2" t="s">
        <v>324</v>
      </c>
      <c r="AK129" s="2">
        <v>30</v>
      </c>
      <c r="AL129" s="2" t="s">
        <v>298</v>
      </c>
      <c r="AM129" s="6">
        <v>7</v>
      </c>
      <c r="AN129" s="2" t="s">
        <v>299</v>
      </c>
      <c r="AO129" s="2">
        <v>100</v>
      </c>
      <c r="AP129" s="2" t="s">
        <v>300</v>
      </c>
      <c r="AQ129" t="s">
        <v>301</v>
      </c>
      <c r="AR129" s="2" t="s">
        <v>302</v>
      </c>
      <c r="AS129" s="2">
        <v>10</v>
      </c>
      <c r="AT129" s="4">
        <v>1</v>
      </c>
      <c r="AU129" s="2" t="s">
        <v>224</v>
      </c>
      <c r="AV129" s="3">
        <v>45620</v>
      </c>
      <c r="BA129" s="2" t="s">
        <v>234</v>
      </c>
      <c r="BB129" t="s">
        <v>235</v>
      </c>
      <c r="BC129" s="2" t="s">
        <v>236</v>
      </c>
      <c r="BD129" s="2">
        <v>100</v>
      </c>
      <c r="BE129" s="2">
        <v>0</v>
      </c>
      <c r="BF129" s="7">
        <v>0</v>
      </c>
      <c r="BO129" s="2" t="s">
        <v>240</v>
      </c>
      <c r="BQ129" s="2" t="s">
        <v>242</v>
      </c>
      <c r="BR129" s="7">
        <v>0</v>
      </c>
      <c r="BT129" s="2">
        <v>0</v>
      </c>
      <c r="BU129" s="4">
        <v>0</v>
      </c>
      <c r="BW129" s="4">
        <v>0</v>
      </c>
      <c r="BX129" s="4">
        <v>1</v>
      </c>
      <c r="CA129" s="2" t="s">
        <v>243</v>
      </c>
      <c r="CB129" s="2" t="s">
        <v>244</v>
      </c>
      <c r="CC129" s="3">
        <v>45517</v>
      </c>
      <c r="CD129" s="2" t="s">
        <v>1462</v>
      </c>
      <c r="CE129" s="7">
        <v>0</v>
      </c>
      <c r="CF129" s="8">
        <v>158</v>
      </c>
      <c r="CG129" s="8">
        <v>0</v>
      </c>
      <c r="CH129" s="8">
        <v>0</v>
      </c>
      <c r="CI129" s="3">
        <v>45716</v>
      </c>
      <c r="CJ129" s="3">
        <v>45731</v>
      </c>
      <c r="CK129" s="2" t="s">
        <v>246</v>
      </c>
      <c r="CL129" s="3">
        <v>45618</v>
      </c>
      <c r="CO129" s="3">
        <v>45896</v>
      </c>
      <c r="CP129" s="3">
        <v>45718</v>
      </c>
      <c r="CQ129" s="3">
        <v>45733</v>
      </c>
      <c r="CT129" s="3">
        <v>45657</v>
      </c>
      <c r="CU129" s="4">
        <v>0</v>
      </c>
      <c r="CW129" s="3">
        <v>45721</v>
      </c>
      <c r="CY129" s="3">
        <v>45733</v>
      </c>
      <c r="DB129" s="6">
        <v>0</v>
      </c>
      <c r="DC129" s="6">
        <v>2</v>
      </c>
      <c r="DD129" s="6">
        <v>2</v>
      </c>
      <c r="DF129" s="4">
        <v>0</v>
      </c>
      <c r="DG129" s="4">
        <v>0</v>
      </c>
      <c r="DI129" s="2" t="s">
        <v>252</v>
      </c>
      <c r="DJ129" s="7">
        <v>0</v>
      </c>
      <c r="DK129" s="7">
        <v>0</v>
      </c>
      <c r="DL129" s="2" t="s">
        <v>253</v>
      </c>
      <c r="DM129" s="2" t="s">
        <v>254</v>
      </c>
      <c r="DO129" s="2">
        <v>0</v>
      </c>
      <c r="DR129" s="2">
        <v>0</v>
      </c>
      <c r="DS129" s="2">
        <v>0</v>
      </c>
      <c r="DU129" s="3">
        <v>45721</v>
      </c>
      <c r="DW129" s="2" t="s">
        <v>246</v>
      </c>
      <c r="DX129" t="s">
        <v>257</v>
      </c>
      <c r="DY129" s="2" t="s">
        <v>246</v>
      </c>
      <c r="DZ129" t="s">
        <v>257</v>
      </c>
      <c r="EA129" s="2" t="s">
        <v>258</v>
      </c>
      <c r="EB129" s="2" t="s">
        <v>1459</v>
      </c>
      <c r="EC129" t="s">
        <v>1460</v>
      </c>
      <c r="ED129" s="3">
        <v>45535</v>
      </c>
      <c r="EE129" s="2" t="s">
        <v>259</v>
      </c>
      <c r="EG129" s="2" t="s">
        <v>215</v>
      </c>
      <c r="EH129" t="s">
        <v>260</v>
      </c>
      <c r="EI129" s="2" t="s">
        <v>261</v>
      </c>
      <c r="EJ129" s="2" t="s">
        <v>260</v>
      </c>
      <c r="EP129" s="2" t="s">
        <v>263</v>
      </c>
      <c r="ES129" s="2" t="s">
        <v>318</v>
      </c>
      <c r="ET129" t="s">
        <v>319</v>
      </c>
      <c r="EU129" s="2" t="s">
        <v>253</v>
      </c>
      <c r="EV129" s="2" t="s">
        <v>264</v>
      </c>
      <c r="EW129" t="s">
        <v>265</v>
      </c>
      <c r="EX129" s="2" t="s">
        <v>266</v>
      </c>
      <c r="EY129" t="s">
        <v>267</v>
      </c>
      <c r="FA129" s="4">
        <v>0</v>
      </c>
      <c r="FB129" s="2" t="s">
        <v>320</v>
      </c>
      <c r="FC129" t="s">
        <v>321</v>
      </c>
      <c r="FD129" s="2" t="s">
        <v>268</v>
      </c>
      <c r="FE129" t="s">
        <v>269</v>
      </c>
      <c r="FF129" s="2" t="s">
        <v>270</v>
      </c>
      <c r="FG129" s="2">
        <v>0</v>
      </c>
      <c r="FH129" s="2" t="s">
        <v>230</v>
      </c>
      <c r="FI129" s="3">
        <v>45660</v>
      </c>
      <c r="FJ129" s="2">
        <v>30</v>
      </c>
      <c r="FL129" s="3">
        <v>45718</v>
      </c>
      <c r="FN129" s="2">
        <v>0</v>
      </c>
      <c r="FP129" s="2" t="s">
        <v>211</v>
      </c>
      <c r="FQ129" s="2" t="s">
        <v>271</v>
      </c>
      <c r="FS129" s="2" t="s">
        <v>508</v>
      </c>
      <c r="FT129" s="2">
        <v>1000214854</v>
      </c>
      <c r="FU129" s="2" t="s">
        <v>509</v>
      </c>
      <c r="FV129" s="2" t="s">
        <v>323</v>
      </c>
      <c r="FW129" s="2" t="s">
        <v>323</v>
      </c>
      <c r="FX129" s="2" t="s">
        <v>231</v>
      </c>
      <c r="FY129" s="2">
        <v>920</v>
      </c>
      <c r="GA129" s="2" t="s">
        <v>324</v>
      </c>
      <c r="GB129" s="2">
        <v>30</v>
      </c>
      <c r="GC129" s="4">
        <v>1</v>
      </c>
      <c r="GD129" s="2" t="s">
        <v>224</v>
      </c>
      <c r="GE129" s="2" t="s">
        <v>244</v>
      </c>
      <c r="GF129" s="2" t="s">
        <v>230</v>
      </c>
      <c r="GG129" s="3">
        <v>45721</v>
      </c>
      <c r="GK129" s="2" t="s">
        <v>270</v>
      </c>
      <c r="GL129" s="2" t="s">
        <v>276</v>
      </c>
      <c r="GN129" s="3">
        <v>45585</v>
      </c>
      <c r="GO129" s="2" t="s">
        <v>244</v>
      </c>
      <c r="GP129" t="s">
        <v>277</v>
      </c>
      <c r="GQ129" s="2" t="s">
        <v>278</v>
      </c>
      <c r="GR129" s="2" t="s">
        <v>279</v>
      </c>
      <c r="GS129" s="3">
        <v>45314</v>
      </c>
      <c r="GT129" s="2">
        <v>0</v>
      </c>
      <c r="GU129" s="2">
        <v>0</v>
      </c>
      <c r="GV129" s="4">
        <v>0</v>
      </c>
      <c r="GX129" s="2" t="s">
        <v>501</v>
      </c>
      <c r="GY129" s="2" t="s">
        <v>280</v>
      </c>
      <c r="GZ129" s="2" t="s">
        <v>281</v>
      </c>
      <c r="HA129" t="s">
        <v>282</v>
      </c>
      <c r="HB129" s="2" t="s">
        <v>283</v>
      </c>
      <c r="HC129" t="s">
        <v>284</v>
      </c>
      <c r="HD129" s="2" t="s">
        <v>285</v>
      </c>
      <c r="HE129" s="3">
        <v>45787</v>
      </c>
      <c r="HF129" s="3">
        <v>45585</v>
      </c>
      <c r="HG129" s="3">
        <v>45585</v>
      </c>
      <c r="HH129" s="2" t="s">
        <v>286</v>
      </c>
      <c r="HI129" s="2" t="s">
        <v>287</v>
      </c>
      <c r="HJ129" t="s">
        <v>288</v>
      </c>
      <c r="HK129" s="2" t="s">
        <v>289</v>
      </c>
    </row>
    <row r="130" spans="2:219" x14ac:dyDescent="0.2">
      <c r="B130" s="2" t="s">
        <v>211</v>
      </c>
      <c r="C130" s="2" t="s">
        <v>212</v>
      </c>
      <c r="D130" s="3">
        <v>45351</v>
      </c>
      <c r="E130" s="3">
        <v>45580</v>
      </c>
      <c r="F130" s="3">
        <v>45594</v>
      </c>
      <c r="G130" s="3">
        <v>45585</v>
      </c>
      <c r="H130" s="3">
        <v>45787</v>
      </c>
      <c r="I130" s="2" t="s">
        <v>213</v>
      </c>
      <c r="J130" s="2" t="s">
        <v>214</v>
      </c>
      <c r="K130" s="2" t="s">
        <v>345</v>
      </c>
      <c r="L130" s="2" t="s">
        <v>1463</v>
      </c>
      <c r="M130" s="2" t="s">
        <v>214</v>
      </c>
      <c r="N130" t="s">
        <v>217</v>
      </c>
      <c r="O130" s="2" t="s">
        <v>218</v>
      </c>
      <c r="P130" t="s">
        <v>219</v>
      </c>
      <c r="Q130" s="2" t="s">
        <v>220</v>
      </c>
      <c r="R130" s="2">
        <v>30</v>
      </c>
      <c r="S130" s="2" t="s">
        <v>366</v>
      </c>
      <c r="T130" s="2" t="s">
        <v>1464</v>
      </c>
      <c r="U130" s="2" t="s">
        <v>1465</v>
      </c>
      <c r="V130" s="4">
        <v>1</v>
      </c>
      <c r="W130" t="s">
        <v>224</v>
      </c>
      <c r="X130" s="4">
        <v>0</v>
      </c>
      <c r="Y130" s="4">
        <v>0</v>
      </c>
      <c r="Z130" s="4">
        <v>1</v>
      </c>
      <c r="AA130" s="6">
        <v>1</v>
      </c>
      <c r="AB130" t="s">
        <v>224</v>
      </c>
      <c r="AC130" s="2" t="s">
        <v>1281</v>
      </c>
      <c r="AD130" s="2" t="s">
        <v>1466</v>
      </c>
      <c r="AE130" s="2" t="s">
        <v>227</v>
      </c>
      <c r="AF130" s="2" t="s">
        <v>228</v>
      </c>
      <c r="AG130" t="s">
        <v>229</v>
      </c>
      <c r="AH130" s="6">
        <v>0</v>
      </c>
      <c r="AI130" s="2" t="s">
        <v>230</v>
      </c>
      <c r="AJ130" s="2" t="s">
        <v>231</v>
      </c>
      <c r="AK130" s="2">
        <v>720</v>
      </c>
      <c r="AM130" s="6">
        <v>14</v>
      </c>
      <c r="AO130" s="2">
        <v>0</v>
      </c>
      <c r="AS130" s="2">
        <v>0</v>
      </c>
      <c r="AT130" s="4">
        <v>0</v>
      </c>
      <c r="AU130" s="2" t="s">
        <v>224</v>
      </c>
      <c r="AY130" s="2" t="s">
        <v>574</v>
      </c>
      <c r="AZ130" s="2" t="s">
        <v>575</v>
      </c>
      <c r="BA130" s="2" t="s">
        <v>234</v>
      </c>
      <c r="BB130" t="s">
        <v>235</v>
      </c>
      <c r="BC130" s="2" t="s">
        <v>236</v>
      </c>
      <c r="BD130" s="2">
        <v>66</v>
      </c>
      <c r="BE130" s="2">
        <v>66</v>
      </c>
      <c r="BF130" s="7">
        <v>0</v>
      </c>
      <c r="BG130" s="2" t="s">
        <v>224</v>
      </c>
      <c r="BH130" s="2" t="s">
        <v>1467</v>
      </c>
      <c r="BJ130" s="2" t="s">
        <v>1468</v>
      </c>
      <c r="BK130" s="2" t="s">
        <v>238</v>
      </c>
      <c r="BM130" s="2" t="s">
        <v>239</v>
      </c>
      <c r="BO130" s="2" t="s">
        <v>240</v>
      </c>
      <c r="BP130" s="2" t="s">
        <v>241</v>
      </c>
      <c r="BR130" s="7">
        <v>0</v>
      </c>
      <c r="BT130" s="2">
        <v>0</v>
      </c>
      <c r="BU130" s="4">
        <v>0</v>
      </c>
      <c r="BW130" s="4">
        <v>0</v>
      </c>
      <c r="BX130" s="4">
        <v>0</v>
      </c>
      <c r="CA130" s="2" t="s">
        <v>243</v>
      </c>
      <c r="CB130" s="2" t="s">
        <v>244</v>
      </c>
      <c r="CC130" s="3">
        <v>45338</v>
      </c>
      <c r="CD130" s="2" t="s">
        <v>577</v>
      </c>
      <c r="CE130" s="7">
        <v>0</v>
      </c>
      <c r="CF130" s="8">
        <v>17</v>
      </c>
      <c r="CG130" s="8">
        <v>0</v>
      </c>
      <c r="CH130" s="8">
        <v>0</v>
      </c>
      <c r="CJ130" s="3">
        <v>45595</v>
      </c>
      <c r="CK130" s="2" t="s">
        <v>246</v>
      </c>
      <c r="CL130" s="3">
        <v>45586</v>
      </c>
      <c r="CO130" s="3">
        <v>45597</v>
      </c>
      <c r="CR130" s="2" t="s">
        <v>578</v>
      </c>
      <c r="CS130" s="2" t="s">
        <v>248</v>
      </c>
      <c r="CT130" s="3">
        <v>45657</v>
      </c>
      <c r="CU130" s="4">
        <v>1</v>
      </c>
      <c r="CW130" s="3">
        <v>45589</v>
      </c>
      <c r="CX130" s="2" t="s">
        <v>1469</v>
      </c>
      <c r="CY130" s="3">
        <v>45597</v>
      </c>
      <c r="DA130" s="2" t="s">
        <v>1470</v>
      </c>
      <c r="DB130" s="6">
        <v>0</v>
      </c>
      <c r="DC130" s="6">
        <v>2</v>
      </c>
      <c r="DD130" s="6">
        <v>0</v>
      </c>
      <c r="DE130" s="2" t="s">
        <v>358</v>
      </c>
      <c r="DF130" s="4">
        <v>1</v>
      </c>
      <c r="DG130" s="4">
        <v>0</v>
      </c>
      <c r="DH130" s="2" t="s">
        <v>574</v>
      </c>
      <c r="DI130" s="2" t="s">
        <v>252</v>
      </c>
      <c r="DJ130" s="7">
        <v>0</v>
      </c>
      <c r="DK130" s="7">
        <v>0</v>
      </c>
      <c r="DL130" s="2" t="s">
        <v>253</v>
      </c>
      <c r="DM130" s="2" t="s">
        <v>254</v>
      </c>
      <c r="DN130" s="2" t="s">
        <v>581</v>
      </c>
      <c r="DO130" s="2">
        <v>2024</v>
      </c>
      <c r="DQ130" s="2" t="s">
        <v>582</v>
      </c>
      <c r="DR130" s="2">
        <v>2024</v>
      </c>
      <c r="DS130" s="2">
        <v>0</v>
      </c>
      <c r="DU130" s="3">
        <v>45594</v>
      </c>
      <c r="DW130" s="2" t="s">
        <v>246</v>
      </c>
      <c r="DX130" t="s">
        <v>257</v>
      </c>
      <c r="DY130" s="2" t="s">
        <v>246</v>
      </c>
      <c r="DZ130" t="s">
        <v>257</v>
      </c>
      <c r="EA130" s="2" t="s">
        <v>258</v>
      </c>
      <c r="EB130" s="2" t="s">
        <v>1464</v>
      </c>
      <c r="EC130" t="s">
        <v>1465</v>
      </c>
      <c r="ED130" s="3">
        <v>45352</v>
      </c>
      <c r="EE130" s="2" t="s">
        <v>259</v>
      </c>
      <c r="EG130" s="2" t="s">
        <v>345</v>
      </c>
      <c r="EH130" t="s">
        <v>361</v>
      </c>
      <c r="EI130" s="2" t="s">
        <v>261</v>
      </c>
      <c r="EJ130" s="2" t="s">
        <v>361</v>
      </c>
      <c r="EM130" s="2" t="s">
        <v>1471</v>
      </c>
      <c r="EP130" s="2" t="s">
        <v>263</v>
      </c>
      <c r="EV130" s="2" t="s">
        <v>264</v>
      </c>
      <c r="EW130" t="s">
        <v>265</v>
      </c>
      <c r="EX130" s="2" t="s">
        <v>266</v>
      </c>
      <c r="EY130" t="s">
        <v>267</v>
      </c>
      <c r="FA130" s="4">
        <v>0</v>
      </c>
      <c r="FD130" s="2" t="s">
        <v>268</v>
      </c>
      <c r="FE130" t="s">
        <v>269</v>
      </c>
      <c r="FF130" s="2" t="s">
        <v>270</v>
      </c>
      <c r="FH130" s="2" t="s">
        <v>246</v>
      </c>
      <c r="FJ130" s="2">
        <v>30</v>
      </c>
      <c r="FN130" s="2">
        <v>0</v>
      </c>
      <c r="FP130" s="2" t="s">
        <v>211</v>
      </c>
      <c r="FQ130" s="2" t="s">
        <v>271</v>
      </c>
      <c r="FR130" s="2" t="s">
        <v>272</v>
      </c>
      <c r="FS130" s="2" t="s">
        <v>273</v>
      </c>
      <c r="FT130" s="2">
        <v>1000214854</v>
      </c>
      <c r="FU130" s="2" t="s">
        <v>274</v>
      </c>
      <c r="FV130" s="2" t="s">
        <v>323</v>
      </c>
      <c r="FW130" s="2" t="s">
        <v>323</v>
      </c>
      <c r="FX130" s="2" t="s">
        <v>231</v>
      </c>
      <c r="FY130" s="2">
        <v>720</v>
      </c>
      <c r="GB130" s="2">
        <v>0</v>
      </c>
      <c r="GC130" s="4">
        <v>1</v>
      </c>
      <c r="GD130" s="2" t="s">
        <v>224</v>
      </c>
      <c r="GE130" s="2" t="s">
        <v>275</v>
      </c>
      <c r="GF130" s="2" t="s">
        <v>230</v>
      </c>
      <c r="GG130" s="3">
        <v>45594</v>
      </c>
      <c r="GJ130" s="3">
        <v>45590</v>
      </c>
      <c r="GL130" s="2" t="s">
        <v>276</v>
      </c>
      <c r="GN130" s="3">
        <v>45585</v>
      </c>
      <c r="GO130" s="2" t="s">
        <v>244</v>
      </c>
      <c r="GP130" t="s">
        <v>277</v>
      </c>
      <c r="GQ130" s="2" t="s">
        <v>278</v>
      </c>
      <c r="GR130" s="2" t="s">
        <v>279</v>
      </c>
      <c r="GS130" s="3">
        <v>45314</v>
      </c>
      <c r="GT130" s="2">
        <v>216479</v>
      </c>
      <c r="GU130" s="2">
        <v>0</v>
      </c>
      <c r="GV130" s="4">
        <v>0</v>
      </c>
      <c r="GX130" s="2" t="s">
        <v>248</v>
      </c>
      <c r="GY130" s="2" t="s">
        <v>280</v>
      </c>
      <c r="GZ130" s="2" t="s">
        <v>281</v>
      </c>
      <c r="HA130" t="s">
        <v>282</v>
      </c>
      <c r="HB130" s="2" t="s">
        <v>283</v>
      </c>
      <c r="HC130" t="s">
        <v>284</v>
      </c>
      <c r="HD130" s="2" t="s">
        <v>285</v>
      </c>
      <c r="HE130" s="3">
        <v>45787</v>
      </c>
      <c r="HF130" s="3">
        <v>45585</v>
      </c>
      <c r="HG130" s="3">
        <v>45585</v>
      </c>
      <c r="HH130" s="2" t="s">
        <v>364</v>
      </c>
      <c r="HI130" s="2" t="s">
        <v>287</v>
      </c>
      <c r="HJ130" t="s">
        <v>288</v>
      </c>
      <c r="HK130" s="2" t="s">
        <v>289</v>
      </c>
    </row>
    <row r="131" spans="2:219" x14ac:dyDescent="0.2">
      <c r="B131" s="2" t="s">
        <v>211</v>
      </c>
      <c r="C131" s="2" t="s">
        <v>212</v>
      </c>
      <c r="D131" s="3">
        <v>45351</v>
      </c>
      <c r="E131" s="3">
        <v>45580</v>
      </c>
      <c r="F131" s="3">
        <v>45594</v>
      </c>
      <c r="G131" s="3">
        <v>45585</v>
      </c>
      <c r="H131" s="3">
        <v>45787</v>
      </c>
      <c r="I131" s="2" t="s">
        <v>213</v>
      </c>
      <c r="J131" s="2" t="s">
        <v>214</v>
      </c>
      <c r="K131" s="2" t="s">
        <v>345</v>
      </c>
      <c r="L131" s="2" t="s">
        <v>1472</v>
      </c>
      <c r="M131" s="2" t="s">
        <v>214</v>
      </c>
      <c r="N131" t="s">
        <v>217</v>
      </c>
      <c r="O131" s="2" t="s">
        <v>218</v>
      </c>
      <c r="P131" t="s">
        <v>219</v>
      </c>
      <c r="Q131" s="2" t="s">
        <v>220</v>
      </c>
      <c r="R131" s="2">
        <v>30</v>
      </c>
      <c r="S131" s="2" t="s">
        <v>366</v>
      </c>
      <c r="T131" s="2" t="s">
        <v>1473</v>
      </c>
      <c r="U131" s="2" t="s">
        <v>1474</v>
      </c>
      <c r="V131" s="4">
        <v>48</v>
      </c>
      <c r="W131" t="s">
        <v>224</v>
      </c>
      <c r="X131" s="4">
        <v>0</v>
      </c>
      <c r="Y131" s="4">
        <v>0</v>
      </c>
      <c r="Z131" s="4">
        <v>48</v>
      </c>
      <c r="AA131" s="6">
        <v>48</v>
      </c>
      <c r="AB131" t="s">
        <v>224</v>
      </c>
      <c r="AC131" s="2" t="s">
        <v>1475</v>
      </c>
      <c r="AD131" s="2" t="s">
        <v>1476</v>
      </c>
      <c r="AE131" s="2" t="s">
        <v>227</v>
      </c>
      <c r="AF131" s="2" t="s">
        <v>228</v>
      </c>
      <c r="AG131" t="s">
        <v>229</v>
      </c>
      <c r="AH131" s="6">
        <v>0</v>
      </c>
      <c r="AI131" s="2" t="s">
        <v>230</v>
      </c>
      <c r="AJ131" s="2" t="s">
        <v>231</v>
      </c>
      <c r="AK131" s="2">
        <v>750</v>
      </c>
      <c r="AM131" s="6">
        <v>14</v>
      </c>
      <c r="AO131" s="2">
        <v>0</v>
      </c>
      <c r="AS131" s="2">
        <v>0</v>
      </c>
      <c r="AT131" s="4">
        <v>0</v>
      </c>
      <c r="AU131" s="2" t="s">
        <v>224</v>
      </c>
      <c r="AY131" s="2" t="s">
        <v>371</v>
      </c>
      <c r="AZ131" s="2" t="s">
        <v>372</v>
      </c>
      <c r="BA131" s="2" t="s">
        <v>234</v>
      </c>
      <c r="BB131" t="s">
        <v>235</v>
      </c>
      <c r="BC131" s="2" t="s">
        <v>236</v>
      </c>
      <c r="BD131" s="2">
        <v>74</v>
      </c>
      <c r="BE131" s="2">
        <v>74</v>
      </c>
      <c r="BF131" s="7">
        <v>0</v>
      </c>
      <c r="BG131" s="2" t="s">
        <v>224</v>
      </c>
      <c r="BH131" s="2" t="s">
        <v>1477</v>
      </c>
      <c r="BJ131" s="2" t="s">
        <v>1478</v>
      </c>
      <c r="BO131" s="2" t="s">
        <v>240</v>
      </c>
      <c r="BP131" s="2" t="s">
        <v>1479</v>
      </c>
      <c r="BR131" s="7">
        <v>0</v>
      </c>
      <c r="BT131" s="2">
        <v>0</v>
      </c>
      <c r="BU131" s="4">
        <v>0</v>
      </c>
      <c r="BW131" s="4">
        <v>0</v>
      </c>
      <c r="BX131" s="4">
        <v>0</v>
      </c>
      <c r="CA131" s="2" t="s">
        <v>243</v>
      </c>
      <c r="CB131" s="2" t="s">
        <v>244</v>
      </c>
      <c r="CC131" s="3">
        <v>45338</v>
      </c>
      <c r="CD131" s="2" t="s">
        <v>374</v>
      </c>
      <c r="CE131" s="7">
        <v>0</v>
      </c>
      <c r="CF131" s="8">
        <v>17</v>
      </c>
      <c r="CG131" s="8">
        <v>0</v>
      </c>
      <c r="CH131" s="8">
        <v>0</v>
      </c>
      <c r="CJ131" s="3">
        <v>45595</v>
      </c>
      <c r="CK131" s="2" t="s">
        <v>246</v>
      </c>
      <c r="CL131" s="3">
        <v>45586</v>
      </c>
      <c r="CO131" s="3">
        <v>45597</v>
      </c>
      <c r="CR131" s="2" t="s">
        <v>375</v>
      </c>
      <c r="CS131" s="2" t="s">
        <v>248</v>
      </c>
      <c r="CT131" s="3">
        <v>45657</v>
      </c>
      <c r="CU131" s="4">
        <v>48</v>
      </c>
      <c r="CW131" s="3">
        <v>45571</v>
      </c>
      <c r="CX131" s="2" t="s">
        <v>1480</v>
      </c>
      <c r="CY131" s="3">
        <v>45597</v>
      </c>
      <c r="DA131" s="2" t="s">
        <v>1481</v>
      </c>
      <c r="DB131" s="6">
        <v>0</v>
      </c>
      <c r="DC131" s="6">
        <v>2</v>
      </c>
      <c r="DD131" s="6">
        <v>0</v>
      </c>
      <c r="DE131" s="2" t="s">
        <v>358</v>
      </c>
      <c r="DF131" s="4">
        <v>48</v>
      </c>
      <c r="DG131" s="4">
        <v>0</v>
      </c>
      <c r="DH131" s="2" t="s">
        <v>371</v>
      </c>
      <c r="DI131" s="2" t="s">
        <v>252</v>
      </c>
      <c r="DJ131" s="7">
        <v>0</v>
      </c>
      <c r="DK131" s="7">
        <v>0</v>
      </c>
      <c r="DL131" s="2" t="s">
        <v>253</v>
      </c>
      <c r="DM131" s="2" t="s">
        <v>254</v>
      </c>
      <c r="DN131" s="2" t="s">
        <v>378</v>
      </c>
      <c r="DO131" s="2">
        <v>2024</v>
      </c>
      <c r="DQ131" s="2" t="s">
        <v>379</v>
      </c>
      <c r="DR131" s="2">
        <v>2024</v>
      </c>
      <c r="DS131" s="2">
        <v>0</v>
      </c>
      <c r="DU131" s="3">
        <v>45594</v>
      </c>
      <c r="DW131" s="2" t="s">
        <v>246</v>
      </c>
      <c r="DX131" t="s">
        <v>257</v>
      </c>
      <c r="DY131" s="2" t="s">
        <v>246</v>
      </c>
      <c r="DZ131" t="s">
        <v>257</v>
      </c>
      <c r="EA131" s="2" t="s">
        <v>258</v>
      </c>
      <c r="EB131" s="2" t="s">
        <v>1473</v>
      </c>
      <c r="EC131" t="s">
        <v>1474</v>
      </c>
      <c r="ED131" s="3">
        <v>45352</v>
      </c>
      <c r="EE131" s="2" t="s">
        <v>259</v>
      </c>
      <c r="EG131" s="2" t="s">
        <v>345</v>
      </c>
      <c r="EH131" t="s">
        <v>361</v>
      </c>
      <c r="EI131" s="2" t="s">
        <v>261</v>
      </c>
      <c r="EJ131" s="2" t="s">
        <v>361</v>
      </c>
      <c r="EM131" s="2" t="s">
        <v>1482</v>
      </c>
      <c r="EP131" s="2" t="s">
        <v>263</v>
      </c>
      <c r="EV131" s="2" t="s">
        <v>264</v>
      </c>
      <c r="EW131" t="s">
        <v>265</v>
      </c>
      <c r="EX131" s="2" t="s">
        <v>266</v>
      </c>
      <c r="EY131" t="s">
        <v>267</v>
      </c>
      <c r="FA131" s="4">
        <v>0</v>
      </c>
      <c r="FD131" s="2" t="s">
        <v>268</v>
      </c>
      <c r="FE131" t="s">
        <v>269</v>
      </c>
      <c r="FF131" s="2" t="s">
        <v>270</v>
      </c>
      <c r="FH131" s="2" t="s">
        <v>246</v>
      </c>
      <c r="FJ131" s="2">
        <v>30</v>
      </c>
      <c r="FN131" s="2">
        <v>0</v>
      </c>
      <c r="FP131" s="2" t="s">
        <v>211</v>
      </c>
      <c r="FQ131" s="2" t="s">
        <v>271</v>
      </c>
      <c r="FS131" s="2" t="s">
        <v>273</v>
      </c>
      <c r="FT131" s="2">
        <v>1000214854</v>
      </c>
      <c r="FU131" s="2" t="s">
        <v>274</v>
      </c>
      <c r="FX131" s="2" t="s">
        <v>231</v>
      </c>
      <c r="FY131" s="2">
        <v>750</v>
      </c>
      <c r="GB131" s="2">
        <v>0</v>
      </c>
      <c r="GC131" s="4">
        <v>48</v>
      </c>
      <c r="GD131" s="2" t="s">
        <v>224</v>
      </c>
      <c r="GE131" s="2" t="s">
        <v>275</v>
      </c>
      <c r="GF131" s="2" t="s">
        <v>230</v>
      </c>
      <c r="GG131" s="3">
        <v>45594</v>
      </c>
      <c r="GL131" s="2" t="s">
        <v>276</v>
      </c>
      <c r="GN131" s="3">
        <v>45585</v>
      </c>
      <c r="GO131" s="2" t="s">
        <v>244</v>
      </c>
      <c r="GP131" t="s">
        <v>277</v>
      </c>
      <c r="GQ131" s="2" t="s">
        <v>278</v>
      </c>
      <c r="GR131" s="2" t="s">
        <v>279</v>
      </c>
      <c r="GS131" s="3">
        <v>45314</v>
      </c>
      <c r="GT131" s="2">
        <v>216479</v>
      </c>
      <c r="GU131" s="2">
        <v>0</v>
      </c>
      <c r="GV131" s="4">
        <v>0</v>
      </c>
      <c r="GX131" s="2" t="s">
        <v>248</v>
      </c>
      <c r="GY131" s="2" t="s">
        <v>280</v>
      </c>
      <c r="GZ131" s="2" t="s">
        <v>281</v>
      </c>
      <c r="HA131" t="s">
        <v>282</v>
      </c>
      <c r="HB131" s="2" t="s">
        <v>283</v>
      </c>
      <c r="HC131" t="s">
        <v>284</v>
      </c>
      <c r="HD131" s="2" t="s">
        <v>285</v>
      </c>
      <c r="HE131" s="3">
        <v>45787</v>
      </c>
      <c r="HF131" s="3">
        <v>45585</v>
      </c>
      <c r="HG131" s="3">
        <v>45585</v>
      </c>
      <c r="HH131" s="2" t="s">
        <v>364</v>
      </c>
      <c r="HI131" s="2" t="s">
        <v>287</v>
      </c>
      <c r="HJ131" t="s">
        <v>288</v>
      </c>
      <c r="HK131" s="2" t="s">
        <v>289</v>
      </c>
    </row>
    <row r="132" spans="2:219" x14ac:dyDescent="0.2">
      <c r="B132" s="2" t="s">
        <v>211</v>
      </c>
      <c r="C132" s="2" t="s">
        <v>212</v>
      </c>
      <c r="D132" s="3">
        <v>45351</v>
      </c>
      <c r="E132" s="3">
        <v>45580</v>
      </c>
      <c r="F132" s="3">
        <v>45594</v>
      </c>
      <c r="G132" s="3">
        <v>45585</v>
      </c>
      <c r="H132" s="3">
        <v>45787</v>
      </c>
      <c r="I132" s="2" t="s">
        <v>213</v>
      </c>
      <c r="J132" s="2" t="s">
        <v>214</v>
      </c>
      <c r="K132" s="2" t="s">
        <v>345</v>
      </c>
      <c r="L132" s="2" t="s">
        <v>1483</v>
      </c>
      <c r="M132" s="2" t="s">
        <v>214</v>
      </c>
      <c r="N132" t="s">
        <v>217</v>
      </c>
      <c r="O132" s="2" t="s">
        <v>218</v>
      </c>
      <c r="P132" t="s">
        <v>219</v>
      </c>
      <c r="Q132" s="2" t="s">
        <v>220</v>
      </c>
      <c r="R132" s="2">
        <v>30</v>
      </c>
      <c r="S132" s="2" t="s">
        <v>366</v>
      </c>
      <c r="T132" s="2" t="s">
        <v>1484</v>
      </c>
      <c r="U132" s="2" t="s">
        <v>1485</v>
      </c>
      <c r="V132" s="4">
        <v>6</v>
      </c>
      <c r="W132" t="s">
        <v>224</v>
      </c>
      <c r="X132" s="4">
        <v>0</v>
      </c>
      <c r="Y132" s="4">
        <v>0</v>
      </c>
      <c r="Z132" s="4">
        <v>6</v>
      </c>
      <c r="AA132" s="6">
        <v>6</v>
      </c>
      <c r="AB132" t="s">
        <v>224</v>
      </c>
      <c r="AC132" s="2" t="s">
        <v>1486</v>
      </c>
      <c r="AD132" s="2" t="s">
        <v>1487</v>
      </c>
      <c r="AE132" s="2" t="s">
        <v>227</v>
      </c>
      <c r="AF132" s="2" t="s">
        <v>228</v>
      </c>
      <c r="AG132" t="s">
        <v>229</v>
      </c>
      <c r="AH132" s="6">
        <v>0</v>
      </c>
      <c r="AI132" s="2" t="s">
        <v>230</v>
      </c>
      <c r="AJ132" s="2" t="s">
        <v>231</v>
      </c>
      <c r="AK132" s="2">
        <v>730</v>
      </c>
      <c r="AM132" s="6">
        <v>14</v>
      </c>
      <c r="AO132" s="2">
        <v>0</v>
      </c>
      <c r="AS132" s="2">
        <v>0</v>
      </c>
      <c r="AT132" s="4">
        <v>0</v>
      </c>
      <c r="AU132" s="2" t="s">
        <v>224</v>
      </c>
      <c r="AY132" s="2" t="s">
        <v>419</v>
      </c>
      <c r="AZ132" s="2" t="s">
        <v>420</v>
      </c>
      <c r="BA132" s="2" t="s">
        <v>234</v>
      </c>
      <c r="BB132" t="s">
        <v>235</v>
      </c>
      <c r="BC132" s="2" t="s">
        <v>236</v>
      </c>
      <c r="BD132" s="2">
        <v>67</v>
      </c>
      <c r="BE132" s="2">
        <v>67</v>
      </c>
      <c r="BF132" s="7">
        <v>0</v>
      </c>
      <c r="BG132" s="2" t="s">
        <v>224</v>
      </c>
      <c r="BH132" s="2" t="s">
        <v>1488</v>
      </c>
      <c r="BJ132" s="2" t="s">
        <v>422</v>
      </c>
      <c r="BK132" s="2" t="s">
        <v>238</v>
      </c>
      <c r="BM132" s="2" t="s">
        <v>239</v>
      </c>
      <c r="BO132" s="2" t="s">
        <v>240</v>
      </c>
      <c r="BP132" s="2" t="s">
        <v>307</v>
      </c>
      <c r="BR132" s="7">
        <v>0</v>
      </c>
      <c r="BT132" s="2">
        <v>0</v>
      </c>
      <c r="BU132" s="4">
        <v>0</v>
      </c>
      <c r="BW132" s="4">
        <v>0</v>
      </c>
      <c r="BX132" s="4">
        <v>0</v>
      </c>
      <c r="CA132" s="2" t="s">
        <v>243</v>
      </c>
      <c r="CB132" s="2" t="s">
        <v>244</v>
      </c>
      <c r="CC132" s="3">
        <v>45338</v>
      </c>
      <c r="CD132" s="2" t="s">
        <v>423</v>
      </c>
      <c r="CE132" s="7">
        <v>0</v>
      </c>
      <c r="CF132" s="8">
        <v>17</v>
      </c>
      <c r="CG132" s="8">
        <v>0</v>
      </c>
      <c r="CH132" s="8">
        <v>0</v>
      </c>
      <c r="CJ132" s="3">
        <v>45595</v>
      </c>
      <c r="CK132" s="2" t="s">
        <v>246</v>
      </c>
      <c r="CL132" s="3">
        <v>45586</v>
      </c>
      <c r="CO132" s="3">
        <v>45597</v>
      </c>
      <c r="CR132" s="2" t="s">
        <v>424</v>
      </c>
      <c r="CS132" s="2" t="s">
        <v>248</v>
      </c>
      <c r="CT132" s="3">
        <v>45657</v>
      </c>
      <c r="CU132" s="4">
        <v>6</v>
      </c>
      <c r="CW132" s="3">
        <v>45583</v>
      </c>
      <c r="CX132" s="2" t="s">
        <v>1489</v>
      </c>
      <c r="CY132" s="3">
        <v>45597</v>
      </c>
      <c r="DA132" s="2" t="s">
        <v>1490</v>
      </c>
      <c r="DB132" s="6">
        <v>0</v>
      </c>
      <c r="DC132" s="6">
        <v>2</v>
      </c>
      <c r="DD132" s="6">
        <v>0</v>
      </c>
      <c r="DE132" s="2" t="s">
        <v>358</v>
      </c>
      <c r="DF132" s="4">
        <v>6</v>
      </c>
      <c r="DG132" s="4">
        <v>0</v>
      </c>
      <c r="DH132" s="2" t="s">
        <v>419</v>
      </c>
      <c r="DI132" s="2" t="s">
        <v>252</v>
      </c>
      <c r="DJ132" s="7">
        <v>0</v>
      </c>
      <c r="DK132" s="7">
        <v>0</v>
      </c>
      <c r="DL132" s="2" t="s">
        <v>253</v>
      </c>
      <c r="DM132" s="2" t="s">
        <v>254</v>
      </c>
      <c r="DN132" s="2" t="s">
        <v>427</v>
      </c>
      <c r="DO132" s="2">
        <v>2024</v>
      </c>
      <c r="DQ132" s="2" t="s">
        <v>428</v>
      </c>
      <c r="DR132" s="2">
        <v>2024</v>
      </c>
      <c r="DS132" s="2">
        <v>0</v>
      </c>
      <c r="DU132" s="3">
        <v>45594</v>
      </c>
      <c r="DW132" s="2" t="s">
        <v>246</v>
      </c>
      <c r="DX132" t="s">
        <v>257</v>
      </c>
      <c r="DY132" s="2" t="s">
        <v>246</v>
      </c>
      <c r="DZ132" t="s">
        <v>257</v>
      </c>
      <c r="EA132" s="2" t="s">
        <v>258</v>
      </c>
      <c r="EB132" s="2" t="s">
        <v>1484</v>
      </c>
      <c r="EC132" t="s">
        <v>1485</v>
      </c>
      <c r="ED132" s="3">
        <v>45352</v>
      </c>
      <c r="EE132" s="2" t="s">
        <v>259</v>
      </c>
      <c r="EG132" s="2" t="s">
        <v>345</v>
      </c>
      <c r="EH132" t="s">
        <v>361</v>
      </c>
      <c r="EI132" s="2" t="s">
        <v>261</v>
      </c>
      <c r="EJ132" s="2" t="s">
        <v>361</v>
      </c>
      <c r="EM132" s="2" t="s">
        <v>1491</v>
      </c>
      <c r="EP132" s="2" t="s">
        <v>263</v>
      </c>
      <c r="EV132" s="2" t="s">
        <v>264</v>
      </c>
      <c r="EW132" t="s">
        <v>265</v>
      </c>
      <c r="EX132" s="2" t="s">
        <v>266</v>
      </c>
      <c r="EY132" t="s">
        <v>267</v>
      </c>
      <c r="FA132" s="4">
        <v>0</v>
      </c>
      <c r="FD132" s="2" t="s">
        <v>268</v>
      </c>
      <c r="FE132" t="s">
        <v>269</v>
      </c>
      <c r="FF132" s="2" t="s">
        <v>270</v>
      </c>
      <c r="FH132" s="2" t="s">
        <v>246</v>
      </c>
      <c r="FJ132" s="2">
        <v>30</v>
      </c>
      <c r="FN132" s="2">
        <v>0</v>
      </c>
      <c r="FP132" s="2" t="s">
        <v>211</v>
      </c>
      <c r="FQ132" s="2" t="s">
        <v>271</v>
      </c>
      <c r="FR132" s="2" t="s">
        <v>430</v>
      </c>
      <c r="FS132" s="2" t="s">
        <v>273</v>
      </c>
      <c r="FT132" s="2">
        <v>1000214854</v>
      </c>
      <c r="FU132" s="2" t="s">
        <v>274</v>
      </c>
      <c r="FV132" s="2" t="s">
        <v>323</v>
      </c>
      <c r="FW132" s="2" t="s">
        <v>323</v>
      </c>
      <c r="FX132" s="2" t="s">
        <v>231</v>
      </c>
      <c r="FY132" s="2">
        <v>730</v>
      </c>
      <c r="GB132" s="2">
        <v>0</v>
      </c>
      <c r="GC132" s="4">
        <v>6</v>
      </c>
      <c r="GD132" s="2" t="s">
        <v>224</v>
      </c>
      <c r="GE132" s="2" t="s">
        <v>275</v>
      </c>
      <c r="GF132" s="2" t="s">
        <v>230</v>
      </c>
      <c r="GG132" s="3">
        <v>45594</v>
      </c>
      <c r="GJ132" s="3">
        <v>45583</v>
      </c>
      <c r="GL132" s="2" t="s">
        <v>276</v>
      </c>
      <c r="GN132" s="3">
        <v>45585</v>
      </c>
      <c r="GO132" s="2" t="s">
        <v>244</v>
      </c>
      <c r="GP132" t="s">
        <v>277</v>
      </c>
      <c r="GQ132" s="2" t="s">
        <v>278</v>
      </c>
      <c r="GR132" s="2" t="s">
        <v>279</v>
      </c>
      <c r="GS132" s="3">
        <v>45314</v>
      </c>
      <c r="GT132" s="2">
        <v>216479</v>
      </c>
      <c r="GU132" s="2">
        <v>0</v>
      </c>
      <c r="GV132" s="4">
        <v>0</v>
      </c>
      <c r="GX132" s="2" t="s">
        <v>248</v>
      </c>
      <c r="GY132" s="2" t="s">
        <v>280</v>
      </c>
      <c r="GZ132" s="2" t="s">
        <v>281</v>
      </c>
      <c r="HA132" t="s">
        <v>282</v>
      </c>
      <c r="HB132" s="2" t="s">
        <v>283</v>
      </c>
      <c r="HC132" t="s">
        <v>284</v>
      </c>
      <c r="HD132" s="2" t="s">
        <v>285</v>
      </c>
      <c r="HE132" s="3">
        <v>45787</v>
      </c>
      <c r="HF132" s="3">
        <v>45585</v>
      </c>
      <c r="HG132" s="3">
        <v>45585</v>
      </c>
      <c r="HH132" s="2" t="s">
        <v>364</v>
      </c>
      <c r="HI132" s="2" t="s">
        <v>287</v>
      </c>
      <c r="HJ132" t="s">
        <v>288</v>
      </c>
      <c r="HK132" s="2" t="s">
        <v>289</v>
      </c>
    </row>
    <row r="133" spans="2:219" x14ac:dyDescent="0.2">
      <c r="B133" s="2" t="s">
        <v>211</v>
      </c>
      <c r="C133" s="2" t="s">
        <v>212</v>
      </c>
      <c r="D133" s="3">
        <v>45351</v>
      </c>
      <c r="E133" s="3">
        <v>45587</v>
      </c>
      <c r="F133" s="3">
        <v>45607</v>
      </c>
      <c r="G133" s="3">
        <v>45585</v>
      </c>
      <c r="H133" s="3">
        <v>45787</v>
      </c>
      <c r="I133" s="2" t="s">
        <v>213</v>
      </c>
      <c r="J133" s="2" t="s">
        <v>214</v>
      </c>
      <c r="K133" s="2" t="s">
        <v>1492</v>
      </c>
      <c r="L133" s="2" t="s">
        <v>345</v>
      </c>
      <c r="M133" s="2" t="s">
        <v>214</v>
      </c>
      <c r="N133" t="s">
        <v>217</v>
      </c>
      <c r="O133" s="2" t="s">
        <v>218</v>
      </c>
      <c r="P133" t="s">
        <v>219</v>
      </c>
      <c r="Q133" s="2" t="s">
        <v>220</v>
      </c>
      <c r="R133" s="2">
        <v>30</v>
      </c>
      <c r="S133" s="2" t="s">
        <v>1493</v>
      </c>
      <c r="T133" s="2" t="s">
        <v>1494</v>
      </c>
      <c r="U133" s="2" t="s">
        <v>1495</v>
      </c>
      <c r="V133" s="4">
        <v>50</v>
      </c>
      <c r="W133" t="s">
        <v>224</v>
      </c>
      <c r="X133" s="4">
        <v>53</v>
      </c>
      <c r="Y133" s="4">
        <v>5</v>
      </c>
      <c r="Z133" s="4">
        <v>0</v>
      </c>
      <c r="AA133" s="6">
        <v>50</v>
      </c>
      <c r="AB133" t="s">
        <v>224</v>
      </c>
      <c r="AC133" s="2" t="s">
        <v>386</v>
      </c>
      <c r="AD133" s="2" t="s">
        <v>1496</v>
      </c>
      <c r="AE133" s="2" t="s">
        <v>402</v>
      </c>
      <c r="AF133" s="2" t="s">
        <v>228</v>
      </c>
      <c r="AG133" t="s">
        <v>229</v>
      </c>
      <c r="AH133" s="6">
        <v>0</v>
      </c>
      <c r="AI133" s="2" t="s">
        <v>230</v>
      </c>
      <c r="AJ133" s="2" t="s">
        <v>231</v>
      </c>
      <c r="AK133" s="2">
        <v>1250</v>
      </c>
      <c r="AM133" s="6">
        <v>14</v>
      </c>
      <c r="AO133" s="2">
        <v>0</v>
      </c>
      <c r="AS133" s="2">
        <v>0</v>
      </c>
      <c r="AT133" s="4">
        <v>0</v>
      </c>
      <c r="AU133" s="2" t="s">
        <v>224</v>
      </c>
      <c r="AY133" s="2" t="s">
        <v>1497</v>
      </c>
      <c r="AZ133" s="2" t="s">
        <v>1498</v>
      </c>
      <c r="BA133" s="2" t="s">
        <v>234</v>
      </c>
      <c r="BB133" t="s">
        <v>235</v>
      </c>
      <c r="BC133" s="2" t="s">
        <v>236</v>
      </c>
      <c r="BD133" s="2">
        <v>135</v>
      </c>
      <c r="BE133" s="2">
        <v>135</v>
      </c>
      <c r="BF133" s="7">
        <v>0</v>
      </c>
      <c r="BG133" s="2" t="s">
        <v>224</v>
      </c>
      <c r="BJ133" s="2" t="s">
        <v>1499</v>
      </c>
      <c r="BO133" s="2" t="s">
        <v>240</v>
      </c>
      <c r="BP133" s="2" t="s">
        <v>655</v>
      </c>
      <c r="BQ133" s="2" t="s">
        <v>1500</v>
      </c>
      <c r="BR133" s="7">
        <v>0</v>
      </c>
      <c r="BT133" s="2">
        <v>0</v>
      </c>
      <c r="BU133" s="4">
        <v>0</v>
      </c>
      <c r="BW133" s="4">
        <v>50</v>
      </c>
      <c r="BX133" s="4">
        <v>0</v>
      </c>
      <c r="CA133" s="2" t="s">
        <v>243</v>
      </c>
      <c r="CB133" s="2" t="s">
        <v>244</v>
      </c>
      <c r="CC133" s="3">
        <v>45338</v>
      </c>
      <c r="CE133" s="7">
        <v>0</v>
      </c>
      <c r="CF133" s="8">
        <v>25</v>
      </c>
      <c r="CG133" s="8">
        <v>0</v>
      </c>
      <c r="CH133" s="8">
        <v>0</v>
      </c>
      <c r="CJ133" s="3">
        <v>45585</v>
      </c>
      <c r="CK133" s="2" t="s">
        <v>246</v>
      </c>
      <c r="CL133" s="3">
        <v>45587</v>
      </c>
      <c r="CO133" s="3">
        <v>45612</v>
      </c>
      <c r="CR133" s="2" t="s">
        <v>1501</v>
      </c>
      <c r="CS133" s="2" t="s">
        <v>248</v>
      </c>
      <c r="CT133" s="3">
        <v>45657</v>
      </c>
      <c r="CU133" s="4">
        <v>50</v>
      </c>
      <c r="CW133" s="3">
        <v>45608</v>
      </c>
      <c r="CX133" s="2" t="s">
        <v>1502</v>
      </c>
      <c r="CY133" s="3">
        <v>45612</v>
      </c>
      <c r="CZ133" s="2" t="s">
        <v>1503</v>
      </c>
      <c r="DA133" s="2" t="s">
        <v>1504</v>
      </c>
      <c r="DB133" s="6">
        <v>0</v>
      </c>
      <c r="DC133" s="6">
        <v>2</v>
      </c>
      <c r="DD133" s="6">
        <v>0</v>
      </c>
      <c r="DE133" s="2" t="s">
        <v>1498</v>
      </c>
      <c r="DF133" s="4">
        <v>50</v>
      </c>
      <c r="DG133" s="4">
        <v>0</v>
      </c>
      <c r="DH133" s="2" t="s">
        <v>1497</v>
      </c>
      <c r="DI133" s="2" t="s">
        <v>252</v>
      </c>
      <c r="DJ133" s="7">
        <v>0</v>
      </c>
      <c r="DK133" s="7">
        <v>0</v>
      </c>
      <c r="DL133" s="2" t="s">
        <v>253</v>
      </c>
      <c r="DM133" s="2" t="s">
        <v>254</v>
      </c>
      <c r="DN133" s="2" t="s">
        <v>1505</v>
      </c>
      <c r="DO133" s="2">
        <v>2024</v>
      </c>
      <c r="DQ133" s="2" t="s">
        <v>1506</v>
      </c>
      <c r="DR133" s="2">
        <v>2024</v>
      </c>
      <c r="DS133" s="2">
        <v>0</v>
      </c>
      <c r="DU133" s="3">
        <v>45607</v>
      </c>
      <c r="DW133" s="2" t="s">
        <v>246</v>
      </c>
      <c r="DX133" t="s">
        <v>257</v>
      </c>
      <c r="DY133" s="2" t="s">
        <v>246</v>
      </c>
      <c r="DZ133" t="s">
        <v>257</v>
      </c>
      <c r="EA133" s="2" t="s">
        <v>258</v>
      </c>
      <c r="EB133" s="2" t="s">
        <v>1494</v>
      </c>
      <c r="EC133" t="s">
        <v>1495</v>
      </c>
      <c r="ED133" s="3">
        <v>45607</v>
      </c>
      <c r="EE133" s="2" t="s">
        <v>259</v>
      </c>
      <c r="EG133" s="2" t="s">
        <v>1492</v>
      </c>
      <c r="EH133" t="s">
        <v>1507</v>
      </c>
      <c r="EI133" s="2" t="s">
        <v>1508</v>
      </c>
      <c r="EJ133" s="2" t="s">
        <v>1507</v>
      </c>
      <c r="EM133" s="2" t="s">
        <v>1509</v>
      </c>
      <c r="EP133" s="2" t="s">
        <v>263</v>
      </c>
      <c r="EV133" s="2" t="s">
        <v>264</v>
      </c>
      <c r="EW133" t="s">
        <v>265</v>
      </c>
      <c r="EX133" s="2" t="s">
        <v>266</v>
      </c>
      <c r="EY133" t="s">
        <v>267</v>
      </c>
      <c r="FA133" s="4">
        <v>0</v>
      </c>
      <c r="FD133" s="2" t="s">
        <v>268</v>
      </c>
      <c r="FE133" t="s">
        <v>269</v>
      </c>
      <c r="FF133" s="2" t="s">
        <v>270</v>
      </c>
      <c r="FH133" s="2" t="s">
        <v>246</v>
      </c>
      <c r="FJ133" s="2">
        <v>30</v>
      </c>
      <c r="FN133" s="2">
        <v>0</v>
      </c>
      <c r="FP133" s="2" t="s">
        <v>211</v>
      </c>
      <c r="FQ133" s="2" t="s">
        <v>271</v>
      </c>
      <c r="FS133" s="2" t="s">
        <v>273</v>
      </c>
      <c r="FT133" s="2">
        <v>1000214854</v>
      </c>
      <c r="FU133" s="2" t="s">
        <v>274</v>
      </c>
      <c r="FV133" s="2" t="s">
        <v>323</v>
      </c>
      <c r="FW133" s="2" t="s">
        <v>323</v>
      </c>
      <c r="FX133" s="2" t="s">
        <v>231</v>
      </c>
      <c r="FY133" s="2">
        <v>1250</v>
      </c>
      <c r="GB133" s="2">
        <v>0</v>
      </c>
      <c r="GC133" s="4">
        <v>50</v>
      </c>
      <c r="GD133" s="2" t="s">
        <v>224</v>
      </c>
      <c r="GE133" s="2" t="s">
        <v>275</v>
      </c>
      <c r="GF133" s="2" t="s">
        <v>230</v>
      </c>
      <c r="GG133" s="3">
        <v>45607</v>
      </c>
      <c r="GL133" s="2" t="s">
        <v>276</v>
      </c>
      <c r="GN133" s="3">
        <v>45585</v>
      </c>
      <c r="GO133" s="2" t="s">
        <v>244</v>
      </c>
      <c r="GP133" t="s">
        <v>277</v>
      </c>
      <c r="GQ133" s="2" t="s">
        <v>278</v>
      </c>
      <c r="GR133" s="2" t="s">
        <v>279</v>
      </c>
      <c r="GS133" s="3">
        <v>45314</v>
      </c>
      <c r="GT133" s="2">
        <v>216479</v>
      </c>
      <c r="GU133" s="2">
        <v>0</v>
      </c>
      <c r="GV133" s="4">
        <v>0</v>
      </c>
      <c r="GX133" s="2" t="s">
        <v>248</v>
      </c>
      <c r="GY133" s="2" t="s">
        <v>280</v>
      </c>
      <c r="GZ133" s="2" t="s">
        <v>281</v>
      </c>
      <c r="HA133" t="s">
        <v>282</v>
      </c>
      <c r="HB133" s="2" t="s">
        <v>283</v>
      </c>
      <c r="HC133" t="s">
        <v>284</v>
      </c>
      <c r="HD133" s="2" t="s">
        <v>285</v>
      </c>
      <c r="HE133" s="3">
        <v>45787</v>
      </c>
      <c r="HF133" s="3">
        <v>45585</v>
      </c>
      <c r="HG133" s="3">
        <v>45585</v>
      </c>
      <c r="HH133" s="2" t="s">
        <v>1510</v>
      </c>
      <c r="HI133" s="2" t="s">
        <v>287</v>
      </c>
      <c r="HJ133" t="s">
        <v>288</v>
      </c>
      <c r="HK133" s="2" t="s">
        <v>289</v>
      </c>
    </row>
    <row r="134" spans="2:219" x14ac:dyDescent="0.2">
      <c r="B134" s="2" t="s">
        <v>211</v>
      </c>
      <c r="C134" s="2" t="s">
        <v>212</v>
      </c>
      <c r="D134" s="3">
        <v>45351</v>
      </c>
      <c r="E134" s="3">
        <v>45580</v>
      </c>
      <c r="F134" s="3">
        <v>45594</v>
      </c>
      <c r="G134" s="3">
        <v>45585</v>
      </c>
      <c r="H134" s="3">
        <v>45787</v>
      </c>
      <c r="I134" s="2" t="s">
        <v>213</v>
      </c>
      <c r="J134" s="2" t="s">
        <v>214</v>
      </c>
      <c r="K134" s="2" t="s">
        <v>345</v>
      </c>
      <c r="L134" s="2" t="s">
        <v>1511</v>
      </c>
      <c r="M134" s="2" t="s">
        <v>214</v>
      </c>
      <c r="N134" t="s">
        <v>217</v>
      </c>
      <c r="O134" s="2" t="s">
        <v>218</v>
      </c>
      <c r="P134" t="s">
        <v>219</v>
      </c>
      <c r="Q134" s="2" t="s">
        <v>220</v>
      </c>
      <c r="R134" s="2">
        <v>30</v>
      </c>
      <c r="S134" s="2" t="s">
        <v>366</v>
      </c>
      <c r="T134" s="2" t="s">
        <v>1512</v>
      </c>
      <c r="U134" s="2" t="s">
        <v>1513</v>
      </c>
      <c r="V134" s="4">
        <v>1</v>
      </c>
      <c r="W134" t="s">
        <v>224</v>
      </c>
      <c r="X134" s="4">
        <v>0</v>
      </c>
      <c r="Y134" s="4">
        <v>0</v>
      </c>
      <c r="Z134" s="4">
        <v>1</v>
      </c>
      <c r="AA134" s="6">
        <v>1</v>
      </c>
      <c r="AB134" t="s">
        <v>224</v>
      </c>
      <c r="AC134" s="2" t="s">
        <v>1281</v>
      </c>
      <c r="AD134" s="2" t="s">
        <v>1514</v>
      </c>
      <c r="AE134" s="2" t="s">
        <v>227</v>
      </c>
      <c r="AF134" s="2" t="s">
        <v>228</v>
      </c>
      <c r="AG134" t="s">
        <v>229</v>
      </c>
      <c r="AH134" s="6">
        <v>0</v>
      </c>
      <c r="AI134" s="2" t="s">
        <v>230</v>
      </c>
      <c r="AJ134" s="2" t="s">
        <v>231</v>
      </c>
      <c r="AK134" s="2">
        <v>830</v>
      </c>
      <c r="AM134" s="6">
        <v>14</v>
      </c>
      <c r="AO134" s="2">
        <v>0</v>
      </c>
      <c r="AS134" s="2">
        <v>0</v>
      </c>
      <c r="AT134" s="4">
        <v>0</v>
      </c>
      <c r="AU134" s="2" t="s">
        <v>224</v>
      </c>
      <c r="AY134" s="2" t="s">
        <v>1515</v>
      </c>
      <c r="AZ134" s="2" t="s">
        <v>1516</v>
      </c>
      <c r="BA134" s="2" t="s">
        <v>234</v>
      </c>
      <c r="BB134" t="s">
        <v>235</v>
      </c>
      <c r="BC134" s="2" t="s">
        <v>236</v>
      </c>
      <c r="BD134" s="2">
        <v>84</v>
      </c>
      <c r="BE134" s="2">
        <v>84</v>
      </c>
      <c r="BF134" s="7">
        <v>0</v>
      </c>
      <c r="BG134" s="2" t="s">
        <v>224</v>
      </c>
      <c r="BJ134" s="2" t="s">
        <v>1517</v>
      </c>
      <c r="BK134" s="2" t="s">
        <v>238</v>
      </c>
      <c r="BM134" s="2" t="s">
        <v>239</v>
      </c>
      <c r="BO134" s="2" t="s">
        <v>240</v>
      </c>
      <c r="BP134" s="2" t="s">
        <v>241</v>
      </c>
      <c r="BR134" s="7">
        <v>0</v>
      </c>
      <c r="BT134" s="2">
        <v>0</v>
      </c>
      <c r="BU134" s="4">
        <v>0</v>
      </c>
      <c r="BW134" s="4">
        <v>0</v>
      </c>
      <c r="BX134" s="4">
        <v>0</v>
      </c>
      <c r="CA134" s="2" t="s">
        <v>243</v>
      </c>
      <c r="CB134" s="2" t="s">
        <v>244</v>
      </c>
      <c r="CC134" s="3">
        <v>45338</v>
      </c>
      <c r="CD134" s="2" t="s">
        <v>1518</v>
      </c>
      <c r="CE134" s="7">
        <v>0</v>
      </c>
      <c r="CF134" s="8">
        <v>17</v>
      </c>
      <c r="CG134" s="8">
        <v>0</v>
      </c>
      <c r="CH134" s="8">
        <v>0</v>
      </c>
      <c r="CJ134" s="3">
        <v>45595</v>
      </c>
      <c r="CK134" s="2" t="s">
        <v>246</v>
      </c>
      <c r="CL134" s="3">
        <v>45586</v>
      </c>
      <c r="CO134" s="3">
        <v>45597</v>
      </c>
      <c r="CR134" s="2" t="s">
        <v>1519</v>
      </c>
      <c r="CS134" s="2" t="s">
        <v>248</v>
      </c>
      <c r="CT134" s="3">
        <v>45657</v>
      </c>
      <c r="CU134" s="4">
        <v>1</v>
      </c>
      <c r="CW134" s="3">
        <v>45587</v>
      </c>
      <c r="CX134" s="2" t="s">
        <v>1520</v>
      </c>
      <c r="CY134" s="3">
        <v>45597</v>
      </c>
      <c r="DA134" s="2" t="s">
        <v>1521</v>
      </c>
      <c r="DB134" s="6">
        <v>0</v>
      </c>
      <c r="DC134" s="6">
        <v>2</v>
      </c>
      <c r="DD134" s="6">
        <v>0</v>
      </c>
      <c r="DE134" s="2" t="s">
        <v>358</v>
      </c>
      <c r="DF134" s="4">
        <v>1</v>
      </c>
      <c r="DG134" s="4">
        <v>0</v>
      </c>
      <c r="DH134" s="2" t="s">
        <v>1515</v>
      </c>
      <c r="DI134" s="2" t="s">
        <v>252</v>
      </c>
      <c r="DJ134" s="7">
        <v>0</v>
      </c>
      <c r="DK134" s="7">
        <v>0</v>
      </c>
      <c r="DL134" s="2" t="s">
        <v>253</v>
      </c>
      <c r="DM134" s="2" t="s">
        <v>254</v>
      </c>
      <c r="DN134" s="2" t="s">
        <v>1522</v>
      </c>
      <c r="DO134" s="2">
        <v>2024</v>
      </c>
      <c r="DQ134" s="2" t="s">
        <v>1523</v>
      </c>
      <c r="DR134" s="2">
        <v>2024</v>
      </c>
      <c r="DS134" s="2">
        <v>0</v>
      </c>
      <c r="DU134" s="3">
        <v>45594</v>
      </c>
      <c r="DW134" s="2" t="s">
        <v>246</v>
      </c>
      <c r="DX134" t="s">
        <v>257</v>
      </c>
      <c r="DY134" s="2" t="s">
        <v>246</v>
      </c>
      <c r="DZ134" t="s">
        <v>257</v>
      </c>
      <c r="EA134" s="2" t="s">
        <v>258</v>
      </c>
      <c r="EB134" s="2" t="s">
        <v>1512</v>
      </c>
      <c r="EC134" t="s">
        <v>1513</v>
      </c>
      <c r="ED134" s="3">
        <v>45352</v>
      </c>
      <c r="EE134" s="2" t="s">
        <v>259</v>
      </c>
      <c r="EG134" s="2" t="s">
        <v>345</v>
      </c>
      <c r="EH134" t="s">
        <v>361</v>
      </c>
      <c r="EI134" s="2" t="s">
        <v>261</v>
      </c>
      <c r="EJ134" s="2" t="s">
        <v>361</v>
      </c>
      <c r="EM134" s="2" t="s">
        <v>1524</v>
      </c>
      <c r="EP134" s="2" t="s">
        <v>263</v>
      </c>
      <c r="EV134" s="2" t="s">
        <v>264</v>
      </c>
      <c r="EW134" t="s">
        <v>265</v>
      </c>
      <c r="EX134" s="2" t="s">
        <v>266</v>
      </c>
      <c r="EY134" t="s">
        <v>267</v>
      </c>
      <c r="FA134" s="4">
        <v>0</v>
      </c>
      <c r="FD134" s="2" t="s">
        <v>268</v>
      </c>
      <c r="FE134" t="s">
        <v>269</v>
      </c>
      <c r="FF134" s="2" t="s">
        <v>270</v>
      </c>
      <c r="FH134" s="2" t="s">
        <v>246</v>
      </c>
      <c r="FJ134" s="2">
        <v>30</v>
      </c>
      <c r="FN134" s="2">
        <v>0</v>
      </c>
      <c r="FP134" s="2" t="s">
        <v>211</v>
      </c>
      <c r="FQ134" s="2" t="s">
        <v>271</v>
      </c>
      <c r="FR134" s="2" t="s">
        <v>1525</v>
      </c>
      <c r="FS134" s="2" t="s">
        <v>273</v>
      </c>
      <c r="FT134" s="2">
        <v>1000214854</v>
      </c>
      <c r="FU134" s="2" t="s">
        <v>274</v>
      </c>
      <c r="FX134" s="2" t="s">
        <v>231</v>
      </c>
      <c r="FY134" s="2">
        <v>830</v>
      </c>
      <c r="GB134" s="2">
        <v>0</v>
      </c>
      <c r="GC134" s="4">
        <v>1</v>
      </c>
      <c r="GD134" s="2" t="s">
        <v>224</v>
      </c>
      <c r="GE134" s="2" t="s">
        <v>275</v>
      </c>
      <c r="GF134" s="2" t="s">
        <v>230</v>
      </c>
      <c r="GG134" s="3">
        <v>45594</v>
      </c>
      <c r="GJ134" s="3">
        <v>45588</v>
      </c>
      <c r="GL134" s="2" t="s">
        <v>276</v>
      </c>
      <c r="GN134" s="3">
        <v>45585</v>
      </c>
      <c r="GO134" s="2" t="s">
        <v>244</v>
      </c>
      <c r="GP134" t="s">
        <v>277</v>
      </c>
      <c r="GQ134" s="2" t="s">
        <v>278</v>
      </c>
      <c r="GR134" s="2" t="s">
        <v>279</v>
      </c>
      <c r="GS134" s="3">
        <v>45314</v>
      </c>
      <c r="GT134" s="2">
        <v>216479</v>
      </c>
      <c r="GU134" s="2">
        <v>0</v>
      </c>
      <c r="GV134" s="4">
        <v>0</v>
      </c>
      <c r="GX134" s="2" t="s">
        <v>248</v>
      </c>
      <c r="GY134" s="2" t="s">
        <v>280</v>
      </c>
      <c r="GZ134" s="2" t="s">
        <v>281</v>
      </c>
      <c r="HA134" t="s">
        <v>282</v>
      </c>
      <c r="HB134" s="2" t="s">
        <v>283</v>
      </c>
      <c r="HC134" t="s">
        <v>284</v>
      </c>
      <c r="HD134" s="2" t="s">
        <v>285</v>
      </c>
      <c r="HE134" s="3">
        <v>45787</v>
      </c>
      <c r="HF134" s="3">
        <v>45585</v>
      </c>
      <c r="HG134" s="3">
        <v>45585</v>
      </c>
      <c r="HH134" s="2" t="s">
        <v>364</v>
      </c>
      <c r="HI134" s="2" t="s">
        <v>287</v>
      </c>
      <c r="HJ134" t="s">
        <v>288</v>
      </c>
      <c r="HK134" s="2" t="s">
        <v>289</v>
      </c>
    </row>
    <row r="135" spans="2:219" x14ac:dyDescent="0.2">
      <c r="B135" s="2" t="s">
        <v>211</v>
      </c>
      <c r="C135" s="2" t="s">
        <v>212</v>
      </c>
      <c r="D135" s="3">
        <v>45351</v>
      </c>
      <c r="E135" s="3">
        <v>45580</v>
      </c>
      <c r="G135" s="3">
        <v>45585</v>
      </c>
      <c r="H135" s="3">
        <v>45787</v>
      </c>
      <c r="I135" s="2" t="s">
        <v>213</v>
      </c>
      <c r="J135" s="2" t="s">
        <v>214</v>
      </c>
      <c r="K135" s="2" t="s">
        <v>215</v>
      </c>
      <c r="L135" s="2" t="s">
        <v>266</v>
      </c>
      <c r="M135" s="2" t="s">
        <v>214</v>
      </c>
      <c r="N135" t="s">
        <v>217</v>
      </c>
      <c r="O135" s="2" t="s">
        <v>218</v>
      </c>
      <c r="P135" t="s">
        <v>219</v>
      </c>
      <c r="Q135" s="2" t="s">
        <v>220</v>
      </c>
      <c r="R135" s="2">
        <v>30</v>
      </c>
      <c r="S135" s="2" t="s">
        <v>346</v>
      </c>
      <c r="T135" s="2" t="s">
        <v>1526</v>
      </c>
      <c r="U135" s="2" t="s">
        <v>1527</v>
      </c>
      <c r="V135" s="4">
        <v>1</v>
      </c>
      <c r="W135" t="s">
        <v>224</v>
      </c>
      <c r="X135" s="4">
        <v>0</v>
      </c>
      <c r="Y135" s="4">
        <v>0</v>
      </c>
      <c r="Z135" s="4">
        <v>0</v>
      </c>
      <c r="AA135" s="6">
        <v>0</v>
      </c>
      <c r="AC135" s="2" t="s">
        <v>1528</v>
      </c>
      <c r="AE135" s="2" t="s">
        <v>1529</v>
      </c>
      <c r="AF135" s="2" t="s">
        <v>228</v>
      </c>
      <c r="AG135" t="s">
        <v>229</v>
      </c>
      <c r="AH135" s="6">
        <v>0</v>
      </c>
      <c r="AI135" s="2" t="s">
        <v>230</v>
      </c>
      <c r="AJ135" s="2" t="s">
        <v>231</v>
      </c>
      <c r="AK135" s="2">
        <v>980</v>
      </c>
      <c r="AM135" s="6">
        <v>14</v>
      </c>
      <c r="AO135" s="2">
        <v>0</v>
      </c>
      <c r="AS135" s="2">
        <v>0</v>
      </c>
      <c r="AT135" s="4">
        <v>0</v>
      </c>
      <c r="AU135" s="2" t="s">
        <v>224</v>
      </c>
      <c r="BA135" s="2" t="s">
        <v>234</v>
      </c>
      <c r="BB135" t="s">
        <v>235</v>
      </c>
      <c r="BC135" s="2" t="s">
        <v>236</v>
      </c>
      <c r="BD135" s="2">
        <v>106</v>
      </c>
      <c r="BE135" s="2">
        <v>106</v>
      </c>
      <c r="BF135" s="7">
        <v>1</v>
      </c>
      <c r="BO135" s="2" t="s">
        <v>240</v>
      </c>
      <c r="BQ135" s="2" t="s">
        <v>242</v>
      </c>
      <c r="BR135" s="7">
        <v>0</v>
      </c>
      <c r="BT135" s="2">
        <v>0</v>
      </c>
      <c r="BU135" s="4">
        <v>0</v>
      </c>
      <c r="BW135" s="4">
        <v>0</v>
      </c>
      <c r="BX135" s="4">
        <v>1</v>
      </c>
      <c r="CB135" s="2" t="s">
        <v>244</v>
      </c>
      <c r="CC135" s="3">
        <v>45338</v>
      </c>
      <c r="CD135" s="2" t="s">
        <v>1530</v>
      </c>
      <c r="CE135" s="7">
        <v>1</v>
      </c>
      <c r="CF135" s="8">
        <v>0</v>
      </c>
      <c r="CG135" s="8">
        <v>0</v>
      </c>
      <c r="CH135" s="8">
        <v>0</v>
      </c>
      <c r="CK135" s="2" t="s">
        <v>246</v>
      </c>
      <c r="CL135" s="3">
        <v>45618</v>
      </c>
      <c r="CO135" s="3">
        <v>45580</v>
      </c>
      <c r="CT135" s="3">
        <v>45657</v>
      </c>
      <c r="CU135" s="4">
        <v>0</v>
      </c>
      <c r="DB135" s="6">
        <v>0</v>
      </c>
      <c r="DC135" s="6">
        <v>2</v>
      </c>
      <c r="DD135" s="6">
        <v>0</v>
      </c>
      <c r="DF135" s="4">
        <v>0</v>
      </c>
      <c r="DG135" s="4">
        <v>0</v>
      </c>
      <c r="DI135" s="2" t="s">
        <v>280</v>
      </c>
      <c r="DJ135" s="7">
        <v>0</v>
      </c>
      <c r="DK135" s="7">
        <v>0</v>
      </c>
      <c r="DM135" s="2" t="s">
        <v>254</v>
      </c>
      <c r="DO135" s="2">
        <v>0</v>
      </c>
      <c r="DR135" s="2">
        <v>0</v>
      </c>
      <c r="DS135" s="2">
        <v>0</v>
      </c>
      <c r="DW135" s="2" t="s">
        <v>246</v>
      </c>
      <c r="DX135" t="s">
        <v>257</v>
      </c>
      <c r="DY135" s="2" t="s">
        <v>246</v>
      </c>
      <c r="DZ135" t="s">
        <v>257</v>
      </c>
      <c r="EA135" s="2" t="s">
        <v>258</v>
      </c>
      <c r="EB135" s="2" t="s">
        <v>1526</v>
      </c>
      <c r="EC135" t="s">
        <v>1527</v>
      </c>
      <c r="EG135" s="2" t="s">
        <v>215</v>
      </c>
      <c r="EH135" t="s">
        <v>260</v>
      </c>
      <c r="EI135" s="2" t="s">
        <v>261</v>
      </c>
      <c r="EJ135" s="2" t="s">
        <v>260</v>
      </c>
      <c r="EP135" s="2" t="s">
        <v>263</v>
      </c>
      <c r="EV135" s="2" t="s">
        <v>264</v>
      </c>
      <c r="EW135" t="s">
        <v>265</v>
      </c>
      <c r="EX135" s="2" t="s">
        <v>266</v>
      </c>
      <c r="EY135" t="s">
        <v>267</v>
      </c>
      <c r="FA135" s="4">
        <v>0</v>
      </c>
      <c r="FD135" s="2" t="s">
        <v>268</v>
      </c>
      <c r="FE135" t="s">
        <v>269</v>
      </c>
      <c r="FF135" s="2" t="s">
        <v>270</v>
      </c>
      <c r="FH135" s="2" t="s">
        <v>246</v>
      </c>
      <c r="FJ135" s="2">
        <v>30</v>
      </c>
      <c r="FN135" s="2">
        <v>0</v>
      </c>
      <c r="FP135" s="2" t="s">
        <v>211</v>
      </c>
      <c r="FQ135" s="2" t="s">
        <v>271</v>
      </c>
      <c r="FS135" s="2" t="s">
        <v>273</v>
      </c>
      <c r="FT135" s="2">
        <v>1000214854</v>
      </c>
      <c r="FU135" s="2" t="s">
        <v>274</v>
      </c>
      <c r="FX135" s="2" t="s">
        <v>231</v>
      </c>
      <c r="FY135" s="2">
        <v>980</v>
      </c>
      <c r="GB135" s="2">
        <v>0</v>
      </c>
      <c r="GC135" s="4">
        <v>0</v>
      </c>
      <c r="GD135" s="2" t="s">
        <v>224</v>
      </c>
      <c r="GE135" s="2" t="s">
        <v>275</v>
      </c>
      <c r="GF135" s="2" t="s">
        <v>230</v>
      </c>
      <c r="GL135" s="2" t="s">
        <v>276</v>
      </c>
      <c r="GN135" s="3">
        <v>45585</v>
      </c>
      <c r="GO135" s="2" t="s">
        <v>244</v>
      </c>
      <c r="GP135" t="s">
        <v>277</v>
      </c>
      <c r="GQ135" s="2" t="s">
        <v>278</v>
      </c>
      <c r="GR135" s="2" t="s">
        <v>279</v>
      </c>
      <c r="GS135" s="3">
        <v>45314</v>
      </c>
      <c r="GT135" s="2">
        <v>216479</v>
      </c>
      <c r="GU135" s="2">
        <v>0</v>
      </c>
      <c r="GV135" s="4">
        <v>0</v>
      </c>
      <c r="GX135" s="2" t="s">
        <v>248</v>
      </c>
      <c r="GY135" s="2" t="s">
        <v>280</v>
      </c>
      <c r="GZ135" s="2" t="s">
        <v>281</v>
      </c>
      <c r="HA135" t="s">
        <v>282</v>
      </c>
      <c r="HB135" s="2" t="s">
        <v>283</v>
      </c>
      <c r="HC135" t="s">
        <v>284</v>
      </c>
      <c r="HD135" s="2" t="s">
        <v>285</v>
      </c>
      <c r="HE135" s="3">
        <v>45787</v>
      </c>
      <c r="HF135" s="3">
        <v>45585</v>
      </c>
      <c r="HG135" s="3">
        <v>45585</v>
      </c>
      <c r="HH135" s="2" t="s">
        <v>286</v>
      </c>
      <c r="HI135" s="2" t="s">
        <v>287</v>
      </c>
      <c r="HJ135" t="s">
        <v>288</v>
      </c>
      <c r="HK135" s="2" t="s">
        <v>289</v>
      </c>
    </row>
    <row r="136" spans="2:219" x14ac:dyDescent="0.2">
      <c r="B136" s="2" t="s">
        <v>211</v>
      </c>
      <c r="C136" s="2" t="s">
        <v>212</v>
      </c>
      <c r="D136" s="3">
        <v>45351</v>
      </c>
      <c r="E136" s="3">
        <v>45580</v>
      </c>
      <c r="F136" s="3">
        <v>45594</v>
      </c>
      <c r="G136" s="3">
        <v>45585</v>
      </c>
      <c r="H136" s="3">
        <v>45787</v>
      </c>
      <c r="I136" s="2" t="s">
        <v>213</v>
      </c>
      <c r="J136" s="2" t="s">
        <v>214</v>
      </c>
      <c r="K136" s="2" t="s">
        <v>345</v>
      </c>
      <c r="L136" s="2" t="s">
        <v>1531</v>
      </c>
      <c r="M136" s="2" t="s">
        <v>214</v>
      </c>
      <c r="N136" t="s">
        <v>217</v>
      </c>
      <c r="O136" s="2" t="s">
        <v>218</v>
      </c>
      <c r="P136" t="s">
        <v>219</v>
      </c>
      <c r="Q136" s="2" t="s">
        <v>220</v>
      </c>
      <c r="R136" s="2">
        <v>30</v>
      </c>
      <c r="S136" s="2" t="s">
        <v>1532</v>
      </c>
      <c r="T136" s="2" t="s">
        <v>1533</v>
      </c>
      <c r="U136" s="2" t="s">
        <v>1534</v>
      </c>
      <c r="V136" s="4">
        <v>1</v>
      </c>
      <c r="W136" t="s">
        <v>224</v>
      </c>
      <c r="X136" s="4">
        <v>0</v>
      </c>
      <c r="Y136" s="4">
        <v>0</v>
      </c>
      <c r="Z136" s="4">
        <v>0</v>
      </c>
      <c r="AA136" s="6">
        <v>1</v>
      </c>
      <c r="AB136" t="s">
        <v>224</v>
      </c>
      <c r="AC136" s="2" t="s">
        <v>1535</v>
      </c>
      <c r="AD136" s="2" t="s">
        <v>1536</v>
      </c>
      <c r="AE136" s="2" t="s">
        <v>402</v>
      </c>
      <c r="AF136" s="2" t="s">
        <v>228</v>
      </c>
      <c r="AG136" t="s">
        <v>229</v>
      </c>
      <c r="AH136" s="6">
        <v>0</v>
      </c>
      <c r="AI136" s="2" t="s">
        <v>230</v>
      </c>
      <c r="AJ136" s="2" t="s">
        <v>231</v>
      </c>
      <c r="AK136" s="2">
        <v>840</v>
      </c>
      <c r="AM136" s="6">
        <v>7</v>
      </c>
      <c r="AO136" s="2">
        <v>0</v>
      </c>
      <c r="AS136" s="2">
        <v>0</v>
      </c>
      <c r="AT136" s="4">
        <v>0</v>
      </c>
      <c r="AU136" s="2" t="s">
        <v>224</v>
      </c>
      <c r="AY136" s="2" t="s">
        <v>371</v>
      </c>
      <c r="AZ136" s="2" t="s">
        <v>372</v>
      </c>
      <c r="BA136" s="2" t="s">
        <v>234</v>
      </c>
      <c r="BB136" t="s">
        <v>235</v>
      </c>
      <c r="BC136" s="2" t="s">
        <v>236</v>
      </c>
      <c r="BD136" s="2">
        <v>86</v>
      </c>
      <c r="BE136" s="2">
        <v>86</v>
      </c>
      <c r="BF136" s="7">
        <v>0</v>
      </c>
      <c r="BG136" s="2" t="s">
        <v>224</v>
      </c>
      <c r="BJ136" s="2" t="s">
        <v>1537</v>
      </c>
      <c r="BK136" s="2" t="s">
        <v>238</v>
      </c>
      <c r="BM136" s="2" t="s">
        <v>239</v>
      </c>
      <c r="BO136" s="2" t="s">
        <v>240</v>
      </c>
      <c r="BP136" s="2" t="s">
        <v>437</v>
      </c>
      <c r="BR136" s="7">
        <v>0</v>
      </c>
      <c r="BT136" s="2">
        <v>0</v>
      </c>
      <c r="BU136" s="4">
        <v>0</v>
      </c>
      <c r="BW136" s="4">
        <v>1</v>
      </c>
      <c r="BX136" s="4">
        <v>0</v>
      </c>
      <c r="CA136" s="2" t="s">
        <v>243</v>
      </c>
      <c r="CB136" s="2" t="s">
        <v>244</v>
      </c>
      <c r="CC136" s="3">
        <v>45338</v>
      </c>
      <c r="CE136" s="7">
        <v>0</v>
      </c>
      <c r="CF136" s="8">
        <v>17</v>
      </c>
      <c r="CG136" s="8">
        <v>0</v>
      </c>
      <c r="CH136" s="8">
        <v>0</v>
      </c>
      <c r="CJ136" s="3">
        <v>45595</v>
      </c>
      <c r="CK136" s="2" t="s">
        <v>246</v>
      </c>
      <c r="CL136" s="3">
        <v>45586</v>
      </c>
      <c r="CO136" s="3">
        <v>45597</v>
      </c>
      <c r="CR136" s="2" t="s">
        <v>375</v>
      </c>
      <c r="CS136" s="2" t="s">
        <v>248</v>
      </c>
      <c r="CT136" s="3">
        <v>45657</v>
      </c>
      <c r="CU136" s="4">
        <v>1</v>
      </c>
      <c r="CW136" s="3">
        <v>45571</v>
      </c>
      <c r="CX136" s="2" t="s">
        <v>1538</v>
      </c>
      <c r="CY136" s="3">
        <v>45597</v>
      </c>
      <c r="DA136" s="2" t="s">
        <v>1539</v>
      </c>
      <c r="DB136" s="6">
        <v>0</v>
      </c>
      <c r="DC136" s="6">
        <v>2</v>
      </c>
      <c r="DD136" s="6">
        <v>0</v>
      </c>
      <c r="DE136" s="2" t="s">
        <v>358</v>
      </c>
      <c r="DF136" s="4">
        <v>1</v>
      </c>
      <c r="DG136" s="4">
        <v>0</v>
      </c>
      <c r="DH136" s="2" t="s">
        <v>371</v>
      </c>
      <c r="DI136" s="2" t="s">
        <v>252</v>
      </c>
      <c r="DJ136" s="7">
        <v>0</v>
      </c>
      <c r="DK136" s="7">
        <v>0</v>
      </c>
      <c r="DL136" s="2" t="s">
        <v>253</v>
      </c>
      <c r="DM136" s="2" t="s">
        <v>254</v>
      </c>
      <c r="DN136" s="2" t="s">
        <v>378</v>
      </c>
      <c r="DO136" s="2">
        <v>2024</v>
      </c>
      <c r="DQ136" s="2" t="s">
        <v>379</v>
      </c>
      <c r="DR136" s="2">
        <v>2024</v>
      </c>
      <c r="DS136" s="2">
        <v>0</v>
      </c>
      <c r="DU136" s="3">
        <v>45594</v>
      </c>
      <c r="DW136" s="2" t="s">
        <v>246</v>
      </c>
      <c r="DX136" t="s">
        <v>257</v>
      </c>
      <c r="DY136" s="2" t="s">
        <v>246</v>
      </c>
      <c r="DZ136" t="s">
        <v>257</v>
      </c>
      <c r="EA136" s="2" t="s">
        <v>258</v>
      </c>
      <c r="EB136" s="2" t="s">
        <v>1533</v>
      </c>
      <c r="EC136" t="s">
        <v>1534</v>
      </c>
      <c r="ED136" s="3">
        <v>45356</v>
      </c>
      <c r="EE136" s="2" t="s">
        <v>259</v>
      </c>
      <c r="EG136" s="2" t="s">
        <v>345</v>
      </c>
      <c r="EH136" t="s">
        <v>361</v>
      </c>
      <c r="EI136" s="2" t="s">
        <v>261</v>
      </c>
      <c r="EJ136" s="2" t="s">
        <v>361</v>
      </c>
      <c r="EM136" s="2" t="s">
        <v>1540</v>
      </c>
      <c r="EP136" s="2" t="s">
        <v>263</v>
      </c>
      <c r="EV136" s="2" t="s">
        <v>264</v>
      </c>
      <c r="EW136" t="s">
        <v>265</v>
      </c>
      <c r="EX136" s="2" t="s">
        <v>266</v>
      </c>
      <c r="EY136" t="s">
        <v>267</v>
      </c>
      <c r="FA136" s="4">
        <v>0</v>
      </c>
      <c r="FD136" s="2" t="s">
        <v>268</v>
      </c>
      <c r="FE136" t="s">
        <v>269</v>
      </c>
      <c r="FF136" s="2" t="s">
        <v>270</v>
      </c>
      <c r="FH136" s="2" t="s">
        <v>246</v>
      </c>
      <c r="FJ136" s="2">
        <v>30</v>
      </c>
      <c r="FN136" s="2">
        <v>0</v>
      </c>
      <c r="FP136" s="2" t="s">
        <v>211</v>
      </c>
      <c r="FQ136" s="2" t="s">
        <v>271</v>
      </c>
      <c r="FR136" s="2" t="s">
        <v>441</v>
      </c>
      <c r="FS136" s="2" t="s">
        <v>273</v>
      </c>
      <c r="FT136" s="2">
        <v>1000214854</v>
      </c>
      <c r="FU136" s="2" t="s">
        <v>274</v>
      </c>
      <c r="FV136" s="2" t="s">
        <v>323</v>
      </c>
      <c r="FW136" s="2" t="s">
        <v>323</v>
      </c>
      <c r="FX136" s="2" t="s">
        <v>231</v>
      </c>
      <c r="FY136" s="2">
        <v>840</v>
      </c>
      <c r="GB136" s="2">
        <v>0</v>
      </c>
      <c r="GC136" s="4">
        <v>1</v>
      </c>
      <c r="GD136" s="2" t="s">
        <v>224</v>
      </c>
      <c r="GE136" s="2" t="s">
        <v>275</v>
      </c>
      <c r="GF136" s="2" t="s">
        <v>230</v>
      </c>
      <c r="GG136" s="3">
        <v>45594</v>
      </c>
      <c r="GJ136" s="3">
        <v>45575</v>
      </c>
      <c r="GL136" s="2" t="s">
        <v>276</v>
      </c>
      <c r="GN136" s="3">
        <v>45585</v>
      </c>
      <c r="GO136" s="2" t="s">
        <v>244</v>
      </c>
      <c r="GP136" t="s">
        <v>277</v>
      </c>
      <c r="GQ136" s="2" t="s">
        <v>278</v>
      </c>
      <c r="GR136" s="2" t="s">
        <v>279</v>
      </c>
      <c r="GS136" s="3">
        <v>45314</v>
      </c>
      <c r="GT136" s="2">
        <v>216479</v>
      </c>
      <c r="GU136" s="2">
        <v>0</v>
      </c>
      <c r="GV136" s="4">
        <v>0</v>
      </c>
      <c r="GX136" s="2" t="s">
        <v>248</v>
      </c>
      <c r="GY136" s="2" t="s">
        <v>280</v>
      </c>
      <c r="GZ136" s="2" t="s">
        <v>281</v>
      </c>
      <c r="HA136" t="s">
        <v>282</v>
      </c>
      <c r="HB136" s="2" t="s">
        <v>283</v>
      </c>
      <c r="HC136" t="s">
        <v>284</v>
      </c>
      <c r="HD136" s="2" t="s">
        <v>285</v>
      </c>
      <c r="HE136" s="3">
        <v>45787</v>
      </c>
      <c r="HF136" s="3">
        <v>45585</v>
      </c>
      <c r="HG136" s="3">
        <v>45585</v>
      </c>
      <c r="HH136" s="2" t="s">
        <v>364</v>
      </c>
      <c r="HI136" s="2" t="s">
        <v>287</v>
      </c>
      <c r="HJ136" t="s">
        <v>288</v>
      </c>
      <c r="HK136" s="2" t="s">
        <v>289</v>
      </c>
    </row>
    <row r="137" spans="2:219" x14ac:dyDescent="0.2">
      <c r="B137" s="2" t="s">
        <v>211</v>
      </c>
      <c r="C137" s="2" t="s">
        <v>212</v>
      </c>
      <c r="D137" s="3">
        <v>45351</v>
      </c>
      <c r="E137" s="3">
        <v>45580</v>
      </c>
      <c r="F137" s="3">
        <v>45594</v>
      </c>
      <c r="G137" s="3">
        <v>45585</v>
      </c>
      <c r="H137" s="3">
        <v>45787</v>
      </c>
      <c r="I137" s="2" t="s">
        <v>213</v>
      </c>
      <c r="J137" s="2" t="s">
        <v>214</v>
      </c>
      <c r="K137" s="2" t="s">
        <v>345</v>
      </c>
      <c r="L137" s="2" t="s">
        <v>1541</v>
      </c>
      <c r="M137" s="2" t="s">
        <v>214</v>
      </c>
      <c r="N137" t="s">
        <v>217</v>
      </c>
      <c r="O137" s="2" t="s">
        <v>218</v>
      </c>
      <c r="P137" t="s">
        <v>219</v>
      </c>
      <c r="Q137" s="2" t="s">
        <v>220</v>
      </c>
      <c r="R137" s="2">
        <v>30</v>
      </c>
      <c r="S137" s="2" t="s">
        <v>1532</v>
      </c>
      <c r="T137" s="2" t="s">
        <v>1542</v>
      </c>
      <c r="U137" s="2" t="s">
        <v>1543</v>
      </c>
      <c r="V137" s="4">
        <v>1</v>
      </c>
      <c r="W137" t="s">
        <v>224</v>
      </c>
      <c r="X137" s="4">
        <v>0</v>
      </c>
      <c r="Y137" s="4">
        <v>0</v>
      </c>
      <c r="Z137" s="4">
        <v>0</v>
      </c>
      <c r="AA137" s="6">
        <v>1</v>
      </c>
      <c r="AB137" t="s">
        <v>224</v>
      </c>
      <c r="AC137" s="2" t="s">
        <v>1544</v>
      </c>
      <c r="AD137" s="2" t="s">
        <v>1545</v>
      </c>
      <c r="AE137" s="2" t="s">
        <v>402</v>
      </c>
      <c r="AF137" s="2" t="s">
        <v>228</v>
      </c>
      <c r="AG137" t="s">
        <v>229</v>
      </c>
      <c r="AH137" s="6">
        <v>0</v>
      </c>
      <c r="AI137" s="2" t="s">
        <v>230</v>
      </c>
      <c r="AJ137" s="2" t="s">
        <v>231</v>
      </c>
      <c r="AK137" s="2">
        <v>850</v>
      </c>
      <c r="AM137" s="6">
        <v>7</v>
      </c>
      <c r="AO137" s="2">
        <v>0</v>
      </c>
      <c r="AS137" s="2">
        <v>0</v>
      </c>
      <c r="AT137" s="4">
        <v>0</v>
      </c>
      <c r="AU137" s="2" t="s">
        <v>224</v>
      </c>
      <c r="AY137" s="2" t="s">
        <v>371</v>
      </c>
      <c r="AZ137" s="2" t="s">
        <v>372</v>
      </c>
      <c r="BA137" s="2" t="s">
        <v>234</v>
      </c>
      <c r="BB137" t="s">
        <v>235</v>
      </c>
      <c r="BC137" s="2" t="s">
        <v>236</v>
      </c>
      <c r="BD137" s="2">
        <v>87</v>
      </c>
      <c r="BE137" s="2">
        <v>87</v>
      </c>
      <c r="BF137" s="7">
        <v>0</v>
      </c>
      <c r="BG137" s="2" t="s">
        <v>224</v>
      </c>
      <c r="BJ137" s="2" t="s">
        <v>1546</v>
      </c>
      <c r="BK137" s="2" t="s">
        <v>238</v>
      </c>
      <c r="BM137" s="2" t="s">
        <v>239</v>
      </c>
      <c r="BO137" s="2" t="s">
        <v>240</v>
      </c>
      <c r="BP137" s="2" t="s">
        <v>437</v>
      </c>
      <c r="BR137" s="7">
        <v>0</v>
      </c>
      <c r="BT137" s="2">
        <v>0</v>
      </c>
      <c r="BU137" s="4">
        <v>0</v>
      </c>
      <c r="BW137" s="4">
        <v>1</v>
      </c>
      <c r="BX137" s="4">
        <v>0</v>
      </c>
      <c r="CA137" s="2" t="s">
        <v>243</v>
      </c>
      <c r="CB137" s="2" t="s">
        <v>244</v>
      </c>
      <c r="CC137" s="3">
        <v>45338</v>
      </c>
      <c r="CE137" s="7">
        <v>0</v>
      </c>
      <c r="CF137" s="8">
        <v>17</v>
      </c>
      <c r="CG137" s="8">
        <v>0</v>
      </c>
      <c r="CH137" s="8">
        <v>0</v>
      </c>
      <c r="CJ137" s="3">
        <v>45595</v>
      </c>
      <c r="CK137" s="2" t="s">
        <v>246</v>
      </c>
      <c r="CL137" s="3">
        <v>45586</v>
      </c>
      <c r="CO137" s="3">
        <v>45597</v>
      </c>
      <c r="CR137" s="2" t="s">
        <v>375</v>
      </c>
      <c r="CS137" s="2" t="s">
        <v>248</v>
      </c>
      <c r="CT137" s="3">
        <v>45657</v>
      </c>
      <c r="CU137" s="4">
        <v>1</v>
      </c>
      <c r="CW137" s="3">
        <v>45571</v>
      </c>
      <c r="CX137" s="2" t="s">
        <v>1547</v>
      </c>
      <c r="CY137" s="3">
        <v>45597</v>
      </c>
      <c r="DA137" s="2" t="s">
        <v>1548</v>
      </c>
      <c r="DB137" s="6">
        <v>0</v>
      </c>
      <c r="DC137" s="6">
        <v>2</v>
      </c>
      <c r="DD137" s="6">
        <v>0</v>
      </c>
      <c r="DE137" s="2" t="s">
        <v>358</v>
      </c>
      <c r="DF137" s="4">
        <v>1</v>
      </c>
      <c r="DG137" s="4">
        <v>0</v>
      </c>
      <c r="DH137" s="2" t="s">
        <v>371</v>
      </c>
      <c r="DI137" s="2" t="s">
        <v>252</v>
      </c>
      <c r="DJ137" s="7">
        <v>0</v>
      </c>
      <c r="DK137" s="7">
        <v>0</v>
      </c>
      <c r="DL137" s="2" t="s">
        <v>253</v>
      </c>
      <c r="DM137" s="2" t="s">
        <v>254</v>
      </c>
      <c r="DN137" s="2" t="s">
        <v>378</v>
      </c>
      <c r="DO137" s="2">
        <v>2024</v>
      </c>
      <c r="DQ137" s="2" t="s">
        <v>379</v>
      </c>
      <c r="DR137" s="2">
        <v>2024</v>
      </c>
      <c r="DS137" s="2">
        <v>0</v>
      </c>
      <c r="DU137" s="3">
        <v>45594</v>
      </c>
      <c r="DW137" s="2" t="s">
        <v>246</v>
      </c>
      <c r="DX137" t="s">
        <v>257</v>
      </c>
      <c r="DY137" s="2" t="s">
        <v>246</v>
      </c>
      <c r="DZ137" t="s">
        <v>257</v>
      </c>
      <c r="EA137" s="2" t="s">
        <v>258</v>
      </c>
      <c r="EB137" s="2" t="s">
        <v>1542</v>
      </c>
      <c r="EC137" t="s">
        <v>1543</v>
      </c>
      <c r="ED137" s="3">
        <v>45356</v>
      </c>
      <c r="EE137" s="2" t="s">
        <v>259</v>
      </c>
      <c r="EG137" s="2" t="s">
        <v>345</v>
      </c>
      <c r="EH137" t="s">
        <v>361</v>
      </c>
      <c r="EI137" s="2" t="s">
        <v>261</v>
      </c>
      <c r="EJ137" s="2" t="s">
        <v>361</v>
      </c>
      <c r="EM137" s="2" t="s">
        <v>1549</v>
      </c>
      <c r="EP137" s="2" t="s">
        <v>263</v>
      </c>
      <c r="EV137" s="2" t="s">
        <v>264</v>
      </c>
      <c r="EW137" t="s">
        <v>265</v>
      </c>
      <c r="EX137" s="2" t="s">
        <v>266</v>
      </c>
      <c r="EY137" t="s">
        <v>267</v>
      </c>
      <c r="FA137" s="4">
        <v>0</v>
      </c>
      <c r="FD137" s="2" t="s">
        <v>268</v>
      </c>
      <c r="FE137" t="s">
        <v>269</v>
      </c>
      <c r="FF137" s="2" t="s">
        <v>270</v>
      </c>
      <c r="FH137" s="2" t="s">
        <v>246</v>
      </c>
      <c r="FJ137" s="2">
        <v>30</v>
      </c>
      <c r="FN137" s="2">
        <v>0</v>
      </c>
      <c r="FP137" s="2" t="s">
        <v>211</v>
      </c>
      <c r="FQ137" s="2" t="s">
        <v>271</v>
      </c>
      <c r="FR137" s="2" t="s">
        <v>441</v>
      </c>
      <c r="FS137" s="2" t="s">
        <v>273</v>
      </c>
      <c r="FT137" s="2">
        <v>1000214854</v>
      </c>
      <c r="FU137" s="2" t="s">
        <v>274</v>
      </c>
      <c r="FV137" s="2" t="s">
        <v>323</v>
      </c>
      <c r="FW137" s="2" t="s">
        <v>323</v>
      </c>
      <c r="FX137" s="2" t="s">
        <v>231</v>
      </c>
      <c r="FY137" s="2">
        <v>850</v>
      </c>
      <c r="GB137" s="2">
        <v>0</v>
      </c>
      <c r="GC137" s="4">
        <v>1</v>
      </c>
      <c r="GD137" s="2" t="s">
        <v>224</v>
      </c>
      <c r="GE137" s="2" t="s">
        <v>275</v>
      </c>
      <c r="GF137" s="2" t="s">
        <v>230</v>
      </c>
      <c r="GG137" s="3">
        <v>45594</v>
      </c>
      <c r="GJ137" s="3">
        <v>45575</v>
      </c>
      <c r="GL137" s="2" t="s">
        <v>276</v>
      </c>
      <c r="GN137" s="3">
        <v>45585</v>
      </c>
      <c r="GO137" s="2" t="s">
        <v>244</v>
      </c>
      <c r="GP137" t="s">
        <v>277</v>
      </c>
      <c r="GQ137" s="2" t="s">
        <v>278</v>
      </c>
      <c r="GR137" s="2" t="s">
        <v>279</v>
      </c>
      <c r="GS137" s="3">
        <v>45314</v>
      </c>
      <c r="GT137" s="2">
        <v>216479</v>
      </c>
      <c r="GU137" s="2">
        <v>0</v>
      </c>
      <c r="GV137" s="4">
        <v>0</v>
      </c>
      <c r="GX137" s="2" t="s">
        <v>248</v>
      </c>
      <c r="GY137" s="2" t="s">
        <v>280</v>
      </c>
      <c r="GZ137" s="2" t="s">
        <v>281</v>
      </c>
      <c r="HA137" t="s">
        <v>282</v>
      </c>
      <c r="HB137" s="2" t="s">
        <v>283</v>
      </c>
      <c r="HC137" t="s">
        <v>284</v>
      </c>
      <c r="HD137" s="2" t="s">
        <v>285</v>
      </c>
      <c r="HE137" s="3">
        <v>45787</v>
      </c>
      <c r="HF137" s="3">
        <v>45585</v>
      </c>
      <c r="HG137" s="3">
        <v>45585</v>
      </c>
      <c r="HH137" s="2" t="s">
        <v>364</v>
      </c>
      <c r="HI137" s="2" t="s">
        <v>287</v>
      </c>
      <c r="HJ137" t="s">
        <v>288</v>
      </c>
      <c r="HK137" s="2" t="s">
        <v>289</v>
      </c>
    </row>
    <row r="138" spans="2:219" x14ac:dyDescent="0.2">
      <c r="B138" s="2" t="s">
        <v>211</v>
      </c>
      <c r="C138" s="2" t="s">
        <v>212</v>
      </c>
      <c r="D138" s="3">
        <v>45351</v>
      </c>
      <c r="E138" s="3">
        <v>45738</v>
      </c>
      <c r="G138" s="3">
        <v>45585</v>
      </c>
      <c r="H138" s="3">
        <v>45787</v>
      </c>
      <c r="I138" s="2" t="s">
        <v>213</v>
      </c>
      <c r="J138" s="2" t="s">
        <v>214</v>
      </c>
      <c r="K138" s="2" t="s">
        <v>215</v>
      </c>
      <c r="L138" s="2" t="s">
        <v>647</v>
      </c>
      <c r="M138" s="2" t="s">
        <v>214</v>
      </c>
      <c r="N138" t="s">
        <v>217</v>
      </c>
      <c r="O138" s="2" t="s">
        <v>218</v>
      </c>
      <c r="P138" t="s">
        <v>219</v>
      </c>
      <c r="Q138" s="2" t="s">
        <v>220</v>
      </c>
      <c r="R138" s="2">
        <v>30</v>
      </c>
      <c r="S138" s="2" t="s">
        <v>346</v>
      </c>
      <c r="T138" s="2" t="s">
        <v>1550</v>
      </c>
      <c r="U138" s="2" t="s">
        <v>1551</v>
      </c>
      <c r="V138" s="4">
        <v>6</v>
      </c>
      <c r="W138" t="s">
        <v>224</v>
      </c>
      <c r="X138" s="4">
        <v>0</v>
      </c>
      <c r="Y138" s="4">
        <v>0</v>
      </c>
      <c r="Z138" s="4">
        <v>0</v>
      </c>
      <c r="AA138" s="6">
        <v>0</v>
      </c>
      <c r="AC138" s="2" t="s">
        <v>386</v>
      </c>
      <c r="AD138" s="2" t="s">
        <v>1552</v>
      </c>
      <c r="AF138" s="2" t="s">
        <v>296</v>
      </c>
      <c r="AG138" t="s">
        <v>297</v>
      </c>
      <c r="AH138" s="6">
        <v>0</v>
      </c>
      <c r="AK138" s="2">
        <v>0</v>
      </c>
      <c r="AM138" s="6">
        <v>0</v>
      </c>
      <c r="AO138" s="2">
        <v>0</v>
      </c>
      <c r="AS138" s="2">
        <v>0</v>
      </c>
      <c r="AT138" s="4">
        <v>0</v>
      </c>
      <c r="AU138" s="2" t="s">
        <v>224</v>
      </c>
      <c r="BA138" s="2" t="s">
        <v>234</v>
      </c>
      <c r="BB138" t="s">
        <v>235</v>
      </c>
      <c r="BC138" s="2" t="s">
        <v>236</v>
      </c>
      <c r="BD138" s="2">
        <v>113</v>
      </c>
      <c r="BE138" s="2">
        <v>0</v>
      </c>
      <c r="BF138" s="7">
        <v>1</v>
      </c>
      <c r="BO138" s="2" t="s">
        <v>240</v>
      </c>
      <c r="BQ138" s="2" t="s">
        <v>242</v>
      </c>
      <c r="BR138" s="7">
        <v>0</v>
      </c>
      <c r="BT138" s="2">
        <v>0</v>
      </c>
      <c r="BU138" s="4">
        <v>0</v>
      </c>
      <c r="BW138" s="4">
        <v>0</v>
      </c>
      <c r="BX138" s="4">
        <v>6</v>
      </c>
      <c r="CE138" s="7">
        <v>0</v>
      </c>
      <c r="CF138" s="8">
        <v>0</v>
      </c>
      <c r="CG138" s="8">
        <v>0</v>
      </c>
      <c r="CH138" s="8">
        <v>0</v>
      </c>
      <c r="CK138" s="2" t="s">
        <v>246</v>
      </c>
      <c r="CL138" s="3">
        <v>45618</v>
      </c>
      <c r="CT138" s="3">
        <v>45657</v>
      </c>
      <c r="CU138" s="4">
        <v>0</v>
      </c>
      <c r="DB138" s="6">
        <v>0</v>
      </c>
      <c r="DC138" s="6">
        <v>0</v>
      </c>
      <c r="DD138" s="6">
        <v>0</v>
      </c>
      <c r="DF138" s="4">
        <v>0</v>
      </c>
      <c r="DG138" s="4">
        <v>0</v>
      </c>
      <c r="DI138" s="2" t="s">
        <v>280</v>
      </c>
      <c r="DJ138" s="7">
        <v>0</v>
      </c>
      <c r="DK138" s="7">
        <v>0</v>
      </c>
      <c r="DL138" s="2" t="s">
        <v>253</v>
      </c>
      <c r="DM138" s="2" t="s">
        <v>254</v>
      </c>
      <c r="DO138" s="2">
        <v>0</v>
      </c>
      <c r="DR138" s="2">
        <v>0</v>
      </c>
      <c r="DS138" s="2">
        <v>0</v>
      </c>
      <c r="DW138" s="2" t="s">
        <v>246</v>
      </c>
      <c r="DX138" t="s">
        <v>257</v>
      </c>
      <c r="DY138" s="2" t="s">
        <v>246</v>
      </c>
      <c r="DZ138" t="s">
        <v>257</v>
      </c>
      <c r="EA138" s="2" t="s">
        <v>258</v>
      </c>
      <c r="EB138" s="2" t="s">
        <v>1550</v>
      </c>
      <c r="EC138" t="s">
        <v>1551</v>
      </c>
      <c r="ED138" s="3">
        <v>45535</v>
      </c>
      <c r="EE138" s="2" t="s">
        <v>1553</v>
      </c>
      <c r="EG138" s="2" t="s">
        <v>215</v>
      </c>
      <c r="EH138" t="s">
        <v>260</v>
      </c>
      <c r="EI138" s="2" t="s">
        <v>261</v>
      </c>
      <c r="EJ138" s="2" t="s">
        <v>260</v>
      </c>
      <c r="EP138" s="2" t="s">
        <v>263</v>
      </c>
      <c r="EV138" s="2" t="s">
        <v>264</v>
      </c>
      <c r="EW138" t="s">
        <v>265</v>
      </c>
      <c r="EX138" s="2" t="s">
        <v>266</v>
      </c>
      <c r="EY138" t="s">
        <v>267</v>
      </c>
      <c r="FA138" s="4">
        <v>0</v>
      </c>
      <c r="FJ138" s="2">
        <v>30</v>
      </c>
      <c r="FN138" s="2">
        <v>0</v>
      </c>
      <c r="FP138" s="2" t="s">
        <v>211</v>
      </c>
      <c r="FQ138" s="2" t="s">
        <v>271</v>
      </c>
      <c r="FT138" s="2">
        <v>1000214854</v>
      </c>
      <c r="FV138" s="2" t="s">
        <v>323</v>
      </c>
      <c r="FW138" s="2" t="s">
        <v>323</v>
      </c>
      <c r="FY138" s="2">
        <v>0</v>
      </c>
      <c r="GB138" s="2">
        <v>0</v>
      </c>
      <c r="GC138" s="4">
        <v>0</v>
      </c>
      <c r="GF138" s="2" t="s">
        <v>230</v>
      </c>
      <c r="GL138" s="2" t="s">
        <v>276</v>
      </c>
      <c r="GN138" s="3">
        <v>45585</v>
      </c>
      <c r="GO138" s="2" t="s">
        <v>244</v>
      </c>
      <c r="GP138" t="s">
        <v>277</v>
      </c>
      <c r="GQ138" s="2" t="s">
        <v>278</v>
      </c>
      <c r="GR138" s="2" t="s">
        <v>279</v>
      </c>
      <c r="GS138" s="3">
        <v>45314</v>
      </c>
      <c r="GT138" s="2">
        <v>0</v>
      </c>
      <c r="GU138" s="2">
        <v>0</v>
      </c>
      <c r="GV138" s="4">
        <v>0</v>
      </c>
      <c r="GY138" s="2" t="s">
        <v>280</v>
      </c>
      <c r="GZ138" s="2" t="s">
        <v>281</v>
      </c>
      <c r="HA138" t="s">
        <v>282</v>
      </c>
      <c r="HB138" s="2" t="s">
        <v>283</v>
      </c>
      <c r="HC138" t="s">
        <v>284</v>
      </c>
      <c r="HD138" s="2" t="s">
        <v>285</v>
      </c>
      <c r="HE138" s="3">
        <v>45787</v>
      </c>
      <c r="HF138" s="3">
        <v>45585</v>
      </c>
      <c r="HG138" s="3">
        <v>45585</v>
      </c>
      <c r="HH138" s="2" t="s">
        <v>286</v>
      </c>
      <c r="HI138" s="2" t="s">
        <v>287</v>
      </c>
      <c r="HJ138" t="s">
        <v>288</v>
      </c>
      <c r="HK138" s="2" t="s">
        <v>289</v>
      </c>
    </row>
    <row r="139" spans="2:219" x14ac:dyDescent="0.2">
      <c r="B139" s="2" t="s">
        <v>211</v>
      </c>
      <c r="C139" s="2" t="s">
        <v>212</v>
      </c>
      <c r="D139" s="3">
        <v>45351</v>
      </c>
      <c r="E139" s="3">
        <v>45580</v>
      </c>
      <c r="F139" s="3">
        <v>45562</v>
      </c>
      <c r="G139" s="3">
        <v>45585</v>
      </c>
      <c r="H139" s="3">
        <v>45787</v>
      </c>
      <c r="I139" s="2" t="s">
        <v>213</v>
      </c>
      <c r="J139" s="2" t="s">
        <v>214</v>
      </c>
      <c r="K139" s="2" t="s">
        <v>215</v>
      </c>
      <c r="L139" s="2" t="s">
        <v>632</v>
      </c>
      <c r="M139" s="2" t="s">
        <v>214</v>
      </c>
      <c r="N139" t="s">
        <v>217</v>
      </c>
      <c r="O139" s="2" t="s">
        <v>218</v>
      </c>
      <c r="P139" t="s">
        <v>219</v>
      </c>
      <c r="Q139" s="2" t="s">
        <v>220</v>
      </c>
      <c r="R139" s="2">
        <v>30</v>
      </c>
      <c r="S139" s="2" t="s">
        <v>346</v>
      </c>
      <c r="T139" s="2" t="s">
        <v>1554</v>
      </c>
      <c r="U139" s="2" t="s">
        <v>1555</v>
      </c>
      <c r="V139" s="4">
        <v>10</v>
      </c>
      <c r="W139" t="s">
        <v>224</v>
      </c>
      <c r="X139" s="4">
        <v>0</v>
      </c>
      <c r="Y139" s="4">
        <v>0</v>
      </c>
      <c r="Z139" s="4">
        <v>0</v>
      </c>
      <c r="AA139" s="6">
        <v>0</v>
      </c>
      <c r="AC139" s="2" t="s">
        <v>386</v>
      </c>
      <c r="AD139" s="2" t="s">
        <v>1556</v>
      </c>
      <c r="AF139" s="2" t="s">
        <v>296</v>
      </c>
      <c r="AG139" t="s">
        <v>297</v>
      </c>
      <c r="AH139" s="6">
        <v>0</v>
      </c>
      <c r="AI139" s="2" t="s">
        <v>220</v>
      </c>
      <c r="AJ139" s="2" t="s">
        <v>324</v>
      </c>
      <c r="AK139" s="2">
        <v>60</v>
      </c>
      <c r="AM139" s="6">
        <v>7</v>
      </c>
      <c r="AO139" s="2">
        <v>0</v>
      </c>
      <c r="AS139" s="2">
        <v>0</v>
      </c>
      <c r="AT139" s="4">
        <v>0</v>
      </c>
      <c r="AU139" s="2" t="s">
        <v>224</v>
      </c>
      <c r="AZ139" s="2" t="s">
        <v>1557</v>
      </c>
      <c r="BA139" s="2" t="s">
        <v>234</v>
      </c>
      <c r="BB139" t="s">
        <v>235</v>
      </c>
      <c r="BC139" s="2" t="s">
        <v>236</v>
      </c>
      <c r="BD139" s="2">
        <v>112</v>
      </c>
      <c r="BE139" s="2">
        <v>0</v>
      </c>
      <c r="BF139" s="7">
        <v>1</v>
      </c>
      <c r="BO139" s="2" t="s">
        <v>240</v>
      </c>
      <c r="BQ139" s="2" t="s">
        <v>242</v>
      </c>
      <c r="BR139" s="7">
        <v>0</v>
      </c>
      <c r="BT139" s="2">
        <v>0</v>
      </c>
      <c r="BU139" s="4">
        <v>0</v>
      </c>
      <c r="BW139" s="4">
        <v>0</v>
      </c>
      <c r="BX139" s="4">
        <v>10</v>
      </c>
      <c r="CB139" s="2" t="s">
        <v>244</v>
      </c>
      <c r="CC139" s="3">
        <v>45517</v>
      </c>
      <c r="CE139" s="7">
        <v>0</v>
      </c>
      <c r="CF139" s="8">
        <v>0</v>
      </c>
      <c r="CG139" s="8">
        <v>0</v>
      </c>
      <c r="CH139" s="8">
        <v>0</v>
      </c>
      <c r="CJ139" s="3">
        <v>45573</v>
      </c>
      <c r="CK139" s="2" t="s">
        <v>246</v>
      </c>
      <c r="CL139" s="3">
        <v>45618</v>
      </c>
      <c r="CT139" s="3">
        <v>45657</v>
      </c>
      <c r="CU139" s="4">
        <v>0</v>
      </c>
      <c r="CW139" s="3">
        <v>45562</v>
      </c>
      <c r="CY139" s="3">
        <v>45575</v>
      </c>
      <c r="DB139" s="6">
        <v>0</v>
      </c>
      <c r="DC139" s="6">
        <v>2</v>
      </c>
      <c r="DD139" s="6">
        <v>0</v>
      </c>
      <c r="DE139" s="2" t="s">
        <v>1557</v>
      </c>
      <c r="DF139" s="4">
        <v>0</v>
      </c>
      <c r="DG139" s="4">
        <v>0</v>
      </c>
      <c r="DI139" s="2" t="s">
        <v>280</v>
      </c>
      <c r="DJ139" s="7">
        <v>0</v>
      </c>
      <c r="DK139" s="7">
        <v>0</v>
      </c>
      <c r="DL139" s="2" t="s">
        <v>253</v>
      </c>
      <c r="DM139" s="2" t="s">
        <v>254</v>
      </c>
      <c r="DO139" s="2">
        <v>0</v>
      </c>
      <c r="DR139" s="2">
        <v>0</v>
      </c>
      <c r="DS139" s="2">
        <v>0</v>
      </c>
      <c r="DU139" s="3">
        <v>45562</v>
      </c>
      <c r="DW139" s="2" t="s">
        <v>246</v>
      </c>
      <c r="DX139" t="s">
        <v>257</v>
      </c>
      <c r="DY139" s="2" t="s">
        <v>246</v>
      </c>
      <c r="DZ139" t="s">
        <v>257</v>
      </c>
      <c r="EA139" s="2" t="s">
        <v>258</v>
      </c>
      <c r="EB139" s="2" t="s">
        <v>1554</v>
      </c>
      <c r="EC139" t="s">
        <v>1555</v>
      </c>
      <c r="ED139" s="3">
        <v>45535</v>
      </c>
      <c r="EE139" s="2" t="s">
        <v>1553</v>
      </c>
      <c r="EG139" s="2" t="s">
        <v>215</v>
      </c>
      <c r="EH139" t="s">
        <v>260</v>
      </c>
      <c r="EI139" s="2" t="s">
        <v>261</v>
      </c>
      <c r="EJ139" s="2" t="s">
        <v>260</v>
      </c>
      <c r="EM139" s="2" t="s">
        <v>1558</v>
      </c>
      <c r="EP139" s="2" t="s">
        <v>263</v>
      </c>
      <c r="EV139" s="2" t="s">
        <v>264</v>
      </c>
      <c r="EW139" t="s">
        <v>265</v>
      </c>
      <c r="EX139" s="2" t="s">
        <v>266</v>
      </c>
      <c r="EY139" t="s">
        <v>267</v>
      </c>
      <c r="FA139" s="4">
        <v>0</v>
      </c>
      <c r="FD139" s="2" t="s">
        <v>268</v>
      </c>
      <c r="FE139" t="s">
        <v>269</v>
      </c>
      <c r="FF139" s="2" t="s">
        <v>270</v>
      </c>
      <c r="FH139" s="2" t="s">
        <v>230</v>
      </c>
      <c r="FJ139" s="2">
        <v>30</v>
      </c>
      <c r="FN139" s="2">
        <v>0</v>
      </c>
      <c r="FP139" s="2" t="s">
        <v>211</v>
      </c>
      <c r="FQ139" s="2" t="s">
        <v>271</v>
      </c>
      <c r="FS139" s="2" t="s">
        <v>508</v>
      </c>
      <c r="FT139" s="2">
        <v>1000214854</v>
      </c>
      <c r="FU139" s="2" t="s">
        <v>509</v>
      </c>
      <c r="FV139" s="2" t="s">
        <v>323</v>
      </c>
      <c r="FW139" s="2" t="s">
        <v>323</v>
      </c>
      <c r="FX139" s="2" t="s">
        <v>231</v>
      </c>
      <c r="FY139" s="2">
        <v>1040</v>
      </c>
      <c r="GA139" s="2" t="s">
        <v>324</v>
      </c>
      <c r="GB139" s="2">
        <v>60</v>
      </c>
      <c r="GC139" s="4">
        <v>10</v>
      </c>
      <c r="GD139" s="2" t="s">
        <v>224</v>
      </c>
      <c r="GE139" s="2" t="s">
        <v>244</v>
      </c>
      <c r="GF139" s="2" t="s">
        <v>230</v>
      </c>
      <c r="GG139" s="3">
        <v>45562</v>
      </c>
      <c r="GL139" s="2" t="s">
        <v>276</v>
      </c>
      <c r="GN139" s="3">
        <v>45585</v>
      </c>
      <c r="GO139" s="2" t="s">
        <v>244</v>
      </c>
      <c r="GP139" t="s">
        <v>277</v>
      </c>
      <c r="GQ139" s="2" t="s">
        <v>278</v>
      </c>
      <c r="GR139" s="2" t="s">
        <v>279</v>
      </c>
      <c r="GS139" s="3">
        <v>45314</v>
      </c>
      <c r="GT139" s="2">
        <v>0</v>
      </c>
      <c r="GU139" s="2">
        <v>0</v>
      </c>
      <c r="GV139" s="4">
        <v>0</v>
      </c>
      <c r="GX139" s="2" t="s">
        <v>501</v>
      </c>
      <c r="GY139" s="2" t="s">
        <v>280</v>
      </c>
      <c r="GZ139" s="2" t="s">
        <v>281</v>
      </c>
      <c r="HA139" t="s">
        <v>282</v>
      </c>
      <c r="HB139" s="2" t="s">
        <v>283</v>
      </c>
      <c r="HC139" t="s">
        <v>284</v>
      </c>
      <c r="HD139" s="2" t="s">
        <v>285</v>
      </c>
      <c r="HE139" s="3">
        <v>45787</v>
      </c>
      <c r="HF139" s="3">
        <v>45585</v>
      </c>
      <c r="HG139" s="3">
        <v>45585</v>
      </c>
      <c r="HH139" s="2" t="s">
        <v>286</v>
      </c>
      <c r="HI139" s="2" t="s">
        <v>287</v>
      </c>
      <c r="HJ139" t="s">
        <v>288</v>
      </c>
      <c r="HK139" s="2" t="s">
        <v>289</v>
      </c>
    </row>
    <row r="140" spans="2:219" x14ac:dyDescent="0.2">
      <c r="B140" s="2" t="s">
        <v>211</v>
      </c>
      <c r="C140" s="2" t="s">
        <v>212</v>
      </c>
      <c r="D140" s="3">
        <v>45351</v>
      </c>
      <c r="E140" s="3">
        <v>45580</v>
      </c>
      <c r="F140" s="3">
        <v>45575</v>
      </c>
      <c r="G140" s="3">
        <v>45585</v>
      </c>
      <c r="H140" s="3">
        <v>45787</v>
      </c>
      <c r="I140" s="2" t="s">
        <v>213</v>
      </c>
      <c r="J140" s="2" t="s">
        <v>214</v>
      </c>
      <c r="K140" s="2" t="s">
        <v>215</v>
      </c>
      <c r="L140" s="2" t="s">
        <v>766</v>
      </c>
      <c r="M140" s="2" t="s">
        <v>214</v>
      </c>
      <c r="N140" t="s">
        <v>217</v>
      </c>
      <c r="O140" s="2" t="s">
        <v>218</v>
      </c>
      <c r="P140" t="s">
        <v>219</v>
      </c>
      <c r="Q140" s="2" t="s">
        <v>220</v>
      </c>
      <c r="R140" s="2">
        <v>30</v>
      </c>
      <c r="S140" s="2" t="s">
        <v>1559</v>
      </c>
      <c r="T140" s="2" t="s">
        <v>1554</v>
      </c>
      <c r="U140" s="2" t="s">
        <v>1555</v>
      </c>
      <c r="V140" s="4">
        <v>10</v>
      </c>
      <c r="W140" t="s">
        <v>224</v>
      </c>
      <c r="X140" s="4">
        <v>0</v>
      </c>
      <c r="Y140" s="4">
        <v>0</v>
      </c>
      <c r="Z140" s="4">
        <v>10</v>
      </c>
      <c r="AA140" s="6">
        <v>0</v>
      </c>
      <c r="AC140" s="2" t="s">
        <v>1560</v>
      </c>
      <c r="AD140" s="2" t="s">
        <v>1561</v>
      </c>
      <c r="AE140" s="2" t="s">
        <v>1562</v>
      </c>
      <c r="AF140" s="2" t="s">
        <v>296</v>
      </c>
      <c r="AG140" t="s">
        <v>297</v>
      </c>
      <c r="AH140" s="6">
        <v>48</v>
      </c>
      <c r="AI140" s="2" t="s">
        <v>230</v>
      </c>
      <c r="AJ140" s="2" t="s">
        <v>231</v>
      </c>
      <c r="AK140" s="2">
        <v>1150</v>
      </c>
      <c r="AL140" s="2" t="s">
        <v>1563</v>
      </c>
      <c r="AM140" s="6">
        <v>7</v>
      </c>
      <c r="AN140" s="2" t="s">
        <v>1564</v>
      </c>
      <c r="AO140" s="2">
        <v>123</v>
      </c>
      <c r="AP140" s="2" t="s">
        <v>1565</v>
      </c>
      <c r="AQ140" t="s">
        <v>1566</v>
      </c>
      <c r="AR140" s="2" t="s">
        <v>1567</v>
      </c>
      <c r="AS140" s="2">
        <v>10</v>
      </c>
      <c r="AT140" s="4">
        <v>10</v>
      </c>
      <c r="AU140" s="2" t="s">
        <v>224</v>
      </c>
      <c r="AV140" s="3">
        <v>45614</v>
      </c>
      <c r="AX140" s="2" t="s">
        <v>1568</v>
      </c>
      <c r="AZ140" s="2" t="s">
        <v>1569</v>
      </c>
      <c r="BA140" s="2" t="s">
        <v>234</v>
      </c>
      <c r="BB140" t="s">
        <v>235</v>
      </c>
      <c r="BC140" s="2" t="s">
        <v>236</v>
      </c>
      <c r="BD140" s="2">
        <v>123</v>
      </c>
      <c r="BE140" s="2">
        <v>123</v>
      </c>
      <c r="BF140" s="7">
        <v>0</v>
      </c>
      <c r="BO140" s="2" t="s">
        <v>1570</v>
      </c>
      <c r="BP140" s="2" t="s">
        <v>692</v>
      </c>
      <c r="BQ140" s="2" t="s">
        <v>242</v>
      </c>
      <c r="BR140" s="7">
        <v>0</v>
      </c>
      <c r="BT140" s="2">
        <v>0</v>
      </c>
      <c r="BU140" s="4">
        <v>0</v>
      </c>
      <c r="BW140" s="4">
        <v>0</v>
      </c>
      <c r="BX140" s="4">
        <v>10</v>
      </c>
      <c r="CA140" s="2" t="s">
        <v>243</v>
      </c>
      <c r="CB140" s="2" t="s">
        <v>244</v>
      </c>
      <c r="CC140" s="3">
        <v>45338</v>
      </c>
      <c r="CD140" s="2" t="s">
        <v>1571</v>
      </c>
      <c r="CE140" s="7">
        <v>0</v>
      </c>
      <c r="CF140" s="8">
        <v>60</v>
      </c>
      <c r="CG140" s="8">
        <v>54</v>
      </c>
      <c r="CH140" s="8">
        <v>60</v>
      </c>
      <c r="CI140" s="3">
        <v>45614</v>
      </c>
      <c r="CJ140" s="3">
        <v>45578</v>
      </c>
      <c r="CK140" s="2" t="s">
        <v>246</v>
      </c>
      <c r="CL140" s="3">
        <v>45618</v>
      </c>
      <c r="CO140" s="3">
        <v>45640</v>
      </c>
      <c r="CP140" s="3">
        <v>45616</v>
      </c>
      <c r="CQ140" s="3">
        <v>45635</v>
      </c>
      <c r="CT140" s="3">
        <v>45657</v>
      </c>
      <c r="CU140" s="4">
        <v>0</v>
      </c>
      <c r="CV140" s="2" t="s">
        <v>1572</v>
      </c>
      <c r="CW140" s="3">
        <v>45575</v>
      </c>
      <c r="CY140" s="3">
        <v>45572</v>
      </c>
      <c r="DB140" s="6">
        <v>0</v>
      </c>
      <c r="DC140" s="6">
        <v>2</v>
      </c>
      <c r="DD140" s="6">
        <v>2</v>
      </c>
      <c r="DE140" s="2" t="s">
        <v>1569</v>
      </c>
      <c r="DF140" s="4">
        <v>0</v>
      </c>
      <c r="DG140" s="4">
        <v>10</v>
      </c>
      <c r="DI140" s="2" t="s">
        <v>252</v>
      </c>
      <c r="DJ140" s="7">
        <v>0</v>
      </c>
      <c r="DK140" s="7">
        <v>0</v>
      </c>
      <c r="DL140" s="2" t="s">
        <v>253</v>
      </c>
      <c r="DM140" s="2" t="s">
        <v>254</v>
      </c>
      <c r="DO140" s="2">
        <v>0</v>
      </c>
      <c r="DP140" s="2" t="s">
        <v>1573</v>
      </c>
      <c r="DR140" s="2">
        <v>0</v>
      </c>
      <c r="DS140" s="2">
        <v>2024</v>
      </c>
      <c r="DT140" s="2" t="s">
        <v>1568</v>
      </c>
      <c r="DU140" s="3">
        <v>45575</v>
      </c>
      <c r="DW140" s="2" t="s">
        <v>246</v>
      </c>
      <c r="DX140" t="s">
        <v>257</v>
      </c>
      <c r="DY140" s="2" t="s">
        <v>246</v>
      </c>
      <c r="DZ140" t="s">
        <v>257</v>
      </c>
      <c r="EA140" s="2" t="s">
        <v>258</v>
      </c>
      <c r="EB140" s="2" t="s">
        <v>1554</v>
      </c>
      <c r="EC140" t="s">
        <v>1555</v>
      </c>
      <c r="ED140" s="3">
        <v>45556</v>
      </c>
      <c r="EE140" s="2" t="s">
        <v>259</v>
      </c>
      <c r="EG140" s="2" t="s">
        <v>215</v>
      </c>
      <c r="EH140" t="s">
        <v>260</v>
      </c>
      <c r="EI140" s="2" t="s">
        <v>261</v>
      </c>
      <c r="EJ140" s="2" t="s">
        <v>260</v>
      </c>
      <c r="EM140" s="2" t="s">
        <v>1574</v>
      </c>
      <c r="EP140" s="2" t="s">
        <v>263</v>
      </c>
      <c r="ES140" s="2" t="s">
        <v>318</v>
      </c>
      <c r="ET140" t="s">
        <v>319</v>
      </c>
      <c r="EU140" s="2" t="s">
        <v>253</v>
      </c>
      <c r="EV140" s="2" t="s">
        <v>264</v>
      </c>
      <c r="EW140" t="s">
        <v>265</v>
      </c>
      <c r="EX140" s="2" t="s">
        <v>266</v>
      </c>
      <c r="EY140" t="s">
        <v>267</v>
      </c>
      <c r="FA140" s="4">
        <v>0</v>
      </c>
      <c r="FB140" s="2" t="s">
        <v>320</v>
      </c>
      <c r="FC140" t="s">
        <v>321</v>
      </c>
      <c r="FD140" s="2" t="s">
        <v>268</v>
      </c>
      <c r="FE140" t="s">
        <v>269</v>
      </c>
      <c r="FF140" s="2" t="s">
        <v>270</v>
      </c>
      <c r="FG140" s="2">
        <v>0</v>
      </c>
      <c r="FH140" s="2" t="s">
        <v>246</v>
      </c>
      <c r="FI140" s="3">
        <v>45559</v>
      </c>
      <c r="FJ140" s="2">
        <v>30</v>
      </c>
      <c r="FL140" s="3">
        <v>45616</v>
      </c>
      <c r="FN140" s="2">
        <v>0</v>
      </c>
      <c r="FP140" s="2" t="s">
        <v>211</v>
      </c>
      <c r="FQ140" s="2" t="s">
        <v>271</v>
      </c>
      <c r="FS140" s="2" t="s">
        <v>273</v>
      </c>
      <c r="FT140" s="2">
        <v>1000214854</v>
      </c>
      <c r="FU140" s="2" t="s">
        <v>274</v>
      </c>
      <c r="FV140" s="2" t="s">
        <v>323</v>
      </c>
      <c r="FW140" s="2" t="s">
        <v>323</v>
      </c>
      <c r="FX140" s="2" t="s">
        <v>231</v>
      </c>
      <c r="FY140" s="2">
        <v>1150</v>
      </c>
      <c r="GA140" s="2" t="s">
        <v>324</v>
      </c>
      <c r="GB140" s="2">
        <v>100</v>
      </c>
      <c r="GC140" s="4">
        <v>10</v>
      </c>
      <c r="GD140" s="2" t="s">
        <v>224</v>
      </c>
      <c r="GE140" s="2" t="s">
        <v>275</v>
      </c>
      <c r="GF140" s="2" t="s">
        <v>230</v>
      </c>
      <c r="GG140" s="3">
        <v>45575</v>
      </c>
      <c r="GK140" s="2" t="s">
        <v>270</v>
      </c>
      <c r="GL140" s="2" t="s">
        <v>276</v>
      </c>
      <c r="GN140" s="3">
        <v>45585</v>
      </c>
      <c r="GO140" s="2" t="s">
        <v>244</v>
      </c>
      <c r="GP140" t="s">
        <v>277</v>
      </c>
      <c r="GQ140" s="2" t="s">
        <v>278</v>
      </c>
      <c r="GR140" s="2" t="s">
        <v>279</v>
      </c>
      <c r="GS140" s="3">
        <v>45314</v>
      </c>
      <c r="GT140" s="2">
        <v>216479</v>
      </c>
      <c r="GU140" s="2">
        <v>0</v>
      </c>
      <c r="GV140" s="4">
        <v>0</v>
      </c>
      <c r="GX140" s="2" t="s">
        <v>248</v>
      </c>
      <c r="GY140" s="2" t="s">
        <v>280</v>
      </c>
      <c r="GZ140" s="2" t="s">
        <v>281</v>
      </c>
      <c r="HA140" t="s">
        <v>282</v>
      </c>
      <c r="HB140" s="2" t="s">
        <v>283</v>
      </c>
      <c r="HC140" t="s">
        <v>284</v>
      </c>
      <c r="HD140" s="2" t="s">
        <v>285</v>
      </c>
      <c r="HE140" s="3">
        <v>45787</v>
      </c>
      <c r="HF140" s="3">
        <v>45585</v>
      </c>
      <c r="HG140" s="3">
        <v>45585</v>
      </c>
      <c r="HH140" s="2" t="s">
        <v>286</v>
      </c>
      <c r="HI140" s="2" t="s">
        <v>287</v>
      </c>
      <c r="HJ140" t="s">
        <v>288</v>
      </c>
      <c r="HK140" s="2" t="s">
        <v>289</v>
      </c>
    </row>
    <row r="141" spans="2:219" x14ac:dyDescent="0.2">
      <c r="B141" s="2" t="s">
        <v>211</v>
      </c>
      <c r="C141" s="2" t="s">
        <v>212</v>
      </c>
      <c r="D141" s="3">
        <v>45351</v>
      </c>
      <c r="E141" s="3">
        <v>45580</v>
      </c>
      <c r="F141" s="3">
        <v>45562</v>
      </c>
      <c r="G141" s="3">
        <v>45585</v>
      </c>
      <c r="H141" s="3">
        <v>45787</v>
      </c>
      <c r="I141" s="2" t="s">
        <v>213</v>
      </c>
      <c r="J141" s="2" t="s">
        <v>214</v>
      </c>
      <c r="K141" s="2" t="s">
        <v>215</v>
      </c>
      <c r="L141" s="2" t="s">
        <v>699</v>
      </c>
      <c r="M141" s="2" t="s">
        <v>214</v>
      </c>
      <c r="N141" t="s">
        <v>217</v>
      </c>
      <c r="O141" s="2" t="s">
        <v>218</v>
      </c>
      <c r="P141" t="s">
        <v>219</v>
      </c>
      <c r="Q141" s="2" t="s">
        <v>220</v>
      </c>
      <c r="R141" s="2">
        <v>30</v>
      </c>
      <c r="S141" s="2" t="s">
        <v>346</v>
      </c>
      <c r="T141" s="2" t="s">
        <v>1575</v>
      </c>
      <c r="U141" s="2" t="s">
        <v>1576</v>
      </c>
      <c r="V141" s="4">
        <v>6</v>
      </c>
      <c r="W141" t="s">
        <v>224</v>
      </c>
      <c r="X141" s="4">
        <v>0</v>
      </c>
      <c r="Y141" s="4">
        <v>0</v>
      </c>
      <c r="Z141" s="4">
        <v>0</v>
      </c>
      <c r="AA141" s="6">
        <v>0</v>
      </c>
      <c r="AC141" s="2" t="s">
        <v>386</v>
      </c>
      <c r="AD141" s="2" t="s">
        <v>1577</v>
      </c>
      <c r="AF141" s="2" t="s">
        <v>296</v>
      </c>
      <c r="AG141" t="s">
        <v>297</v>
      </c>
      <c r="AH141" s="6">
        <v>0</v>
      </c>
      <c r="AI141" s="2" t="s">
        <v>220</v>
      </c>
      <c r="AJ141" s="2" t="s">
        <v>324</v>
      </c>
      <c r="AK141" s="2">
        <v>90</v>
      </c>
      <c r="AM141" s="6">
        <v>7</v>
      </c>
      <c r="AO141" s="2">
        <v>0</v>
      </c>
      <c r="AS141" s="2">
        <v>0</v>
      </c>
      <c r="AT141" s="4">
        <v>0</v>
      </c>
      <c r="AU141" s="2" t="s">
        <v>224</v>
      </c>
      <c r="AZ141" s="2" t="s">
        <v>1557</v>
      </c>
      <c r="BA141" s="2" t="s">
        <v>234</v>
      </c>
      <c r="BB141" t="s">
        <v>235</v>
      </c>
      <c r="BC141" s="2" t="s">
        <v>236</v>
      </c>
      <c r="BD141" s="2">
        <v>116</v>
      </c>
      <c r="BE141" s="2">
        <v>0</v>
      </c>
      <c r="BF141" s="7">
        <v>1</v>
      </c>
      <c r="BO141" s="2" t="s">
        <v>240</v>
      </c>
      <c r="BQ141" s="2" t="s">
        <v>242</v>
      </c>
      <c r="BR141" s="7">
        <v>0</v>
      </c>
      <c r="BT141" s="2">
        <v>0</v>
      </c>
      <c r="BU141" s="4">
        <v>0</v>
      </c>
      <c r="BW141" s="4">
        <v>0</v>
      </c>
      <c r="BX141" s="4">
        <v>6</v>
      </c>
      <c r="CB141" s="2" t="s">
        <v>244</v>
      </c>
      <c r="CC141" s="3">
        <v>45517</v>
      </c>
      <c r="CE141" s="7">
        <v>0</v>
      </c>
      <c r="CF141" s="8">
        <v>0</v>
      </c>
      <c r="CG141" s="8">
        <v>0</v>
      </c>
      <c r="CH141" s="8">
        <v>0</v>
      </c>
      <c r="CJ141" s="3">
        <v>45573</v>
      </c>
      <c r="CK141" s="2" t="s">
        <v>246</v>
      </c>
      <c r="CL141" s="3">
        <v>45618</v>
      </c>
      <c r="CT141" s="3">
        <v>45657</v>
      </c>
      <c r="CU141" s="4">
        <v>0</v>
      </c>
      <c r="CW141" s="3">
        <v>45562</v>
      </c>
      <c r="CY141" s="3">
        <v>45575</v>
      </c>
      <c r="DB141" s="6">
        <v>0</v>
      </c>
      <c r="DC141" s="6">
        <v>2</v>
      </c>
      <c r="DD141" s="6">
        <v>0</v>
      </c>
      <c r="DE141" s="2" t="s">
        <v>1557</v>
      </c>
      <c r="DF141" s="4">
        <v>0</v>
      </c>
      <c r="DG141" s="4">
        <v>0</v>
      </c>
      <c r="DI141" s="2" t="s">
        <v>280</v>
      </c>
      <c r="DJ141" s="7">
        <v>0</v>
      </c>
      <c r="DK141" s="7">
        <v>0</v>
      </c>
      <c r="DL141" s="2" t="s">
        <v>253</v>
      </c>
      <c r="DM141" s="2" t="s">
        <v>254</v>
      </c>
      <c r="DO141" s="2">
        <v>0</v>
      </c>
      <c r="DR141" s="2">
        <v>0</v>
      </c>
      <c r="DS141" s="2">
        <v>0</v>
      </c>
      <c r="DU141" s="3">
        <v>45562</v>
      </c>
      <c r="DW141" s="2" t="s">
        <v>246</v>
      </c>
      <c r="DX141" t="s">
        <v>257</v>
      </c>
      <c r="DY141" s="2" t="s">
        <v>246</v>
      </c>
      <c r="DZ141" t="s">
        <v>257</v>
      </c>
      <c r="EA141" s="2" t="s">
        <v>258</v>
      </c>
      <c r="EB141" s="2" t="s">
        <v>1575</v>
      </c>
      <c r="EC141" t="s">
        <v>1576</v>
      </c>
      <c r="ED141" s="3">
        <v>45535</v>
      </c>
      <c r="EE141" s="2" t="s">
        <v>1553</v>
      </c>
      <c r="EG141" s="2" t="s">
        <v>215</v>
      </c>
      <c r="EH141" t="s">
        <v>260</v>
      </c>
      <c r="EI141" s="2" t="s">
        <v>261</v>
      </c>
      <c r="EJ141" s="2" t="s">
        <v>260</v>
      </c>
      <c r="EM141" s="2" t="s">
        <v>1578</v>
      </c>
      <c r="EP141" s="2" t="s">
        <v>263</v>
      </c>
      <c r="EV141" s="2" t="s">
        <v>264</v>
      </c>
      <c r="EW141" t="s">
        <v>265</v>
      </c>
      <c r="EX141" s="2" t="s">
        <v>266</v>
      </c>
      <c r="EY141" t="s">
        <v>267</v>
      </c>
      <c r="FA141" s="4">
        <v>0</v>
      </c>
      <c r="FD141" s="2" t="s">
        <v>268</v>
      </c>
      <c r="FE141" t="s">
        <v>269</v>
      </c>
      <c r="FF141" s="2" t="s">
        <v>270</v>
      </c>
      <c r="FH141" s="2" t="s">
        <v>230</v>
      </c>
      <c r="FJ141" s="2">
        <v>30</v>
      </c>
      <c r="FN141" s="2">
        <v>0</v>
      </c>
      <c r="FP141" s="2" t="s">
        <v>211</v>
      </c>
      <c r="FQ141" s="2" t="s">
        <v>271</v>
      </c>
      <c r="FS141" s="2" t="s">
        <v>508</v>
      </c>
      <c r="FT141" s="2">
        <v>1000214854</v>
      </c>
      <c r="FU141" s="2" t="s">
        <v>509</v>
      </c>
      <c r="FV141" s="2" t="s">
        <v>323</v>
      </c>
      <c r="FW141" s="2" t="s">
        <v>323</v>
      </c>
      <c r="FX141" s="2" t="s">
        <v>231</v>
      </c>
      <c r="FY141" s="2">
        <v>1080</v>
      </c>
      <c r="GA141" s="2" t="s">
        <v>324</v>
      </c>
      <c r="GB141" s="2">
        <v>90</v>
      </c>
      <c r="GC141" s="4">
        <v>6</v>
      </c>
      <c r="GD141" s="2" t="s">
        <v>224</v>
      </c>
      <c r="GE141" s="2" t="s">
        <v>244</v>
      </c>
      <c r="GF141" s="2" t="s">
        <v>230</v>
      </c>
      <c r="GG141" s="3">
        <v>45562</v>
      </c>
      <c r="GL141" s="2" t="s">
        <v>276</v>
      </c>
      <c r="GN141" s="3">
        <v>45585</v>
      </c>
      <c r="GO141" s="2" t="s">
        <v>244</v>
      </c>
      <c r="GP141" t="s">
        <v>277</v>
      </c>
      <c r="GQ141" s="2" t="s">
        <v>278</v>
      </c>
      <c r="GR141" s="2" t="s">
        <v>279</v>
      </c>
      <c r="GS141" s="3">
        <v>45314</v>
      </c>
      <c r="GT141" s="2">
        <v>0</v>
      </c>
      <c r="GU141" s="2">
        <v>0</v>
      </c>
      <c r="GV141" s="4">
        <v>0</v>
      </c>
      <c r="GX141" s="2" t="s">
        <v>501</v>
      </c>
      <c r="GY141" s="2" t="s">
        <v>280</v>
      </c>
      <c r="GZ141" s="2" t="s">
        <v>281</v>
      </c>
      <c r="HA141" t="s">
        <v>282</v>
      </c>
      <c r="HB141" s="2" t="s">
        <v>283</v>
      </c>
      <c r="HC141" t="s">
        <v>284</v>
      </c>
      <c r="HD141" s="2" t="s">
        <v>285</v>
      </c>
      <c r="HE141" s="3">
        <v>45787</v>
      </c>
      <c r="HF141" s="3">
        <v>45585</v>
      </c>
      <c r="HG141" s="3">
        <v>45585</v>
      </c>
      <c r="HH141" s="2" t="s">
        <v>286</v>
      </c>
      <c r="HI141" s="2" t="s">
        <v>287</v>
      </c>
      <c r="HJ141" t="s">
        <v>288</v>
      </c>
      <c r="HK141" s="2" t="s">
        <v>289</v>
      </c>
    </row>
    <row r="142" spans="2:219" x14ac:dyDescent="0.2">
      <c r="B142" s="2" t="s">
        <v>211</v>
      </c>
      <c r="C142" s="2" t="s">
        <v>212</v>
      </c>
      <c r="D142" s="3">
        <v>45351</v>
      </c>
      <c r="E142" s="3">
        <v>45580</v>
      </c>
      <c r="F142" s="3">
        <v>45575</v>
      </c>
      <c r="G142" s="3">
        <v>45585</v>
      </c>
      <c r="H142" s="3">
        <v>45787</v>
      </c>
      <c r="I142" s="2" t="s">
        <v>213</v>
      </c>
      <c r="J142" s="2" t="s">
        <v>214</v>
      </c>
      <c r="K142" s="2" t="s">
        <v>215</v>
      </c>
      <c r="L142" s="2" t="s">
        <v>793</v>
      </c>
      <c r="M142" s="2" t="s">
        <v>214</v>
      </c>
      <c r="N142" t="s">
        <v>217</v>
      </c>
      <c r="O142" s="2" t="s">
        <v>218</v>
      </c>
      <c r="P142" t="s">
        <v>219</v>
      </c>
      <c r="Q142" s="2" t="s">
        <v>220</v>
      </c>
      <c r="R142" s="2">
        <v>30</v>
      </c>
      <c r="S142" s="2" t="s">
        <v>1559</v>
      </c>
      <c r="T142" s="2" t="s">
        <v>1575</v>
      </c>
      <c r="U142" s="2" t="s">
        <v>1576</v>
      </c>
      <c r="V142" s="4">
        <v>6</v>
      </c>
      <c r="W142" t="s">
        <v>224</v>
      </c>
      <c r="X142" s="4">
        <v>0</v>
      </c>
      <c r="Y142" s="4">
        <v>0</v>
      </c>
      <c r="Z142" s="4">
        <v>6</v>
      </c>
      <c r="AA142" s="6">
        <v>0</v>
      </c>
      <c r="AC142" s="2" t="s">
        <v>1560</v>
      </c>
      <c r="AD142" s="2" t="s">
        <v>1579</v>
      </c>
      <c r="AE142" s="2" t="s">
        <v>1562</v>
      </c>
      <c r="AF142" s="2" t="s">
        <v>296</v>
      </c>
      <c r="AG142" t="s">
        <v>297</v>
      </c>
      <c r="AH142" s="6">
        <v>48</v>
      </c>
      <c r="AI142" s="2" t="s">
        <v>230</v>
      </c>
      <c r="AJ142" s="2" t="s">
        <v>231</v>
      </c>
      <c r="AK142" s="2">
        <v>1180</v>
      </c>
      <c r="AL142" s="2" t="s">
        <v>1563</v>
      </c>
      <c r="AM142" s="6">
        <v>7</v>
      </c>
      <c r="AN142" s="2" t="s">
        <v>1564</v>
      </c>
      <c r="AO142" s="2">
        <v>127</v>
      </c>
      <c r="AP142" s="2" t="s">
        <v>1565</v>
      </c>
      <c r="AQ142" t="s">
        <v>1566</v>
      </c>
      <c r="AR142" s="2" t="s">
        <v>1567</v>
      </c>
      <c r="AS142" s="2">
        <v>40</v>
      </c>
      <c r="AT142" s="4">
        <v>6</v>
      </c>
      <c r="AU142" s="2" t="s">
        <v>224</v>
      </c>
      <c r="AV142" s="3">
        <v>45614</v>
      </c>
      <c r="AX142" s="2" t="s">
        <v>1568</v>
      </c>
      <c r="AZ142" s="2" t="s">
        <v>1569</v>
      </c>
      <c r="BA142" s="2" t="s">
        <v>234</v>
      </c>
      <c r="BB142" t="s">
        <v>235</v>
      </c>
      <c r="BC142" s="2" t="s">
        <v>236</v>
      </c>
      <c r="BD142" s="2">
        <v>127</v>
      </c>
      <c r="BE142" s="2">
        <v>127</v>
      </c>
      <c r="BF142" s="7">
        <v>0</v>
      </c>
      <c r="BO142" s="2" t="s">
        <v>1570</v>
      </c>
      <c r="BP142" s="2" t="s">
        <v>692</v>
      </c>
      <c r="BQ142" s="2" t="s">
        <v>242</v>
      </c>
      <c r="BR142" s="7">
        <v>0</v>
      </c>
      <c r="BT142" s="2">
        <v>0</v>
      </c>
      <c r="BU142" s="4">
        <v>0</v>
      </c>
      <c r="BW142" s="4">
        <v>0</v>
      </c>
      <c r="BX142" s="4">
        <v>6</v>
      </c>
      <c r="CA142" s="2" t="s">
        <v>243</v>
      </c>
      <c r="CB142" s="2" t="s">
        <v>244</v>
      </c>
      <c r="CC142" s="3">
        <v>45338</v>
      </c>
      <c r="CD142" s="2" t="s">
        <v>1580</v>
      </c>
      <c r="CE142" s="7">
        <v>0</v>
      </c>
      <c r="CF142" s="8">
        <v>60</v>
      </c>
      <c r="CG142" s="8">
        <v>54</v>
      </c>
      <c r="CH142" s="8">
        <v>60</v>
      </c>
      <c r="CI142" s="3">
        <v>45614</v>
      </c>
      <c r="CJ142" s="3">
        <v>45578</v>
      </c>
      <c r="CK142" s="2" t="s">
        <v>246</v>
      </c>
      <c r="CL142" s="3">
        <v>45618</v>
      </c>
      <c r="CO142" s="3">
        <v>45640</v>
      </c>
      <c r="CP142" s="3">
        <v>45616</v>
      </c>
      <c r="CQ142" s="3">
        <v>45635</v>
      </c>
      <c r="CT142" s="3">
        <v>45657</v>
      </c>
      <c r="CU142" s="4">
        <v>0</v>
      </c>
      <c r="CV142" s="2" t="s">
        <v>1581</v>
      </c>
      <c r="CW142" s="3">
        <v>45575</v>
      </c>
      <c r="CY142" s="3">
        <v>45572</v>
      </c>
      <c r="DB142" s="6">
        <v>0</v>
      </c>
      <c r="DC142" s="6">
        <v>2</v>
      </c>
      <c r="DD142" s="6">
        <v>2</v>
      </c>
      <c r="DE142" s="2" t="s">
        <v>1569</v>
      </c>
      <c r="DF142" s="4">
        <v>0</v>
      </c>
      <c r="DG142" s="4">
        <v>6</v>
      </c>
      <c r="DI142" s="2" t="s">
        <v>252</v>
      </c>
      <c r="DJ142" s="7">
        <v>0</v>
      </c>
      <c r="DK142" s="7">
        <v>0</v>
      </c>
      <c r="DL142" s="2" t="s">
        <v>253</v>
      </c>
      <c r="DM142" s="2" t="s">
        <v>254</v>
      </c>
      <c r="DO142" s="2">
        <v>0</v>
      </c>
      <c r="DP142" s="2" t="s">
        <v>1582</v>
      </c>
      <c r="DR142" s="2">
        <v>0</v>
      </c>
      <c r="DS142" s="2">
        <v>2024</v>
      </c>
      <c r="DT142" s="2" t="s">
        <v>1568</v>
      </c>
      <c r="DU142" s="3">
        <v>45575</v>
      </c>
      <c r="DW142" s="2" t="s">
        <v>246</v>
      </c>
      <c r="DX142" t="s">
        <v>257</v>
      </c>
      <c r="DY142" s="2" t="s">
        <v>246</v>
      </c>
      <c r="DZ142" t="s">
        <v>257</v>
      </c>
      <c r="EA142" s="2" t="s">
        <v>258</v>
      </c>
      <c r="EB142" s="2" t="s">
        <v>1575</v>
      </c>
      <c r="EC142" t="s">
        <v>1576</v>
      </c>
      <c r="ED142" s="3">
        <v>45556</v>
      </c>
      <c r="EE142" s="2" t="s">
        <v>259</v>
      </c>
      <c r="EG142" s="2" t="s">
        <v>215</v>
      </c>
      <c r="EH142" t="s">
        <v>260</v>
      </c>
      <c r="EI142" s="2" t="s">
        <v>261</v>
      </c>
      <c r="EJ142" s="2" t="s">
        <v>260</v>
      </c>
      <c r="EM142" s="2" t="s">
        <v>1583</v>
      </c>
      <c r="EP142" s="2" t="s">
        <v>263</v>
      </c>
      <c r="ES142" s="2" t="s">
        <v>318</v>
      </c>
      <c r="ET142" t="s">
        <v>319</v>
      </c>
      <c r="EU142" s="2" t="s">
        <v>253</v>
      </c>
      <c r="EV142" s="2" t="s">
        <v>264</v>
      </c>
      <c r="EW142" t="s">
        <v>265</v>
      </c>
      <c r="EX142" s="2" t="s">
        <v>266</v>
      </c>
      <c r="EY142" t="s">
        <v>267</v>
      </c>
      <c r="FA142" s="4">
        <v>0</v>
      </c>
      <c r="FB142" s="2" t="s">
        <v>320</v>
      </c>
      <c r="FC142" t="s">
        <v>321</v>
      </c>
      <c r="FD142" s="2" t="s">
        <v>268</v>
      </c>
      <c r="FE142" t="s">
        <v>269</v>
      </c>
      <c r="FF142" s="2" t="s">
        <v>270</v>
      </c>
      <c r="FG142" s="2">
        <v>0</v>
      </c>
      <c r="FH142" s="2" t="s">
        <v>246</v>
      </c>
      <c r="FI142" s="3">
        <v>45559</v>
      </c>
      <c r="FJ142" s="2">
        <v>30</v>
      </c>
      <c r="FL142" s="3">
        <v>45616</v>
      </c>
      <c r="FN142" s="2">
        <v>0</v>
      </c>
      <c r="FP142" s="2" t="s">
        <v>211</v>
      </c>
      <c r="FQ142" s="2" t="s">
        <v>271</v>
      </c>
      <c r="FS142" s="2" t="s">
        <v>273</v>
      </c>
      <c r="FT142" s="2">
        <v>1000214854</v>
      </c>
      <c r="FU142" s="2" t="s">
        <v>274</v>
      </c>
      <c r="FV142" s="2" t="s">
        <v>323</v>
      </c>
      <c r="FW142" s="2" t="s">
        <v>323</v>
      </c>
      <c r="FX142" s="2" t="s">
        <v>231</v>
      </c>
      <c r="FY142" s="2">
        <v>1180</v>
      </c>
      <c r="GA142" s="2" t="s">
        <v>324</v>
      </c>
      <c r="GB142" s="2">
        <v>130</v>
      </c>
      <c r="GC142" s="4">
        <v>6</v>
      </c>
      <c r="GD142" s="2" t="s">
        <v>224</v>
      </c>
      <c r="GE142" s="2" t="s">
        <v>275</v>
      </c>
      <c r="GF142" s="2" t="s">
        <v>230</v>
      </c>
      <c r="GG142" s="3">
        <v>45575</v>
      </c>
      <c r="GK142" s="2" t="s">
        <v>270</v>
      </c>
      <c r="GL142" s="2" t="s">
        <v>276</v>
      </c>
      <c r="GN142" s="3">
        <v>45585</v>
      </c>
      <c r="GO142" s="2" t="s">
        <v>244</v>
      </c>
      <c r="GP142" t="s">
        <v>277</v>
      </c>
      <c r="GQ142" s="2" t="s">
        <v>278</v>
      </c>
      <c r="GR142" s="2" t="s">
        <v>279</v>
      </c>
      <c r="GS142" s="3">
        <v>45314</v>
      </c>
      <c r="GT142" s="2">
        <v>216479</v>
      </c>
      <c r="GU142" s="2">
        <v>0</v>
      </c>
      <c r="GV142" s="4">
        <v>0</v>
      </c>
      <c r="GX142" s="2" t="s">
        <v>248</v>
      </c>
      <c r="GY142" s="2" t="s">
        <v>280</v>
      </c>
      <c r="GZ142" s="2" t="s">
        <v>281</v>
      </c>
      <c r="HA142" t="s">
        <v>282</v>
      </c>
      <c r="HB142" s="2" t="s">
        <v>283</v>
      </c>
      <c r="HC142" t="s">
        <v>284</v>
      </c>
      <c r="HD142" s="2" t="s">
        <v>285</v>
      </c>
      <c r="HE142" s="3">
        <v>45787</v>
      </c>
      <c r="HF142" s="3">
        <v>45585</v>
      </c>
      <c r="HG142" s="3">
        <v>45585</v>
      </c>
      <c r="HH142" s="2" t="s">
        <v>286</v>
      </c>
      <c r="HI142" s="2" t="s">
        <v>287</v>
      </c>
      <c r="HJ142" t="s">
        <v>288</v>
      </c>
      <c r="HK142" s="2" t="s">
        <v>289</v>
      </c>
    </row>
    <row r="143" spans="2:219" x14ac:dyDescent="0.2">
      <c r="B143" s="2" t="s">
        <v>211</v>
      </c>
      <c r="C143" s="2" t="s">
        <v>212</v>
      </c>
      <c r="D143" s="3">
        <v>45351</v>
      </c>
      <c r="E143" s="3">
        <v>45580</v>
      </c>
      <c r="F143" s="3">
        <v>45562</v>
      </c>
      <c r="G143" s="3">
        <v>45585</v>
      </c>
      <c r="H143" s="3">
        <v>45787</v>
      </c>
      <c r="I143" s="2" t="s">
        <v>213</v>
      </c>
      <c r="J143" s="2" t="s">
        <v>214</v>
      </c>
      <c r="K143" s="2" t="s">
        <v>215</v>
      </c>
      <c r="L143" s="2" t="s">
        <v>664</v>
      </c>
      <c r="M143" s="2" t="s">
        <v>214</v>
      </c>
      <c r="N143" t="s">
        <v>217</v>
      </c>
      <c r="O143" s="2" t="s">
        <v>218</v>
      </c>
      <c r="P143" t="s">
        <v>219</v>
      </c>
      <c r="Q143" s="2" t="s">
        <v>220</v>
      </c>
      <c r="R143" s="2">
        <v>30</v>
      </c>
      <c r="S143" s="2" t="s">
        <v>346</v>
      </c>
      <c r="T143" s="2" t="s">
        <v>1584</v>
      </c>
      <c r="U143" s="2" t="s">
        <v>1585</v>
      </c>
      <c r="V143" s="4">
        <v>6</v>
      </c>
      <c r="W143" t="s">
        <v>224</v>
      </c>
      <c r="X143" s="4">
        <v>0</v>
      </c>
      <c r="Y143" s="4">
        <v>0</v>
      </c>
      <c r="Z143" s="4">
        <v>0</v>
      </c>
      <c r="AA143" s="6">
        <v>0</v>
      </c>
      <c r="AC143" s="2" t="s">
        <v>386</v>
      </c>
      <c r="AD143" s="2" t="s">
        <v>1586</v>
      </c>
      <c r="AF143" s="2" t="s">
        <v>296</v>
      </c>
      <c r="AG143" t="s">
        <v>297</v>
      </c>
      <c r="AH143" s="6">
        <v>0</v>
      </c>
      <c r="AI143" s="2" t="s">
        <v>220</v>
      </c>
      <c r="AJ143" s="2" t="s">
        <v>324</v>
      </c>
      <c r="AK143" s="2">
        <v>70</v>
      </c>
      <c r="AM143" s="6">
        <v>7</v>
      </c>
      <c r="AO143" s="2">
        <v>0</v>
      </c>
      <c r="AS143" s="2">
        <v>0</v>
      </c>
      <c r="AT143" s="4">
        <v>0</v>
      </c>
      <c r="AU143" s="2" t="s">
        <v>224</v>
      </c>
      <c r="AZ143" s="2" t="s">
        <v>1557</v>
      </c>
      <c r="BA143" s="2" t="s">
        <v>234</v>
      </c>
      <c r="BB143" t="s">
        <v>235</v>
      </c>
      <c r="BC143" s="2" t="s">
        <v>236</v>
      </c>
      <c r="BD143" s="2">
        <v>114</v>
      </c>
      <c r="BE143" s="2">
        <v>0</v>
      </c>
      <c r="BF143" s="7">
        <v>1</v>
      </c>
      <c r="BO143" s="2" t="s">
        <v>240</v>
      </c>
      <c r="BQ143" s="2" t="s">
        <v>242</v>
      </c>
      <c r="BR143" s="7">
        <v>0</v>
      </c>
      <c r="BT143" s="2">
        <v>0</v>
      </c>
      <c r="BU143" s="4">
        <v>0</v>
      </c>
      <c r="BW143" s="4">
        <v>0</v>
      </c>
      <c r="BX143" s="4">
        <v>6</v>
      </c>
      <c r="CB143" s="2" t="s">
        <v>244</v>
      </c>
      <c r="CC143" s="3">
        <v>45517</v>
      </c>
      <c r="CE143" s="7">
        <v>0</v>
      </c>
      <c r="CF143" s="8">
        <v>0</v>
      </c>
      <c r="CG143" s="8">
        <v>0</v>
      </c>
      <c r="CH143" s="8">
        <v>0</v>
      </c>
      <c r="CJ143" s="3">
        <v>45573</v>
      </c>
      <c r="CK143" s="2" t="s">
        <v>246</v>
      </c>
      <c r="CL143" s="3">
        <v>45618</v>
      </c>
      <c r="CT143" s="3">
        <v>45657</v>
      </c>
      <c r="CU143" s="4">
        <v>0</v>
      </c>
      <c r="CW143" s="3">
        <v>45562</v>
      </c>
      <c r="CY143" s="3">
        <v>45575</v>
      </c>
      <c r="DB143" s="6">
        <v>0</v>
      </c>
      <c r="DC143" s="6">
        <v>2</v>
      </c>
      <c r="DD143" s="6">
        <v>0</v>
      </c>
      <c r="DE143" s="2" t="s">
        <v>1557</v>
      </c>
      <c r="DF143" s="4">
        <v>0</v>
      </c>
      <c r="DG143" s="4">
        <v>0</v>
      </c>
      <c r="DI143" s="2" t="s">
        <v>280</v>
      </c>
      <c r="DJ143" s="7">
        <v>0</v>
      </c>
      <c r="DK143" s="7">
        <v>0</v>
      </c>
      <c r="DL143" s="2" t="s">
        <v>253</v>
      </c>
      <c r="DM143" s="2" t="s">
        <v>254</v>
      </c>
      <c r="DO143" s="2">
        <v>0</v>
      </c>
      <c r="DR143" s="2">
        <v>0</v>
      </c>
      <c r="DS143" s="2">
        <v>0</v>
      </c>
      <c r="DU143" s="3">
        <v>45562</v>
      </c>
      <c r="DW143" s="2" t="s">
        <v>246</v>
      </c>
      <c r="DX143" t="s">
        <v>257</v>
      </c>
      <c r="DY143" s="2" t="s">
        <v>246</v>
      </c>
      <c r="DZ143" t="s">
        <v>257</v>
      </c>
      <c r="EA143" s="2" t="s">
        <v>258</v>
      </c>
      <c r="EB143" s="2" t="s">
        <v>1584</v>
      </c>
      <c r="EC143" t="s">
        <v>1585</v>
      </c>
      <c r="ED143" s="3">
        <v>45535</v>
      </c>
      <c r="EE143" s="2" t="s">
        <v>1553</v>
      </c>
      <c r="EG143" s="2" t="s">
        <v>215</v>
      </c>
      <c r="EH143" t="s">
        <v>260</v>
      </c>
      <c r="EI143" s="2" t="s">
        <v>261</v>
      </c>
      <c r="EJ143" s="2" t="s">
        <v>260</v>
      </c>
      <c r="EM143" s="2" t="s">
        <v>1587</v>
      </c>
      <c r="EP143" s="2" t="s">
        <v>263</v>
      </c>
      <c r="EV143" s="2" t="s">
        <v>264</v>
      </c>
      <c r="EW143" t="s">
        <v>265</v>
      </c>
      <c r="EX143" s="2" t="s">
        <v>266</v>
      </c>
      <c r="EY143" t="s">
        <v>267</v>
      </c>
      <c r="FA143" s="4">
        <v>0</v>
      </c>
      <c r="FD143" s="2" t="s">
        <v>268</v>
      </c>
      <c r="FE143" t="s">
        <v>269</v>
      </c>
      <c r="FF143" s="2" t="s">
        <v>270</v>
      </c>
      <c r="FH143" s="2" t="s">
        <v>230</v>
      </c>
      <c r="FJ143" s="2">
        <v>30</v>
      </c>
      <c r="FN143" s="2">
        <v>0</v>
      </c>
      <c r="FP143" s="2" t="s">
        <v>211</v>
      </c>
      <c r="FQ143" s="2" t="s">
        <v>271</v>
      </c>
      <c r="FS143" s="2" t="s">
        <v>508</v>
      </c>
      <c r="FT143" s="2">
        <v>1000214854</v>
      </c>
      <c r="FU143" s="2" t="s">
        <v>509</v>
      </c>
      <c r="FV143" s="2" t="s">
        <v>323</v>
      </c>
      <c r="FW143" s="2" t="s">
        <v>323</v>
      </c>
      <c r="FX143" s="2" t="s">
        <v>231</v>
      </c>
      <c r="FY143" s="2">
        <v>1060</v>
      </c>
      <c r="GA143" s="2" t="s">
        <v>324</v>
      </c>
      <c r="GB143" s="2">
        <v>70</v>
      </c>
      <c r="GC143" s="4">
        <v>6</v>
      </c>
      <c r="GD143" s="2" t="s">
        <v>224</v>
      </c>
      <c r="GE143" s="2" t="s">
        <v>244</v>
      </c>
      <c r="GF143" s="2" t="s">
        <v>230</v>
      </c>
      <c r="GG143" s="3">
        <v>45562</v>
      </c>
      <c r="GL143" s="2" t="s">
        <v>276</v>
      </c>
      <c r="GN143" s="3">
        <v>45585</v>
      </c>
      <c r="GO143" s="2" t="s">
        <v>244</v>
      </c>
      <c r="GP143" t="s">
        <v>277</v>
      </c>
      <c r="GQ143" s="2" t="s">
        <v>278</v>
      </c>
      <c r="GR143" s="2" t="s">
        <v>279</v>
      </c>
      <c r="GS143" s="3">
        <v>45314</v>
      </c>
      <c r="GT143" s="2">
        <v>0</v>
      </c>
      <c r="GU143" s="2">
        <v>0</v>
      </c>
      <c r="GV143" s="4">
        <v>0</v>
      </c>
      <c r="GX143" s="2" t="s">
        <v>501</v>
      </c>
      <c r="GY143" s="2" t="s">
        <v>280</v>
      </c>
      <c r="GZ143" s="2" t="s">
        <v>281</v>
      </c>
      <c r="HA143" t="s">
        <v>282</v>
      </c>
      <c r="HB143" s="2" t="s">
        <v>283</v>
      </c>
      <c r="HC143" t="s">
        <v>284</v>
      </c>
      <c r="HD143" s="2" t="s">
        <v>285</v>
      </c>
      <c r="HE143" s="3">
        <v>45787</v>
      </c>
      <c r="HF143" s="3">
        <v>45585</v>
      </c>
      <c r="HG143" s="3">
        <v>45585</v>
      </c>
      <c r="HH143" s="2" t="s">
        <v>286</v>
      </c>
      <c r="HI143" s="2" t="s">
        <v>287</v>
      </c>
      <c r="HJ143" t="s">
        <v>288</v>
      </c>
      <c r="HK143" s="2" t="s">
        <v>289</v>
      </c>
    </row>
    <row r="144" spans="2:219" x14ac:dyDescent="0.2">
      <c r="B144" s="2" t="s">
        <v>211</v>
      </c>
      <c r="C144" s="2" t="s">
        <v>212</v>
      </c>
      <c r="D144" s="3">
        <v>45351</v>
      </c>
      <c r="E144" s="3">
        <v>45580</v>
      </c>
      <c r="F144" s="3">
        <v>45575</v>
      </c>
      <c r="G144" s="3">
        <v>45585</v>
      </c>
      <c r="H144" s="3">
        <v>45787</v>
      </c>
      <c r="I144" s="2" t="s">
        <v>213</v>
      </c>
      <c r="J144" s="2" t="s">
        <v>214</v>
      </c>
      <c r="K144" s="2" t="s">
        <v>215</v>
      </c>
      <c r="L144" s="2" t="s">
        <v>775</v>
      </c>
      <c r="M144" s="2" t="s">
        <v>214</v>
      </c>
      <c r="N144" t="s">
        <v>217</v>
      </c>
      <c r="O144" s="2" t="s">
        <v>218</v>
      </c>
      <c r="P144" t="s">
        <v>219</v>
      </c>
      <c r="Q144" s="2" t="s">
        <v>220</v>
      </c>
      <c r="R144" s="2">
        <v>30</v>
      </c>
      <c r="S144" s="2" t="s">
        <v>1559</v>
      </c>
      <c r="T144" s="2" t="s">
        <v>1584</v>
      </c>
      <c r="U144" s="2" t="s">
        <v>1585</v>
      </c>
      <c r="V144" s="4">
        <v>6</v>
      </c>
      <c r="W144" t="s">
        <v>224</v>
      </c>
      <c r="X144" s="4">
        <v>0</v>
      </c>
      <c r="Y144" s="4">
        <v>0</v>
      </c>
      <c r="Z144" s="4">
        <v>6</v>
      </c>
      <c r="AA144" s="6">
        <v>0</v>
      </c>
      <c r="AC144" s="2" t="s">
        <v>1560</v>
      </c>
      <c r="AD144" s="2" t="s">
        <v>1588</v>
      </c>
      <c r="AE144" s="2" t="s">
        <v>1562</v>
      </c>
      <c r="AF144" s="2" t="s">
        <v>296</v>
      </c>
      <c r="AG144" t="s">
        <v>297</v>
      </c>
      <c r="AH144" s="6">
        <v>48</v>
      </c>
      <c r="AI144" s="2" t="s">
        <v>230</v>
      </c>
      <c r="AJ144" s="2" t="s">
        <v>231</v>
      </c>
      <c r="AK144" s="2">
        <v>1160</v>
      </c>
      <c r="AL144" s="2" t="s">
        <v>1563</v>
      </c>
      <c r="AM144" s="6">
        <v>7</v>
      </c>
      <c r="AN144" s="2" t="s">
        <v>1564</v>
      </c>
      <c r="AO144" s="2">
        <v>125</v>
      </c>
      <c r="AP144" s="2" t="s">
        <v>1565</v>
      </c>
      <c r="AQ144" t="s">
        <v>1566</v>
      </c>
      <c r="AR144" s="2" t="s">
        <v>1567</v>
      </c>
      <c r="AS144" s="2">
        <v>20</v>
      </c>
      <c r="AT144" s="4">
        <v>6</v>
      </c>
      <c r="AU144" s="2" t="s">
        <v>224</v>
      </c>
      <c r="AV144" s="3">
        <v>45614</v>
      </c>
      <c r="AX144" s="2" t="s">
        <v>1568</v>
      </c>
      <c r="AZ144" s="2" t="s">
        <v>1569</v>
      </c>
      <c r="BA144" s="2" t="s">
        <v>234</v>
      </c>
      <c r="BB144" t="s">
        <v>235</v>
      </c>
      <c r="BC144" s="2" t="s">
        <v>236</v>
      </c>
      <c r="BD144" s="2">
        <v>125</v>
      </c>
      <c r="BE144" s="2">
        <v>125</v>
      </c>
      <c r="BF144" s="7">
        <v>0</v>
      </c>
      <c r="BO144" s="2" t="s">
        <v>1570</v>
      </c>
      <c r="BP144" s="2" t="s">
        <v>692</v>
      </c>
      <c r="BQ144" s="2" t="s">
        <v>242</v>
      </c>
      <c r="BR144" s="7">
        <v>0</v>
      </c>
      <c r="BT144" s="2">
        <v>0</v>
      </c>
      <c r="BU144" s="4">
        <v>0</v>
      </c>
      <c r="BW144" s="4">
        <v>0</v>
      </c>
      <c r="BX144" s="4">
        <v>6</v>
      </c>
      <c r="CA144" s="2" t="s">
        <v>243</v>
      </c>
      <c r="CB144" s="2" t="s">
        <v>244</v>
      </c>
      <c r="CC144" s="3">
        <v>45338</v>
      </c>
      <c r="CD144" s="2" t="s">
        <v>1589</v>
      </c>
      <c r="CE144" s="7">
        <v>0</v>
      </c>
      <c r="CF144" s="8">
        <v>60</v>
      </c>
      <c r="CG144" s="8">
        <v>54</v>
      </c>
      <c r="CH144" s="8">
        <v>60</v>
      </c>
      <c r="CI144" s="3">
        <v>45614</v>
      </c>
      <c r="CJ144" s="3">
        <v>45578</v>
      </c>
      <c r="CK144" s="2" t="s">
        <v>246</v>
      </c>
      <c r="CL144" s="3">
        <v>45618</v>
      </c>
      <c r="CO144" s="3">
        <v>45640</v>
      </c>
      <c r="CP144" s="3">
        <v>45616</v>
      </c>
      <c r="CQ144" s="3">
        <v>45635</v>
      </c>
      <c r="CT144" s="3">
        <v>45657</v>
      </c>
      <c r="CU144" s="4">
        <v>0</v>
      </c>
      <c r="CV144" s="2" t="s">
        <v>1590</v>
      </c>
      <c r="CW144" s="3">
        <v>45575</v>
      </c>
      <c r="CY144" s="3">
        <v>45572</v>
      </c>
      <c r="DB144" s="6">
        <v>0</v>
      </c>
      <c r="DC144" s="6">
        <v>2</v>
      </c>
      <c r="DD144" s="6">
        <v>2</v>
      </c>
      <c r="DE144" s="2" t="s">
        <v>1569</v>
      </c>
      <c r="DF144" s="4">
        <v>0</v>
      </c>
      <c r="DG144" s="4">
        <v>6</v>
      </c>
      <c r="DI144" s="2" t="s">
        <v>252</v>
      </c>
      <c r="DJ144" s="7">
        <v>0</v>
      </c>
      <c r="DK144" s="7">
        <v>0</v>
      </c>
      <c r="DL144" s="2" t="s">
        <v>253</v>
      </c>
      <c r="DM144" s="2" t="s">
        <v>254</v>
      </c>
      <c r="DO144" s="2">
        <v>0</v>
      </c>
      <c r="DP144" s="2" t="s">
        <v>1591</v>
      </c>
      <c r="DR144" s="2">
        <v>0</v>
      </c>
      <c r="DS144" s="2">
        <v>2024</v>
      </c>
      <c r="DT144" s="2" t="s">
        <v>1568</v>
      </c>
      <c r="DU144" s="3">
        <v>45575</v>
      </c>
      <c r="DW144" s="2" t="s">
        <v>246</v>
      </c>
      <c r="DX144" t="s">
        <v>257</v>
      </c>
      <c r="DY144" s="2" t="s">
        <v>246</v>
      </c>
      <c r="DZ144" t="s">
        <v>257</v>
      </c>
      <c r="EA144" s="2" t="s">
        <v>258</v>
      </c>
      <c r="EB144" s="2" t="s">
        <v>1584</v>
      </c>
      <c r="EC144" t="s">
        <v>1585</v>
      </c>
      <c r="ED144" s="3">
        <v>45556</v>
      </c>
      <c r="EE144" s="2" t="s">
        <v>259</v>
      </c>
      <c r="EG144" s="2" t="s">
        <v>215</v>
      </c>
      <c r="EH144" t="s">
        <v>260</v>
      </c>
      <c r="EI144" s="2" t="s">
        <v>261</v>
      </c>
      <c r="EJ144" s="2" t="s">
        <v>260</v>
      </c>
      <c r="EM144" s="2" t="s">
        <v>1592</v>
      </c>
      <c r="EP144" s="2" t="s">
        <v>263</v>
      </c>
      <c r="ES144" s="2" t="s">
        <v>318</v>
      </c>
      <c r="ET144" t="s">
        <v>319</v>
      </c>
      <c r="EU144" s="2" t="s">
        <v>253</v>
      </c>
      <c r="EV144" s="2" t="s">
        <v>264</v>
      </c>
      <c r="EW144" t="s">
        <v>265</v>
      </c>
      <c r="EX144" s="2" t="s">
        <v>266</v>
      </c>
      <c r="EY144" t="s">
        <v>267</v>
      </c>
      <c r="FA144" s="4">
        <v>0</v>
      </c>
      <c r="FB144" s="2" t="s">
        <v>320</v>
      </c>
      <c r="FC144" t="s">
        <v>321</v>
      </c>
      <c r="FD144" s="2" t="s">
        <v>268</v>
      </c>
      <c r="FE144" t="s">
        <v>269</v>
      </c>
      <c r="FF144" s="2" t="s">
        <v>270</v>
      </c>
      <c r="FG144" s="2">
        <v>0</v>
      </c>
      <c r="FH144" s="2" t="s">
        <v>246</v>
      </c>
      <c r="FI144" s="3">
        <v>45559</v>
      </c>
      <c r="FJ144" s="2">
        <v>30</v>
      </c>
      <c r="FL144" s="3">
        <v>45616</v>
      </c>
      <c r="FN144" s="2">
        <v>0</v>
      </c>
      <c r="FP144" s="2" t="s">
        <v>211</v>
      </c>
      <c r="FQ144" s="2" t="s">
        <v>271</v>
      </c>
      <c r="FS144" s="2" t="s">
        <v>273</v>
      </c>
      <c r="FT144" s="2">
        <v>1000214854</v>
      </c>
      <c r="FU144" s="2" t="s">
        <v>274</v>
      </c>
      <c r="FV144" s="2" t="s">
        <v>323</v>
      </c>
      <c r="FW144" s="2" t="s">
        <v>323</v>
      </c>
      <c r="FX144" s="2" t="s">
        <v>231</v>
      </c>
      <c r="FY144" s="2">
        <v>1160</v>
      </c>
      <c r="GA144" s="2" t="s">
        <v>324</v>
      </c>
      <c r="GB144" s="2">
        <v>110</v>
      </c>
      <c r="GC144" s="4">
        <v>6</v>
      </c>
      <c r="GD144" s="2" t="s">
        <v>224</v>
      </c>
      <c r="GE144" s="2" t="s">
        <v>275</v>
      </c>
      <c r="GF144" s="2" t="s">
        <v>230</v>
      </c>
      <c r="GG144" s="3">
        <v>45575</v>
      </c>
      <c r="GK144" s="2" t="s">
        <v>270</v>
      </c>
      <c r="GL144" s="2" t="s">
        <v>276</v>
      </c>
      <c r="GN144" s="3">
        <v>45585</v>
      </c>
      <c r="GO144" s="2" t="s">
        <v>244</v>
      </c>
      <c r="GP144" t="s">
        <v>277</v>
      </c>
      <c r="GQ144" s="2" t="s">
        <v>278</v>
      </c>
      <c r="GR144" s="2" t="s">
        <v>279</v>
      </c>
      <c r="GS144" s="3">
        <v>45314</v>
      </c>
      <c r="GT144" s="2">
        <v>216479</v>
      </c>
      <c r="GU144" s="2">
        <v>0</v>
      </c>
      <c r="GV144" s="4">
        <v>0</v>
      </c>
      <c r="GX144" s="2" t="s">
        <v>248</v>
      </c>
      <c r="GY144" s="2" t="s">
        <v>280</v>
      </c>
      <c r="GZ144" s="2" t="s">
        <v>281</v>
      </c>
      <c r="HA144" t="s">
        <v>282</v>
      </c>
      <c r="HB144" s="2" t="s">
        <v>283</v>
      </c>
      <c r="HC144" t="s">
        <v>284</v>
      </c>
      <c r="HD144" s="2" t="s">
        <v>285</v>
      </c>
      <c r="HE144" s="3">
        <v>45787</v>
      </c>
      <c r="HF144" s="3">
        <v>45585</v>
      </c>
      <c r="HG144" s="3">
        <v>45585</v>
      </c>
      <c r="HH144" s="2" t="s">
        <v>286</v>
      </c>
      <c r="HI144" s="2" t="s">
        <v>287</v>
      </c>
      <c r="HJ144" t="s">
        <v>288</v>
      </c>
      <c r="HK144" s="2" t="s">
        <v>289</v>
      </c>
    </row>
    <row r="145" spans="2:219" x14ac:dyDescent="0.2">
      <c r="B145" s="2" t="s">
        <v>211</v>
      </c>
      <c r="C145" s="2" t="s">
        <v>212</v>
      </c>
      <c r="D145" s="3">
        <v>45351</v>
      </c>
      <c r="E145" s="3">
        <v>45580</v>
      </c>
      <c r="F145" s="3">
        <v>45562</v>
      </c>
      <c r="G145" s="3">
        <v>45585</v>
      </c>
      <c r="H145" s="3">
        <v>45787</v>
      </c>
      <c r="I145" s="2" t="s">
        <v>213</v>
      </c>
      <c r="J145" s="2" t="s">
        <v>214</v>
      </c>
      <c r="K145" s="2" t="s">
        <v>215</v>
      </c>
      <c r="L145" s="2" t="s">
        <v>676</v>
      </c>
      <c r="M145" s="2" t="s">
        <v>214</v>
      </c>
      <c r="N145" t="s">
        <v>217</v>
      </c>
      <c r="O145" s="2" t="s">
        <v>218</v>
      </c>
      <c r="P145" t="s">
        <v>219</v>
      </c>
      <c r="Q145" s="2" t="s">
        <v>220</v>
      </c>
      <c r="R145" s="2">
        <v>30</v>
      </c>
      <c r="S145" s="2" t="s">
        <v>346</v>
      </c>
      <c r="T145" s="2" t="s">
        <v>1593</v>
      </c>
      <c r="U145" s="2" t="s">
        <v>1594</v>
      </c>
      <c r="V145" s="4">
        <v>10</v>
      </c>
      <c r="W145" t="s">
        <v>224</v>
      </c>
      <c r="X145" s="4">
        <v>0</v>
      </c>
      <c r="Y145" s="4">
        <v>0</v>
      </c>
      <c r="Z145" s="4">
        <v>0</v>
      </c>
      <c r="AA145" s="6">
        <v>0</v>
      </c>
      <c r="AC145" s="2" t="s">
        <v>386</v>
      </c>
      <c r="AD145" s="2" t="s">
        <v>1595</v>
      </c>
      <c r="AF145" s="2" t="s">
        <v>296</v>
      </c>
      <c r="AG145" t="s">
        <v>297</v>
      </c>
      <c r="AH145" s="6">
        <v>0</v>
      </c>
      <c r="AI145" s="2" t="s">
        <v>220</v>
      </c>
      <c r="AJ145" s="2" t="s">
        <v>324</v>
      </c>
      <c r="AK145" s="2">
        <v>80</v>
      </c>
      <c r="AM145" s="6">
        <v>7</v>
      </c>
      <c r="AO145" s="2">
        <v>0</v>
      </c>
      <c r="AS145" s="2">
        <v>0</v>
      </c>
      <c r="AT145" s="4">
        <v>0</v>
      </c>
      <c r="AU145" s="2" t="s">
        <v>224</v>
      </c>
      <c r="AZ145" s="2" t="s">
        <v>1557</v>
      </c>
      <c r="BA145" s="2" t="s">
        <v>234</v>
      </c>
      <c r="BB145" t="s">
        <v>235</v>
      </c>
      <c r="BC145" s="2" t="s">
        <v>236</v>
      </c>
      <c r="BD145" s="2">
        <v>115</v>
      </c>
      <c r="BE145" s="2">
        <v>0</v>
      </c>
      <c r="BF145" s="7">
        <v>1</v>
      </c>
      <c r="BO145" s="2" t="s">
        <v>240</v>
      </c>
      <c r="BQ145" s="2" t="s">
        <v>242</v>
      </c>
      <c r="BR145" s="7">
        <v>0</v>
      </c>
      <c r="BT145" s="2">
        <v>0</v>
      </c>
      <c r="BU145" s="4">
        <v>0</v>
      </c>
      <c r="BW145" s="4">
        <v>0</v>
      </c>
      <c r="BX145" s="4">
        <v>10</v>
      </c>
      <c r="CB145" s="2" t="s">
        <v>244</v>
      </c>
      <c r="CC145" s="3">
        <v>45517</v>
      </c>
      <c r="CE145" s="7">
        <v>0</v>
      </c>
      <c r="CF145" s="8">
        <v>0</v>
      </c>
      <c r="CG145" s="8">
        <v>0</v>
      </c>
      <c r="CH145" s="8">
        <v>0</v>
      </c>
      <c r="CJ145" s="3">
        <v>45573</v>
      </c>
      <c r="CK145" s="2" t="s">
        <v>246</v>
      </c>
      <c r="CL145" s="3">
        <v>45618</v>
      </c>
      <c r="CT145" s="3">
        <v>45657</v>
      </c>
      <c r="CU145" s="4">
        <v>0</v>
      </c>
      <c r="CW145" s="3">
        <v>45562</v>
      </c>
      <c r="CY145" s="3">
        <v>45575</v>
      </c>
      <c r="DB145" s="6">
        <v>0</v>
      </c>
      <c r="DC145" s="6">
        <v>2</v>
      </c>
      <c r="DD145" s="6">
        <v>0</v>
      </c>
      <c r="DE145" s="2" t="s">
        <v>1557</v>
      </c>
      <c r="DF145" s="4">
        <v>0</v>
      </c>
      <c r="DG145" s="4">
        <v>0</v>
      </c>
      <c r="DI145" s="2" t="s">
        <v>280</v>
      </c>
      <c r="DJ145" s="7">
        <v>0</v>
      </c>
      <c r="DK145" s="7">
        <v>0</v>
      </c>
      <c r="DL145" s="2" t="s">
        <v>253</v>
      </c>
      <c r="DM145" s="2" t="s">
        <v>254</v>
      </c>
      <c r="DO145" s="2">
        <v>0</v>
      </c>
      <c r="DR145" s="2">
        <v>0</v>
      </c>
      <c r="DS145" s="2">
        <v>0</v>
      </c>
      <c r="DU145" s="3">
        <v>45562</v>
      </c>
      <c r="DW145" s="2" t="s">
        <v>246</v>
      </c>
      <c r="DX145" t="s">
        <v>257</v>
      </c>
      <c r="DY145" s="2" t="s">
        <v>246</v>
      </c>
      <c r="DZ145" t="s">
        <v>257</v>
      </c>
      <c r="EA145" s="2" t="s">
        <v>258</v>
      </c>
      <c r="EB145" s="2" t="s">
        <v>1593</v>
      </c>
      <c r="EC145" t="s">
        <v>1594</v>
      </c>
      <c r="ED145" s="3">
        <v>45535</v>
      </c>
      <c r="EE145" s="2" t="s">
        <v>1553</v>
      </c>
      <c r="EG145" s="2" t="s">
        <v>215</v>
      </c>
      <c r="EH145" t="s">
        <v>260</v>
      </c>
      <c r="EI145" s="2" t="s">
        <v>261</v>
      </c>
      <c r="EJ145" s="2" t="s">
        <v>260</v>
      </c>
      <c r="EM145" s="2" t="s">
        <v>1596</v>
      </c>
      <c r="EP145" s="2" t="s">
        <v>263</v>
      </c>
      <c r="EV145" s="2" t="s">
        <v>264</v>
      </c>
      <c r="EW145" t="s">
        <v>265</v>
      </c>
      <c r="EX145" s="2" t="s">
        <v>266</v>
      </c>
      <c r="EY145" t="s">
        <v>267</v>
      </c>
      <c r="FA145" s="4">
        <v>0</v>
      </c>
      <c r="FD145" s="2" t="s">
        <v>268</v>
      </c>
      <c r="FE145" t="s">
        <v>269</v>
      </c>
      <c r="FF145" s="2" t="s">
        <v>270</v>
      </c>
      <c r="FH145" s="2" t="s">
        <v>230</v>
      </c>
      <c r="FJ145" s="2">
        <v>30</v>
      </c>
      <c r="FN145" s="2">
        <v>0</v>
      </c>
      <c r="FP145" s="2" t="s">
        <v>211</v>
      </c>
      <c r="FQ145" s="2" t="s">
        <v>271</v>
      </c>
      <c r="FS145" s="2" t="s">
        <v>508</v>
      </c>
      <c r="FT145" s="2">
        <v>1000214854</v>
      </c>
      <c r="FU145" s="2" t="s">
        <v>509</v>
      </c>
      <c r="FV145" s="2" t="s">
        <v>323</v>
      </c>
      <c r="FW145" s="2" t="s">
        <v>323</v>
      </c>
      <c r="FX145" s="2" t="s">
        <v>231</v>
      </c>
      <c r="FY145" s="2">
        <v>1070</v>
      </c>
      <c r="GA145" s="2" t="s">
        <v>324</v>
      </c>
      <c r="GB145" s="2">
        <v>80</v>
      </c>
      <c r="GC145" s="4">
        <v>10</v>
      </c>
      <c r="GD145" s="2" t="s">
        <v>224</v>
      </c>
      <c r="GE145" s="2" t="s">
        <v>244</v>
      </c>
      <c r="GF145" s="2" t="s">
        <v>230</v>
      </c>
      <c r="GG145" s="3">
        <v>45562</v>
      </c>
      <c r="GL145" s="2" t="s">
        <v>276</v>
      </c>
      <c r="GN145" s="3">
        <v>45585</v>
      </c>
      <c r="GO145" s="2" t="s">
        <v>244</v>
      </c>
      <c r="GP145" t="s">
        <v>277</v>
      </c>
      <c r="GQ145" s="2" t="s">
        <v>278</v>
      </c>
      <c r="GR145" s="2" t="s">
        <v>279</v>
      </c>
      <c r="GS145" s="3">
        <v>45314</v>
      </c>
      <c r="GT145" s="2">
        <v>0</v>
      </c>
      <c r="GU145" s="2">
        <v>0</v>
      </c>
      <c r="GV145" s="4">
        <v>0</v>
      </c>
      <c r="GX145" s="2" t="s">
        <v>501</v>
      </c>
      <c r="GY145" s="2" t="s">
        <v>280</v>
      </c>
      <c r="GZ145" s="2" t="s">
        <v>281</v>
      </c>
      <c r="HA145" t="s">
        <v>282</v>
      </c>
      <c r="HB145" s="2" t="s">
        <v>283</v>
      </c>
      <c r="HC145" t="s">
        <v>284</v>
      </c>
      <c r="HD145" s="2" t="s">
        <v>285</v>
      </c>
      <c r="HE145" s="3">
        <v>45787</v>
      </c>
      <c r="HF145" s="3">
        <v>45585</v>
      </c>
      <c r="HG145" s="3">
        <v>45585</v>
      </c>
      <c r="HH145" s="2" t="s">
        <v>286</v>
      </c>
      <c r="HI145" s="2" t="s">
        <v>287</v>
      </c>
      <c r="HJ145" t="s">
        <v>288</v>
      </c>
      <c r="HK145" s="2" t="s">
        <v>289</v>
      </c>
    </row>
    <row r="146" spans="2:219" x14ac:dyDescent="0.2">
      <c r="B146" s="2" t="s">
        <v>211</v>
      </c>
      <c r="C146" s="2" t="s">
        <v>212</v>
      </c>
      <c r="D146" s="3">
        <v>45351</v>
      </c>
      <c r="E146" s="3">
        <v>45580</v>
      </c>
      <c r="F146" s="3">
        <v>45575</v>
      </c>
      <c r="G146" s="3">
        <v>45585</v>
      </c>
      <c r="H146" s="3">
        <v>45787</v>
      </c>
      <c r="I146" s="2" t="s">
        <v>213</v>
      </c>
      <c r="J146" s="2" t="s">
        <v>214</v>
      </c>
      <c r="K146" s="2" t="s">
        <v>215</v>
      </c>
      <c r="L146" s="2" t="s">
        <v>784</v>
      </c>
      <c r="M146" s="2" t="s">
        <v>214</v>
      </c>
      <c r="N146" t="s">
        <v>217</v>
      </c>
      <c r="O146" s="2" t="s">
        <v>218</v>
      </c>
      <c r="P146" t="s">
        <v>219</v>
      </c>
      <c r="Q146" s="2" t="s">
        <v>220</v>
      </c>
      <c r="R146" s="2">
        <v>30</v>
      </c>
      <c r="S146" s="2" t="s">
        <v>1559</v>
      </c>
      <c r="T146" s="2" t="s">
        <v>1593</v>
      </c>
      <c r="U146" s="2" t="s">
        <v>1594</v>
      </c>
      <c r="V146" s="4">
        <v>10</v>
      </c>
      <c r="W146" t="s">
        <v>224</v>
      </c>
      <c r="X146" s="4">
        <v>0</v>
      </c>
      <c r="Y146" s="4">
        <v>0</v>
      </c>
      <c r="Z146" s="4">
        <v>10</v>
      </c>
      <c r="AA146" s="6">
        <v>0</v>
      </c>
      <c r="AC146" s="2" t="s">
        <v>1560</v>
      </c>
      <c r="AD146" s="2" t="s">
        <v>1597</v>
      </c>
      <c r="AE146" s="2" t="s">
        <v>1562</v>
      </c>
      <c r="AF146" s="2" t="s">
        <v>296</v>
      </c>
      <c r="AG146" t="s">
        <v>297</v>
      </c>
      <c r="AH146" s="6">
        <v>48</v>
      </c>
      <c r="AI146" s="2" t="s">
        <v>230</v>
      </c>
      <c r="AJ146" s="2" t="s">
        <v>231</v>
      </c>
      <c r="AK146" s="2">
        <v>1170</v>
      </c>
      <c r="AL146" s="2" t="s">
        <v>1563</v>
      </c>
      <c r="AM146" s="6">
        <v>7</v>
      </c>
      <c r="AN146" s="2" t="s">
        <v>1564</v>
      </c>
      <c r="AO146" s="2">
        <v>126</v>
      </c>
      <c r="AP146" s="2" t="s">
        <v>1565</v>
      </c>
      <c r="AQ146" t="s">
        <v>1566</v>
      </c>
      <c r="AR146" s="2" t="s">
        <v>1567</v>
      </c>
      <c r="AS146" s="2">
        <v>30</v>
      </c>
      <c r="AT146" s="4">
        <v>10</v>
      </c>
      <c r="AU146" s="2" t="s">
        <v>224</v>
      </c>
      <c r="AV146" s="3">
        <v>45614</v>
      </c>
      <c r="AX146" s="2" t="s">
        <v>1568</v>
      </c>
      <c r="AZ146" s="2" t="s">
        <v>1569</v>
      </c>
      <c r="BA146" s="2" t="s">
        <v>234</v>
      </c>
      <c r="BB146" t="s">
        <v>235</v>
      </c>
      <c r="BC146" s="2" t="s">
        <v>236</v>
      </c>
      <c r="BD146" s="2">
        <v>126</v>
      </c>
      <c r="BE146" s="2">
        <v>126</v>
      </c>
      <c r="BF146" s="7">
        <v>0</v>
      </c>
      <c r="BO146" s="2" t="s">
        <v>1570</v>
      </c>
      <c r="BP146" s="2" t="s">
        <v>692</v>
      </c>
      <c r="BQ146" s="2" t="s">
        <v>242</v>
      </c>
      <c r="BR146" s="7">
        <v>0</v>
      </c>
      <c r="BT146" s="2">
        <v>0</v>
      </c>
      <c r="BU146" s="4">
        <v>0</v>
      </c>
      <c r="BW146" s="4">
        <v>0</v>
      </c>
      <c r="BX146" s="4">
        <v>10</v>
      </c>
      <c r="CA146" s="2" t="s">
        <v>243</v>
      </c>
      <c r="CB146" s="2" t="s">
        <v>244</v>
      </c>
      <c r="CC146" s="3">
        <v>45338</v>
      </c>
      <c r="CD146" s="2" t="s">
        <v>1598</v>
      </c>
      <c r="CE146" s="7">
        <v>0</v>
      </c>
      <c r="CF146" s="8">
        <v>60</v>
      </c>
      <c r="CG146" s="8">
        <v>54</v>
      </c>
      <c r="CH146" s="8">
        <v>60</v>
      </c>
      <c r="CI146" s="3">
        <v>45614</v>
      </c>
      <c r="CJ146" s="3">
        <v>45578</v>
      </c>
      <c r="CK146" s="2" t="s">
        <v>246</v>
      </c>
      <c r="CL146" s="3">
        <v>45618</v>
      </c>
      <c r="CO146" s="3">
        <v>45640</v>
      </c>
      <c r="CP146" s="3">
        <v>45616</v>
      </c>
      <c r="CQ146" s="3">
        <v>45635</v>
      </c>
      <c r="CT146" s="3">
        <v>45657</v>
      </c>
      <c r="CU146" s="4">
        <v>0</v>
      </c>
      <c r="CV146" s="2" t="s">
        <v>1599</v>
      </c>
      <c r="CW146" s="3">
        <v>45575</v>
      </c>
      <c r="CY146" s="3">
        <v>45572</v>
      </c>
      <c r="DB146" s="6">
        <v>0</v>
      </c>
      <c r="DC146" s="6">
        <v>2</v>
      </c>
      <c r="DD146" s="6">
        <v>2</v>
      </c>
      <c r="DE146" s="2" t="s">
        <v>1569</v>
      </c>
      <c r="DF146" s="4">
        <v>0</v>
      </c>
      <c r="DG146" s="4">
        <v>10</v>
      </c>
      <c r="DI146" s="2" t="s">
        <v>252</v>
      </c>
      <c r="DJ146" s="7">
        <v>0</v>
      </c>
      <c r="DK146" s="7">
        <v>0</v>
      </c>
      <c r="DL146" s="2" t="s">
        <v>253</v>
      </c>
      <c r="DM146" s="2" t="s">
        <v>254</v>
      </c>
      <c r="DO146" s="2">
        <v>0</v>
      </c>
      <c r="DP146" s="2" t="s">
        <v>1600</v>
      </c>
      <c r="DR146" s="2">
        <v>0</v>
      </c>
      <c r="DS146" s="2">
        <v>2024</v>
      </c>
      <c r="DT146" s="2" t="s">
        <v>1568</v>
      </c>
      <c r="DU146" s="3">
        <v>45575</v>
      </c>
      <c r="DW146" s="2" t="s">
        <v>246</v>
      </c>
      <c r="DX146" t="s">
        <v>257</v>
      </c>
      <c r="DY146" s="2" t="s">
        <v>246</v>
      </c>
      <c r="DZ146" t="s">
        <v>257</v>
      </c>
      <c r="EA146" s="2" t="s">
        <v>258</v>
      </c>
      <c r="EB146" s="2" t="s">
        <v>1593</v>
      </c>
      <c r="EC146" t="s">
        <v>1594</v>
      </c>
      <c r="ED146" s="3">
        <v>45556</v>
      </c>
      <c r="EE146" s="2" t="s">
        <v>259</v>
      </c>
      <c r="EG146" s="2" t="s">
        <v>215</v>
      </c>
      <c r="EH146" t="s">
        <v>260</v>
      </c>
      <c r="EI146" s="2" t="s">
        <v>261</v>
      </c>
      <c r="EJ146" s="2" t="s">
        <v>260</v>
      </c>
      <c r="EM146" s="2" t="s">
        <v>1601</v>
      </c>
      <c r="EP146" s="2" t="s">
        <v>263</v>
      </c>
      <c r="ES146" s="2" t="s">
        <v>318</v>
      </c>
      <c r="ET146" t="s">
        <v>319</v>
      </c>
      <c r="EU146" s="2" t="s">
        <v>253</v>
      </c>
      <c r="EV146" s="2" t="s">
        <v>264</v>
      </c>
      <c r="EW146" t="s">
        <v>265</v>
      </c>
      <c r="EX146" s="2" t="s">
        <v>266</v>
      </c>
      <c r="EY146" t="s">
        <v>267</v>
      </c>
      <c r="FA146" s="4">
        <v>0</v>
      </c>
      <c r="FB146" s="2" t="s">
        <v>320</v>
      </c>
      <c r="FC146" t="s">
        <v>321</v>
      </c>
      <c r="FD146" s="2" t="s">
        <v>268</v>
      </c>
      <c r="FE146" t="s">
        <v>269</v>
      </c>
      <c r="FF146" s="2" t="s">
        <v>270</v>
      </c>
      <c r="FG146" s="2">
        <v>0</v>
      </c>
      <c r="FH146" s="2" t="s">
        <v>246</v>
      </c>
      <c r="FI146" s="3">
        <v>45559</v>
      </c>
      <c r="FJ146" s="2">
        <v>30</v>
      </c>
      <c r="FL146" s="3">
        <v>45616</v>
      </c>
      <c r="FN146" s="2">
        <v>0</v>
      </c>
      <c r="FP146" s="2" t="s">
        <v>211</v>
      </c>
      <c r="FQ146" s="2" t="s">
        <v>271</v>
      </c>
      <c r="FS146" s="2" t="s">
        <v>273</v>
      </c>
      <c r="FT146" s="2">
        <v>1000214854</v>
      </c>
      <c r="FU146" s="2" t="s">
        <v>274</v>
      </c>
      <c r="FV146" s="2" t="s">
        <v>323</v>
      </c>
      <c r="FW146" s="2" t="s">
        <v>323</v>
      </c>
      <c r="FX146" s="2" t="s">
        <v>231</v>
      </c>
      <c r="FY146" s="2">
        <v>1170</v>
      </c>
      <c r="GA146" s="2" t="s">
        <v>324</v>
      </c>
      <c r="GB146" s="2">
        <v>120</v>
      </c>
      <c r="GC146" s="4">
        <v>10</v>
      </c>
      <c r="GD146" s="2" t="s">
        <v>224</v>
      </c>
      <c r="GE146" s="2" t="s">
        <v>275</v>
      </c>
      <c r="GF146" s="2" t="s">
        <v>230</v>
      </c>
      <c r="GG146" s="3">
        <v>45575</v>
      </c>
      <c r="GK146" s="2" t="s">
        <v>270</v>
      </c>
      <c r="GL146" s="2" t="s">
        <v>276</v>
      </c>
      <c r="GN146" s="3">
        <v>45585</v>
      </c>
      <c r="GO146" s="2" t="s">
        <v>244</v>
      </c>
      <c r="GP146" t="s">
        <v>277</v>
      </c>
      <c r="GQ146" s="2" t="s">
        <v>278</v>
      </c>
      <c r="GR146" s="2" t="s">
        <v>279</v>
      </c>
      <c r="GS146" s="3">
        <v>45314</v>
      </c>
      <c r="GT146" s="2">
        <v>216479</v>
      </c>
      <c r="GU146" s="2">
        <v>0</v>
      </c>
      <c r="GV146" s="4">
        <v>0</v>
      </c>
      <c r="GX146" s="2" t="s">
        <v>248</v>
      </c>
      <c r="GY146" s="2" t="s">
        <v>280</v>
      </c>
      <c r="GZ146" s="2" t="s">
        <v>281</v>
      </c>
      <c r="HA146" t="s">
        <v>282</v>
      </c>
      <c r="HB146" s="2" t="s">
        <v>283</v>
      </c>
      <c r="HC146" t="s">
        <v>284</v>
      </c>
      <c r="HD146" s="2" t="s">
        <v>285</v>
      </c>
      <c r="HE146" s="3">
        <v>45787</v>
      </c>
      <c r="HF146" s="3">
        <v>45585</v>
      </c>
      <c r="HG146" s="3">
        <v>45585</v>
      </c>
      <c r="HH146" s="2" t="s">
        <v>286</v>
      </c>
      <c r="HI146" s="2" t="s">
        <v>287</v>
      </c>
      <c r="HJ146" t="s">
        <v>288</v>
      </c>
      <c r="HK146" s="2" t="s">
        <v>289</v>
      </c>
    </row>
    <row r="147" spans="2:219" x14ac:dyDescent="0.2">
      <c r="B147" s="2" t="s">
        <v>211</v>
      </c>
      <c r="C147" s="2" t="s">
        <v>212</v>
      </c>
      <c r="D147" s="3">
        <v>45351</v>
      </c>
      <c r="E147" s="3">
        <v>45597</v>
      </c>
      <c r="G147" s="3">
        <v>45585</v>
      </c>
      <c r="H147" s="3">
        <v>45787</v>
      </c>
      <c r="I147" s="2" t="s">
        <v>213</v>
      </c>
      <c r="J147" s="2" t="s">
        <v>214</v>
      </c>
      <c r="K147" s="2" t="s">
        <v>345</v>
      </c>
      <c r="L147" s="2" t="s">
        <v>253</v>
      </c>
      <c r="M147" s="2" t="s">
        <v>214</v>
      </c>
      <c r="N147" t="s">
        <v>217</v>
      </c>
      <c r="O147" s="2" t="s">
        <v>218</v>
      </c>
      <c r="P147" t="s">
        <v>219</v>
      </c>
      <c r="Q147" s="2" t="s">
        <v>220</v>
      </c>
      <c r="R147" s="2">
        <v>30</v>
      </c>
      <c r="S147" s="2" t="s">
        <v>346</v>
      </c>
      <c r="T147" s="2" t="s">
        <v>1602</v>
      </c>
      <c r="U147" s="2" t="s">
        <v>1603</v>
      </c>
      <c r="V147" s="4">
        <v>1</v>
      </c>
      <c r="W147" t="s">
        <v>224</v>
      </c>
      <c r="X147" s="4">
        <v>0</v>
      </c>
      <c r="Y147" s="4">
        <v>0</v>
      </c>
      <c r="Z147" s="4">
        <v>0</v>
      </c>
      <c r="AA147" s="6">
        <v>0</v>
      </c>
      <c r="AC147" s="2" t="s">
        <v>1604</v>
      </c>
      <c r="AD147" s="2" t="s">
        <v>1605</v>
      </c>
      <c r="AF147" s="2" t="s">
        <v>296</v>
      </c>
      <c r="AG147" t="s">
        <v>297</v>
      </c>
      <c r="AH147" s="6">
        <v>0</v>
      </c>
      <c r="AK147" s="2">
        <v>0</v>
      </c>
      <c r="AM147" s="6">
        <v>0</v>
      </c>
      <c r="AO147" s="2">
        <v>0</v>
      </c>
      <c r="AS147" s="2">
        <v>0</v>
      </c>
      <c r="AT147" s="4">
        <v>0</v>
      </c>
      <c r="AU147" s="2" t="s">
        <v>224</v>
      </c>
      <c r="BA147" s="2" t="s">
        <v>234</v>
      </c>
      <c r="BB147" t="s">
        <v>235</v>
      </c>
      <c r="BC147" s="2" t="s">
        <v>236</v>
      </c>
      <c r="BD147" s="2">
        <v>92</v>
      </c>
      <c r="BE147" s="2">
        <v>0</v>
      </c>
      <c r="BF147" s="7">
        <v>1</v>
      </c>
      <c r="BO147" s="2" t="s">
        <v>240</v>
      </c>
      <c r="BQ147" s="2" t="s">
        <v>242</v>
      </c>
      <c r="BR147" s="7">
        <v>0</v>
      </c>
      <c r="BT147" s="2">
        <v>0</v>
      </c>
      <c r="BU147" s="4">
        <v>0</v>
      </c>
      <c r="BW147" s="4">
        <v>0</v>
      </c>
      <c r="BX147" s="4">
        <v>1</v>
      </c>
      <c r="CE147" s="7">
        <v>0</v>
      </c>
      <c r="CF147" s="8">
        <v>0</v>
      </c>
      <c r="CG147" s="8">
        <v>0</v>
      </c>
      <c r="CH147" s="8">
        <v>0</v>
      </c>
      <c r="CK147" s="2" t="s">
        <v>246</v>
      </c>
      <c r="CL147" s="3">
        <v>45586</v>
      </c>
      <c r="CT147" s="3">
        <v>45657</v>
      </c>
      <c r="CU147" s="4">
        <v>0</v>
      </c>
      <c r="CZ147" s="2" t="s">
        <v>1503</v>
      </c>
      <c r="DB147" s="6">
        <v>0</v>
      </c>
      <c r="DC147" s="6">
        <v>0</v>
      </c>
      <c r="DD147" s="6">
        <v>0</v>
      </c>
      <c r="DF147" s="4">
        <v>0</v>
      </c>
      <c r="DG147" s="4">
        <v>0</v>
      </c>
      <c r="DI147" s="2" t="s">
        <v>280</v>
      </c>
      <c r="DJ147" s="7">
        <v>0</v>
      </c>
      <c r="DK147" s="7">
        <v>0</v>
      </c>
      <c r="DL147" s="2" t="s">
        <v>253</v>
      </c>
      <c r="DM147" s="2" t="s">
        <v>254</v>
      </c>
      <c r="DO147" s="2">
        <v>0</v>
      </c>
      <c r="DR147" s="2">
        <v>0</v>
      </c>
      <c r="DS147" s="2">
        <v>0</v>
      </c>
      <c r="DW147" s="2" t="s">
        <v>246</v>
      </c>
      <c r="DX147" t="s">
        <v>257</v>
      </c>
      <c r="DY147" s="2" t="s">
        <v>246</v>
      </c>
      <c r="DZ147" t="s">
        <v>257</v>
      </c>
      <c r="EA147" s="2" t="s">
        <v>258</v>
      </c>
      <c r="EB147" s="2" t="s">
        <v>1602</v>
      </c>
      <c r="EC147" t="s">
        <v>1603</v>
      </c>
      <c r="ED147" s="3">
        <v>45516</v>
      </c>
      <c r="EE147" s="2" t="s">
        <v>1553</v>
      </c>
      <c r="EG147" s="2" t="s">
        <v>345</v>
      </c>
      <c r="EH147" t="s">
        <v>361</v>
      </c>
      <c r="EI147" s="2" t="s">
        <v>261</v>
      </c>
      <c r="EJ147" s="2" t="s">
        <v>361</v>
      </c>
      <c r="EP147" s="2" t="s">
        <v>263</v>
      </c>
      <c r="EV147" s="2" t="s">
        <v>264</v>
      </c>
      <c r="EW147" t="s">
        <v>265</v>
      </c>
      <c r="EX147" s="2" t="s">
        <v>266</v>
      </c>
      <c r="EY147" t="s">
        <v>267</v>
      </c>
      <c r="FA147" s="4">
        <v>0</v>
      </c>
      <c r="FJ147" s="2">
        <v>30</v>
      </c>
      <c r="FN147" s="2">
        <v>0</v>
      </c>
      <c r="FP147" s="2" t="s">
        <v>211</v>
      </c>
      <c r="FQ147" s="2" t="s">
        <v>271</v>
      </c>
      <c r="FT147" s="2">
        <v>1000214854</v>
      </c>
      <c r="FY147" s="2">
        <v>0</v>
      </c>
      <c r="GB147" s="2">
        <v>0</v>
      </c>
      <c r="GC147" s="4">
        <v>0</v>
      </c>
      <c r="GF147" s="2" t="s">
        <v>230</v>
      </c>
      <c r="GL147" s="2" t="s">
        <v>276</v>
      </c>
      <c r="GN147" s="3">
        <v>45585</v>
      </c>
      <c r="GO147" s="2" t="s">
        <v>244</v>
      </c>
      <c r="GP147" t="s">
        <v>277</v>
      </c>
      <c r="GQ147" s="2" t="s">
        <v>278</v>
      </c>
      <c r="GR147" s="2" t="s">
        <v>279</v>
      </c>
      <c r="GS147" s="3">
        <v>45314</v>
      </c>
      <c r="GT147" s="2">
        <v>0</v>
      </c>
      <c r="GU147" s="2">
        <v>0</v>
      </c>
      <c r="GV147" s="4">
        <v>0</v>
      </c>
      <c r="GY147" s="2" t="s">
        <v>280</v>
      </c>
      <c r="GZ147" s="2" t="s">
        <v>281</v>
      </c>
      <c r="HA147" t="s">
        <v>282</v>
      </c>
      <c r="HB147" s="2" t="s">
        <v>283</v>
      </c>
      <c r="HC147" t="s">
        <v>284</v>
      </c>
      <c r="HD147" s="2" t="s">
        <v>285</v>
      </c>
      <c r="HE147" s="3">
        <v>45787</v>
      </c>
      <c r="HF147" s="3">
        <v>45585</v>
      </c>
      <c r="HG147" s="3">
        <v>45585</v>
      </c>
      <c r="HH147" s="2" t="s">
        <v>364</v>
      </c>
      <c r="HI147" s="2" t="s">
        <v>287</v>
      </c>
      <c r="HJ147" t="s">
        <v>288</v>
      </c>
      <c r="HK147" s="2" t="s">
        <v>289</v>
      </c>
    </row>
    <row r="148" spans="2:219" x14ac:dyDescent="0.2">
      <c r="B148" s="2" t="s">
        <v>211</v>
      </c>
      <c r="C148" s="2" t="s">
        <v>212</v>
      </c>
      <c r="D148" s="3">
        <v>45351</v>
      </c>
      <c r="E148" s="3">
        <v>45580</v>
      </c>
      <c r="F148" s="3">
        <v>45587</v>
      </c>
      <c r="G148" s="3">
        <v>45585</v>
      </c>
      <c r="H148" s="3">
        <v>45787</v>
      </c>
      <c r="I148" s="2" t="s">
        <v>213</v>
      </c>
      <c r="J148" s="2" t="s">
        <v>214</v>
      </c>
      <c r="K148" s="2" t="s">
        <v>345</v>
      </c>
      <c r="L148" s="2" t="s">
        <v>1606</v>
      </c>
      <c r="M148" s="2" t="s">
        <v>214</v>
      </c>
      <c r="N148" t="s">
        <v>217</v>
      </c>
      <c r="O148" s="2" t="s">
        <v>218</v>
      </c>
      <c r="P148" t="s">
        <v>219</v>
      </c>
      <c r="Q148" s="2" t="s">
        <v>220</v>
      </c>
      <c r="R148" s="2">
        <v>30</v>
      </c>
      <c r="S148" s="2" t="s">
        <v>1607</v>
      </c>
      <c r="T148" s="2" t="s">
        <v>1602</v>
      </c>
      <c r="U148" s="2" t="s">
        <v>1603</v>
      </c>
      <c r="V148" s="4">
        <v>1</v>
      </c>
      <c r="W148" t="s">
        <v>224</v>
      </c>
      <c r="X148" s="4">
        <v>0</v>
      </c>
      <c r="Y148" s="4">
        <v>0</v>
      </c>
      <c r="Z148" s="4">
        <v>0</v>
      </c>
      <c r="AA148" s="6">
        <v>0</v>
      </c>
      <c r="AC148" s="2" t="s">
        <v>1608</v>
      </c>
      <c r="AD148" s="2" t="s">
        <v>1609</v>
      </c>
      <c r="AE148" s="2" t="s">
        <v>1562</v>
      </c>
      <c r="AF148" s="2" t="s">
        <v>296</v>
      </c>
      <c r="AG148" t="s">
        <v>297</v>
      </c>
      <c r="AH148" s="6">
        <v>21</v>
      </c>
      <c r="AI148" s="2" t="s">
        <v>220</v>
      </c>
      <c r="AJ148" s="2" t="s">
        <v>324</v>
      </c>
      <c r="AK148" s="2">
        <v>10</v>
      </c>
      <c r="AL148" s="2" t="s">
        <v>298</v>
      </c>
      <c r="AM148" s="6">
        <v>21</v>
      </c>
      <c r="AN148" s="2" t="s">
        <v>1610</v>
      </c>
      <c r="AO148" s="2">
        <v>96</v>
      </c>
      <c r="AP148" s="2" t="s">
        <v>300</v>
      </c>
      <c r="AQ148" t="s">
        <v>301</v>
      </c>
      <c r="AR148" s="2" t="s">
        <v>1611</v>
      </c>
      <c r="AS148" s="2">
        <v>10</v>
      </c>
      <c r="AT148" s="4">
        <v>1</v>
      </c>
      <c r="AU148" s="2" t="s">
        <v>224</v>
      </c>
      <c r="AV148" s="3">
        <v>45562</v>
      </c>
      <c r="AX148" s="2" t="s">
        <v>1612</v>
      </c>
      <c r="AZ148" s="2" t="s">
        <v>1613</v>
      </c>
      <c r="BA148" s="2" t="s">
        <v>234</v>
      </c>
      <c r="BB148" t="s">
        <v>235</v>
      </c>
      <c r="BC148" s="2" t="s">
        <v>236</v>
      </c>
      <c r="BD148" s="2">
        <v>96</v>
      </c>
      <c r="BE148" s="2">
        <v>0</v>
      </c>
      <c r="BF148" s="7">
        <v>0</v>
      </c>
      <c r="BO148" s="2" t="s">
        <v>1614</v>
      </c>
      <c r="BP148" s="2" t="s">
        <v>307</v>
      </c>
      <c r="BQ148" s="2" t="s">
        <v>242</v>
      </c>
      <c r="BR148" s="7">
        <v>0</v>
      </c>
      <c r="BT148" s="2">
        <v>0</v>
      </c>
      <c r="BU148" s="4">
        <v>0</v>
      </c>
      <c r="BW148" s="4">
        <v>0</v>
      </c>
      <c r="BX148" s="4">
        <v>1</v>
      </c>
      <c r="CA148" s="2" t="s">
        <v>243</v>
      </c>
      <c r="CB148" s="2" t="s">
        <v>244</v>
      </c>
      <c r="CC148" s="3">
        <v>45517</v>
      </c>
      <c r="CD148" s="2" t="s">
        <v>1615</v>
      </c>
      <c r="CE148" s="7">
        <v>0</v>
      </c>
      <c r="CF148" s="8">
        <v>3</v>
      </c>
      <c r="CG148" s="8">
        <v>0</v>
      </c>
      <c r="CH148" s="8">
        <v>0</v>
      </c>
      <c r="CI148" s="3">
        <v>45582</v>
      </c>
      <c r="CJ148" s="3">
        <v>45591</v>
      </c>
      <c r="CK148" s="2" t="s">
        <v>246</v>
      </c>
      <c r="CL148" s="3">
        <v>45586</v>
      </c>
      <c r="CO148" s="3">
        <v>45586</v>
      </c>
      <c r="CP148" s="3">
        <v>45585</v>
      </c>
      <c r="CQ148" s="3">
        <v>45594</v>
      </c>
      <c r="CT148" s="3">
        <v>45657</v>
      </c>
      <c r="CU148" s="4">
        <v>0</v>
      </c>
      <c r="CV148" s="2" t="s">
        <v>1616</v>
      </c>
      <c r="CW148" s="3">
        <v>45587</v>
      </c>
      <c r="CY148" s="3">
        <v>45554</v>
      </c>
      <c r="DB148" s="6">
        <v>0</v>
      </c>
      <c r="DC148" s="6">
        <v>3</v>
      </c>
      <c r="DD148" s="6">
        <v>3</v>
      </c>
      <c r="DE148" s="2" t="s">
        <v>1613</v>
      </c>
      <c r="DF148" s="4">
        <v>0</v>
      </c>
      <c r="DG148" s="4">
        <v>1</v>
      </c>
      <c r="DI148" s="2" t="s">
        <v>252</v>
      </c>
      <c r="DJ148" s="7">
        <v>0</v>
      </c>
      <c r="DK148" s="7">
        <v>0</v>
      </c>
      <c r="DL148" s="2" t="s">
        <v>253</v>
      </c>
      <c r="DM148" s="2" t="s">
        <v>254</v>
      </c>
      <c r="DO148" s="2">
        <v>0</v>
      </c>
      <c r="DP148" s="2" t="s">
        <v>1617</v>
      </c>
      <c r="DR148" s="2">
        <v>0</v>
      </c>
      <c r="DS148" s="2">
        <v>2024</v>
      </c>
      <c r="DT148" s="2" t="s">
        <v>1618</v>
      </c>
      <c r="DU148" s="3">
        <v>45587</v>
      </c>
      <c r="DW148" s="2" t="s">
        <v>246</v>
      </c>
      <c r="DX148" t="s">
        <v>257</v>
      </c>
      <c r="DY148" s="2" t="s">
        <v>246</v>
      </c>
      <c r="DZ148" t="s">
        <v>257</v>
      </c>
      <c r="EA148" s="2" t="s">
        <v>258</v>
      </c>
      <c r="EB148" s="2" t="s">
        <v>1602</v>
      </c>
      <c r="EC148" t="s">
        <v>1603</v>
      </c>
      <c r="ED148" s="3">
        <v>45516</v>
      </c>
      <c r="EE148" s="2" t="s">
        <v>259</v>
      </c>
      <c r="EG148" s="2" t="s">
        <v>345</v>
      </c>
      <c r="EH148" t="s">
        <v>361</v>
      </c>
      <c r="EI148" s="2" t="s">
        <v>261</v>
      </c>
      <c r="EJ148" s="2" t="s">
        <v>361</v>
      </c>
      <c r="EM148" s="2" t="s">
        <v>1619</v>
      </c>
      <c r="EP148" s="2" t="s">
        <v>263</v>
      </c>
      <c r="ES148" s="2" t="s">
        <v>318</v>
      </c>
      <c r="ET148" t="s">
        <v>319</v>
      </c>
      <c r="EU148" s="2" t="s">
        <v>253</v>
      </c>
      <c r="EV148" s="2" t="s">
        <v>264</v>
      </c>
      <c r="EW148" t="s">
        <v>265</v>
      </c>
      <c r="EX148" s="2" t="s">
        <v>266</v>
      </c>
      <c r="EY148" t="s">
        <v>267</v>
      </c>
      <c r="FA148" s="4">
        <v>0</v>
      </c>
      <c r="FB148" s="2" t="s">
        <v>320</v>
      </c>
      <c r="FC148" t="s">
        <v>321</v>
      </c>
      <c r="FD148" s="2" t="s">
        <v>268</v>
      </c>
      <c r="FE148" t="s">
        <v>269</v>
      </c>
      <c r="FF148" s="2" t="s">
        <v>270</v>
      </c>
      <c r="FG148" s="2">
        <v>0</v>
      </c>
      <c r="FH148" s="2" t="s">
        <v>230</v>
      </c>
      <c r="FI148" s="3">
        <v>45553</v>
      </c>
      <c r="FJ148" s="2">
        <v>30</v>
      </c>
      <c r="FL148" s="3">
        <v>45585</v>
      </c>
      <c r="FN148" s="2">
        <v>0</v>
      </c>
      <c r="FP148" s="2" t="s">
        <v>211</v>
      </c>
      <c r="FQ148" s="2" t="s">
        <v>271</v>
      </c>
      <c r="FS148" s="2" t="s">
        <v>508</v>
      </c>
      <c r="FT148" s="2">
        <v>1000214854</v>
      </c>
      <c r="FU148" s="2" t="s">
        <v>509</v>
      </c>
      <c r="FX148" s="2" t="s">
        <v>231</v>
      </c>
      <c r="FY148" s="2">
        <v>900</v>
      </c>
      <c r="GA148" s="2" t="s">
        <v>324</v>
      </c>
      <c r="GB148" s="2">
        <v>10</v>
      </c>
      <c r="GC148" s="4">
        <v>1</v>
      </c>
      <c r="GD148" s="2" t="s">
        <v>224</v>
      </c>
      <c r="GE148" s="2" t="s">
        <v>244</v>
      </c>
      <c r="GF148" s="2" t="s">
        <v>230</v>
      </c>
      <c r="GG148" s="3">
        <v>45587</v>
      </c>
      <c r="GK148" s="2" t="s">
        <v>270</v>
      </c>
      <c r="GL148" s="2" t="s">
        <v>276</v>
      </c>
      <c r="GN148" s="3">
        <v>45585</v>
      </c>
      <c r="GO148" s="2" t="s">
        <v>244</v>
      </c>
      <c r="GP148" t="s">
        <v>277</v>
      </c>
      <c r="GQ148" s="2" t="s">
        <v>278</v>
      </c>
      <c r="GR148" s="2" t="s">
        <v>279</v>
      </c>
      <c r="GS148" s="3">
        <v>45314</v>
      </c>
      <c r="GT148" s="2">
        <v>0</v>
      </c>
      <c r="GU148" s="2">
        <v>0</v>
      </c>
      <c r="GV148" s="4">
        <v>0</v>
      </c>
      <c r="GX148" s="2" t="s">
        <v>501</v>
      </c>
      <c r="GY148" s="2" t="s">
        <v>280</v>
      </c>
      <c r="GZ148" s="2" t="s">
        <v>281</v>
      </c>
      <c r="HA148" t="s">
        <v>282</v>
      </c>
      <c r="HB148" s="2" t="s">
        <v>283</v>
      </c>
      <c r="HC148" t="s">
        <v>284</v>
      </c>
      <c r="HD148" s="2" t="s">
        <v>285</v>
      </c>
      <c r="HE148" s="3">
        <v>45787</v>
      </c>
      <c r="HF148" s="3">
        <v>45585</v>
      </c>
      <c r="HG148" s="3">
        <v>45585</v>
      </c>
      <c r="HH148" s="2" t="s">
        <v>364</v>
      </c>
      <c r="HI148" s="2" t="s">
        <v>287</v>
      </c>
      <c r="HJ148" t="s">
        <v>288</v>
      </c>
      <c r="HK148" s="2" t="s">
        <v>289</v>
      </c>
    </row>
    <row r="149" spans="2:219" x14ac:dyDescent="0.2">
      <c r="B149" s="2" t="s">
        <v>211</v>
      </c>
      <c r="C149" s="2" t="s">
        <v>212</v>
      </c>
      <c r="D149" s="3">
        <v>45351</v>
      </c>
      <c r="E149" s="3">
        <v>45580</v>
      </c>
      <c r="F149" s="3">
        <v>45587</v>
      </c>
      <c r="G149" s="3">
        <v>45585</v>
      </c>
      <c r="H149" s="3">
        <v>45787</v>
      </c>
      <c r="I149" s="2" t="s">
        <v>213</v>
      </c>
      <c r="J149" s="2" t="s">
        <v>214</v>
      </c>
      <c r="K149" s="2" t="s">
        <v>345</v>
      </c>
      <c r="L149" s="2" t="s">
        <v>1620</v>
      </c>
      <c r="M149" s="2" t="s">
        <v>214</v>
      </c>
      <c r="N149" t="s">
        <v>217</v>
      </c>
      <c r="O149" s="2" t="s">
        <v>218</v>
      </c>
      <c r="P149" t="s">
        <v>219</v>
      </c>
      <c r="Q149" s="2" t="s">
        <v>220</v>
      </c>
      <c r="R149" s="2">
        <v>30</v>
      </c>
      <c r="S149" s="2" t="s">
        <v>1607</v>
      </c>
      <c r="T149" s="2" t="s">
        <v>1621</v>
      </c>
      <c r="U149" s="2" t="s">
        <v>1622</v>
      </c>
      <c r="V149" s="4">
        <v>1</v>
      </c>
      <c r="W149" t="s">
        <v>224</v>
      </c>
      <c r="X149" s="4">
        <v>0</v>
      </c>
      <c r="Y149" s="4">
        <v>0</v>
      </c>
      <c r="Z149" s="4">
        <v>0</v>
      </c>
      <c r="AA149" s="6">
        <v>0</v>
      </c>
      <c r="AC149" s="2" t="s">
        <v>1623</v>
      </c>
      <c r="AD149" s="2" t="s">
        <v>1624</v>
      </c>
      <c r="AE149" s="2" t="s">
        <v>1562</v>
      </c>
      <c r="AF149" s="2" t="s">
        <v>296</v>
      </c>
      <c r="AG149" t="s">
        <v>297</v>
      </c>
      <c r="AH149" s="6">
        <v>21</v>
      </c>
      <c r="AI149" s="2" t="s">
        <v>220</v>
      </c>
      <c r="AJ149" s="2" t="s">
        <v>324</v>
      </c>
      <c r="AK149" s="2">
        <v>20</v>
      </c>
      <c r="AL149" s="2" t="s">
        <v>298</v>
      </c>
      <c r="AM149" s="6">
        <v>21</v>
      </c>
      <c r="AN149" s="2" t="s">
        <v>1610</v>
      </c>
      <c r="AO149" s="2">
        <v>98</v>
      </c>
      <c r="AP149" s="2" t="s">
        <v>300</v>
      </c>
      <c r="AQ149" t="s">
        <v>301</v>
      </c>
      <c r="AR149" s="2" t="s">
        <v>1611</v>
      </c>
      <c r="AS149" s="2">
        <v>20</v>
      </c>
      <c r="AT149" s="4">
        <v>1</v>
      </c>
      <c r="AU149" s="2" t="s">
        <v>224</v>
      </c>
      <c r="AV149" s="3">
        <v>45562</v>
      </c>
      <c r="AX149" s="2" t="s">
        <v>1612</v>
      </c>
      <c r="AZ149" s="2" t="s">
        <v>1613</v>
      </c>
      <c r="BA149" s="2" t="s">
        <v>234</v>
      </c>
      <c r="BB149" t="s">
        <v>235</v>
      </c>
      <c r="BC149" s="2" t="s">
        <v>236</v>
      </c>
      <c r="BD149" s="2">
        <v>98</v>
      </c>
      <c r="BE149" s="2">
        <v>0</v>
      </c>
      <c r="BF149" s="7">
        <v>0</v>
      </c>
      <c r="BO149" s="2" t="s">
        <v>1614</v>
      </c>
      <c r="BP149" s="2" t="s">
        <v>307</v>
      </c>
      <c r="BQ149" s="2" t="s">
        <v>242</v>
      </c>
      <c r="BR149" s="7">
        <v>0</v>
      </c>
      <c r="BT149" s="2">
        <v>0</v>
      </c>
      <c r="BU149" s="4">
        <v>0</v>
      </c>
      <c r="BW149" s="4">
        <v>0</v>
      </c>
      <c r="BX149" s="4">
        <v>1</v>
      </c>
      <c r="CA149" s="2" t="s">
        <v>243</v>
      </c>
      <c r="CB149" s="2" t="s">
        <v>244</v>
      </c>
      <c r="CC149" s="3">
        <v>45517</v>
      </c>
      <c r="CD149" s="2" t="s">
        <v>1625</v>
      </c>
      <c r="CE149" s="7">
        <v>0</v>
      </c>
      <c r="CF149" s="8">
        <v>3</v>
      </c>
      <c r="CG149" s="8">
        <v>0</v>
      </c>
      <c r="CH149" s="8">
        <v>0</v>
      </c>
      <c r="CI149" s="3">
        <v>45582</v>
      </c>
      <c r="CJ149" s="3">
        <v>45591</v>
      </c>
      <c r="CK149" s="2" t="s">
        <v>246</v>
      </c>
      <c r="CL149" s="3">
        <v>45586</v>
      </c>
      <c r="CO149" s="3">
        <v>45586</v>
      </c>
      <c r="CP149" s="3">
        <v>45585</v>
      </c>
      <c r="CQ149" s="3">
        <v>45594</v>
      </c>
      <c r="CT149" s="3">
        <v>45657</v>
      </c>
      <c r="CU149" s="4">
        <v>0</v>
      </c>
      <c r="CV149" s="2" t="s">
        <v>1626</v>
      </c>
      <c r="CW149" s="3">
        <v>45587</v>
      </c>
      <c r="CY149" s="3">
        <v>45554</v>
      </c>
      <c r="DB149" s="6">
        <v>0</v>
      </c>
      <c r="DC149" s="6">
        <v>3</v>
      </c>
      <c r="DD149" s="6">
        <v>3</v>
      </c>
      <c r="DE149" s="2" t="s">
        <v>1613</v>
      </c>
      <c r="DF149" s="4">
        <v>0</v>
      </c>
      <c r="DG149" s="4">
        <v>1</v>
      </c>
      <c r="DI149" s="2" t="s">
        <v>252</v>
      </c>
      <c r="DJ149" s="7">
        <v>0</v>
      </c>
      <c r="DK149" s="7">
        <v>0</v>
      </c>
      <c r="DL149" s="2" t="s">
        <v>253</v>
      </c>
      <c r="DM149" s="2" t="s">
        <v>254</v>
      </c>
      <c r="DO149" s="2">
        <v>0</v>
      </c>
      <c r="DP149" s="2" t="s">
        <v>1627</v>
      </c>
      <c r="DR149" s="2">
        <v>0</v>
      </c>
      <c r="DS149" s="2">
        <v>2024</v>
      </c>
      <c r="DT149" s="2" t="s">
        <v>1618</v>
      </c>
      <c r="DU149" s="3">
        <v>45587</v>
      </c>
      <c r="DW149" s="2" t="s">
        <v>246</v>
      </c>
      <c r="DX149" t="s">
        <v>257</v>
      </c>
      <c r="DY149" s="2" t="s">
        <v>246</v>
      </c>
      <c r="DZ149" t="s">
        <v>257</v>
      </c>
      <c r="EA149" s="2" t="s">
        <v>258</v>
      </c>
      <c r="EB149" s="2" t="s">
        <v>1621</v>
      </c>
      <c r="EC149" t="s">
        <v>1622</v>
      </c>
      <c r="ED149" s="3">
        <v>45516</v>
      </c>
      <c r="EE149" s="2" t="s">
        <v>259</v>
      </c>
      <c r="EG149" s="2" t="s">
        <v>345</v>
      </c>
      <c r="EH149" t="s">
        <v>361</v>
      </c>
      <c r="EI149" s="2" t="s">
        <v>261</v>
      </c>
      <c r="EJ149" s="2" t="s">
        <v>361</v>
      </c>
      <c r="EM149" s="2" t="s">
        <v>1628</v>
      </c>
      <c r="EP149" s="2" t="s">
        <v>263</v>
      </c>
      <c r="ES149" s="2" t="s">
        <v>318</v>
      </c>
      <c r="ET149" t="s">
        <v>319</v>
      </c>
      <c r="EU149" s="2" t="s">
        <v>253</v>
      </c>
      <c r="EV149" s="2" t="s">
        <v>264</v>
      </c>
      <c r="EW149" t="s">
        <v>265</v>
      </c>
      <c r="EX149" s="2" t="s">
        <v>266</v>
      </c>
      <c r="EY149" t="s">
        <v>267</v>
      </c>
      <c r="FA149" s="4">
        <v>0</v>
      </c>
      <c r="FB149" s="2" t="s">
        <v>320</v>
      </c>
      <c r="FC149" t="s">
        <v>321</v>
      </c>
      <c r="FD149" s="2" t="s">
        <v>268</v>
      </c>
      <c r="FE149" t="s">
        <v>269</v>
      </c>
      <c r="FF149" s="2" t="s">
        <v>270</v>
      </c>
      <c r="FG149" s="2">
        <v>0</v>
      </c>
      <c r="FH149" s="2" t="s">
        <v>230</v>
      </c>
      <c r="FI149" s="3">
        <v>45553</v>
      </c>
      <c r="FJ149" s="2">
        <v>30</v>
      </c>
      <c r="FL149" s="3">
        <v>45585</v>
      </c>
      <c r="FN149" s="2">
        <v>0</v>
      </c>
      <c r="FP149" s="2" t="s">
        <v>211</v>
      </c>
      <c r="FQ149" s="2" t="s">
        <v>271</v>
      </c>
      <c r="FS149" s="2" t="s">
        <v>508</v>
      </c>
      <c r="FT149" s="2">
        <v>1000214854</v>
      </c>
      <c r="FU149" s="2" t="s">
        <v>509</v>
      </c>
      <c r="FX149" s="2" t="s">
        <v>231</v>
      </c>
      <c r="FY149" s="2">
        <v>910</v>
      </c>
      <c r="GA149" s="2" t="s">
        <v>324</v>
      </c>
      <c r="GB149" s="2">
        <v>20</v>
      </c>
      <c r="GC149" s="4">
        <v>1</v>
      </c>
      <c r="GD149" s="2" t="s">
        <v>224</v>
      </c>
      <c r="GE149" s="2" t="s">
        <v>244</v>
      </c>
      <c r="GF149" s="2" t="s">
        <v>230</v>
      </c>
      <c r="GG149" s="3">
        <v>45587</v>
      </c>
      <c r="GK149" s="2" t="s">
        <v>270</v>
      </c>
      <c r="GL149" s="2" t="s">
        <v>276</v>
      </c>
      <c r="GN149" s="3">
        <v>45585</v>
      </c>
      <c r="GO149" s="2" t="s">
        <v>244</v>
      </c>
      <c r="GP149" t="s">
        <v>277</v>
      </c>
      <c r="GQ149" s="2" t="s">
        <v>278</v>
      </c>
      <c r="GR149" s="2" t="s">
        <v>279</v>
      </c>
      <c r="GS149" s="3">
        <v>45314</v>
      </c>
      <c r="GT149" s="2">
        <v>0</v>
      </c>
      <c r="GU149" s="2">
        <v>0</v>
      </c>
      <c r="GV149" s="4">
        <v>0</v>
      </c>
      <c r="GX149" s="2" t="s">
        <v>501</v>
      </c>
      <c r="GY149" s="2" t="s">
        <v>280</v>
      </c>
      <c r="GZ149" s="2" t="s">
        <v>281</v>
      </c>
      <c r="HA149" t="s">
        <v>282</v>
      </c>
      <c r="HB149" s="2" t="s">
        <v>283</v>
      </c>
      <c r="HC149" t="s">
        <v>284</v>
      </c>
      <c r="HD149" s="2" t="s">
        <v>285</v>
      </c>
      <c r="HE149" s="3">
        <v>45787</v>
      </c>
      <c r="HF149" s="3">
        <v>45585</v>
      </c>
      <c r="HG149" s="3">
        <v>45585</v>
      </c>
      <c r="HH149" s="2" t="s">
        <v>364</v>
      </c>
      <c r="HI149" s="2" t="s">
        <v>287</v>
      </c>
      <c r="HJ149" t="s">
        <v>288</v>
      </c>
      <c r="HK149" s="2" t="s">
        <v>289</v>
      </c>
    </row>
    <row r="150" spans="2:219" x14ac:dyDescent="0.2">
      <c r="B150" s="2" t="s">
        <v>211</v>
      </c>
      <c r="C150" s="2" t="s">
        <v>212</v>
      </c>
      <c r="D150" s="3">
        <v>45351</v>
      </c>
      <c r="E150" s="3">
        <v>45713</v>
      </c>
      <c r="F150" s="3">
        <v>45713</v>
      </c>
      <c r="G150" s="3">
        <v>45585</v>
      </c>
      <c r="H150" s="3">
        <v>45787</v>
      </c>
      <c r="I150" s="2" t="s">
        <v>213</v>
      </c>
      <c r="J150" s="2" t="s">
        <v>214</v>
      </c>
      <c r="K150" s="2" t="s">
        <v>215</v>
      </c>
      <c r="L150" s="2" t="s">
        <v>802</v>
      </c>
      <c r="M150" s="2" t="s">
        <v>214</v>
      </c>
      <c r="N150" t="s">
        <v>217</v>
      </c>
      <c r="O150" s="2" t="s">
        <v>218</v>
      </c>
      <c r="P150" t="s">
        <v>219</v>
      </c>
      <c r="Q150" s="2" t="s">
        <v>220</v>
      </c>
      <c r="R150" s="2">
        <v>30</v>
      </c>
      <c r="S150" s="2" t="s">
        <v>1629</v>
      </c>
      <c r="T150" s="2" t="s">
        <v>1630</v>
      </c>
      <c r="U150" s="2" t="s">
        <v>1527</v>
      </c>
      <c r="V150" s="4">
        <v>1</v>
      </c>
      <c r="W150" t="s">
        <v>224</v>
      </c>
      <c r="X150" s="4">
        <v>0</v>
      </c>
      <c r="Y150" s="4">
        <v>0</v>
      </c>
      <c r="Z150" s="4">
        <v>0</v>
      </c>
      <c r="AA150" s="6">
        <v>0</v>
      </c>
      <c r="AC150" s="2" t="s">
        <v>1631</v>
      </c>
      <c r="AD150" s="2" t="s">
        <v>1632</v>
      </c>
      <c r="AE150" s="2" t="s">
        <v>1633</v>
      </c>
      <c r="AF150" s="2" t="s">
        <v>296</v>
      </c>
      <c r="AG150" t="s">
        <v>297</v>
      </c>
      <c r="AH150" s="6">
        <v>20</v>
      </c>
      <c r="AI150" s="2" t="s">
        <v>220</v>
      </c>
      <c r="AJ150" s="2" t="s">
        <v>324</v>
      </c>
      <c r="AK150" s="2">
        <v>140</v>
      </c>
      <c r="AM150" s="6">
        <v>20</v>
      </c>
      <c r="AN150" s="2" t="s">
        <v>1634</v>
      </c>
      <c r="AO150" s="2">
        <v>132</v>
      </c>
      <c r="AS150" s="2">
        <v>0</v>
      </c>
      <c r="AT150" s="4">
        <v>0</v>
      </c>
      <c r="AU150" s="2" t="s">
        <v>224</v>
      </c>
      <c r="BA150" s="2" t="s">
        <v>234</v>
      </c>
      <c r="BB150" t="s">
        <v>235</v>
      </c>
      <c r="BC150" s="2" t="s">
        <v>236</v>
      </c>
      <c r="BD150" s="2">
        <v>132</v>
      </c>
      <c r="BE150" s="2">
        <v>0</v>
      </c>
      <c r="BF150" s="7">
        <v>0</v>
      </c>
      <c r="BO150" s="2" t="s">
        <v>240</v>
      </c>
      <c r="BQ150" s="2" t="s">
        <v>242</v>
      </c>
      <c r="BR150" s="7">
        <v>0</v>
      </c>
      <c r="BT150" s="2">
        <v>0</v>
      </c>
      <c r="BU150" s="4">
        <v>0</v>
      </c>
      <c r="BW150" s="4">
        <v>0</v>
      </c>
      <c r="BX150" s="4">
        <v>1</v>
      </c>
      <c r="CA150" s="2" t="s">
        <v>243</v>
      </c>
      <c r="CB150" s="2" t="s">
        <v>244</v>
      </c>
      <c r="CC150" s="3">
        <v>45517</v>
      </c>
      <c r="CD150" s="2" t="s">
        <v>1635</v>
      </c>
      <c r="CE150" s="7">
        <v>0</v>
      </c>
      <c r="CF150" s="8">
        <v>25</v>
      </c>
      <c r="CG150" s="8">
        <v>0</v>
      </c>
      <c r="CH150" s="8">
        <v>25</v>
      </c>
      <c r="CI150" s="3">
        <v>45705</v>
      </c>
      <c r="CJ150" s="3">
        <v>45724</v>
      </c>
      <c r="CK150" s="2" t="s">
        <v>246</v>
      </c>
      <c r="CL150" s="3">
        <v>45618</v>
      </c>
      <c r="CO150" s="3">
        <v>45738</v>
      </c>
      <c r="CP150" s="3">
        <v>45711</v>
      </c>
      <c r="CQ150" s="3">
        <v>45730</v>
      </c>
      <c r="CT150" s="3">
        <v>45657</v>
      </c>
      <c r="CU150" s="4">
        <v>0</v>
      </c>
      <c r="CW150" s="3">
        <v>45713</v>
      </c>
      <c r="CY150" s="3">
        <v>45730</v>
      </c>
      <c r="DB150" s="6">
        <v>0</v>
      </c>
      <c r="DC150" s="6">
        <v>6</v>
      </c>
      <c r="DD150" s="6">
        <v>6</v>
      </c>
      <c r="DF150" s="4">
        <v>0</v>
      </c>
      <c r="DG150" s="4">
        <v>0</v>
      </c>
      <c r="DI150" s="2" t="s">
        <v>280</v>
      </c>
      <c r="DJ150" s="7">
        <v>0</v>
      </c>
      <c r="DK150" s="7">
        <v>0</v>
      </c>
      <c r="DL150" s="2" t="s">
        <v>253</v>
      </c>
      <c r="DM150" s="2" t="s">
        <v>254</v>
      </c>
      <c r="DO150" s="2">
        <v>0</v>
      </c>
      <c r="DR150" s="2">
        <v>0</v>
      </c>
      <c r="DS150" s="2">
        <v>0</v>
      </c>
      <c r="DU150" s="3">
        <v>45713</v>
      </c>
      <c r="DW150" s="2" t="s">
        <v>246</v>
      </c>
      <c r="DX150" t="s">
        <v>257</v>
      </c>
      <c r="DY150" s="2" t="s">
        <v>246</v>
      </c>
      <c r="DZ150" t="s">
        <v>257</v>
      </c>
      <c r="EA150" s="2" t="s">
        <v>258</v>
      </c>
      <c r="EB150" s="2" t="s">
        <v>1630</v>
      </c>
      <c r="EC150" t="s">
        <v>1527</v>
      </c>
      <c r="ED150" s="3">
        <v>45569</v>
      </c>
      <c r="EE150" s="2" t="s">
        <v>1553</v>
      </c>
      <c r="EG150" s="2" t="s">
        <v>215</v>
      </c>
      <c r="EH150" t="s">
        <v>260</v>
      </c>
      <c r="EI150" s="2" t="s">
        <v>261</v>
      </c>
      <c r="EJ150" s="2" t="s">
        <v>260</v>
      </c>
      <c r="EP150" s="2" t="s">
        <v>263</v>
      </c>
      <c r="ES150" s="2" t="s">
        <v>318</v>
      </c>
      <c r="ET150" t="s">
        <v>319</v>
      </c>
      <c r="EU150" s="2" t="s">
        <v>253</v>
      </c>
      <c r="EV150" s="2" t="s">
        <v>264</v>
      </c>
      <c r="EW150" t="s">
        <v>265</v>
      </c>
      <c r="EX150" s="2" t="s">
        <v>266</v>
      </c>
      <c r="EY150" t="s">
        <v>267</v>
      </c>
      <c r="FA150" s="4">
        <v>0</v>
      </c>
      <c r="FD150" s="2" t="s">
        <v>268</v>
      </c>
      <c r="FE150" t="s">
        <v>269</v>
      </c>
      <c r="FF150" s="2" t="s">
        <v>270</v>
      </c>
      <c r="FG150" s="2">
        <v>0</v>
      </c>
      <c r="FH150" s="2" t="s">
        <v>230</v>
      </c>
      <c r="FI150" s="3">
        <v>45677</v>
      </c>
      <c r="FJ150" s="2">
        <v>30</v>
      </c>
      <c r="FL150" s="3">
        <v>45711</v>
      </c>
      <c r="FN150" s="2">
        <v>0</v>
      </c>
      <c r="FP150" s="2" t="s">
        <v>211</v>
      </c>
      <c r="FQ150" s="2" t="s">
        <v>271</v>
      </c>
      <c r="FS150" s="2" t="s">
        <v>508</v>
      </c>
      <c r="FT150" s="2">
        <v>1000214854</v>
      </c>
      <c r="FU150" s="2" t="s">
        <v>509</v>
      </c>
      <c r="FX150" s="2" t="s">
        <v>231</v>
      </c>
      <c r="FY150" s="2">
        <v>1220</v>
      </c>
      <c r="GA150" s="2" t="s">
        <v>324</v>
      </c>
      <c r="GB150" s="2">
        <v>140</v>
      </c>
      <c r="GC150" s="4">
        <v>1</v>
      </c>
      <c r="GD150" s="2" t="s">
        <v>224</v>
      </c>
      <c r="GE150" s="2" t="s">
        <v>244</v>
      </c>
      <c r="GF150" s="2" t="s">
        <v>230</v>
      </c>
      <c r="GG150" s="3">
        <v>45713</v>
      </c>
      <c r="GL150" s="2" t="s">
        <v>276</v>
      </c>
      <c r="GN150" s="3">
        <v>45585</v>
      </c>
      <c r="GO150" s="2" t="s">
        <v>244</v>
      </c>
      <c r="GP150" t="s">
        <v>277</v>
      </c>
      <c r="GQ150" s="2" t="s">
        <v>278</v>
      </c>
      <c r="GR150" s="2" t="s">
        <v>279</v>
      </c>
      <c r="GS150" s="3">
        <v>45314</v>
      </c>
      <c r="GT150" s="2">
        <v>0</v>
      </c>
      <c r="GU150" s="2">
        <v>0</v>
      </c>
      <c r="GV150" s="4">
        <v>0</v>
      </c>
      <c r="GX150" s="2" t="s">
        <v>501</v>
      </c>
      <c r="GY150" s="2" t="s">
        <v>280</v>
      </c>
      <c r="GZ150" s="2" t="s">
        <v>281</v>
      </c>
      <c r="HA150" t="s">
        <v>282</v>
      </c>
      <c r="HB150" s="2" t="s">
        <v>283</v>
      </c>
      <c r="HC150" t="s">
        <v>284</v>
      </c>
      <c r="HD150" s="2" t="s">
        <v>285</v>
      </c>
      <c r="HE150" s="3">
        <v>45787</v>
      </c>
      <c r="HF150" s="3">
        <v>45585</v>
      </c>
      <c r="HG150" s="3">
        <v>45585</v>
      </c>
      <c r="HH150" s="2" t="s">
        <v>286</v>
      </c>
      <c r="HI150" s="2" t="s">
        <v>287</v>
      </c>
      <c r="HJ150" t="s">
        <v>288</v>
      </c>
      <c r="HK150" s="2" t="s">
        <v>289</v>
      </c>
    </row>
  </sheetData>
  <autoFilter ref="A1:HK150" xr:uid="{1730C517-9D16-4ACA-8224-FC7B37F0DA59}"/>
  <conditionalFormatting sqref="T1:T1048576">
    <cfRule type="duplicateValues" dxfId="1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3380-CFCD-4FE0-8467-B84FB591C444}">
  <dimension ref="A1:O132"/>
  <sheetViews>
    <sheetView topLeftCell="I1" workbookViewId="0">
      <selection sqref="A1:O131"/>
    </sheetView>
  </sheetViews>
  <sheetFormatPr defaultRowHeight="14.25" x14ac:dyDescent="0.2"/>
  <cols>
    <col min="1" max="1" width="10.125" customWidth="1"/>
    <col min="2" max="3" width="12" customWidth="1"/>
    <col min="4" max="4" width="24.625" bestFit="1" customWidth="1"/>
    <col min="10" max="10" width="13.75" bestFit="1" customWidth="1"/>
    <col min="11" max="11" width="13.75" style="21" bestFit="1" customWidth="1"/>
    <col min="12" max="12" width="30.625" bestFit="1" customWidth="1"/>
    <col min="13" max="13" width="18.375" bestFit="1" customWidth="1"/>
    <col min="14" max="14" width="27.75" bestFit="1" customWidth="1"/>
    <col min="15" max="16" width="24.625" bestFit="1" customWidth="1"/>
  </cols>
  <sheetData>
    <row r="1" spans="1:15" x14ac:dyDescent="0.2">
      <c r="A1" s="17" t="s">
        <v>0</v>
      </c>
      <c r="B1" s="17" t="s">
        <v>1</v>
      </c>
      <c r="C1" s="17" t="s">
        <v>9</v>
      </c>
      <c r="D1" s="17" t="s">
        <v>13</v>
      </c>
      <c r="E1" s="17" t="s">
        <v>10</v>
      </c>
      <c r="F1" s="17" t="s">
        <v>11</v>
      </c>
      <c r="G1" s="17" t="s">
        <v>18</v>
      </c>
      <c r="H1" s="17" t="s">
        <v>19</v>
      </c>
      <c r="I1" s="17" t="s">
        <v>27</v>
      </c>
      <c r="J1" s="22" t="s">
        <v>53</v>
      </c>
      <c r="K1" s="17" t="s">
        <v>52</v>
      </c>
      <c r="L1" t="s">
        <v>2341</v>
      </c>
      <c r="M1" t="s">
        <v>2343</v>
      </c>
      <c r="N1" t="s">
        <v>2344</v>
      </c>
      <c r="O1" t="s">
        <v>2342</v>
      </c>
    </row>
    <row r="2" spans="1:15" x14ac:dyDescent="0.2">
      <c r="A2" t="s">
        <v>2339</v>
      </c>
      <c r="B2" t="s">
        <v>211</v>
      </c>
      <c r="C2" t="s">
        <v>214</v>
      </c>
      <c r="D2" t="s">
        <v>217</v>
      </c>
      <c r="E2" t="s">
        <v>1492</v>
      </c>
      <c r="F2" t="s">
        <v>345</v>
      </c>
      <c r="G2" t="s">
        <v>1494</v>
      </c>
      <c r="H2" t="s">
        <v>1495</v>
      </c>
      <c r="I2" t="s">
        <v>386</v>
      </c>
      <c r="J2">
        <v>135</v>
      </c>
      <c r="K2" s="21" t="s">
        <v>236</v>
      </c>
      <c r="L2" s="18">
        <v>50</v>
      </c>
      <c r="M2" s="18">
        <v>50</v>
      </c>
      <c r="N2" s="18">
        <v>0</v>
      </c>
      <c r="O2" s="18">
        <v>50</v>
      </c>
    </row>
    <row r="3" spans="1:15" x14ac:dyDescent="0.2">
      <c r="A3" t="s">
        <v>2339</v>
      </c>
      <c r="B3" t="s">
        <v>211</v>
      </c>
      <c r="C3" t="s">
        <v>214</v>
      </c>
      <c r="D3" t="s">
        <v>217</v>
      </c>
      <c r="E3" t="s">
        <v>345</v>
      </c>
      <c r="F3" t="s">
        <v>253</v>
      </c>
      <c r="G3" t="s">
        <v>1602</v>
      </c>
      <c r="H3" t="s">
        <v>1603</v>
      </c>
      <c r="I3" t="s">
        <v>1604</v>
      </c>
      <c r="J3">
        <v>92</v>
      </c>
      <c r="K3" s="21" t="s">
        <v>236</v>
      </c>
      <c r="L3" s="18">
        <v>1</v>
      </c>
      <c r="M3" s="18">
        <v>0</v>
      </c>
      <c r="N3" s="18">
        <v>1</v>
      </c>
      <c r="O3" s="18">
        <v>0</v>
      </c>
    </row>
    <row r="4" spans="1:15" x14ac:dyDescent="0.2">
      <c r="A4" t="s">
        <v>2339</v>
      </c>
      <c r="B4" t="s">
        <v>211</v>
      </c>
      <c r="C4" t="s">
        <v>214</v>
      </c>
      <c r="D4" t="s">
        <v>217</v>
      </c>
      <c r="E4" t="s">
        <v>345</v>
      </c>
      <c r="F4" t="s">
        <v>345</v>
      </c>
      <c r="G4" t="s">
        <v>347</v>
      </c>
      <c r="H4" t="s">
        <v>348</v>
      </c>
      <c r="I4" t="s">
        <v>349</v>
      </c>
      <c r="J4">
        <v>1</v>
      </c>
      <c r="K4" s="21" t="s">
        <v>236</v>
      </c>
      <c r="L4" s="18">
        <v>1</v>
      </c>
      <c r="M4" s="18">
        <v>1</v>
      </c>
      <c r="N4" s="18">
        <v>0</v>
      </c>
      <c r="O4" s="18">
        <v>0</v>
      </c>
    </row>
    <row r="5" spans="1:15" x14ac:dyDescent="0.2">
      <c r="A5" t="s">
        <v>2339</v>
      </c>
      <c r="B5" t="s">
        <v>211</v>
      </c>
      <c r="C5" t="s">
        <v>214</v>
      </c>
      <c r="D5" t="s">
        <v>217</v>
      </c>
      <c r="E5" t="s">
        <v>345</v>
      </c>
      <c r="F5" t="s">
        <v>365</v>
      </c>
      <c r="G5" t="s">
        <v>367</v>
      </c>
      <c r="H5" t="s">
        <v>368</v>
      </c>
      <c r="I5" t="s">
        <v>369</v>
      </c>
      <c r="J5">
        <v>2</v>
      </c>
      <c r="K5" s="21" t="s">
        <v>236</v>
      </c>
      <c r="L5" s="18">
        <v>1</v>
      </c>
      <c r="M5" s="18">
        <v>1</v>
      </c>
      <c r="N5" s="18">
        <v>0</v>
      </c>
      <c r="O5" s="18">
        <v>0</v>
      </c>
    </row>
    <row r="6" spans="1:15" x14ac:dyDescent="0.2">
      <c r="A6" t="s">
        <v>2339</v>
      </c>
      <c r="B6" t="s">
        <v>211</v>
      </c>
      <c r="C6" t="s">
        <v>214</v>
      </c>
      <c r="D6" t="s">
        <v>217</v>
      </c>
      <c r="E6" t="s">
        <v>345</v>
      </c>
      <c r="F6" t="s">
        <v>414</v>
      </c>
      <c r="G6" t="s">
        <v>415</v>
      </c>
      <c r="H6" t="s">
        <v>416</v>
      </c>
      <c r="I6" t="s">
        <v>417</v>
      </c>
      <c r="J6">
        <v>3</v>
      </c>
      <c r="K6" s="21" t="s">
        <v>236</v>
      </c>
      <c r="L6" s="18">
        <v>1</v>
      </c>
      <c r="M6" s="18">
        <v>1</v>
      </c>
      <c r="N6" s="18">
        <v>0</v>
      </c>
      <c r="O6" s="18">
        <v>0</v>
      </c>
    </row>
    <row r="7" spans="1:15" x14ac:dyDescent="0.2">
      <c r="A7" t="s">
        <v>2339</v>
      </c>
      <c r="B7" t="s">
        <v>211</v>
      </c>
      <c r="C7" t="s">
        <v>214</v>
      </c>
      <c r="D7" t="s">
        <v>217</v>
      </c>
      <c r="E7" t="s">
        <v>345</v>
      </c>
      <c r="F7" t="s">
        <v>431</v>
      </c>
      <c r="G7" t="s">
        <v>432</v>
      </c>
      <c r="H7" t="s">
        <v>433</v>
      </c>
      <c r="I7" t="s">
        <v>434</v>
      </c>
      <c r="J7">
        <v>4</v>
      </c>
      <c r="K7" s="21" t="s">
        <v>236</v>
      </c>
      <c r="L7" s="18">
        <v>7</v>
      </c>
      <c r="M7" s="18">
        <v>7</v>
      </c>
      <c r="N7" s="18">
        <v>0</v>
      </c>
      <c r="O7" s="18">
        <v>7</v>
      </c>
    </row>
    <row r="8" spans="1:15" x14ac:dyDescent="0.2">
      <c r="A8" t="s">
        <v>2339</v>
      </c>
      <c r="B8" t="s">
        <v>211</v>
      </c>
      <c r="C8" t="s">
        <v>214</v>
      </c>
      <c r="D8" t="s">
        <v>217</v>
      </c>
      <c r="E8" t="s">
        <v>345</v>
      </c>
      <c r="F8" t="s">
        <v>442</v>
      </c>
      <c r="G8" t="s">
        <v>443</v>
      </c>
      <c r="H8" t="s">
        <v>444</v>
      </c>
      <c r="I8" t="s">
        <v>445</v>
      </c>
      <c r="J8">
        <v>5</v>
      </c>
      <c r="K8" s="21" t="s">
        <v>236</v>
      </c>
      <c r="L8" s="18">
        <v>5</v>
      </c>
      <c r="M8" s="18">
        <v>5</v>
      </c>
      <c r="N8" s="18">
        <v>0</v>
      </c>
      <c r="O8" s="18">
        <v>5</v>
      </c>
    </row>
    <row r="9" spans="1:15" x14ac:dyDescent="0.2">
      <c r="A9" t="s">
        <v>2339</v>
      </c>
      <c r="B9" t="s">
        <v>211</v>
      </c>
      <c r="C9" t="s">
        <v>214</v>
      </c>
      <c r="D9" t="s">
        <v>217</v>
      </c>
      <c r="E9" t="s">
        <v>345</v>
      </c>
      <c r="F9" t="s">
        <v>451</v>
      </c>
      <c r="G9" t="s">
        <v>452</v>
      </c>
      <c r="H9" t="s">
        <v>453</v>
      </c>
      <c r="I9" t="s">
        <v>454</v>
      </c>
      <c r="J9">
        <v>6</v>
      </c>
      <c r="K9" s="21" t="s">
        <v>236</v>
      </c>
      <c r="L9" s="18">
        <v>2</v>
      </c>
      <c r="M9" s="18">
        <v>1</v>
      </c>
      <c r="N9" s="18">
        <v>1</v>
      </c>
      <c r="O9" s="18">
        <v>0</v>
      </c>
    </row>
    <row r="10" spans="1:15" x14ac:dyDescent="0.2">
      <c r="A10" t="s">
        <v>2339</v>
      </c>
      <c r="B10" t="s">
        <v>211</v>
      </c>
      <c r="C10" t="s">
        <v>214</v>
      </c>
      <c r="D10" t="s">
        <v>217</v>
      </c>
      <c r="E10" t="s">
        <v>345</v>
      </c>
      <c r="F10" t="s">
        <v>266</v>
      </c>
      <c r="G10" t="s">
        <v>518</v>
      </c>
      <c r="H10" t="s">
        <v>519</v>
      </c>
      <c r="I10" t="s">
        <v>520</v>
      </c>
      <c r="J10">
        <v>7</v>
      </c>
      <c r="K10" s="21" t="s">
        <v>236</v>
      </c>
      <c r="L10" s="18">
        <v>4</v>
      </c>
      <c r="M10" s="18">
        <v>0</v>
      </c>
      <c r="N10" s="18">
        <v>4</v>
      </c>
      <c r="O10" s="18">
        <v>0</v>
      </c>
    </row>
    <row r="11" spans="1:15" x14ac:dyDescent="0.2">
      <c r="A11" t="s">
        <v>2339</v>
      </c>
      <c r="B11" t="s">
        <v>211</v>
      </c>
      <c r="C11" t="s">
        <v>214</v>
      </c>
      <c r="D11" t="s">
        <v>217</v>
      </c>
      <c r="E11" t="s">
        <v>345</v>
      </c>
      <c r="F11" t="s">
        <v>569</v>
      </c>
      <c r="G11" t="s">
        <v>570</v>
      </c>
      <c r="H11" t="s">
        <v>571</v>
      </c>
      <c r="I11" t="s">
        <v>572</v>
      </c>
      <c r="J11">
        <v>8</v>
      </c>
      <c r="K11" s="21" t="s">
        <v>236</v>
      </c>
      <c r="L11" s="18">
        <v>1</v>
      </c>
      <c r="M11" s="18">
        <v>1</v>
      </c>
      <c r="N11" s="18">
        <v>0</v>
      </c>
      <c r="O11" s="18">
        <v>0</v>
      </c>
    </row>
    <row r="12" spans="1:15" x14ac:dyDescent="0.2">
      <c r="A12" t="s">
        <v>2339</v>
      </c>
      <c r="B12" t="s">
        <v>211</v>
      </c>
      <c r="C12" t="s">
        <v>214</v>
      </c>
      <c r="D12" t="s">
        <v>217</v>
      </c>
      <c r="E12" t="s">
        <v>345</v>
      </c>
      <c r="F12" t="s">
        <v>584</v>
      </c>
      <c r="G12" t="s">
        <v>585</v>
      </c>
      <c r="H12" t="s">
        <v>586</v>
      </c>
      <c r="I12" t="s">
        <v>587</v>
      </c>
      <c r="J12">
        <v>9</v>
      </c>
      <c r="K12" s="21" t="s">
        <v>236</v>
      </c>
      <c r="L12" s="18">
        <v>16</v>
      </c>
      <c r="M12" s="18">
        <v>16</v>
      </c>
      <c r="N12" s="18">
        <v>0</v>
      </c>
      <c r="O12" s="18">
        <v>0</v>
      </c>
    </row>
    <row r="13" spans="1:15" x14ac:dyDescent="0.2">
      <c r="A13" t="s">
        <v>2339</v>
      </c>
      <c r="B13" t="s">
        <v>211</v>
      </c>
      <c r="C13" t="s">
        <v>214</v>
      </c>
      <c r="D13" t="s">
        <v>217</v>
      </c>
      <c r="E13" t="s">
        <v>345</v>
      </c>
      <c r="F13" t="s">
        <v>290</v>
      </c>
      <c r="G13" t="s">
        <v>605</v>
      </c>
      <c r="H13" t="s">
        <v>606</v>
      </c>
      <c r="I13" t="s">
        <v>607</v>
      </c>
      <c r="J13">
        <v>10</v>
      </c>
      <c r="K13" s="21" t="s">
        <v>236</v>
      </c>
      <c r="L13" s="18">
        <v>20</v>
      </c>
      <c r="M13" s="18">
        <v>20</v>
      </c>
      <c r="N13" s="18">
        <v>0</v>
      </c>
      <c r="O13" s="18">
        <v>20</v>
      </c>
    </row>
    <row r="14" spans="1:15" x14ac:dyDescent="0.2">
      <c r="A14" t="s">
        <v>2339</v>
      </c>
      <c r="B14" t="s">
        <v>211</v>
      </c>
      <c r="C14" t="s">
        <v>214</v>
      </c>
      <c r="D14" t="s">
        <v>217</v>
      </c>
      <c r="E14" t="s">
        <v>345</v>
      </c>
      <c r="F14" t="s">
        <v>478</v>
      </c>
      <c r="G14" t="s">
        <v>614</v>
      </c>
      <c r="H14" t="s">
        <v>615</v>
      </c>
      <c r="I14" t="s">
        <v>616</v>
      </c>
      <c r="J14">
        <v>11</v>
      </c>
      <c r="K14" s="21" t="s">
        <v>236</v>
      </c>
      <c r="L14" s="18">
        <v>8</v>
      </c>
      <c r="M14" s="18">
        <v>8</v>
      </c>
      <c r="N14" s="18">
        <v>0</v>
      </c>
      <c r="O14" s="18">
        <v>0</v>
      </c>
    </row>
    <row r="15" spans="1:15" x14ac:dyDescent="0.2">
      <c r="A15" t="s">
        <v>2339</v>
      </c>
      <c r="B15" t="s">
        <v>211</v>
      </c>
      <c r="C15" t="s">
        <v>214</v>
      </c>
      <c r="D15" t="s">
        <v>217</v>
      </c>
      <c r="E15" t="s">
        <v>345</v>
      </c>
      <c r="F15" t="s">
        <v>623</v>
      </c>
      <c r="G15" t="s">
        <v>624</v>
      </c>
      <c r="H15" t="s">
        <v>625</v>
      </c>
      <c r="I15" t="s">
        <v>626</v>
      </c>
      <c r="J15">
        <v>12</v>
      </c>
      <c r="K15" s="21" t="s">
        <v>236</v>
      </c>
      <c r="L15" s="18">
        <v>8</v>
      </c>
      <c r="M15" s="18">
        <v>8</v>
      </c>
      <c r="N15" s="18">
        <v>0</v>
      </c>
      <c r="O15" s="18">
        <v>8</v>
      </c>
    </row>
    <row r="16" spans="1:15" x14ac:dyDescent="0.2">
      <c r="A16" t="s">
        <v>2339</v>
      </c>
      <c r="B16" t="s">
        <v>211</v>
      </c>
      <c r="C16" t="s">
        <v>214</v>
      </c>
      <c r="D16" t="s">
        <v>217</v>
      </c>
      <c r="E16" t="s">
        <v>345</v>
      </c>
      <c r="F16" t="s">
        <v>632</v>
      </c>
      <c r="G16" t="s">
        <v>633</v>
      </c>
      <c r="H16" t="s">
        <v>634</v>
      </c>
      <c r="I16" t="s">
        <v>635</v>
      </c>
      <c r="J16">
        <v>13</v>
      </c>
      <c r="K16" s="21" t="s">
        <v>236</v>
      </c>
      <c r="L16" s="18">
        <v>28</v>
      </c>
      <c r="M16" s="18">
        <v>16</v>
      </c>
      <c r="N16" s="18">
        <v>15</v>
      </c>
      <c r="O16" s="18">
        <v>26</v>
      </c>
    </row>
    <row r="17" spans="1:15" x14ac:dyDescent="0.2">
      <c r="A17" t="s">
        <v>2339</v>
      </c>
      <c r="B17" t="s">
        <v>211</v>
      </c>
      <c r="C17" t="s">
        <v>214</v>
      </c>
      <c r="D17" t="s">
        <v>217</v>
      </c>
      <c r="E17" t="s">
        <v>345</v>
      </c>
      <c r="F17" t="s">
        <v>647</v>
      </c>
      <c r="G17" t="s">
        <v>648</v>
      </c>
      <c r="H17" t="s">
        <v>649</v>
      </c>
      <c r="I17" t="s">
        <v>650</v>
      </c>
      <c r="J17">
        <v>14</v>
      </c>
      <c r="K17" s="21" t="s">
        <v>236</v>
      </c>
      <c r="L17" s="18">
        <v>12</v>
      </c>
      <c r="M17" s="18">
        <v>12</v>
      </c>
      <c r="N17" s="18">
        <v>8</v>
      </c>
      <c r="O17" s="18">
        <v>8</v>
      </c>
    </row>
    <row r="18" spans="1:15" x14ac:dyDescent="0.2">
      <c r="A18" t="s">
        <v>2339</v>
      </c>
      <c r="B18" t="s">
        <v>211</v>
      </c>
      <c r="C18" t="s">
        <v>214</v>
      </c>
      <c r="D18" t="s">
        <v>217</v>
      </c>
      <c r="E18" t="s">
        <v>345</v>
      </c>
      <c r="F18" t="s">
        <v>664</v>
      </c>
      <c r="G18" t="s">
        <v>665</v>
      </c>
      <c r="H18" t="s">
        <v>666</v>
      </c>
      <c r="I18" t="s">
        <v>667</v>
      </c>
      <c r="J18">
        <v>15</v>
      </c>
      <c r="K18" s="21" t="s">
        <v>236</v>
      </c>
      <c r="L18" s="18">
        <v>16</v>
      </c>
      <c r="M18" s="18">
        <v>16</v>
      </c>
      <c r="N18" s="18">
        <v>8</v>
      </c>
      <c r="O18" s="18">
        <v>16</v>
      </c>
    </row>
    <row r="19" spans="1:15" x14ac:dyDescent="0.2">
      <c r="A19" t="s">
        <v>2339</v>
      </c>
      <c r="B19" t="s">
        <v>211</v>
      </c>
      <c r="C19" t="s">
        <v>214</v>
      </c>
      <c r="D19" t="s">
        <v>217</v>
      </c>
      <c r="E19" t="s">
        <v>345</v>
      </c>
      <c r="F19" t="s">
        <v>676</v>
      </c>
      <c r="G19" t="s">
        <v>677</v>
      </c>
      <c r="H19" t="s">
        <v>678</v>
      </c>
      <c r="I19" t="s">
        <v>587</v>
      </c>
      <c r="J19">
        <v>16</v>
      </c>
      <c r="K19" s="21" t="s">
        <v>236</v>
      </c>
      <c r="L19" s="18">
        <v>16</v>
      </c>
      <c r="M19" s="18">
        <v>16</v>
      </c>
      <c r="N19" s="18">
        <v>0</v>
      </c>
      <c r="O19" s="18">
        <v>16</v>
      </c>
    </row>
    <row r="20" spans="1:15" x14ac:dyDescent="0.2">
      <c r="A20" t="s">
        <v>2339</v>
      </c>
      <c r="B20" t="s">
        <v>211</v>
      </c>
      <c r="C20" t="s">
        <v>214</v>
      </c>
      <c r="D20" t="s">
        <v>217</v>
      </c>
      <c r="E20" t="s">
        <v>345</v>
      </c>
      <c r="F20" t="s">
        <v>699</v>
      </c>
      <c r="G20" t="s">
        <v>700</v>
      </c>
      <c r="H20" t="s">
        <v>701</v>
      </c>
      <c r="I20" t="s">
        <v>702</v>
      </c>
      <c r="J20">
        <v>17</v>
      </c>
      <c r="K20" s="21" t="s">
        <v>236</v>
      </c>
      <c r="L20" s="18">
        <v>2</v>
      </c>
      <c r="M20" s="18">
        <v>2</v>
      </c>
      <c r="N20" s="18">
        <v>0</v>
      </c>
      <c r="O20" s="18">
        <v>2</v>
      </c>
    </row>
    <row r="21" spans="1:15" x14ac:dyDescent="0.2">
      <c r="A21" t="s">
        <v>2339</v>
      </c>
      <c r="B21" t="s">
        <v>211</v>
      </c>
      <c r="C21" t="s">
        <v>214</v>
      </c>
      <c r="D21" t="s">
        <v>217</v>
      </c>
      <c r="E21" t="s">
        <v>345</v>
      </c>
      <c r="F21" t="s">
        <v>708</v>
      </c>
      <c r="G21" t="s">
        <v>709</v>
      </c>
      <c r="H21" t="s">
        <v>710</v>
      </c>
      <c r="I21" t="s">
        <v>711</v>
      </c>
      <c r="J21">
        <v>18</v>
      </c>
      <c r="K21" s="21" t="s">
        <v>236</v>
      </c>
      <c r="L21" s="18">
        <v>1</v>
      </c>
      <c r="M21" s="18">
        <v>0</v>
      </c>
      <c r="N21" s="18">
        <v>1</v>
      </c>
      <c r="O21" s="18">
        <v>0</v>
      </c>
    </row>
    <row r="22" spans="1:15" x14ac:dyDescent="0.2">
      <c r="A22" t="s">
        <v>2339</v>
      </c>
      <c r="B22" t="s">
        <v>211</v>
      </c>
      <c r="C22" t="s">
        <v>214</v>
      </c>
      <c r="D22" t="s">
        <v>217</v>
      </c>
      <c r="E22" t="s">
        <v>345</v>
      </c>
      <c r="F22" t="s">
        <v>524</v>
      </c>
      <c r="G22" t="s">
        <v>716</v>
      </c>
      <c r="H22" t="s">
        <v>717</v>
      </c>
      <c r="I22" t="s">
        <v>718</v>
      </c>
      <c r="J22">
        <v>19</v>
      </c>
      <c r="K22" s="21" t="s">
        <v>236</v>
      </c>
      <c r="L22" s="18">
        <v>8</v>
      </c>
      <c r="M22" s="18">
        <v>8</v>
      </c>
      <c r="N22" s="18">
        <v>0</v>
      </c>
      <c r="O22" s="18">
        <v>8</v>
      </c>
    </row>
    <row r="23" spans="1:15" x14ac:dyDescent="0.2">
      <c r="A23" t="s">
        <v>2339</v>
      </c>
      <c r="B23" t="s">
        <v>211</v>
      </c>
      <c r="C23" t="s">
        <v>214</v>
      </c>
      <c r="D23" t="s">
        <v>217</v>
      </c>
      <c r="E23" t="s">
        <v>345</v>
      </c>
      <c r="F23" t="s">
        <v>325</v>
      </c>
      <c r="G23" t="s">
        <v>724</v>
      </c>
      <c r="H23" t="s">
        <v>725</v>
      </c>
      <c r="I23" t="s">
        <v>726</v>
      </c>
      <c r="J23">
        <v>20</v>
      </c>
      <c r="K23" s="21" t="s">
        <v>236</v>
      </c>
      <c r="L23" s="18">
        <v>2</v>
      </c>
      <c r="M23" s="18">
        <v>2</v>
      </c>
      <c r="N23" s="18">
        <v>0</v>
      </c>
      <c r="O23" s="18">
        <v>0</v>
      </c>
    </row>
    <row r="24" spans="1:15" x14ac:dyDescent="0.2">
      <c r="A24" t="s">
        <v>2339</v>
      </c>
      <c r="B24" t="s">
        <v>211</v>
      </c>
      <c r="C24" t="s">
        <v>214</v>
      </c>
      <c r="D24" t="s">
        <v>217</v>
      </c>
      <c r="E24" t="s">
        <v>345</v>
      </c>
      <c r="F24" t="s">
        <v>732</v>
      </c>
      <c r="G24" t="s">
        <v>733</v>
      </c>
      <c r="H24" t="s">
        <v>734</v>
      </c>
      <c r="I24" t="s">
        <v>587</v>
      </c>
      <c r="J24">
        <v>21</v>
      </c>
      <c r="K24" s="21" t="s">
        <v>236</v>
      </c>
      <c r="L24" s="18">
        <v>4</v>
      </c>
      <c r="M24" s="18">
        <v>4</v>
      </c>
      <c r="N24" s="18">
        <v>0</v>
      </c>
      <c r="O24" s="18">
        <v>4</v>
      </c>
    </row>
    <row r="25" spans="1:15" x14ac:dyDescent="0.2">
      <c r="A25" t="s">
        <v>2339</v>
      </c>
      <c r="B25" t="s">
        <v>211</v>
      </c>
      <c r="C25" t="s">
        <v>214</v>
      </c>
      <c r="D25" t="s">
        <v>217</v>
      </c>
      <c r="E25" t="s">
        <v>345</v>
      </c>
      <c r="F25" t="s">
        <v>216</v>
      </c>
      <c r="G25" t="s">
        <v>749</v>
      </c>
      <c r="H25" t="s">
        <v>750</v>
      </c>
      <c r="I25" t="s">
        <v>751</v>
      </c>
      <c r="J25">
        <v>22</v>
      </c>
      <c r="K25" s="21" t="s">
        <v>236</v>
      </c>
      <c r="L25" s="18">
        <v>2</v>
      </c>
      <c r="M25" s="18">
        <v>2</v>
      </c>
      <c r="N25" s="18">
        <v>0</v>
      </c>
      <c r="O25" s="18">
        <v>0</v>
      </c>
    </row>
    <row r="26" spans="1:15" x14ac:dyDescent="0.2">
      <c r="A26" t="s">
        <v>2339</v>
      </c>
      <c r="B26" t="s">
        <v>211</v>
      </c>
      <c r="C26" t="s">
        <v>214</v>
      </c>
      <c r="D26" t="s">
        <v>217</v>
      </c>
      <c r="E26" t="s">
        <v>345</v>
      </c>
      <c r="F26" t="s">
        <v>757</v>
      </c>
      <c r="G26" t="s">
        <v>758</v>
      </c>
      <c r="H26" t="s">
        <v>759</v>
      </c>
      <c r="I26" t="s">
        <v>760</v>
      </c>
      <c r="J26">
        <v>23</v>
      </c>
      <c r="K26" s="21" t="s">
        <v>236</v>
      </c>
      <c r="L26" s="18">
        <v>4</v>
      </c>
      <c r="M26" s="18">
        <v>4</v>
      </c>
      <c r="N26" s="18">
        <v>0</v>
      </c>
      <c r="O26" s="18">
        <v>0</v>
      </c>
    </row>
    <row r="27" spans="1:15" x14ac:dyDescent="0.2">
      <c r="A27" t="s">
        <v>2339</v>
      </c>
      <c r="B27" t="s">
        <v>211</v>
      </c>
      <c r="C27" t="s">
        <v>214</v>
      </c>
      <c r="D27" t="s">
        <v>217</v>
      </c>
      <c r="E27" t="s">
        <v>345</v>
      </c>
      <c r="F27" t="s">
        <v>766</v>
      </c>
      <c r="G27" t="s">
        <v>767</v>
      </c>
      <c r="H27" t="s">
        <v>768</v>
      </c>
      <c r="I27" t="s">
        <v>769</v>
      </c>
      <c r="J27">
        <v>24</v>
      </c>
      <c r="K27" s="21" t="s">
        <v>236</v>
      </c>
      <c r="L27" s="18">
        <v>2</v>
      </c>
      <c r="M27" s="18">
        <v>2</v>
      </c>
      <c r="N27" s="18">
        <v>0</v>
      </c>
      <c r="O27" s="18">
        <v>0</v>
      </c>
    </row>
    <row r="28" spans="1:15" x14ac:dyDescent="0.2">
      <c r="A28" t="s">
        <v>2339</v>
      </c>
      <c r="B28" t="s">
        <v>211</v>
      </c>
      <c r="C28" t="s">
        <v>214</v>
      </c>
      <c r="D28" t="s">
        <v>217</v>
      </c>
      <c r="E28" t="s">
        <v>345</v>
      </c>
      <c r="F28" t="s">
        <v>775</v>
      </c>
      <c r="G28" t="s">
        <v>776</v>
      </c>
      <c r="H28" t="s">
        <v>777</v>
      </c>
      <c r="I28" t="s">
        <v>778</v>
      </c>
      <c r="J28">
        <v>25</v>
      </c>
      <c r="K28" s="21" t="s">
        <v>236</v>
      </c>
      <c r="L28" s="18">
        <v>2</v>
      </c>
      <c r="M28" s="18">
        <v>2</v>
      </c>
      <c r="N28" s="18">
        <v>0</v>
      </c>
      <c r="O28" s="18">
        <v>0</v>
      </c>
    </row>
    <row r="29" spans="1:15" x14ac:dyDescent="0.2">
      <c r="A29" t="s">
        <v>2339</v>
      </c>
      <c r="B29" t="s">
        <v>211</v>
      </c>
      <c r="C29" t="s">
        <v>214</v>
      </c>
      <c r="D29" t="s">
        <v>217</v>
      </c>
      <c r="E29" t="s">
        <v>345</v>
      </c>
      <c r="F29" t="s">
        <v>784</v>
      </c>
      <c r="G29" t="s">
        <v>785</v>
      </c>
      <c r="H29" t="s">
        <v>786</v>
      </c>
      <c r="I29" t="s">
        <v>787</v>
      </c>
      <c r="J29">
        <v>26</v>
      </c>
      <c r="K29" s="21" t="s">
        <v>236</v>
      </c>
      <c r="L29" s="18">
        <v>2</v>
      </c>
      <c r="M29" s="18">
        <v>2</v>
      </c>
      <c r="N29" s="18">
        <v>0</v>
      </c>
      <c r="O29" s="18">
        <v>0</v>
      </c>
    </row>
    <row r="30" spans="1:15" x14ac:dyDescent="0.2">
      <c r="A30" t="s">
        <v>2339</v>
      </c>
      <c r="B30" t="s">
        <v>211</v>
      </c>
      <c r="C30" t="s">
        <v>214</v>
      </c>
      <c r="D30" t="s">
        <v>217</v>
      </c>
      <c r="E30" t="s">
        <v>345</v>
      </c>
      <c r="F30" t="s">
        <v>793</v>
      </c>
      <c r="G30" t="s">
        <v>794</v>
      </c>
      <c r="H30" t="s">
        <v>795</v>
      </c>
      <c r="I30" t="s">
        <v>796</v>
      </c>
      <c r="J30">
        <v>27</v>
      </c>
      <c r="K30" s="21" t="s">
        <v>236</v>
      </c>
      <c r="L30" s="18">
        <v>4</v>
      </c>
      <c r="M30" s="18">
        <v>4</v>
      </c>
      <c r="N30" s="18">
        <v>0</v>
      </c>
      <c r="O30" s="18">
        <v>4</v>
      </c>
    </row>
    <row r="31" spans="1:15" x14ac:dyDescent="0.2">
      <c r="A31" t="s">
        <v>2339</v>
      </c>
      <c r="B31" t="s">
        <v>211</v>
      </c>
      <c r="C31" t="s">
        <v>214</v>
      </c>
      <c r="D31" t="s">
        <v>217</v>
      </c>
      <c r="E31" t="s">
        <v>345</v>
      </c>
      <c r="F31" t="s">
        <v>802</v>
      </c>
      <c r="G31" t="s">
        <v>803</v>
      </c>
      <c r="H31" t="s">
        <v>804</v>
      </c>
      <c r="I31" t="s">
        <v>805</v>
      </c>
      <c r="J31">
        <v>28</v>
      </c>
      <c r="K31" s="21" t="s">
        <v>236</v>
      </c>
      <c r="L31" s="18">
        <v>2</v>
      </c>
      <c r="M31" s="18">
        <v>2</v>
      </c>
      <c r="N31" s="18">
        <v>0</v>
      </c>
      <c r="O31" s="18">
        <v>0</v>
      </c>
    </row>
    <row r="32" spans="1:15" x14ac:dyDescent="0.2">
      <c r="A32" t="s">
        <v>2339</v>
      </c>
      <c r="B32" t="s">
        <v>211</v>
      </c>
      <c r="C32" t="s">
        <v>214</v>
      </c>
      <c r="D32" t="s">
        <v>217</v>
      </c>
      <c r="E32" t="s">
        <v>345</v>
      </c>
      <c r="F32" t="s">
        <v>811</v>
      </c>
      <c r="G32" t="s">
        <v>812</v>
      </c>
      <c r="H32" t="s">
        <v>813</v>
      </c>
      <c r="I32" t="s">
        <v>587</v>
      </c>
      <c r="J32">
        <v>29</v>
      </c>
      <c r="K32" s="21" t="s">
        <v>236</v>
      </c>
      <c r="L32" s="18">
        <v>1</v>
      </c>
      <c r="M32" s="18">
        <v>1</v>
      </c>
      <c r="N32" s="18">
        <v>0</v>
      </c>
      <c r="O32" s="18">
        <v>0</v>
      </c>
    </row>
    <row r="33" spans="1:15" x14ac:dyDescent="0.2">
      <c r="A33" t="s">
        <v>2339</v>
      </c>
      <c r="B33" t="s">
        <v>211</v>
      </c>
      <c r="C33" t="s">
        <v>214</v>
      </c>
      <c r="D33" t="s">
        <v>217</v>
      </c>
      <c r="E33" t="s">
        <v>345</v>
      </c>
      <c r="F33" t="s">
        <v>400</v>
      </c>
      <c r="G33" t="s">
        <v>821</v>
      </c>
      <c r="H33" t="s">
        <v>822</v>
      </c>
      <c r="I33" t="s">
        <v>833</v>
      </c>
      <c r="J33">
        <v>30</v>
      </c>
      <c r="K33" s="21" t="s">
        <v>236</v>
      </c>
      <c r="L33" s="18">
        <v>4</v>
      </c>
      <c r="M33" s="18">
        <v>4</v>
      </c>
      <c r="N33" s="18">
        <v>0</v>
      </c>
      <c r="O33" s="18">
        <v>0</v>
      </c>
    </row>
    <row r="34" spans="1:15" x14ac:dyDescent="0.2">
      <c r="A34" t="s">
        <v>2339</v>
      </c>
      <c r="B34" t="s">
        <v>211</v>
      </c>
      <c r="C34" t="s">
        <v>214</v>
      </c>
      <c r="D34" t="s">
        <v>217</v>
      </c>
      <c r="E34" t="s">
        <v>345</v>
      </c>
      <c r="F34" t="s">
        <v>491</v>
      </c>
      <c r="G34" t="s">
        <v>839</v>
      </c>
      <c r="H34" t="s">
        <v>840</v>
      </c>
      <c r="I34" t="s">
        <v>841</v>
      </c>
      <c r="J34">
        <v>31</v>
      </c>
      <c r="K34" s="21" t="s">
        <v>236</v>
      </c>
      <c r="L34" s="18">
        <v>8</v>
      </c>
      <c r="M34" s="18">
        <v>8</v>
      </c>
      <c r="N34" s="18">
        <v>0</v>
      </c>
      <c r="O34" s="18">
        <v>0</v>
      </c>
    </row>
    <row r="35" spans="1:15" x14ac:dyDescent="0.2">
      <c r="A35" t="s">
        <v>2339</v>
      </c>
      <c r="B35" t="s">
        <v>211</v>
      </c>
      <c r="C35" t="s">
        <v>214</v>
      </c>
      <c r="D35" t="s">
        <v>217</v>
      </c>
      <c r="E35" t="s">
        <v>345</v>
      </c>
      <c r="F35" t="s">
        <v>382</v>
      </c>
      <c r="G35" t="s">
        <v>847</v>
      </c>
      <c r="H35" t="s">
        <v>848</v>
      </c>
      <c r="I35" t="s">
        <v>849</v>
      </c>
      <c r="J35">
        <v>32</v>
      </c>
      <c r="K35" s="21" t="s">
        <v>236</v>
      </c>
      <c r="L35" s="18">
        <v>12</v>
      </c>
      <c r="M35" s="18">
        <v>12</v>
      </c>
      <c r="N35" s="18">
        <v>0</v>
      </c>
      <c r="O35" s="18">
        <v>0</v>
      </c>
    </row>
    <row r="36" spans="1:15" x14ac:dyDescent="0.2">
      <c r="A36" t="s">
        <v>2339</v>
      </c>
      <c r="B36" t="s">
        <v>211</v>
      </c>
      <c r="C36" t="s">
        <v>214</v>
      </c>
      <c r="D36" t="s">
        <v>217</v>
      </c>
      <c r="E36" t="s">
        <v>345</v>
      </c>
      <c r="F36" t="s">
        <v>855</v>
      </c>
      <c r="G36" t="s">
        <v>856</v>
      </c>
      <c r="H36" t="s">
        <v>857</v>
      </c>
      <c r="I36" t="s">
        <v>858</v>
      </c>
      <c r="J36">
        <v>33</v>
      </c>
      <c r="K36" s="21" t="s">
        <v>236</v>
      </c>
      <c r="L36" s="18">
        <v>4</v>
      </c>
      <c r="M36" s="18">
        <v>4</v>
      </c>
      <c r="N36" s="18">
        <v>0</v>
      </c>
      <c r="O36" s="18">
        <v>0</v>
      </c>
    </row>
    <row r="37" spans="1:15" x14ac:dyDescent="0.2">
      <c r="A37" t="s">
        <v>2339</v>
      </c>
      <c r="B37" t="s">
        <v>211</v>
      </c>
      <c r="C37" t="s">
        <v>214</v>
      </c>
      <c r="D37" t="s">
        <v>217</v>
      </c>
      <c r="E37" t="s">
        <v>345</v>
      </c>
      <c r="F37" t="s">
        <v>865</v>
      </c>
      <c r="G37" t="s">
        <v>866</v>
      </c>
      <c r="H37" t="s">
        <v>867</v>
      </c>
      <c r="I37" t="s">
        <v>868</v>
      </c>
      <c r="J37">
        <v>34</v>
      </c>
      <c r="K37" s="21" t="s">
        <v>236</v>
      </c>
      <c r="L37" s="18">
        <v>4</v>
      </c>
      <c r="M37" s="18">
        <v>4</v>
      </c>
      <c r="N37" s="18">
        <v>0</v>
      </c>
      <c r="O37" s="18">
        <v>0</v>
      </c>
    </row>
    <row r="38" spans="1:15" x14ac:dyDescent="0.2">
      <c r="A38" t="s">
        <v>2339</v>
      </c>
      <c r="B38" t="s">
        <v>211</v>
      </c>
      <c r="C38" t="s">
        <v>214</v>
      </c>
      <c r="D38" t="s">
        <v>217</v>
      </c>
      <c r="E38" t="s">
        <v>345</v>
      </c>
      <c r="F38" t="s">
        <v>881</v>
      </c>
      <c r="G38" t="s">
        <v>882</v>
      </c>
      <c r="H38" t="s">
        <v>883</v>
      </c>
      <c r="I38" t="s">
        <v>884</v>
      </c>
      <c r="J38">
        <v>35</v>
      </c>
      <c r="K38" s="21" t="s">
        <v>236</v>
      </c>
      <c r="L38" s="18">
        <v>2</v>
      </c>
      <c r="M38" s="18">
        <v>2</v>
      </c>
      <c r="N38" s="18">
        <v>0</v>
      </c>
      <c r="O38" s="18">
        <v>2</v>
      </c>
    </row>
    <row r="39" spans="1:15" x14ac:dyDescent="0.2">
      <c r="A39" t="s">
        <v>2339</v>
      </c>
      <c r="B39" t="s">
        <v>211</v>
      </c>
      <c r="C39" t="s">
        <v>214</v>
      </c>
      <c r="D39" t="s">
        <v>217</v>
      </c>
      <c r="E39" t="s">
        <v>345</v>
      </c>
      <c r="F39" t="s">
        <v>907</v>
      </c>
      <c r="G39" t="s">
        <v>900</v>
      </c>
      <c r="H39" t="s">
        <v>901</v>
      </c>
      <c r="I39" t="s">
        <v>908</v>
      </c>
      <c r="J39">
        <v>36</v>
      </c>
      <c r="K39" s="21" t="s">
        <v>236</v>
      </c>
      <c r="L39" s="18">
        <v>1</v>
      </c>
      <c r="M39" s="18">
        <v>1</v>
      </c>
      <c r="N39" s="18">
        <v>0</v>
      </c>
      <c r="O39" s="18">
        <v>0</v>
      </c>
    </row>
    <row r="40" spans="1:15" x14ac:dyDescent="0.2">
      <c r="A40" t="s">
        <v>2339</v>
      </c>
      <c r="B40" t="s">
        <v>211</v>
      </c>
      <c r="C40" t="s">
        <v>214</v>
      </c>
      <c r="D40" t="s">
        <v>217</v>
      </c>
      <c r="E40" t="s">
        <v>345</v>
      </c>
      <c r="F40" t="s">
        <v>914</v>
      </c>
      <c r="G40" t="s">
        <v>915</v>
      </c>
      <c r="H40" t="s">
        <v>916</v>
      </c>
      <c r="I40" t="s">
        <v>917</v>
      </c>
      <c r="J40">
        <v>37</v>
      </c>
      <c r="K40" s="21" t="s">
        <v>236</v>
      </c>
      <c r="L40" s="18">
        <v>2</v>
      </c>
      <c r="M40" s="18">
        <v>2</v>
      </c>
      <c r="N40" s="18">
        <v>0</v>
      </c>
      <c r="O40" s="18">
        <v>2</v>
      </c>
    </row>
    <row r="41" spans="1:15" x14ac:dyDescent="0.2">
      <c r="A41" t="s">
        <v>2339</v>
      </c>
      <c r="B41" t="s">
        <v>211</v>
      </c>
      <c r="C41" t="s">
        <v>214</v>
      </c>
      <c r="D41" t="s">
        <v>217</v>
      </c>
      <c r="E41" t="s">
        <v>345</v>
      </c>
      <c r="F41" t="s">
        <v>1050</v>
      </c>
      <c r="G41" t="s">
        <v>1051</v>
      </c>
      <c r="H41" t="s">
        <v>1052</v>
      </c>
      <c r="I41" t="s">
        <v>1053</v>
      </c>
      <c r="J41">
        <v>38</v>
      </c>
      <c r="K41" s="21" t="s">
        <v>236</v>
      </c>
      <c r="L41" s="18">
        <v>12</v>
      </c>
      <c r="M41" s="18">
        <v>12</v>
      </c>
      <c r="N41" s="18">
        <v>0</v>
      </c>
      <c r="O41" s="18">
        <v>0</v>
      </c>
    </row>
    <row r="42" spans="1:15" x14ac:dyDescent="0.2">
      <c r="A42" t="s">
        <v>2339</v>
      </c>
      <c r="B42" t="s">
        <v>211</v>
      </c>
      <c r="C42" t="s">
        <v>214</v>
      </c>
      <c r="D42" t="s">
        <v>217</v>
      </c>
      <c r="E42" t="s">
        <v>345</v>
      </c>
      <c r="F42" t="s">
        <v>1059</v>
      </c>
      <c r="G42" t="s">
        <v>1060</v>
      </c>
      <c r="H42" t="s">
        <v>1061</v>
      </c>
      <c r="I42" t="s">
        <v>1062</v>
      </c>
      <c r="J42">
        <v>39</v>
      </c>
      <c r="K42" s="21" t="s">
        <v>236</v>
      </c>
      <c r="L42" s="18">
        <v>48</v>
      </c>
      <c r="M42" s="18">
        <v>48</v>
      </c>
      <c r="N42" s="18">
        <v>0</v>
      </c>
      <c r="O42" s="18">
        <v>48</v>
      </c>
    </row>
    <row r="43" spans="1:15" x14ac:dyDescent="0.2">
      <c r="A43" t="s">
        <v>2339</v>
      </c>
      <c r="B43" t="s">
        <v>211</v>
      </c>
      <c r="C43" t="s">
        <v>214</v>
      </c>
      <c r="D43" t="s">
        <v>217</v>
      </c>
      <c r="E43" t="s">
        <v>345</v>
      </c>
      <c r="F43" t="s">
        <v>1068</v>
      </c>
      <c r="G43" t="s">
        <v>1069</v>
      </c>
      <c r="H43" t="s">
        <v>1070</v>
      </c>
      <c r="I43" t="s">
        <v>1071</v>
      </c>
      <c r="J43">
        <v>40</v>
      </c>
      <c r="K43" s="21" t="s">
        <v>236</v>
      </c>
      <c r="L43" s="18">
        <v>8</v>
      </c>
      <c r="M43" s="18">
        <v>8</v>
      </c>
      <c r="N43" s="18">
        <v>0</v>
      </c>
      <c r="O43" s="18">
        <v>0</v>
      </c>
    </row>
    <row r="44" spans="1:15" x14ac:dyDescent="0.2">
      <c r="A44" t="s">
        <v>2339</v>
      </c>
      <c r="B44" t="s">
        <v>211</v>
      </c>
      <c r="C44" t="s">
        <v>214</v>
      </c>
      <c r="D44" t="s">
        <v>217</v>
      </c>
      <c r="E44" t="s">
        <v>345</v>
      </c>
      <c r="F44" t="s">
        <v>1077</v>
      </c>
      <c r="G44" t="s">
        <v>1078</v>
      </c>
      <c r="H44" t="s">
        <v>1079</v>
      </c>
      <c r="I44" t="s">
        <v>1080</v>
      </c>
      <c r="J44">
        <v>41</v>
      </c>
      <c r="K44" s="21" t="s">
        <v>236</v>
      </c>
      <c r="L44" s="18">
        <v>48</v>
      </c>
      <c r="M44" s="18">
        <v>48</v>
      </c>
      <c r="N44" s="18">
        <v>0</v>
      </c>
      <c r="O44" s="18">
        <v>0</v>
      </c>
    </row>
    <row r="45" spans="1:15" x14ac:dyDescent="0.2">
      <c r="A45" t="s">
        <v>2339</v>
      </c>
      <c r="B45" t="s">
        <v>211</v>
      </c>
      <c r="C45" t="s">
        <v>214</v>
      </c>
      <c r="D45" t="s">
        <v>217</v>
      </c>
      <c r="E45" t="s">
        <v>345</v>
      </c>
      <c r="F45" t="s">
        <v>1086</v>
      </c>
      <c r="G45" t="s">
        <v>1087</v>
      </c>
      <c r="H45" t="s">
        <v>1088</v>
      </c>
      <c r="I45" t="s">
        <v>1089</v>
      </c>
      <c r="J45">
        <v>42</v>
      </c>
      <c r="K45" s="21" t="s">
        <v>236</v>
      </c>
      <c r="L45" s="18">
        <v>32</v>
      </c>
      <c r="M45" s="18">
        <v>32</v>
      </c>
      <c r="N45" s="18">
        <v>0</v>
      </c>
      <c r="O45" s="18">
        <v>0</v>
      </c>
    </row>
    <row r="46" spans="1:15" x14ac:dyDescent="0.2">
      <c r="A46" t="s">
        <v>2339</v>
      </c>
      <c r="B46" t="s">
        <v>211</v>
      </c>
      <c r="C46" t="s">
        <v>214</v>
      </c>
      <c r="D46" t="s">
        <v>217</v>
      </c>
      <c r="E46" t="s">
        <v>345</v>
      </c>
      <c r="F46" t="s">
        <v>1095</v>
      </c>
      <c r="G46" t="s">
        <v>1096</v>
      </c>
      <c r="H46" t="s">
        <v>1097</v>
      </c>
      <c r="I46" t="s">
        <v>1098</v>
      </c>
      <c r="J46">
        <v>43</v>
      </c>
      <c r="K46" s="21" t="s">
        <v>236</v>
      </c>
      <c r="L46" s="18">
        <v>20</v>
      </c>
      <c r="M46" s="18">
        <v>20</v>
      </c>
      <c r="N46" s="18">
        <v>0</v>
      </c>
      <c r="O46" s="18">
        <v>0</v>
      </c>
    </row>
    <row r="47" spans="1:15" x14ac:dyDescent="0.2">
      <c r="A47" t="s">
        <v>2339</v>
      </c>
      <c r="B47" t="s">
        <v>211</v>
      </c>
      <c r="C47" t="s">
        <v>214</v>
      </c>
      <c r="D47" t="s">
        <v>217</v>
      </c>
      <c r="E47" t="s">
        <v>345</v>
      </c>
      <c r="F47" t="s">
        <v>1104</v>
      </c>
      <c r="G47" t="s">
        <v>1105</v>
      </c>
      <c r="H47" t="s">
        <v>1106</v>
      </c>
      <c r="I47" t="s">
        <v>1107</v>
      </c>
      <c r="J47">
        <v>44</v>
      </c>
      <c r="K47" s="21" t="s">
        <v>236</v>
      </c>
      <c r="L47" s="18">
        <v>60</v>
      </c>
      <c r="M47" s="18">
        <v>60</v>
      </c>
      <c r="N47" s="18">
        <v>0</v>
      </c>
      <c r="O47" s="18">
        <v>0</v>
      </c>
    </row>
    <row r="48" spans="1:15" x14ac:dyDescent="0.2">
      <c r="A48" t="s">
        <v>2339</v>
      </c>
      <c r="B48" t="s">
        <v>211</v>
      </c>
      <c r="C48" t="s">
        <v>214</v>
      </c>
      <c r="D48" t="s">
        <v>217</v>
      </c>
      <c r="E48" t="s">
        <v>345</v>
      </c>
      <c r="F48" t="s">
        <v>1117</v>
      </c>
      <c r="G48" t="s">
        <v>1118</v>
      </c>
      <c r="H48" t="s">
        <v>1119</v>
      </c>
      <c r="I48" t="s">
        <v>417</v>
      </c>
      <c r="J48">
        <v>45</v>
      </c>
      <c r="K48" s="21" t="s">
        <v>236</v>
      </c>
      <c r="L48" s="18">
        <v>8</v>
      </c>
      <c r="M48" s="18">
        <v>8</v>
      </c>
      <c r="N48" s="18">
        <v>0</v>
      </c>
      <c r="O48" s="18">
        <v>0</v>
      </c>
    </row>
    <row r="49" spans="1:15" x14ac:dyDescent="0.2">
      <c r="A49" t="s">
        <v>2339</v>
      </c>
      <c r="B49" t="s">
        <v>211</v>
      </c>
      <c r="C49" t="s">
        <v>214</v>
      </c>
      <c r="D49" t="s">
        <v>217</v>
      </c>
      <c r="E49" t="s">
        <v>345</v>
      </c>
      <c r="F49" t="s">
        <v>1125</v>
      </c>
      <c r="G49" t="s">
        <v>1126</v>
      </c>
      <c r="H49" t="s">
        <v>1127</v>
      </c>
      <c r="I49" t="s">
        <v>1128</v>
      </c>
      <c r="J49">
        <v>46</v>
      </c>
      <c r="K49" s="21" t="s">
        <v>236</v>
      </c>
      <c r="L49" s="18">
        <v>16</v>
      </c>
      <c r="M49" s="18">
        <v>16</v>
      </c>
      <c r="N49" s="18">
        <v>0</v>
      </c>
      <c r="O49" s="18">
        <v>0</v>
      </c>
    </row>
    <row r="50" spans="1:15" x14ac:dyDescent="0.2">
      <c r="A50" t="s">
        <v>2339</v>
      </c>
      <c r="B50" t="s">
        <v>211</v>
      </c>
      <c r="C50" t="s">
        <v>214</v>
      </c>
      <c r="D50" t="s">
        <v>217</v>
      </c>
      <c r="E50" t="s">
        <v>345</v>
      </c>
      <c r="F50" t="s">
        <v>1134</v>
      </c>
      <c r="G50" t="s">
        <v>1135</v>
      </c>
      <c r="H50" t="s">
        <v>1136</v>
      </c>
      <c r="I50" t="s">
        <v>1137</v>
      </c>
      <c r="J50">
        <v>47</v>
      </c>
      <c r="K50" s="21" t="s">
        <v>236</v>
      </c>
      <c r="L50" s="18">
        <v>40</v>
      </c>
      <c r="M50" s="18">
        <v>40</v>
      </c>
      <c r="N50" s="18">
        <v>0</v>
      </c>
      <c r="O50" s="18">
        <v>40</v>
      </c>
    </row>
    <row r="51" spans="1:15" x14ac:dyDescent="0.2">
      <c r="A51" t="s">
        <v>2339</v>
      </c>
      <c r="B51" t="s">
        <v>211</v>
      </c>
      <c r="C51" t="s">
        <v>214</v>
      </c>
      <c r="D51" t="s">
        <v>217</v>
      </c>
      <c r="E51" t="s">
        <v>345</v>
      </c>
      <c r="F51" t="s">
        <v>1143</v>
      </c>
      <c r="G51" t="s">
        <v>1144</v>
      </c>
      <c r="H51" t="s">
        <v>1145</v>
      </c>
      <c r="I51" t="s">
        <v>1146</v>
      </c>
      <c r="J51">
        <v>48</v>
      </c>
      <c r="K51" s="21" t="s">
        <v>236</v>
      </c>
      <c r="L51" s="18">
        <v>8</v>
      </c>
      <c r="M51" s="18">
        <v>8</v>
      </c>
      <c r="N51" s="18">
        <v>0</v>
      </c>
      <c r="O51" s="18">
        <v>0</v>
      </c>
    </row>
    <row r="52" spans="1:15" x14ac:dyDescent="0.2">
      <c r="A52" t="s">
        <v>2339</v>
      </c>
      <c r="B52" t="s">
        <v>211</v>
      </c>
      <c r="C52" t="s">
        <v>214</v>
      </c>
      <c r="D52" t="s">
        <v>217</v>
      </c>
      <c r="E52" t="s">
        <v>345</v>
      </c>
      <c r="F52" t="s">
        <v>1152</v>
      </c>
      <c r="G52" t="s">
        <v>1153</v>
      </c>
      <c r="H52" t="s">
        <v>1154</v>
      </c>
      <c r="I52" t="s">
        <v>1155</v>
      </c>
      <c r="J52">
        <v>49</v>
      </c>
      <c r="K52" s="21" t="s">
        <v>236</v>
      </c>
      <c r="L52" s="18">
        <v>80</v>
      </c>
      <c r="M52" s="18">
        <v>80</v>
      </c>
      <c r="N52" s="18">
        <v>0</v>
      </c>
      <c r="O52" s="18">
        <v>0</v>
      </c>
    </row>
    <row r="53" spans="1:15" x14ac:dyDescent="0.2">
      <c r="A53" t="s">
        <v>2339</v>
      </c>
      <c r="B53" t="s">
        <v>211</v>
      </c>
      <c r="C53" t="s">
        <v>214</v>
      </c>
      <c r="D53" t="s">
        <v>217</v>
      </c>
      <c r="E53" t="s">
        <v>345</v>
      </c>
      <c r="F53" t="s">
        <v>1161</v>
      </c>
      <c r="G53" t="s">
        <v>1162</v>
      </c>
      <c r="H53" t="s">
        <v>1163</v>
      </c>
      <c r="I53" t="s">
        <v>1164</v>
      </c>
      <c r="J53">
        <v>50</v>
      </c>
      <c r="K53" s="21" t="s">
        <v>236</v>
      </c>
      <c r="L53" s="18">
        <v>12</v>
      </c>
      <c r="M53" s="18">
        <v>0</v>
      </c>
      <c r="N53" s="18">
        <v>12</v>
      </c>
      <c r="O53" s="18">
        <v>0</v>
      </c>
    </row>
    <row r="54" spans="1:15" x14ac:dyDescent="0.2">
      <c r="A54" t="s">
        <v>2339</v>
      </c>
      <c r="B54" t="s">
        <v>211</v>
      </c>
      <c r="C54" t="s">
        <v>214</v>
      </c>
      <c r="D54" t="s">
        <v>217</v>
      </c>
      <c r="E54" t="s">
        <v>345</v>
      </c>
      <c r="F54" t="s">
        <v>1184</v>
      </c>
      <c r="G54" t="s">
        <v>1170</v>
      </c>
      <c r="H54" t="s">
        <v>1171</v>
      </c>
      <c r="I54" t="s">
        <v>1185</v>
      </c>
      <c r="J54">
        <v>51</v>
      </c>
      <c r="K54" s="21" t="s">
        <v>236</v>
      </c>
      <c r="L54" s="18">
        <v>24</v>
      </c>
      <c r="M54" s="18">
        <v>24</v>
      </c>
      <c r="N54" s="18">
        <v>0</v>
      </c>
      <c r="O54" s="18">
        <v>24</v>
      </c>
    </row>
    <row r="55" spans="1:15" x14ac:dyDescent="0.2">
      <c r="A55" t="s">
        <v>2339</v>
      </c>
      <c r="B55" t="s">
        <v>211</v>
      </c>
      <c r="C55" t="s">
        <v>214</v>
      </c>
      <c r="D55" t="s">
        <v>217</v>
      </c>
      <c r="E55" t="s">
        <v>345</v>
      </c>
      <c r="F55" t="s">
        <v>1191</v>
      </c>
      <c r="G55" t="s">
        <v>1192</v>
      </c>
      <c r="H55" t="s">
        <v>1193</v>
      </c>
      <c r="I55" t="s">
        <v>1194</v>
      </c>
      <c r="J55">
        <v>52</v>
      </c>
      <c r="K55" s="21" t="s">
        <v>236</v>
      </c>
      <c r="L55" s="18">
        <v>8</v>
      </c>
      <c r="M55" s="18">
        <v>8</v>
      </c>
      <c r="N55" s="18">
        <v>0</v>
      </c>
      <c r="O55" s="18">
        <v>8</v>
      </c>
    </row>
    <row r="56" spans="1:15" x14ac:dyDescent="0.2">
      <c r="A56" t="s">
        <v>2339</v>
      </c>
      <c r="B56" t="s">
        <v>211</v>
      </c>
      <c r="C56" t="s">
        <v>214</v>
      </c>
      <c r="D56" t="s">
        <v>217</v>
      </c>
      <c r="E56" t="s">
        <v>345</v>
      </c>
      <c r="F56" t="s">
        <v>1200</v>
      </c>
      <c r="G56" t="s">
        <v>1201</v>
      </c>
      <c r="H56" t="s">
        <v>1202</v>
      </c>
      <c r="I56" t="s">
        <v>1203</v>
      </c>
      <c r="J56">
        <v>53</v>
      </c>
      <c r="K56" s="21" t="s">
        <v>236</v>
      </c>
      <c r="L56" s="18">
        <v>6</v>
      </c>
      <c r="M56" s="18">
        <v>6</v>
      </c>
      <c r="N56" s="18">
        <v>0</v>
      </c>
      <c r="O56" s="18">
        <v>0</v>
      </c>
    </row>
    <row r="57" spans="1:15" x14ac:dyDescent="0.2">
      <c r="A57" t="s">
        <v>2339</v>
      </c>
      <c r="B57" t="s">
        <v>211</v>
      </c>
      <c r="C57" t="s">
        <v>214</v>
      </c>
      <c r="D57" t="s">
        <v>217</v>
      </c>
      <c r="E57" t="s">
        <v>345</v>
      </c>
      <c r="F57" t="s">
        <v>1209</v>
      </c>
      <c r="G57" t="s">
        <v>1210</v>
      </c>
      <c r="H57" t="s">
        <v>1211</v>
      </c>
      <c r="I57" t="s">
        <v>1212</v>
      </c>
      <c r="J57">
        <v>54</v>
      </c>
      <c r="K57" s="21" t="s">
        <v>236</v>
      </c>
      <c r="L57" s="18">
        <v>20</v>
      </c>
      <c r="M57" s="18">
        <v>20</v>
      </c>
      <c r="N57" s="18">
        <v>0</v>
      </c>
      <c r="O57" s="18">
        <v>20</v>
      </c>
    </row>
    <row r="58" spans="1:15" x14ac:dyDescent="0.2">
      <c r="A58" t="s">
        <v>2339</v>
      </c>
      <c r="B58" t="s">
        <v>211</v>
      </c>
      <c r="C58" t="s">
        <v>214</v>
      </c>
      <c r="D58" t="s">
        <v>217</v>
      </c>
      <c r="E58" t="s">
        <v>345</v>
      </c>
      <c r="F58" t="s">
        <v>1218</v>
      </c>
      <c r="G58" t="s">
        <v>1219</v>
      </c>
      <c r="H58" t="s">
        <v>1220</v>
      </c>
      <c r="I58" t="s">
        <v>572</v>
      </c>
      <c r="J58">
        <v>55</v>
      </c>
      <c r="K58" s="21" t="s">
        <v>236</v>
      </c>
      <c r="L58" s="18">
        <v>1</v>
      </c>
      <c r="M58" s="18">
        <v>1</v>
      </c>
      <c r="N58" s="18">
        <v>0</v>
      </c>
      <c r="O58" s="18">
        <v>0</v>
      </c>
    </row>
    <row r="59" spans="1:15" x14ac:dyDescent="0.2">
      <c r="A59" t="s">
        <v>2339</v>
      </c>
      <c r="B59" t="s">
        <v>211</v>
      </c>
      <c r="C59" t="s">
        <v>214</v>
      </c>
      <c r="D59" t="s">
        <v>217</v>
      </c>
      <c r="E59" t="s">
        <v>345</v>
      </c>
      <c r="F59" t="s">
        <v>1278</v>
      </c>
      <c r="G59" t="s">
        <v>1279</v>
      </c>
      <c r="H59" t="s">
        <v>1280</v>
      </c>
      <c r="I59" t="s">
        <v>1281</v>
      </c>
      <c r="J59">
        <v>56</v>
      </c>
      <c r="K59" s="21" t="s">
        <v>236</v>
      </c>
      <c r="L59" s="18">
        <v>1</v>
      </c>
      <c r="M59" s="18">
        <v>1</v>
      </c>
      <c r="N59" s="18">
        <v>0</v>
      </c>
      <c r="O59" s="18">
        <v>0</v>
      </c>
    </row>
    <row r="60" spans="1:15" x14ac:dyDescent="0.2">
      <c r="A60" t="s">
        <v>2339</v>
      </c>
      <c r="B60" t="s">
        <v>211</v>
      </c>
      <c r="C60" t="s">
        <v>214</v>
      </c>
      <c r="D60" t="s">
        <v>217</v>
      </c>
      <c r="E60" t="s">
        <v>345</v>
      </c>
      <c r="F60" t="s">
        <v>1288</v>
      </c>
      <c r="G60" t="s">
        <v>1289</v>
      </c>
      <c r="H60" t="s">
        <v>1290</v>
      </c>
      <c r="I60" t="s">
        <v>1281</v>
      </c>
      <c r="J60">
        <v>57</v>
      </c>
      <c r="K60" s="21" t="s">
        <v>236</v>
      </c>
      <c r="L60" s="18">
        <v>1</v>
      </c>
      <c r="M60" s="18">
        <v>1</v>
      </c>
      <c r="N60" s="18">
        <v>0</v>
      </c>
      <c r="O60" s="18">
        <v>0</v>
      </c>
    </row>
    <row r="61" spans="1:15" x14ac:dyDescent="0.2">
      <c r="A61" t="s">
        <v>2339</v>
      </c>
      <c r="B61" t="s">
        <v>211</v>
      </c>
      <c r="C61" t="s">
        <v>214</v>
      </c>
      <c r="D61" t="s">
        <v>217</v>
      </c>
      <c r="E61" t="s">
        <v>345</v>
      </c>
      <c r="F61" t="s">
        <v>1297</v>
      </c>
      <c r="G61" t="s">
        <v>1298</v>
      </c>
      <c r="H61" t="s">
        <v>1299</v>
      </c>
      <c r="I61" t="s">
        <v>1281</v>
      </c>
      <c r="J61">
        <v>58</v>
      </c>
      <c r="K61" s="21" t="s">
        <v>236</v>
      </c>
      <c r="L61" s="18">
        <v>1</v>
      </c>
      <c r="M61" s="18">
        <v>1</v>
      </c>
      <c r="N61" s="18">
        <v>0</v>
      </c>
      <c r="O61" s="18">
        <v>0</v>
      </c>
    </row>
    <row r="62" spans="1:15" x14ac:dyDescent="0.2">
      <c r="A62" t="s">
        <v>2339</v>
      </c>
      <c r="B62" t="s">
        <v>211</v>
      </c>
      <c r="C62" t="s">
        <v>214</v>
      </c>
      <c r="D62" t="s">
        <v>217</v>
      </c>
      <c r="E62" t="s">
        <v>345</v>
      </c>
      <c r="F62" t="s">
        <v>1306</v>
      </c>
      <c r="G62" t="s">
        <v>1307</v>
      </c>
      <c r="H62" t="s">
        <v>1308</v>
      </c>
      <c r="I62" t="s">
        <v>1281</v>
      </c>
      <c r="J62">
        <v>59</v>
      </c>
      <c r="K62" s="21" t="s">
        <v>236</v>
      </c>
      <c r="L62" s="18">
        <v>1</v>
      </c>
      <c r="M62" s="18">
        <v>1</v>
      </c>
      <c r="N62" s="18">
        <v>0</v>
      </c>
      <c r="O62" s="18">
        <v>0</v>
      </c>
    </row>
    <row r="63" spans="1:15" x14ac:dyDescent="0.2">
      <c r="A63" t="s">
        <v>2339</v>
      </c>
      <c r="B63" t="s">
        <v>211</v>
      </c>
      <c r="C63" t="s">
        <v>214</v>
      </c>
      <c r="D63" t="s">
        <v>217</v>
      </c>
      <c r="E63" t="s">
        <v>345</v>
      </c>
      <c r="F63" t="s">
        <v>1315</v>
      </c>
      <c r="G63" t="s">
        <v>1316</v>
      </c>
      <c r="H63" t="s">
        <v>1317</v>
      </c>
      <c r="I63" t="s">
        <v>1281</v>
      </c>
      <c r="J63">
        <v>60</v>
      </c>
      <c r="K63" s="21" t="s">
        <v>236</v>
      </c>
      <c r="L63" s="18">
        <v>2</v>
      </c>
      <c r="M63" s="18">
        <v>2</v>
      </c>
      <c r="N63" s="18">
        <v>0</v>
      </c>
      <c r="O63" s="18">
        <v>0</v>
      </c>
    </row>
    <row r="64" spans="1:15" x14ac:dyDescent="0.2">
      <c r="A64" t="s">
        <v>2339</v>
      </c>
      <c r="B64" t="s">
        <v>211</v>
      </c>
      <c r="C64" t="s">
        <v>214</v>
      </c>
      <c r="D64" t="s">
        <v>217</v>
      </c>
      <c r="E64" t="s">
        <v>345</v>
      </c>
      <c r="F64" t="s">
        <v>1374</v>
      </c>
      <c r="G64" t="s">
        <v>1375</v>
      </c>
      <c r="H64" t="s">
        <v>1376</v>
      </c>
      <c r="I64" t="s">
        <v>1377</v>
      </c>
      <c r="J64">
        <v>61</v>
      </c>
      <c r="K64" s="21" t="s">
        <v>236</v>
      </c>
      <c r="L64" s="18">
        <v>8</v>
      </c>
      <c r="M64" s="18">
        <v>8</v>
      </c>
      <c r="N64" s="18">
        <v>0</v>
      </c>
      <c r="O64" s="18">
        <v>0</v>
      </c>
    </row>
    <row r="65" spans="1:15" x14ac:dyDescent="0.2">
      <c r="A65" t="s">
        <v>2339</v>
      </c>
      <c r="B65" t="s">
        <v>211</v>
      </c>
      <c r="C65" t="s">
        <v>214</v>
      </c>
      <c r="D65" t="s">
        <v>217</v>
      </c>
      <c r="E65" t="s">
        <v>345</v>
      </c>
      <c r="F65" t="s">
        <v>1418</v>
      </c>
      <c r="G65" t="s">
        <v>1419</v>
      </c>
      <c r="H65" t="s">
        <v>1420</v>
      </c>
      <c r="I65" t="s">
        <v>572</v>
      </c>
      <c r="J65">
        <v>62</v>
      </c>
      <c r="K65" s="21" t="s">
        <v>236</v>
      </c>
      <c r="L65" s="18">
        <v>1</v>
      </c>
      <c r="M65" s="18">
        <v>1</v>
      </c>
      <c r="N65" s="18">
        <v>0</v>
      </c>
      <c r="O65" s="18">
        <v>0</v>
      </c>
    </row>
    <row r="66" spans="1:15" x14ac:dyDescent="0.2">
      <c r="A66" t="s">
        <v>2339</v>
      </c>
      <c r="B66" t="s">
        <v>211</v>
      </c>
      <c r="C66" t="s">
        <v>214</v>
      </c>
      <c r="D66" t="s">
        <v>217</v>
      </c>
      <c r="E66" t="s">
        <v>345</v>
      </c>
      <c r="F66" t="s">
        <v>1432</v>
      </c>
      <c r="G66" t="s">
        <v>1433</v>
      </c>
      <c r="H66" t="s">
        <v>1434</v>
      </c>
      <c r="I66" t="s">
        <v>1281</v>
      </c>
      <c r="J66">
        <v>63</v>
      </c>
      <c r="K66" s="21" t="s">
        <v>236</v>
      </c>
      <c r="L66" s="18">
        <v>2</v>
      </c>
      <c r="M66" s="18">
        <v>2</v>
      </c>
      <c r="N66" s="18">
        <v>0</v>
      </c>
      <c r="O66" s="18">
        <v>0</v>
      </c>
    </row>
    <row r="67" spans="1:15" x14ac:dyDescent="0.2">
      <c r="A67" t="s">
        <v>2339</v>
      </c>
      <c r="B67" t="s">
        <v>211</v>
      </c>
      <c r="C67" t="s">
        <v>214</v>
      </c>
      <c r="D67" t="s">
        <v>217</v>
      </c>
      <c r="E67" t="s">
        <v>345</v>
      </c>
      <c r="F67" t="s">
        <v>1441</v>
      </c>
      <c r="G67" t="s">
        <v>1442</v>
      </c>
      <c r="H67" t="s">
        <v>1443</v>
      </c>
      <c r="I67" t="s">
        <v>1281</v>
      </c>
      <c r="J67">
        <v>64</v>
      </c>
      <c r="K67" s="21" t="s">
        <v>236</v>
      </c>
      <c r="L67" s="18">
        <v>1</v>
      </c>
      <c r="M67" s="18">
        <v>1</v>
      </c>
      <c r="N67" s="18">
        <v>0</v>
      </c>
      <c r="O67" s="18">
        <v>0</v>
      </c>
    </row>
    <row r="68" spans="1:15" x14ac:dyDescent="0.2">
      <c r="A68" t="s">
        <v>2339</v>
      </c>
      <c r="B68" t="s">
        <v>211</v>
      </c>
      <c r="C68" t="s">
        <v>214</v>
      </c>
      <c r="D68" t="s">
        <v>217</v>
      </c>
      <c r="E68" t="s">
        <v>345</v>
      </c>
      <c r="F68" t="s">
        <v>1450</v>
      </c>
      <c r="G68" t="s">
        <v>1451</v>
      </c>
      <c r="H68" t="s">
        <v>1452</v>
      </c>
      <c r="I68" t="s">
        <v>1453</v>
      </c>
      <c r="J68">
        <v>65</v>
      </c>
      <c r="K68" s="21" t="s">
        <v>236</v>
      </c>
      <c r="L68" s="18">
        <v>1</v>
      </c>
      <c r="M68" s="18">
        <v>1</v>
      </c>
      <c r="N68" s="18">
        <v>0</v>
      </c>
      <c r="O68" s="18">
        <v>0</v>
      </c>
    </row>
    <row r="69" spans="1:15" x14ac:dyDescent="0.2">
      <c r="A69" t="s">
        <v>2339</v>
      </c>
      <c r="B69" t="s">
        <v>211</v>
      </c>
      <c r="C69" t="s">
        <v>214</v>
      </c>
      <c r="D69" t="s">
        <v>217</v>
      </c>
      <c r="E69" t="s">
        <v>345</v>
      </c>
      <c r="F69" t="s">
        <v>1463</v>
      </c>
      <c r="G69" t="s">
        <v>1464</v>
      </c>
      <c r="H69" t="s">
        <v>1465</v>
      </c>
      <c r="I69" t="s">
        <v>1281</v>
      </c>
      <c r="J69">
        <v>66</v>
      </c>
      <c r="K69" s="21" t="s">
        <v>236</v>
      </c>
      <c r="L69" s="18">
        <v>1</v>
      </c>
      <c r="M69" s="18">
        <v>1</v>
      </c>
      <c r="N69" s="18">
        <v>0</v>
      </c>
      <c r="O69" s="18">
        <v>0</v>
      </c>
    </row>
    <row r="70" spans="1:15" x14ac:dyDescent="0.2">
      <c r="A70" t="s">
        <v>2339</v>
      </c>
      <c r="B70" t="s">
        <v>211</v>
      </c>
      <c r="C70" t="s">
        <v>214</v>
      </c>
      <c r="D70" t="s">
        <v>217</v>
      </c>
      <c r="E70" t="s">
        <v>345</v>
      </c>
      <c r="F70" t="s">
        <v>1483</v>
      </c>
      <c r="G70" t="s">
        <v>1484</v>
      </c>
      <c r="H70" t="s">
        <v>1485</v>
      </c>
      <c r="I70" t="s">
        <v>1486</v>
      </c>
      <c r="J70">
        <v>67</v>
      </c>
      <c r="K70" s="21" t="s">
        <v>236</v>
      </c>
      <c r="L70" s="18">
        <v>6</v>
      </c>
      <c r="M70" s="18">
        <v>6</v>
      </c>
      <c r="N70" s="18">
        <v>0</v>
      </c>
      <c r="O70" s="18">
        <v>0</v>
      </c>
    </row>
    <row r="71" spans="1:15" x14ac:dyDescent="0.2">
      <c r="A71" t="s">
        <v>2339</v>
      </c>
      <c r="B71" t="s">
        <v>211</v>
      </c>
      <c r="C71" t="s">
        <v>214</v>
      </c>
      <c r="D71" t="s">
        <v>217</v>
      </c>
      <c r="E71" t="s">
        <v>345</v>
      </c>
      <c r="F71" t="s">
        <v>1027</v>
      </c>
      <c r="G71" t="s">
        <v>1018</v>
      </c>
      <c r="H71" t="s">
        <v>1019</v>
      </c>
      <c r="I71" t="s">
        <v>417</v>
      </c>
      <c r="J71">
        <v>68</v>
      </c>
      <c r="K71" s="21" t="s">
        <v>236</v>
      </c>
      <c r="L71" s="18">
        <v>4</v>
      </c>
      <c r="M71" s="18">
        <v>4</v>
      </c>
      <c r="N71" s="18">
        <v>0</v>
      </c>
      <c r="O71" s="18">
        <v>0</v>
      </c>
    </row>
    <row r="72" spans="1:15" x14ac:dyDescent="0.2">
      <c r="A72" t="s">
        <v>2339</v>
      </c>
      <c r="B72" t="s">
        <v>211</v>
      </c>
      <c r="C72" t="s">
        <v>214</v>
      </c>
      <c r="D72" t="s">
        <v>217</v>
      </c>
      <c r="E72" t="s">
        <v>345</v>
      </c>
      <c r="F72" t="s">
        <v>1259</v>
      </c>
      <c r="G72" t="s">
        <v>1245</v>
      </c>
      <c r="H72" t="s">
        <v>1246</v>
      </c>
      <c r="I72" t="s">
        <v>1260</v>
      </c>
      <c r="J72">
        <v>69</v>
      </c>
      <c r="K72" s="21" t="s">
        <v>236</v>
      </c>
      <c r="L72" s="18">
        <v>4</v>
      </c>
      <c r="M72" s="18">
        <v>4</v>
      </c>
      <c r="N72" s="18">
        <v>0</v>
      </c>
      <c r="O72" s="18">
        <v>0</v>
      </c>
    </row>
    <row r="73" spans="1:15" x14ac:dyDescent="0.2">
      <c r="A73" t="s">
        <v>2339</v>
      </c>
      <c r="B73" t="s">
        <v>211</v>
      </c>
      <c r="C73" t="s">
        <v>214</v>
      </c>
      <c r="D73" t="s">
        <v>217</v>
      </c>
      <c r="E73" t="s">
        <v>345</v>
      </c>
      <c r="F73" t="s">
        <v>949</v>
      </c>
      <c r="G73" t="s">
        <v>950</v>
      </c>
      <c r="H73" t="s">
        <v>951</v>
      </c>
      <c r="I73" t="s">
        <v>953</v>
      </c>
      <c r="J73">
        <v>70</v>
      </c>
      <c r="K73" s="21" t="s">
        <v>236</v>
      </c>
      <c r="L73" s="18">
        <v>6</v>
      </c>
      <c r="M73" s="18">
        <v>6</v>
      </c>
      <c r="N73" s="18">
        <v>0</v>
      </c>
      <c r="O73" s="18">
        <v>0</v>
      </c>
    </row>
    <row r="74" spans="1:15" x14ac:dyDescent="0.2">
      <c r="A74" t="s">
        <v>2339</v>
      </c>
      <c r="B74" t="s">
        <v>211</v>
      </c>
      <c r="C74" t="s">
        <v>214</v>
      </c>
      <c r="D74" t="s">
        <v>217</v>
      </c>
      <c r="E74" t="s">
        <v>345</v>
      </c>
      <c r="F74" t="s">
        <v>890</v>
      </c>
      <c r="G74" t="s">
        <v>891</v>
      </c>
      <c r="H74" t="s">
        <v>892</v>
      </c>
      <c r="I74" t="s">
        <v>893</v>
      </c>
      <c r="J74">
        <v>71</v>
      </c>
      <c r="K74" s="21" t="s">
        <v>236</v>
      </c>
      <c r="L74" s="18">
        <v>12</v>
      </c>
      <c r="M74" s="18">
        <v>12</v>
      </c>
      <c r="N74" s="18">
        <v>0</v>
      </c>
      <c r="O74" s="18">
        <v>12</v>
      </c>
    </row>
    <row r="75" spans="1:15" x14ac:dyDescent="0.2">
      <c r="A75" t="s">
        <v>2339</v>
      </c>
      <c r="B75" t="s">
        <v>211</v>
      </c>
      <c r="C75" t="s">
        <v>214</v>
      </c>
      <c r="D75" t="s">
        <v>217</v>
      </c>
      <c r="E75" t="s">
        <v>345</v>
      </c>
      <c r="F75" t="s">
        <v>899</v>
      </c>
      <c r="G75" t="s">
        <v>900</v>
      </c>
      <c r="H75" t="s">
        <v>901</v>
      </c>
      <c r="I75" t="s">
        <v>587</v>
      </c>
      <c r="J75">
        <v>72</v>
      </c>
      <c r="K75" s="21" t="s">
        <v>236</v>
      </c>
      <c r="L75" s="18">
        <v>6</v>
      </c>
      <c r="M75" s="18">
        <v>6</v>
      </c>
      <c r="N75" s="18">
        <v>0</v>
      </c>
      <c r="O75" s="18">
        <v>0</v>
      </c>
    </row>
    <row r="76" spans="1:15" x14ac:dyDescent="0.2">
      <c r="A76" t="s">
        <v>2339</v>
      </c>
      <c r="B76" t="s">
        <v>211</v>
      </c>
      <c r="C76" t="s">
        <v>214</v>
      </c>
      <c r="D76" t="s">
        <v>217</v>
      </c>
      <c r="E76" t="s">
        <v>345</v>
      </c>
      <c r="F76" t="s">
        <v>684</v>
      </c>
      <c r="G76" t="s">
        <v>685</v>
      </c>
      <c r="H76" t="s">
        <v>686</v>
      </c>
      <c r="I76" t="s">
        <v>687</v>
      </c>
      <c r="J76">
        <v>73</v>
      </c>
      <c r="K76" s="21" t="s">
        <v>236</v>
      </c>
      <c r="L76" s="18">
        <v>24</v>
      </c>
      <c r="M76" s="18">
        <v>24</v>
      </c>
      <c r="N76" s="18">
        <v>22</v>
      </c>
      <c r="O76" s="18">
        <v>6</v>
      </c>
    </row>
    <row r="77" spans="1:15" x14ac:dyDescent="0.2">
      <c r="A77" t="s">
        <v>2339</v>
      </c>
      <c r="B77" t="s">
        <v>211</v>
      </c>
      <c r="C77" t="s">
        <v>214</v>
      </c>
      <c r="D77" t="s">
        <v>217</v>
      </c>
      <c r="E77" t="s">
        <v>345</v>
      </c>
      <c r="F77" t="s">
        <v>1472</v>
      </c>
      <c r="G77" t="s">
        <v>1473</v>
      </c>
      <c r="H77" t="s">
        <v>1474</v>
      </c>
      <c r="I77" t="s">
        <v>1475</v>
      </c>
      <c r="J77">
        <v>74</v>
      </c>
      <c r="K77" s="21" t="s">
        <v>236</v>
      </c>
      <c r="L77" s="18">
        <v>48</v>
      </c>
      <c r="M77" s="18">
        <v>48</v>
      </c>
      <c r="N77" s="18">
        <v>0</v>
      </c>
      <c r="O77" s="18">
        <v>0</v>
      </c>
    </row>
    <row r="78" spans="1:15" x14ac:dyDescent="0.2">
      <c r="A78" t="s">
        <v>2339</v>
      </c>
      <c r="B78" t="s">
        <v>211</v>
      </c>
      <c r="C78" t="s">
        <v>214</v>
      </c>
      <c r="D78" t="s">
        <v>217</v>
      </c>
      <c r="E78" t="s">
        <v>345</v>
      </c>
      <c r="F78" t="s">
        <v>536</v>
      </c>
      <c r="G78" t="s">
        <v>537</v>
      </c>
      <c r="H78" t="s">
        <v>538</v>
      </c>
      <c r="I78" t="s">
        <v>539</v>
      </c>
      <c r="J78">
        <v>75</v>
      </c>
      <c r="K78" s="21" t="s">
        <v>236</v>
      </c>
      <c r="L78" s="18">
        <v>1</v>
      </c>
      <c r="M78" s="18">
        <v>1</v>
      </c>
      <c r="N78" s="18">
        <v>0</v>
      </c>
      <c r="O78" s="18">
        <v>1</v>
      </c>
    </row>
    <row r="79" spans="1:15" x14ac:dyDescent="0.2">
      <c r="A79" t="s">
        <v>2339</v>
      </c>
      <c r="B79" t="s">
        <v>211</v>
      </c>
      <c r="C79" t="s">
        <v>214</v>
      </c>
      <c r="D79" t="s">
        <v>217</v>
      </c>
      <c r="E79" t="s">
        <v>345</v>
      </c>
      <c r="F79" t="s">
        <v>1033</v>
      </c>
      <c r="G79" t="s">
        <v>1034</v>
      </c>
      <c r="H79" t="s">
        <v>1035</v>
      </c>
      <c r="I79" t="s">
        <v>1036</v>
      </c>
      <c r="J79">
        <v>76</v>
      </c>
      <c r="K79" s="21" t="s">
        <v>236</v>
      </c>
      <c r="L79" s="18">
        <v>1</v>
      </c>
      <c r="M79" s="18">
        <v>0</v>
      </c>
      <c r="N79" s="18">
        <v>1</v>
      </c>
      <c r="O79" s="18">
        <v>0</v>
      </c>
    </row>
    <row r="80" spans="1:15" x14ac:dyDescent="0.2">
      <c r="A80" t="s">
        <v>2339</v>
      </c>
      <c r="B80" t="s">
        <v>211</v>
      </c>
      <c r="C80" t="s">
        <v>214</v>
      </c>
      <c r="D80" t="s">
        <v>217</v>
      </c>
      <c r="E80" t="s">
        <v>345</v>
      </c>
      <c r="F80" t="s">
        <v>469</v>
      </c>
      <c r="G80" t="s">
        <v>470</v>
      </c>
      <c r="H80" t="s">
        <v>471</v>
      </c>
      <c r="I80" t="s">
        <v>472</v>
      </c>
      <c r="J80">
        <v>77</v>
      </c>
      <c r="K80" s="21" t="s">
        <v>236</v>
      </c>
      <c r="L80" s="18">
        <v>1</v>
      </c>
      <c r="M80" s="18">
        <v>1</v>
      </c>
      <c r="N80" s="18">
        <v>0</v>
      </c>
      <c r="O80" s="18">
        <v>0</v>
      </c>
    </row>
    <row r="81" spans="1:15" x14ac:dyDescent="0.2">
      <c r="A81" t="s">
        <v>2339</v>
      </c>
      <c r="B81" t="s">
        <v>211</v>
      </c>
      <c r="C81" t="s">
        <v>214</v>
      </c>
      <c r="D81" t="s">
        <v>217</v>
      </c>
      <c r="E81" t="s">
        <v>345</v>
      </c>
      <c r="F81" t="s">
        <v>545</v>
      </c>
      <c r="G81" t="s">
        <v>546</v>
      </c>
      <c r="H81" t="s">
        <v>547</v>
      </c>
      <c r="I81" t="s">
        <v>548</v>
      </c>
      <c r="J81">
        <v>78</v>
      </c>
      <c r="K81" s="21" t="s">
        <v>236</v>
      </c>
      <c r="L81" s="18">
        <v>1</v>
      </c>
      <c r="M81" s="18">
        <v>1</v>
      </c>
      <c r="N81" s="18">
        <v>0</v>
      </c>
      <c r="O81" s="18">
        <v>0</v>
      </c>
    </row>
    <row r="82" spans="1:15" x14ac:dyDescent="0.2">
      <c r="A82" t="s">
        <v>2339</v>
      </c>
      <c r="B82" t="s">
        <v>211</v>
      </c>
      <c r="C82" t="s">
        <v>214</v>
      </c>
      <c r="D82" t="s">
        <v>217</v>
      </c>
      <c r="E82" t="s">
        <v>345</v>
      </c>
      <c r="F82" t="s">
        <v>1227</v>
      </c>
      <c r="G82" t="s">
        <v>1228</v>
      </c>
      <c r="H82" t="s">
        <v>1229</v>
      </c>
      <c r="I82" t="s">
        <v>1230</v>
      </c>
      <c r="J82">
        <v>79</v>
      </c>
      <c r="K82" s="21" t="s">
        <v>236</v>
      </c>
      <c r="L82" s="18">
        <v>1</v>
      </c>
      <c r="M82" s="18">
        <v>1</v>
      </c>
      <c r="N82" s="18">
        <v>0</v>
      </c>
      <c r="O82" s="18">
        <v>0</v>
      </c>
    </row>
    <row r="83" spans="1:15" x14ac:dyDescent="0.2">
      <c r="A83" t="s">
        <v>2339</v>
      </c>
      <c r="B83" t="s">
        <v>211</v>
      </c>
      <c r="C83" t="s">
        <v>214</v>
      </c>
      <c r="D83" t="s">
        <v>217</v>
      </c>
      <c r="E83" t="s">
        <v>345</v>
      </c>
      <c r="F83" t="s">
        <v>1236</v>
      </c>
      <c r="G83" t="s">
        <v>1237</v>
      </c>
      <c r="H83" t="s">
        <v>1238</v>
      </c>
      <c r="I83" t="s">
        <v>572</v>
      </c>
      <c r="J83">
        <v>80</v>
      </c>
      <c r="K83" s="21" t="s">
        <v>236</v>
      </c>
      <c r="L83" s="18">
        <v>1</v>
      </c>
      <c r="M83" s="18">
        <v>1</v>
      </c>
      <c r="N83" s="18">
        <v>0</v>
      </c>
      <c r="O83" s="18">
        <v>0</v>
      </c>
    </row>
    <row r="84" spans="1:15" x14ac:dyDescent="0.2">
      <c r="A84" t="s">
        <v>2339</v>
      </c>
      <c r="B84" t="s">
        <v>211</v>
      </c>
      <c r="C84" t="s">
        <v>214</v>
      </c>
      <c r="D84" t="s">
        <v>217</v>
      </c>
      <c r="E84" t="s">
        <v>345</v>
      </c>
      <c r="F84" t="s">
        <v>460</v>
      </c>
      <c r="G84" t="s">
        <v>461</v>
      </c>
      <c r="H84" t="s">
        <v>462</v>
      </c>
      <c r="I84" t="s">
        <v>463</v>
      </c>
      <c r="J84">
        <v>81</v>
      </c>
      <c r="K84" s="21" t="s">
        <v>236</v>
      </c>
      <c r="L84" s="18">
        <v>1</v>
      </c>
      <c r="M84" s="18">
        <v>1</v>
      </c>
      <c r="N84" s="18">
        <v>0</v>
      </c>
      <c r="O84" s="18">
        <v>1</v>
      </c>
    </row>
    <row r="85" spans="1:15" x14ac:dyDescent="0.2">
      <c r="A85" t="s">
        <v>2339</v>
      </c>
      <c r="B85" t="s">
        <v>211</v>
      </c>
      <c r="C85" t="s">
        <v>214</v>
      </c>
      <c r="D85" t="s">
        <v>217</v>
      </c>
      <c r="E85" t="s">
        <v>345</v>
      </c>
      <c r="F85" t="s">
        <v>1511</v>
      </c>
      <c r="G85" t="s">
        <v>1512</v>
      </c>
      <c r="H85" t="s">
        <v>1513</v>
      </c>
      <c r="I85" t="s">
        <v>1281</v>
      </c>
      <c r="J85">
        <v>84</v>
      </c>
      <c r="K85" s="21" t="s">
        <v>236</v>
      </c>
      <c r="L85" s="18">
        <v>1</v>
      </c>
      <c r="M85" s="18">
        <v>1</v>
      </c>
      <c r="N85" s="18">
        <v>0</v>
      </c>
      <c r="O85" s="18">
        <v>0</v>
      </c>
    </row>
    <row r="86" spans="1:15" x14ac:dyDescent="0.2">
      <c r="A86" t="s">
        <v>2339</v>
      </c>
      <c r="B86" t="s">
        <v>211</v>
      </c>
      <c r="C86" t="s">
        <v>214</v>
      </c>
      <c r="D86" t="s">
        <v>217</v>
      </c>
      <c r="E86" t="s">
        <v>345</v>
      </c>
      <c r="F86" t="s">
        <v>1330</v>
      </c>
      <c r="G86" t="s">
        <v>1332</v>
      </c>
      <c r="H86" t="s">
        <v>1333</v>
      </c>
      <c r="I86" t="s">
        <v>1335</v>
      </c>
      <c r="J86">
        <v>85</v>
      </c>
      <c r="K86" s="21" t="s">
        <v>236</v>
      </c>
      <c r="L86" s="18">
        <v>10</v>
      </c>
      <c r="M86" s="18">
        <v>10</v>
      </c>
      <c r="N86" s="18">
        <v>0</v>
      </c>
      <c r="O86" s="18">
        <v>0</v>
      </c>
    </row>
    <row r="87" spans="1:15" x14ac:dyDescent="0.2">
      <c r="A87" t="s">
        <v>2339</v>
      </c>
      <c r="B87" t="s">
        <v>211</v>
      </c>
      <c r="C87" t="s">
        <v>214</v>
      </c>
      <c r="D87" t="s">
        <v>217</v>
      </c>
      <c r="E87" t="s">
        <v>345</v>
      </c>
      <c r="F87" t="s">
        <v>1531</v>
      </c>
      <c r="G87" t="s">
        <v>1533</v>
      </c>
      <c r="H87" t="s">
        <v>1534</v>
      </c>
      <c r="I87" t="s">
        <v>1535</v>
      </c>
      <c r="J87">
        <v>86</v>
      </c>
      <c r="K87" s="21" t="s">
        <v>236</v>
      </c>
      <c r="L87" s="18">
        <v>1</v>
      </c>
      <c r="M87" s="18">
        <v>1</v>
      </c>
      <c r="N87" s="18">
        <v>0</v>
      </c>
      <c r="O87" s="18">
        <v>1</v>
      </c>
    </row>
    <row r="88" spans="1:15" x14ac:dyDescent="0.2">
      <c r="A88" t="s">
        <v>2339</v>
      </c>
      <c r="B88" t="s">
        <v>211</v>
      </c>
      <c r="C88" t="s">
        <v>214</v>
      </c>
      <c r="D88" t="s">
        <v>217</v>
      </c>
      <c r="E88" t="s">
        <v>345</v>
      </c>
      <c r="F88" t="s">
        <v>1541</v>
      </c>
      <c r="G88" t="s">
        <v>1542</v>
      </c>
      <c r="H88" t="s">
        <v>1543</v>
      </c>
      <c r="I88" t="s">
        <v>1544</v>
      </c>
      <c r="J88">
        <v>87</v>
      </c>
      <c r="K88" s="21" t="s">
        <v>236</v>
      </c>
      <c r="L88" s="18">
        <v>1</v>
      </c>
      <c r="M88" s="18">
        <v>1</v>
      </c>
      <c r="N88" s="18">
        <v>0</v>
      </c>
      <c r="O88" s="18">
        <v>1</v>
      </c>
    </row>
    <row r="89" spans="1:15" x14ac:dyDescent="0.2">
      <c r="A89" t="s">
        <v>2339</v>
      </c>
      <c r="B89" t="s">
        <v>211</v>
      </c>
      <c r="C89" t="s">
        <v>214</v>
      </c>
      <c r="D89" t="s">
        <v>217</v>
      </c>
      <c r="E89" t="s">
        <v>345</v>
      </c>
      <c r="F89" t="s">
        <v>1606</v>
      </c>
      <c r="G89" t="s">
        <v>1602</v>
      </c>
      <c r="H89" t="s">
        <v>1603</v>
      </c>
      <c r="I89" t="s">
        <v>1608</v>
      </c>
      <c r="J89">
        <v>96</v>
      </c>
      <c r="K89" s="21" t="s">
        <v>236</v>
      </c>
      <c r="L89" s="18">
        <v>1</v>
      </c>
      <c r="M89" s="18">
        <v>0</v>
      </c>
      <c r="N89" s="18">
        <v>1</v>
      </c>
      <c r="O89" s="18">
        <v>0</v>
      </c>
    </row>
    <row r="90" spans="1:15" x14ac:dyDescent="0.2">
      <c r="A90" t="s">
        <v>2339</v>
      </c>
      <c r="B90" t="s">
        <v>211</v>
      </c>
      <c r="C90" t="s">
        <v>214</v>
      </c>
      <c r="D90" t="s">
        <v>217</v>
      </c>
      <c r="E90" t="s">
        <v>345</v>
      </c>
      <c r="F90" t="s">
        <v>1620</v>
      </c>
      <c r="G90" t="s">
        <v>1621</v>
      </c>
      <c r="H90" t="s">
        <v>1622</v>
      </c>
      <c r="I90" t="s">
        <v>1623</v>
      </c>
      <c r="J90">
        <v>98</v>
      </c>
      <c r="K90" s="21" t="s">
        <v>236</v>
      </c>
      <c r="L90" s="18">
        <v>1</v>
      </c>
      <c r="M90" s="18">
        <v>0</v>
      </c>
      <c r="N90" s="18">
        <v>1</v>
      </c>
      <c r="O90" s="18">
        <v>0</v>
      </c>
    </row>
    <row r="91" spans="1:15" x14ac:dyDescent="0.2">
      <c r="A91" t="s">
        <v>2339</v>
      </c>
      <c r="B91" t="s">
        <v>211</v>
      </c>
      <c r="C91" t="s">
        <v>214</v>
      </c>
      <c r="D91" t="s">
        <v>217</v>
      </c>
      <c r="E91" t="s">
        <v>345</v>
      </c>
      <c r="F91" t="s">
        <v>819</v>
      </c>
      <c r="G91" t="s">
        <v>821</v>
      </c>
      <c r="H91" t="s">
        <v>822</v>
      </c>
      <c r="I91" t="s">
        <v>386</v>
      </c>
      <c r="J91">
        <v>130</v>
      </c>
      <c r="K91" s="21" t="s">
        <v>236</v>
      </c>
      <c r="L91" s="18">
        <v>4</v>
      </c>
      <c r="M91" s="18">
        <v>4</v>
      </c>
      <c r="N91" s="18">
        <v>0</v>
      </c>
      <c r="O91" s="18">
        <v>4</v>
      </c>
    </row>
    <row r="92" spans="1:15" x14ac:dyDescent="0.2">
      <c r="A92" t="s">
        <v>2339</v>
      </c>
      <c r="B92" t="s">
        <v>211</v>
      </c>
      <c r="C92" t="s">
        <v>214</v>
      </c>
      <c r="D92" t="s">
        <v>217</v>
      </c>
      <c r="E92" t="s">
        <v>345</v>
      </c>
      <c r="F92" t="s">
        <v>819</v>
      </c>
      <c r="G92" t="s">
        <v>1245</v>
      </c>
      <c r="H92" t="s">
        <v>1246</v>
      </c>
      <c r="I92" t="s">
        <v>386</v>
      </c>
      <c r="J92">
        <v>99</v>
      </c>
      <c r="K92" s="21" t="s">
        <v>236</v>
      </c>
      <c r="L92" s="18">
        <v>0</v>
      </c>
      <c r="M92" s="18">
        <v>0</v>
      </c>
      <c r="N92" s="18">
        <v>0</v>
      </c>
      <c r="O92" s="18">
        <v>0</v>
      </c>
    </row>
    <row r="93" spans="1:15" x14ac:dyDescent="0.2">
      <c r="A93" t="s">
        <v>2339</v>
      </c>
      <c r="B93" t="s">
        <v>211</v>
      </c>
      <c r="C93" t="s">
        <v>214</v>
      </c>
      <c r="D93" t="s">
        <v>217</v>
      </c>
      <c r="E93" t="s">
        <v>345</v>
      </c>
      <c r="F93" t="s">
        <v>1168</v>
      </c>
      <c r="G93" t="s">
        <v>1170</v>
      </c>
      <c r="H93" t="s">
        <v>1171</v>
      </c>
      <c r="I93" t="s">
        <v>1172</v>
      </c>
      <c r="J93">
        <v>133</v>
      </c>
      <c r="K93" s="21" t="s">
        <v>236</v>
      </c>
      <c r="L93" s="18">
        <v>24</v>
      </c>
      <c r="M93" s="18">
        <v>24</v>
      </c>
      <c r="N93" s="18">
        <v>0</v>
      </c>
      <c r="O93" s="18">
        <v>0</v>
      </c>
    </row>
    <row r="94" spans="1:15" x14ac:dyDescent="0.2">
      <c r="A94" t="s">
        <v>2339</v>
      </c>
      <c r="B94" t="s">
        <v>211</v>
      </c>
      <c r="C94" t="s">
        <v>214</v>
      </c>
      <c r="D94" t="s">
        <v>217</v>
      </c>
      <c r="E94" t="s">
        <v>345</v>
      </c>
      <c r="F94" t="s">
        <v>2339</v>
      </c>
      <c r="G94" t="s">
        <v>555</v>
      </c>
      <c r="H94" t="s">
        <v>556</v>
      </c>
      <c r="I94" t="s">
        <v>557</v>
      </c>
      <c r="J94">
        <v>89</v>
      </c>
      <c r="K94" s="21" t="s">
        <v>236</v>
      </c>
      <c r="L94" s="18">
        <v>1</v>
      </c>
      <c r="M94" s="18">
        <v>1</v>
      </c>
      <c r="N94" s="18">
        <v>0</v>
      </c>
      <c r="O94" s="18">
        <v>1</v>
      </c>
    </row>
    <row r="95" spans="1:15" x14ac:dyDescent="0.2">
      <c r="A95" t="s">
        <v>2339</v>
      </c>
      <c r="B95" t="s">
        <v>211</v>
      </c>
      <c r="C95" t="s">
        <v>214</v>
      </c>
      <c r="D95" t="s">
        <v>217</v>
      </c>
      <c r="E95" t="s">
        <v>345</v>
      </c>
      <c r="F95" t="s">
        <v>2339</v>
      </c>
      <c r="G95" t="s">
        <v>563</v>
      </c>
      <c r="H95" t="s">
        <v>564</v>
      </c>
      <c r="I95" t="s">
        <v>557</v>
      </c>
      <c r="J95">
        <v>88</v>
      </c>
      <c r="K95" s="21" t="s">
        <v>236</v>
      </c>
      <c r="L95" s="18">
        <v>1</v>
      </c>
      <c r="M95" s="18">
        <v>1</v>
      </c>
      <c r="N95" s="18">
        <v>0</v>
      </c>
      <c r="O95" s="18">
        <v>1</v>
      </c>
    </row>
    <row r="96" spans="1:15" x14ac:dyDescent="0.2">
      <c r="A96" t="s">
        <v>2339</v>
      </c>
      <c r="B96" t="s">
        <v>211</v>
      </c>
      <c r="C96" t="s">
        <v>214</v>
      </c>
      <c r="D96" t="s">
        <v>217</v>
      </c>
      <c r="E96" t="s">
        <v>345</v>
      </c>
      <c r="F96" t="s">
        <v>2339</v>
      </c>
      <c r="G96" t="s">
        <v>1361</v>
      </c>
      <c r="H96" t="s">
        <v>1362</v>
      </c>
      <c r="I96" t="s">
        <v>1363</v>
      </c>
      <c r="J96">
        <v>90</v>
      </c>
      <c r="K96" s="21" t="s">
        <v>236</v>
      </c>
      <c r="L96" s="18">
        <v>4</v>
      </c>
      <c r="M96" s="18">
        <v>4</v>
      </c>
      <c r="N96" s="18">
        <v>0</v>
      </c>
      <c r="O96" s="18">
        <v>0</v>
      </c>
    </row>
    <row r="97" spans="1:15" x14ac:dyDescent="0.2">
      <c r="A97" t="s">
        <v>2339</v>
      </c>
      <c r="B97" t="s">
        <v>211</v>
      </c>
      <c r="C97" t="s">
        <v>214</v>
      </c>
      <c r="D97" t="s">
        <v>217</v>
      </c>
      <c r="E97" t="s">
        <v>215</v>
      </c>
      <c r="F97" t="s">
        <v>253</v>
      </c>
      <c r="G97" t="s">
        <v>924</v>
      </c>
      <c r="H97" t="s">
        <v>925</v>
      </c>
      <c r="I97" t="s">
        <v>927</v>
      </c>
      <c r="J97">
        <v>128</v>
      </c>
      <c r="K97" s="21" t="s">
        <v>236</v>
      </c>
      <c r="L97" s="18">
        <v>2</v>
      </c>
      <c r="M97" s="18">
        <v>2</v>
      </c>
      <c r="N97" s="18">
        <v>0</v>
      </c>
      <c r="O97" s="18">
        <v>0</v>
      </c>
    </row>
    <row r="98" spans="1:15" x14ac:dyDescent="0.2">
      <c r="A98" t="s">
        <v>2339</v>
      </c>
      <c r="B98" t="s">
        <v>211</v>
      </c>
      <c r="C98" t="s">
        <v>214</v>
      </c>
      <c r="D98" t="s">
        <v>217</v>
      </c>
      <c r="E98" t="s">
        <v>215</v>
      </c>
      <c r="F98" t="s">
        <v>253</v>
      </c>
      <c r="G98" t="s">
        <v>1384</v>
      </c>
      <c r="H98" t="s">
        <v>1385</v>
      </c>
      <c r="I98" t="s">
        <v>1387</v>
      </c>
      <c r="J98">
        <v>129</v>
      </c>
      <c r="K98" s="21" t="s">
        <v>236</v>
      </c>
      <c r="L98" s="18">
        <v>1</v>
      </c>
      <c r="M98" s="18">
        <v>1</v>
      </c>
      <c r="N98" s="18">
        <v>0</v>
      </c>
      <c r="O98" s="18">
        <v>0</v>
      </c>
    </row>
    <row r="99" spans="1:15" x14ac:dyDescent="0.2">
      <c r="A99" t="s">
        <v>2339</v>
      </c>
      <c r="B99" t="s">
        <v>211</v>
      </c>
      <c r="C99" t="s">
        <v>214</v>
      </c>
      <c r="D99" t="s">
        <v>217</v>
      </c>
      <c r="E99" t="s">
        <v>215</v>
      </c>
      <c r="F99" t="s">
        <v>345</v>
      </c>
      <c r="G99" t="s">
        <v>1459</v>
      </c>
      <c r="H99" t="s">
        <v>1460</v>
      </c>
      <c r="I99" t="s">
        <v>1326</v>
      </c>
      <c r="J99">
        <v>100</v>
      </c>
      <c r="K99" s="21" t="s">
        <v>236</v>
      </c>
      <c r="L99" s="18">
        <v>1</v>
      </c>
      <c r="M99" s="18">
        <v>0</v>
      </c>
      <c r="N99" s="18">
        <v>1</v>
      </c>
      <c r="O99" s="18">
        <v>0</v>
      </c>
    </row>
    <row r="100" spans="1:15" x14ac:dyDescent="0.2">
      <c r="A100" t="s">
        <v>2339</v>
      </c>
      <c r="B100" t="s">
        <v>211</v>
      </c>
      <c r="C100" t="s">
        <v>214</v>
      </c>
      <c r="D100" t="s">
        <v>217</v>
      </c>
      <c r="E100" t="s">
        <v>215</v>
      </c>
      <c r="F100" t="s">
        <v>365</v>
      </c>
      <c r="G100" t="s">
        <v>1427</v>
      </c>
      <c r="H100" t="s">
        <v>1428</v>
      </c>
      <c r="I100" t="s">
        <v>512</v>
      </c>
      <c r="J100">
        <v>101</v>
      </c>
      <c r="K100" s="21" t="s">
        <v>236</v>
      </c>
      <c r="L100" s="18">
        <v>1</v>
      </c>
      <c r="M100" s="18">
        <v>0</v>
      </c>
      <c r="N100" s="18">
        <v>1</v>
      </c>
      <c r="O100" s="18">
        <v>0</v>
      </c>
    </row>
    <row r="101" spans="1:15" x14ac:dyDescent="0.2">
      <c r="A101" t="s">
        <v>2339</v>
      </c>
      <c r="B101" t="s">
        <v>211</v>
      </c>
      <c r="C101" t="s">
        <v>214</v>
      </c>
      <c r="D101" t="s">
        <v>217</v>
      </c>
      <c r="E101" t="s">
        <v>215</v>
      </c>
      <c r="F101" t="s">
        <v>414</v>
      </c>
      <c r="G101" t="s">
        <v>1413</v>
      </c>
      <c r="H101" t="s">
        <v>1414</v>
      </c>
      <c r="I101" t="s">
        <v>512</v>
      </c>
      <c r="J101">
        <v>102</v>
      </c>
      <c r="K101" s="21" t="s">
        <v>236</v>
      </c>
      <c r="L101" s="18">
        <v>1</v>
      </c>
      <c r="M101" s="18">
        <v>0</v>
      </c>
      <c r="N101" s="18">
        <v>1</v>
      </c>
      <c r="O101" s="18">
        <v>0</v>
      </c>
    </row>
    <row r="102" spans="1:15" x14ac:dyDescent="0.2">
      <c r="A102" t="s">
        <v>2339</v>
      </c>
      <c r="B102" t="s">
        <v>211</v>
      </c>
      <c r="C102" t="s">
        <v>214</v>
      </c>
      <c r="D102" t="s">
        <v>217</v>
      </c>
      <c r="E102" t="s">
        <v>215</v>
      </c>
      <c r="F102" t="s">
        <v>431</v>
      </c>
      <c r="G102" t="s">
        <v>1324</v>
      </c>
      <c r="H102" t="s">
        <v>1325</v>
      </c>
      <c r="I102" t="s">
        <v>1326</v>
      </c>
      <c r="J102">
        <v>103</v>
      </c>
      <c r="K102" s="21" t="s">
        <v>236</v>
      </c>
      <c r="L102" s="18">
        <v>1</v>
      </c>
      <c r="M102" s="18">
        <v>0</v>
      </c>
      <c r="N102" s="18">
        <v>1</v>
      </c>
      <c r="O102" s="18">
        <v>0</v>
      </c>
    </row>
    <row r="103" spans="1:15" x14ac:dyDescent="0.2">
      <c r="A103" t="s">
        <v>2339</v>
      </c>
      <c r="B103" t="s">
        <v>211</v>
      </c>
      <c r="C103" t="s">
        <v>214</v>
      </c>
      <c r="D103" t="s">
        <v>217</v>
      </c>
      <c r="E103" t="s">
        <v>215</v>
      </c>
      <c r="F103" t="s">
        <v>442</v>
      </c>
      <c r="G103" t="s">
        <v>510</v>
      </c>
      <c r="H103" t="s">
        <v>511</v>
      </c>
      <c r="I103" t="s">
        <v>512</v>
      </c>
      <c r="J103">
        <v>104</v>
      </c>
      <c r="K103" s="21" t="s">
        <v>236</v>
      </c>
      <c r="L103" s="18">
        <v>1</v>
      </c>
      <c r="M103" s="18">
        <v>0</v>
      </c>
      <c r="N103" s="18">
        <v>1</v>
      </c>
      <c r="O103" s="18">
        <v>0</v>
      </c>
    </row>
    <row r="104" spans="1:15" x14ac:dyDescent="0.2">
      <c r="A104" t="s">
        <v>2339</v>
      </c>
      <c r="B104" t="s">
        <v>211</v>
      </c>
      <c r="C104" t="s">
        <v>214</v>
      </c>
      <c r="D104" t="s">
        <v>217</v>
      </c>
      <c r="E104" t="s">
        <v>215</v>
      </c>
      <c r="F104" t="s">
        <v>451</v>
      </c>
      <c r="G104" t="s">
        <v>1404</v>
      </c>
      <c r="H104" t="s">
        <v>1405</v>
      </c>
      <c r="I104" t="s">
        <v>1004</v>
      </c>
      <c r="J104">
        <v>105</v>
      </c>
      <c r="K104" s="21" t="s">
        <v>236</v>
      </c>
      <c r="L104" s="18">
        <v>1</v>
      </c>
      <c r="M104" s="18">
        <v>1</v>
      </c>
      <c r="N104" s="18">
        <v>0</v>
      </c>
      <c r="O104" s="18">
        <v>0</v>
      </c>
    </row>
    <row r="105" spans="1:15" x14ac:dyDescent="0.2">
      <c r="A105" t="s">
        <v>2339</v>
      </c>
      <c r="B105" t="s">
        <v>211</v>
      </c>
      <c r="C105" t="s">
        <v>214</v>
      </c>
      <c r="D105" t="s">
        <v>217</v>
      </c>
      <c r="E105" t="s">
        <v>215</v>
      </c>
      <c r="F105" t="s">
        <v>266</v>
      </c>
      <c r="G105" t="s">
        <v>1526</v>
      </c>
      <c r="H105" t="s">
        <v>1527</v>
      </c>
      <c r="I105" t="s">
        <v>1528</v>
      </c>
      <c r="J105">
        <v>106</v>
      </c>
      <c r="K105" s="21" t="s">
        <v>236</v>
      </c>
      <c r="L105" s="18">
        <v>1</v>
      </c>
      <c r="M105" s="18">
        <v>0</v>
      </c>
      <c r="N105" s="18">
        <v>1</v>
      </c>
      <c r="O105" s="18">
        <v>0</v>
      </c>
    </row>
    <row r="106" spans="1:15" x14ac:dyDescent="0.2">
      <c r="A106" t="s">
        <v>2339</v>
      </c>
      <c r="B106" t="s">
        <v>211</v>
      </c>
      <c r="C106" t="s">
        <v>214</v>
      </c>
      <c r="D106" t="s">
        <v>217</v>
      </c>
      <c r="E106" t="s">
        <v>215</v>
      </c>
      <c r="F106" t="s">
        <v>569</v>
      </c>
      <c r="G106" t="s">
        <v>1351</v>
      </c>
      <c r="H106" t="s">
        <v>1352</v>
      </c>
      <c r="I106" t="s">
        <v>1004</v>
      </c>
      <c r="J106">
        <v>107</v>
      </c>
      <c r="K106" s="21" t="s">
        <v>236</v>
      </c>
      <c r="L106" s="18">
        <v>1</v>
      </c>
      <c r="M106" s="18">
        <v>1</v>
      </c>
      <c r="N106" s="18">
        <v>0</v>
      </c>
      <c r="O106" s="18">
        <v>0</v>
      </c>
    </row>
    <row r="107" spans="1:15" x14ac:dyDescent="0.2">
      <c r="A107" t="s">
        <v>2339</v>
      </c>
      <c r="B107" t="s">
        <v>211</v>
      </c>
      <c r="C107" t="s">
        <v>214</v>
      </c>
      <c r="D107" t="s">
        <v>217</v>
      </c>
      <c r="E107" t="s">
        <v>215</v>
      </c>
      <c r="F107" t="s">
        <v>584</v>
      </c>
      <c r="G107" t="s">
        <v>1034</v>
      </c>
      <c r="H107" t="s">
        <v>1035</v>
      </c>
      <c r="I107" t="s">
        <v>512</v>
      </c>
      <c r="J107">
        <v>108</v>
      </c>
      <c r="K107" s="21" t="s">
        <v>236</v>
      </c>
      <c r="L107" s="18">
        <v>1</v>
      </c>
      <c r="M107" s="18">
        <v>1</v>
      </c>
      <c r="N107" s="18">
        <v>0</v>
      </c>
      <c r="O107" s="18">
        <v>1</v>
      </c>
    </row>
    <row r="108" spans="1:15" x14ac:dyDescent="0.2">
      <c r="A108" t="s">
        <v>2339</v>
      </c>
      <c r="B108" t="s">
        <v>211</v>
      </c>
      <c r="C108" t="s">
        <v>214</v>
      </c>
      <c r="D108" t="s">
        <v>217</v>
      </c>
      <c r="E108" t="s">
        <v>215</v>
      </c>
      <c r="F108" t="s">
        <v>290</v>
      </c>
      <c r="G108" t="s">
        <v>292</v>
      </c>
      <c r="H108" t="s">
        <v>293</v>
      </c>
      <c r="I108" t="s">
        <v>294</v>
      </c>
      <c r="J108">
        <v>109</v>
      </c>
      <c r="K108" s="21" t="s">
        <v>236</v>
      </c>
      <c r="L108" s="18">
        <v>1</v>
      </c>
      <c r="M108" s="18">
        <v>1</v>
      </c>
      <c r="N108" s="18">
        <v>0</v>
      </c>
      <c r="O108" s="18">
        <v>0</v>
      </c>
    </row>
    <row r="109" spans="1:15" x14ac:dyDescent="0.2">
      <c r="A109" t="s">
        <v>2339</v>
      </c>
      <c r="B109" t="s">
        <v>211</v>
      </c>
      <c r="C109" t="s">
        <v>214</v>
      </c>
      <c r="D109" t="s">
        <v>217</v>
      </c>
      <c r="E109" t="s">
        <v>215</v>
      </c>
      <c r="F109" t="s">
        <v>478</v>
      </c>
      <c r="G109" t="s">
        <v>479</v>
      </c>
      <c r="H109" t="s">
        <v>480</v>
      </c>
      <c r="I109" t="s">
        <v>481</v>
      </c>
      <c r="J109">
        <v>110</v>
      </c>
      <c r="K109" s="21" t="s">
        <v>236</v>
      </c>
      <c r="L109" s="18">
        <v>1</v>
      </c>
      <c r="M109" s="18">
        <v>0</v>
      </c>
      <c r="N109" s="18">
        <v>1</v>
      </c>
      <c r="O109" s="18">
        <v>0</v>
      </c>
    </row>
    <row r="110" spans="1:15" x14ac:dyDescent="0.2">
      <c r="A110" t="s">
        <v>2339</v>
      </c>
      <c r="B110" t="s">
        <v>211</v>
      </c>
      <c r="C110" t="s">
        <v>214</v>
      </c>
      <c r="D110" t="s">
        <v>217</v>
      </c>
      <c r="E110" t="s">
        <v>215</v>
      </c>
      <c r="F110" t="s">
        <v>623</v>
      </c>
      <c r="G110" t="s">
        <v>1002</v>
      </c>
      <c r="H110" t="s">
        <v>1003</v>
      </c>
      <c r="I110" t="s">
        <v>1004</v>
      </c>
      <c r="J110">
        <v>111</v>
      </c>
      <c r="K110" s="21" t="s">
        <v>236</v>
      </c>
      <c r="L110" s="18">
        <v>1</v>
      </c>
      <c r="M110" s="18">
        <v>1</v>
      </c>
      <c r="N110" s="18">
        <v>0</v>
      </c>
      <c r="O110" s="18">
        <v>0</v>
      </c>
    </row>
    <row r="111" spans="1:15" x14ac:dyDescent="0.2">
      <c r="A111" t="s">
        <v>2339</v>
      </c>
      <c r="B111" t="s">
        <v>211</v>
      </c>
      <c r="C111" t="s">
        <v>214</v>
      </c>
      <c r="D111" t="s">
        <v>217</v>
      </c>
      <c r="E111" t="s">
        <v>215</v>
      </c>
      <c r="F111" t="s">
        <v>632</v>
      </c>
      <c r="G111" t="s">
        <v>1554</v>
      </c>
      <c r="H111" t="s">
        <v>1555</v>
      </c>
      <c r="I111" t="s">
        <v>386</v>
      </c>
      <c r="J111">
        <v>112</v>
      </c>
      <c r="K111" s="21" t="s">
        <v>236</v>
      </c>
      <c r="L111" s="18">
        <v>10</v>
      </c>
      <c r="M111" s="18">
        <v>0</v>
      </c>
      <c r="N111" s="18">
        <v>10</v>
      </c>
      <c r="O111" s="18">
        <v>0</v>
      </c>
    </row>
    <row r="112" spans="1:15" x14ac:dyDescent="0.2">
      <c r="A112" t="s">
        <v>2339</v>
      </c>
      <c r="B112" t="s">
        <v>211</v>
      </c>
      <c r="C112" t="s">
        <v>214</v>
      </c>
      <c r="D112" t="s">
        <v>217</v>
      </c>
      <c r="E112" t="s">
        <v>215</v>
      </c>
      <c r="F112" t="s">
        <v>647</v>
      </c>
      <c r="G112" t="s">
        <v>1550</v>
      </c>
      <c r="H112" t="s">
        <v>1551</v>
      </c>
      <c r="I112" t="s">
        <v>386</v>
      </c>
      <c r="J112">
        <v>113</v>
      </c>
      <c r="K112" s="21" t="s">
        <v>236</v>
      </c>
      <c r="L112" s="18">
        <v>6</v>
      </c>
      <c r="M112" s="18">
        <v>0</v>
      </c>
      <c r="N112" s="18">
        <v>6</v>
      </c>
      <c r="O112" s="18">
        <v>0</v>
      </c>
    </row>
    <row r="113" spans="1:15" x14ac:dyDescent="0.2">
      <c r="A113" t="s">
        <v>2339</v>
      </c>
      <c r="B113" t="s">
        <v>211</v>
      </c>
      <c r="C113" t="s">
        <v>214</v>
      </c>
      <c r="D113" t="s">
        <v>217</v>
      </c>
      <c r="E113" t="s">
        <v>215</v>
      </c>
      <c r="F113" t="s">
        <v>664</v>
      </c>
      <c r="G113" t="s">
        <v>1584</v>
      </c>
      <c r="H113" t="s">
        <v>1585</v>
      </c>
      <c r="I113" t="s">
        <v>386</v>
      </c>
      <c r="J113">
        <v>114</v>
      </c>
      <c r="K113" s="21" t="s">
        <v>236</v>
      </c>
      <c r="L113" s="18">
        <v>6</v>
      </c>
      <c r="M113" s="18">
        <v>0</v>
      </c>
      <c r="N113" s="18">
        <v>6</v>
      </c>
      <c r="O113" s="18">
        <v>0</v>
      </c>
    </row>
    <row r="114" spans="1:15" x14ac:dyDescent="0.2">
      <c r="A114" t="s">
        <v>2339</v>
      </c>
      <c r="B114" t="s">
        <v>211</v>
      </c>
      <c r="C114" t="s">
        <v>214</v>
      </c>
      <c r="D114" t="s">
        <v>217</v>
      </c>
      <c r="E114" t="s">
        <v>215</v>
      </c>
      <c r="F114" t="s">
        <v>676</v>
      </c>
      <c r="G114" t="s">
        <v>1593</v>
      </c>
      <c r="H114" t="s">
        <v>1594</v>
      </c>
      <c r="I114" t="s">
        <v>386</v>
      </c>
      <c r="J114">
        <v>115</v>
      </c>
      <c r="K114" s="21" t="s">
        <v>236</v>
      </c>
      <c r="L114" s="18">
        <v>10</v>
      </c>
      <c r="M114" s="18">
        <v>0</v>
      </c>
      <c r="N114" s="18">
        <v>10</v>
      </c>
      <c r="O114" s="18">
        <v>0</v>
      </c>
    </row>
    <row r="115" spans="1:15" x14ac:dyDescent="0.2">
      <c r="A115" t="s">
        <v>2339</v>
      </c>
      <c r="B115" t="s">
        <v>211</v>
      </c>
      <c r="C115" t="s">
        <v>214</v>
      </c>
      <c r="D115" t="s">
        <v>217</v>
      </c>
      <c r="E115" t="s">
        <v>215</v>
      </c>
      <c r="F115" t="s">
        <v>699</v>
      </c>
      <c r="G115" t="s">
        <v>1575</v>
      </c>
      <c r="H115" t="s">
        <v>1576</v>
      </c>
      <c r="I115" t="s">
        <v>386</v>
      </c>
      <c r="J115">
        <v>116</v>
      </c>
      <c r="K115" s="21" t="s">
        <v>236</v>
      </c>
      <c r="L115" s="18">
        <v>6</v>
      </c>
      <c r="M115" s="18">
        <v>0</v>
      </c>
      <c r="N115" s="18">
        <v>6</v>
      </c>
      <c r="O115" s="18">
        <v>0</v>
      </c>
    </row>
    <row r="116" spans="1:15" x14ac:dyDescent="0.2">
      <c r="A116" t="s">
        <v>2339</v>
      </c>
      <c r="B116" t="s">
        <v>211</v>
      </c>
      <c r="C116" t="s">
        <v>214</v>
      </c>
      <c r="D116" t="s">
        <v>217</v>
      </c>
      <c r="E116" t="s">
        <v>215</v>
      </c>
      <c r="F116" t="s">
        <v>708</v>
      </c>
      <c r="G116" t="s">
        <v>1018</v>
      </c>
      <c r="H116" t="s">
        <v>1019</v>
      </c>
      <c r="I116" t="s">
        <v>1020</v>
      </c>
      <c r="J116">
        <v>117</v>
      </c>
      <c r="K116" s="21" t="s">
        <v>236</v>
      </c>
      <c r="L116" s="18">
        <v>4</v>
      </c>
      <c r="M116" s="18">
        <v>4</v>
      </c>
      <c r="N116" s="18">
        <v>0</v>
      </c>
      <c r="O116" s="18">
        <v>0</v>
      </c>
    </row>
    <row r="117" spans="1:15" x14ac:dyDescent="0.2">
      <c r="A117" t="s">
        <v>2339</v>
      </c>
      <c r="B117" t="s">
        <v>211</v>
      </c>
      <c r="C117" t="s">
        <v>214</v>
      </c>
      <c r="D117" t="s">
        <v>217</v>
      </c>
      <c r="E117" t="s">
        <v>215</v>
      </c>
      <c r="F117" t="s">
        <v>524</v>
      </c>
      <c r="G117" t="s">
        <v>518</v>
      </c>
      <c r="H117" t="s">
        <v>519</v>
      </c>
      <c r="I117" t="s">
        <v>525</v>
      </c>
      <c r="J117">
        <v>118</v>
      </c>
      <c r="K117" s="21" t="s">
        <v>236</v>
      </c>
      <c r="L117" s="18">
        <v>4</v>
      </c>
      <c r="M117" s="18">
        <v>4</v>
      </c>
      <c r="N117" s="18">
        <v>0</v>
      </c>
      <c r="O117" s="18">
        <v>4</v>
      </c>
    </row>
    <row r="118" spans="1:15" x14ac:dyDescent="0.2">
      <c r="A118" t="s">
        <v>2339</v>
      </c>
      <c r="B118" t="s">
        <v>211</v>
      </c>
      <c r="C118" t="s">
        <v>214</v>
      </c>
      <c r="D118" t="s">
        <v>217</v>
      </c>
      <c r="E118" t="s">
        <v>215</v>
      </c>
      <c r="F118" t="s">
        <v>325</v>
      </c>
      <c r="G118" t="s">
        <v>327</v>
      </c>
      <c r="H118" t="s">
        <v>328</v>
      </c>
      <c r="I118" t="s">
        <v>329</v>
      </c>
      <c r="J118">
        <v>119</v>
      </c>
      <c r="K118" s="21" t="s">
        <v>236</v>
      </c>
      <c r="L118" s="18">
        <v>4</v>
      </c>
      <c r="M118" s="18">
        <v>3</v>
      </c>
      <c r="N118" s="18">
        <v>1</v>
      </c>
      <c r="O118" s="18">
        <v>0</v>
      </c>
    </row>
    <row r="119" spans="1:15" x14ac:dyDescent="0.2">
      <c r="A119" t="s">
        <v>2339</v>
      </c>
      <c r="B119" t="s">
        <v>211</v>
      </c>
      <c r="C119" t="s">
        <v>214</v>
      </c>
      <c r="D119" t="s">
        <v>217</v>
      </c>
      <c r="E119" t="s">
        <v>215</v>
      </c>
      <c r="F119" t="s">
        <v>732</v>
      </c>
      <c r="G119" t="s">
        <v>950</v>
      </c>
      <c r="H119" t="s">
        <v>951</v>
      </c>
      <c r="I119" t="s">
        <v>966</v>
      </c>
      <c r="J119">
        <v>120</v>
      </c>
      <c r="K119" s="21" t="s">
        <v>236</v>
      </c>
      <c r="L119" s="18">
        <v>6</v>
      </c>
      <c r="M119" s="18">
        <v>6</v>
      </c>
      <c r="N119" s="18">
        <v>0</v>
      </c>
      <c r="O119" s="18">
        <v>0</v>
      </c>
    </row>
    <row r="120" spans="1:15" x14ac:dyDescent="0.2">
      <c r="A120" t="s">
        <v>2339</v>
      </c>
      <c r="B120" t="s">
        <v>211</v>
      </c>
      <c r="C120" t="s">
        <v>214</v>
      </c>
      <c r="D120" t="s">
        <v>217</v>
      </c>
      <c r="E120" t="s">
        <v>215</v>
      </c>
      <c r="F120" t="s">
        <v>216</v>
      </c>
      <c r="G120" t="s">
        <v>222</v>
      </c>
      <c r="H120" t="s">
        <v>223</v>
      </c>
      <c r="I120" t="s">
        <v>225</v>
      </c>
      <c r="J120">
        <v>121</v>
      </c>
      <c r="K120" s="21" t="s">
        <v>236</v>
      </c>
      <c r="L120" s="18">
        <v>4</v>
      </c>
      <c r="M120" s="18">
        <v>4</v>
      </c>
      <c r="N120" s="18">
        <v>0</v>
      </c>
      <c r="O120" s="18">
        <v>0</v>
      </c>
    </row>
    <row r="121" spans="1:15" x14ac:dyDescent="0.2">
      <c r="A121" t="s">
        <v>2339</v>
      </c>
      <c r="B121" t="s">
        <v>211</v>
      </c>
      <c r="C121" t="s">
        <v>214</v>
      </c>
      <c r="D121" t="s">
        <v>217</v>
      </c>
      <c r="E121" t="s">
        <v>215</v>
      </c>
      <c r="F121" t="s">
        <v>757</v>
      </c>
      <c r="G121" t="s">
        <v>1245</v>
      </c>
      <c r="H121" t="s">
        <v>1246</v>
      </c>
      <c r="I121" t="s">
        <v>1247</v>
      </c>
      <c r="J121">
        <v>122</v>
      </c>
      <c r="K121" s="21" t="s">
        <v>236</v>
      </c>
      <c r="L121" s="18">
        <v>6</v>
      </c>
      <c r="M121" s="18">
        <v>6</v>
      </c>
      <c r="N121" s="18">
        <v>0</v>
      </c>
      <c r="O121" s="18">
        <v>18</v>
      </c>
    </row>
    <row r="122" spans="1:15" x14ac:dyDescent="0.2">
      <c r="A122" t="s">
        <v>2339</v>
      </c>
      <c r="B122" t="s">
        <v>211</v>
      </c>
      <c r="C122" t="s">
        <v>214</v>
      </c>
      <c r="D122" t="s">
        <v>217</v>
      </c>
      <c r="E122" t="s">
        <v>215</v>
      </c>
      <c r="F122" t="s">
        <v>766</v>
      </c>
      <c r="G122" t="s">
        <v>1554</v>
      </c>
      <c r="H122" t="s">
        <v>1555</v>
      </c>
      <c r="I122" t="s">
        <v>1560</v>
      </c>
      <c r="J122">
        <v>123</v>
      </c>
      <c r="K122" s="21" t="s">
        <v>236</v>
      </c>
      <c r="L122" s="18">
        <v>10</v>
      </c>
      <c r="M122" s="18">
        <v>0</v>
      </c>
      <c r="N122" s="18">
        <v>10</v>
      </c>
      <c r="O122" s="18">
        <v>0</v>
      </c>
    </row>
    <row r="123" spans="1:15" x14ac:dyDescent="0.2">
      <c r="A123" t="s">
        <v>2339</v>
      </c>
      <c r="B123" t="s">
        <v>211</v>
      </c>
      <c r="C123" t="s">
        <v>214</v>
      </c>
      <c r="D123" t="s">
        <v>217</v>
      </c>
      <c r="E123" t="s">
        <v>215</v>
      </c>
      <c r="F123" t="s">
        <v>775</v>
      </c>
      <c r="G123" t="s">
        <v>1584</v>
      </c>
      <c r="H123" t="s">
        <v>1585</v>
      </c>
      <c r="I123" t="s">
        <v>1560</v>
      </c>
      <c r="J123">
        <v>125</v>
      </c>
      <c r="K123" s="21" t="s">
        <v>236</v>
      </c>
      <c r="L123" s="18">
        <v>6</v>
      </c>
      <c r="M123" s="18">
        <v>0</v>
      </c>
      <c r="N123" s="18">
        <v>6</v>
      </c>
      <c r="O123" s="18">
        <v>0</v>
      </c>
    </row>
    <row r="124" spans="1:15" x14ac:dyDescent="0.2">
      <c r="A124" t="s">
        <v>2339</v>
      </c>
      <c r="B124" t="s">
        <v>211</v>
      </c>
      <c r="C124" t="s">
        <v>214</v>
      </c>
      <c r="D124" t="s">
        <v>217</v>
      </c>
      <c r="E124" t="s">
        <v>215</v>
      </c>
      <c r="F124" t="s">
        <v>784</v>
      </c>
      <c r="G124" t="s">
        <v>1593</v>
      </c>
      <c r="H124" t="s">
        <v>1594</v>
      </c>
      <c r="I124" t="s">
        <v>1560</v>
      </c>
      <c r="J124">
        <v>126</v>
      </c>
      <c r="K124" s="21" t="s">
        <v>236</v>
      </c>
      <c r="L124" s="18">
        <v>10</v>
      </c>
      <c r="M124" s="18">
        <v>0</v>
      </c>
      <c r="N124" s="18">
        <v>10</v>
      </c>
      <c r="O124" s="18">
        <v>0</v>
      </c>
    </row>
    <row r="125" spans="1:15" x14ac:dyDescent="0.2">
      <c r="A125" t="s">
        <v>2339</v>
      </c>
      <c r="B125" t="s">
        <v>211</v>
      </c>
      <c r="C125" t="s">
        <v>214</v>
      </c>
      <c r="D125" t="s">
        <v>217</v>
      </c>
      <c r="E125" t="s">
        <v>215</v>
      </c>
      <c r="F125" t="s">
        <v>793</v>
      </c>
      <c r="G125" t="s">
        <v>1575</v>
      </c>
      <c r="H125" t="s">
        <v>1576</v>
      </c>
      <c r="I125" t="s">
        <v>1560</v>
      </c>
      <c r="J125">
        <v>127</v>
      </c>
      <c r="K125" s="21" t="s">
        <v>236</v>
      </c>
      <c r="L125" s="18">
        <v>6</v>
      </c>
      <c r="M125" s="18">
        <v>0</v>
      </c>
      <c r="N125" s="18">
        <v>6</v>
      </c>
      <c r="O125" s="18">
        <v>0</v>
      </c>
    </row>
    <row r="126" spans="1:15" x14ac:dyDescent="0.2">
      <c r="A126" t="s">
        <v>2339</v>
      </c>
      <c r="B126" t="s">
        <v>211</v>
      </c>
      <c r="C126" t="s">
        <v>214</v>
      </c>
      <c r="D126" t="s">
        <v>217</v>
      </c>
      <c r="E126" t="s">
        <v>215</v>
      </c>
      <c r="F126" t="s">
        <v>802</v>
      </c>
      <c r="G126" t="s">
        <v>1630</v>
      </c>
      <c r="H126" t="s">
        <v>1527</v>
      </c>
      <c r="I126" t="s">
        <v>1631</v>
      </c>
      <c r="J126">
        <v>132</v>
      </c>
      <c r="K126" s="21" t="s">
        <v>236</v>
      </c>
      <c r="L126" s="18">
        <v>1</v>
      </c>
      <c r="M126" s="18">
        <v>0</v>
      </c>
      <c r="N126" s="18">
        <v>1</v>
      </c>
      <c r="O126" s="18">
        <v>0</v>
      </c>
    </row>
    <row r="127" spans="1:15" x14ac:dyDescent="0.2">
      <c r="A127" t="s">
        <v>2339</v>
      </c>
      <c r="B127" t="s">
        <v>211</v>
      </c>
      <c r="C127" t="s">
        <v>214</v>
      </c>
      <c r="D127" t="s">
        <v>217</v>
      </c>
      <c r="E127" t="s">
        <v>215</v>
      </c>
      <c r="F127" t="s">
        <v>811</v>
      </c>
      <c r="G127" t="s">
        <v>866</v>
      </c>
      <c r="H127" t="s">
        <v>867</v>
      </c>
      <c r="I127" t="s">
        <v>386</v>
      </c>
      <c r="J127">
        <v>134</v>
      </c>
      <c r="K127" s="21" t="s">
        <v>236</v>
      </c>
      <c r="L127" s="18">
        <v>6</v>
      </c>
      <c r="M127" s="18">
        <v>0</v>
      </c>
      <c r="N127" s="18">
        <v>6</v>
      </c>
      <c r="O127" s="18">
        <v>0</v>
      </c>
    </row>
    <row r="128" spans="1:15" x14ac:dyDescent="0.2">
      <c r="A128" t="s">
        <v>2339</v>
      </c>
      <c r="B128" t="s">
        <v>211</v>
      </c>
      <c r="C128" t="s">
        <v>214</v>
      </c>
      <c r="D128" t="s">
        <v>217</v>
      </c>
      <c r="E128" t="s">
        <v>215</v>
      </c>
      <c r="F128" t="s">
        <v>400</v>
      </c>
      <c r="G128" t="s">
        <v>384</v>
      </c>
      <c r="H128" t="s">
        <v>385</v>
      </c>
      <c r="I128" t="s">
        <v>386</v>
      </c>
      <c r="J128">
        <v>136</v>
      </c>
      <c r="K128" s="21" t="s">
        <v>236</v>
      </c>
      <c r="L128" s="18">
        <v>2</v>
      </c>
      <c r="M128" s="18">
        <v>2</v>
      </c>
      <c r="N128" s="18">
        <v>0</v>
      </c>
      <c r="O128" s="18">
        <v>2</v>
      </c>
    </row>
    <row r="129" spans="1:15" x14ac:dyDescent="0.2">
      <c r="A129" t="s">
        <v>2339</v>
      </c>
      <c r="B129" t="s">
        <v>211</v>
      </c>
      <c r="C129" t="s">
        <v>214</v>
      </c>
      <c r="D129" t="s">
        <v>217</v>
      </c>
      <c r="E129" t="s">
        <v>215</v>
      </c>
      <c r="F129" t="s">
        <v>491</v>
      </c>
      <c r="G129" t="s">
        <v>479</v>
      </c>
      <c r="H129" t="s">
        <v>480</v>
      </c>
      <c r="I129" t="s">
        <v>386</v>
      </c>
      <c r="J129">
        <v>137</v>
      </c>
      <c r="K129" s="21" t="s">
        <v>236</v>
      </c>
      <c r="L129" s="18">
        <v>1</v>
      </c>
      <c r="M129" s="18">
        <v>1</v>
      </c>
      <c r="N129" s="18">
        <v>0</v>
      </c>
      <c r="O129" s="18">
        <v>0</v>
      </c>
    </row>
    <row r="130" spans="1:15" x14ac:dyDescent="0.2">
      <c r="A130" t="s">
        <v>2339</v>
      </c>
      <c r="B130" t="s">
        <v>211</v>
      </c>
      <c r="C130" t="s">
        <v>214</v>
      </c>
      <c r="D130" t="s">
        <v>217</v>
      </c>
      <c r="E130" t="s">
        <v>215</v>
      </c>
      <c r="F130" t="s">
        <v>382</v>
      </c>
      <c r="G130" t="s">
        <v>384</v>
      </c>
      <c r="H130" t="s">
        <v>385</v>
      </c>
      <c r="I130" t="s">
        <v>386</v>
      </c>
      <c r="J130">
        <v>138</v>
      </c>
      <c r="K130" s="21" t="s">
        <v>236</v>
      </c>
      <c r="L130" s="18">
        <v>2</v>
      </c>
      <c r="M130" s="18">
        <v>2</v>
      </c>
      <c r="N130" s="18">
        <v>0</v>
      </c>
      <c r="O130" s="18">
        <v>0</v>
      </c>
    </row>
    <row r="131" spans="1:15" x14ac:dyDescent="0.2">
      <c r="A131" t="s">
        <v>2339</v>
      </c>
      <c r="B131" t="s">
        <v>211</v>
      </c>
      <c r="C131" t="s">
        <v>214</v>
      </c>
      <c r="D131" t="s">
        <v>217</v>
      </c>
      <c r="E131" t="s">
        <v>215</v>
      </c>
      <c r="F131" t="s">
        <v>855</v>
      </c>
      <c r="G131" t="s">
        <v>979</v>
      </c>
      <c r="H131" t="s">
        <v>980</v>
      </c>
      <c r="I131" t="s">
        <v>386</v>
      </c>
      <c r="J131">
        <v>139</v>
      </c>
      <c r="K131" s="21" t="s">
        <v>236</v>
      </c>
      <c r="L131" s="18">
        <v>10</v>
      </c>
      <c r="M131" s="18">
        <v>10</v>
      </c>
      <c r="N131" s="18">
        <v>0</v>
      </c>
      <c r="O131" s="18">
        <v>0</v>
      </c>
    </row>
    <row r="132" spans="1:15" x14ac:dyDescent="0.2">
      <c r="A132" s="21" t="s">
        <v>2340</v>
      </c>
      <c r="B132" s="21"/>
      <c r="C132" s="21"/>
      <c r="D132" s="21"/>
      <c r="E132" s="21"/>
      <c r="F132" s="21"/>
      <c r="G132" s="21"/>
      <c r="H132" s="21"/>
      <c r="I132" s="21"/>
      <c r="J132" s="21"/>
      <c r="L132" s="18">
        <v>9.1543624161073822</v>
      </c>
      <c r="M132" s="18">
        <v>923</v>
      </c>
      <c r="N132" s="18">
        <v>1.5838926174496644</v>
      </c>
      <c r="O132" s="18">
        <v>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AD72-2EE2-4CFD-8734-D22484D31D10}">
  <dimension ref="A1:AD131"/>
  <sheetViews>
    <sheetView topLeftCell="I1" workbookViewId="0">
      <pane ySplit="1" topLeftCell="A2" activePane="bottomLeft" state="frozen"/>
      <selection activeCell="I1" sqref="I1"/>
      <selection pane="bottomLeft" activeCell="O146" sqref="O146"/>
    </sheetView>
  </sheetViews>
  <sheetFormatPr defaultRowHeight="14.25" x14ac:dyDescent="0.2"/>
  <cols>
    <col min="1" max="1" width="12.875" customWidth="1"/>
    <col min="2" max="2" width="14.25" customWidth="1"/>
    <col min="3" max="3" width="13.125" customWidth="1"/>
    <col min="4" max="4" width="12.375" hidden="1" customWidth="1"/>
    <col min="5" max="5" width="9.5" customWidth="1"/>
    <col min="6" max="6" width="8.375" customWidth="1"/>
    <col min="7" max="7" width="11.875" customWidth="1"/>
    <col min="8" max="8" width="21.5" customWidth="1"/>
    <col min="9" max="9" width="16.125" customWidth="1"/>
    <col min="10" max="10" width="17.875" customWidth="1"/>
    <col min="11" max="11" width="13.625" hidden="1" customWidth="1"/>
    <col min="12" max="12" width="13.5" customWidth="1"/>
    <col min="13" max="13" width="9.5" customWidth="1"/>
    <col min="14" max="14" width="12.75" customWidth="1"/>
    <col min="15" max="15" width="11.5" customWidth="1"/>
    <col min="16" max="16" width="17.5" hidden="1" customWidth="1"/>
    <col min="17" max="17" width="10.875" customWidth="1"/>
    <col min="18" max="18" width="12.625" customWidth="1"/>
    <col min="19" max="19" width="13.25" customWidth="1"/>
    <col min="20" max="20" width="11.25" customWidth="1"/>
    <col min="21" max="21" width="12.375" customWidth="1"/>
    <col min="22" max="22" width="12.125" customWidth="1"/>
    <col min="29" max="29" width="10.875" customWidth="1"/>
  </cols>
  <sheetData>
    <row r="1" spans="1:30" ht="52.5" customHeight="1" x14ac:dyDescent="0.2">
      <c r="A1" s="30" t="s">
        <v>0</v>
      </c>
      <c r="B1" s="31" t="s">
        <v>1</v>
      </c>
      <c r="C1" s="31" t="s">
        <v>9</v>
      </c>
      <c r="D1" s="31" t="s">
        <v>13</v>
      </c>
      <c r="E1" s="31" t="s">
        <v>10</v>
      </c>
      <c r="F1" s="31" t="s">
        <v>11</v>
      </c>
      <c r="G1" s="31" t="s">
        <v>2390</v>
      </c>
      <c r="H1" s="31" t="s">
        <v>19</v>
      </c>
      <c r="I1" s="31" t="s">
        <v>27</v>
      </c>
      <c r="J1" s="31" t="s">
        <v>53</v>
      </c>
      <c r="K1" s="31" t="s">
        <v>52</v>
      </c>
      <c r="L1" s="31" t="s">
        <v>2405</v>
      </c>
      <c r="M1" s="31" t="s">
        <v>2406</v>
      </c>
      <c r="N1" s="31" t="s">
        <v>2392</v>
      </c>
      <c r="O1" s="31" t="s">
        <v>2391</v>
      </c>
      <c r="P1" s="31" t="s">
        <v>1636</v>
      </c>
      <c r="Q1" s="32" t="s">
        <v>2345</v>
      </c>
      <c r="R1" s="32" t="s">
        <v>2346</v>
      </c>
      <c r="S1" s="33" t="s">
        <v>2388</v>
      </c>
      <c r="T1" s="34" t="s">
        <v>2389</v>
      </c>
      <c r="U1" s="33" t="s">
        <v>2393</v>
      </c>
      <c r="V1" s="28" t="s">
        <v>2394</v>
      </c>
      <c r="W1" s="28" t="s">
        <v>2397</v>
      </c>
      <c r="X1" s="28" t="s">
        <v>2398</v>
      </c>
      <c r="Y1" s="28" t="s">
        <v>2399</v>
      </c>
      <c r="Z1" s="32" t="s">
        <v>2400</v>
      </c>
      <c r="AA1" s="32" t="s">
        <v>2401</v>
      </c>
      <c r="AB1" s="32" t="s">
        <v>2402</v>
      </c>
      <c r="AC1" s="33" t="s">
        <v>2403</v>
      </c>
      <c r="AD1" s="33" t="s">
        <v>2404</v>
      </c>
    </row>
    <row r="2" spans="1:30" ht="15" x14ac:dyDescent="0.25">
      <c r="A2" s="29" t="s">
        <v>2339</v>
      </c>
      <c r="B2" s="23" t="s">
        <v>211</v>
      </c>
      <c r="C2" s="24" t="s">
        <v>214</v>
      </c>
      <c r="D2" s="23" t="s">
        <v>217</v>
      </c>
      <c r="E2" s="24" t="s">
        <v>1492</v>
      </c>
      <c r="F2" s="23" t="s">
        <v>345</v>
      </c>
      <c r="G2" s="24" t="s">
        <v>1494</v>
      </c>
      <c r="H2" s="23" t="s">
        <v>1495</v>
      </c>
      <c r="I2" s="24" t="s">
        <v>386</v>
      </c>
      <c r="J2" s="23">
        <v>135</v>
      </c>
      <c r="K2" s="25" t="s">
        <v>236</v>
      </c>
      <c r="L2" s="26">
        <v>50</v>
      </c>
      <c r="M2" s="26">
        <v>50</v>
      </c>
      <c r="N2" s="26">
        <v>0</v>
      </c>
      <c r="O2" s="26">
        <v>50</v>
      </c>
      <c r="P2" s="24" t="str">
        <f>_xlfn.CONCAT(G2,C2)</f>
        <v>10592509600002862</v>
      </c>
      <c r="Q2" s="24">
        <v>50</v>
      </c>
      <c r="R2" s="40">
        <v>1631.5</v>
      </c>
      <c r="S2" s="40">
        <v>32.630000000000003</v>
      </c>
      <c r="T2" s="41">
        <f t="shared" ref="T2:T33" si="0">S2*L2</f>
        <v>1631.5000000000002</v>
      </c>
      <c r="U2" s="44">
        <f>Cost[[#This Row],[Unit Price MM60]]*Cost[[#This Row],[Withdrawn QTY]]</f>
        <v>1631.5000000000002</v>
      </c>
      <c r="V2" s="45">
        <f>Cost[[#This Row],[Remaining QTY]]*Cost[[#This Row],[Unit Price MM60]]</f>
        <v>0</v>
      </c>
      <c r="W2" s="24">
        <f>SUMIF('SOH 5001'!A:A,WSheet!G:G,'SOH 5001'!E:E)</f>
        <v>0</v>
      </c>
      <c r="X2" s="24"/>
      <c r="Y2" s="24">
        <f>SUMIF('SOH 2001'!A:A,WSheet!G:G,'SOH 2001'!E:E)</f>
        <v>0</v>
      </c>
      <c r="Z2" s="51">
        <f>Cost[[#This Row],[AA53 SOH 5001 ]]-Cost[[#This Row],[Remaining QTY]]</f>
        <v>0</v>
      </c>
      <c r="AA2" s="51">
        <f t="shared" ref="AA2:AA33" si="1">SUMIF(G:G,G:G,N:N)</f>
        <v>0</v>
      </c>
      <c r="AB2" s="51">
        <f>Cost[[#This Row],[AA53 SOH 5001 ]]-Cost[[#This Row],[All Work Order Demand]]</f>
        <v>0</v>
      </c>
      <c r="AC2" s="51" t="str">
        <f>_xlfn.CONCAT(Cost[[#This Row],[Material ]],"5001")</f>
        <v>105925095001</v>
      </c>
      <c r="AD2" s="51">
        <v>5001</v>
      </c>
    </row>
    <row r="3" spans="1:30" ht="15" x14ac:dyDescent="0.25">
      <c r="A3" s="29" t="s">
        <v>2339</v>
      </c>
      <c r="B3" s="23" t="s">
        <v>211</v>
      </c>
      <c r="C3" s="24" t="s">
        <v>214</v>
      </c>
      <c r="D3" s="23" t="s">
        <v>217</v>
      </c>
      <c r="E3" s="24" t="s">
        <v>345</v>
      </c>
      <c r="F3" s="23" t="s">
        <v>253</v>
      </c>
      <c r="G3" s="24" t="s">
        <v>1602</v>
      </c>
      <c r="H3" s="23" t="s">
        <v>1603</v>
      </c>
      <c r="I3" s="24" t="s">
        <v>1604</v>
      </c>
      <c r="J3" s="23">
        <v>92</v>
      </c>
      <c r="K3" s="25" t="s">
        <v>236</v>
      </c>
      <c r="L3" s="26">
        <v>1</v>
      </c>
      <c r="M3" s="26">
        <v>0</v>
      </c>
      <c r="N3" s="26">
        <v>1</v>
      </c>
      <c r="O3" s="26">
        <v>0</v>
      </c>
      <c r="P3" s="24" t="str">
        <f t="shared" ref="P3:P66" si="2">_xlfn.CONCAT(G3,C3)</f>
        <v>70011010600002862</v>
      </c>
      <c r="Q3" s="24" t="s">
        <v>1660</v>
      </c>
      <c r="R3" s="40" t="s">
        <v>1660</v>
      </c>
      <c r="S3" s="40">
        <v>560</v>
      </c>
      <c r="T3" s="41">
        <f t="shared" si="0"/>
        <v>560</v>
      </c>
      <c r="U3" s="45">
        <f>Cost[[#This Row],[Unit Price MM60]]*Cost[[#This Row],[Withdrawn QTY]]</f>
        <v>0</v>
      </c>
      <c r="V3" s="45">
        <f>Cost[[#This Row],[Remaining QTY]]*Cost[[#This Row],[Unit Price MM60]]</f>
        <v>560</v>
      </c>
      <c r="W3" s="24">
        <f>SUMIF('SOH 5001'!A:A,WSheet!G:G,'SOH 5001'!E:E)</f>
        <v>0</v>
      </c>
      <c r="X3" s="24"/>
      <c r="Y3" s="52">
        <f>SUMIF('SOH 2001'!A:A,WSheet!G:G,'SOH 2001'!E:E)</f>
        <v>1</v>
      </c>
      <c r="Z3" s="26">
        <f>Cost[[#This Row],[AA53 SOH 5001 ]]-Cost[[#This Row],[Remaining QTY]]</f>
        <v>-1</v>
      </c>
      <c r="AA3" s="26">
        <f t="shared" si="1"/>
        <v>2</v>
      </c>
      <c r="AB3" s="26">
        <f>Cost[[#This Row],[AA53 SOH 5001 ]]-Cost[[#This Row],[All Work Order Demand]]</f>
        <v>-2</v>
      </c>
      <c r="AC3" s="26" t="str">
        <f>_xlfn.CONCAT(Cost[[#This Row],[Material ]],"5001")</f>
        <v>700110105001</v>
      </c>
      <c r="AD3" s="51">
        <v>5001</v>
      </c>
    </row>
    <row r="4" spans="1:30" ht="15" x14ac:dyDescent="0.25">
      <c r="A4" s="29" t="s">
        <v>2339</v>
      </c>
      <c r="B4" s="23" t="s">
        <v>211</v>
      </c>
      <c r="C4" s="24" t="s">
        <v>214</v>
      </c>
      <c r="D4" s="23" t="s">
        <v>217</v>
      </c>
      <c r="E4" s="24" t="s">
        <v>345</v>
      </c>
      <c r="F4" s="23" t="s">
        <v>345</v>
      </c>
      <c r="G4" s="24" t="s">
        <v>347</v>
      </c>
      <c r="H4" s="23" t="s">
        <v>348</v>
      </c>
      <c r="I4" s="24" t="s">
        <v>349</v>
      </c>
      <c r="J4" s="23">
        <v>1</v>
      </c>
      <c r="K4" s="25" t="s">
        <v>236</v>
      </c>
      <c r="L4" s="26">
        <v>1</v>
      </c>
      <c r="M4" s="26">
        <v>1</v>
      </c>
      <c r="N4" s="26">
        <v>0</v>
      </c>
      <c r="O4" s="26">
        <v>0</v>
      </c>
      <c r="P4" s="24" t="str">
        <f t="shared" si="2"/>
        <v>10048528600002862</v>
      </c>
      <c r="Q4" s="24" t="s">
        <v>1660</v>
      </c>
      <c r="R4" s="40" t="s">
        <v>1660</v>
      </c>
      <c r="S4" s="40">
        <v>198</v>
      </c>
      <c r="T4" s="41">
        <f t="shared" si="0"/>
        <v>198</v>
      </c>
      <c r="U4" s="45">
        <f>Cost[[#This Row],[Unit Price MM60]]*Cost[[#This Row],[Withdrawn QTY]]</f>
        <v>0</v>
      </c>
      <c r="V4" s="45">
        <f>Cost[[#This Row],[Remaining QTY]]*Cost[[#This Row],[Unit Price MM60]]</f>
        <v>0</v>
      </c>
      <c r="W4" s="24">
        <f>SUMIF('SOH 5001'!A:A,WSheet!G:G,'SOH 5001'!E:E)</f>
        <v>0</v>
      </c>
      <c r="X4" s="24"/>
      <c r="Y4" s="52">
        <f>SUMIF('SOH 2001'!A:A,WSheet!G:G,'SOH 2001'!E:E)</f>
        <v>1</v>
      </c>
      <c r="Z4" s="26">
        <f>Cost[[#This Row],[AA53 SOH 5001 ]]-Cost[[#This Row],[Remaining QTY]]</f>
        <v>0</v>
      </c>
      <c r="AA4" s="26">
        <f t="shared" si="1"/>
        <v>0</v>
      </c>
      <c r="AB4" s="26">
        <f>Cost[[#This Row],[AA53 SOH 5001 ]]-Cost[[#This Row],[All Work Order Demand]]</f>
        <v>0</v>
      </c>
      <c r="AC4" s="26" t="str">
        <f>_xlfn.CONCAT(Cost[[#This Row],[Material ]],"5001")</f>
        <v>100485285001</v>
      </c>
      <c r="AD4" s="51">
        <v>5001</v>
      </c>
    </row>
    <row r="5" spans="1:30" ht="15" x14ac:dyDescent="0.25">
      <c r="A5" s="29" t="s">
        <v>2339</v>
      </c>
      <c r="B5" s="23" t="s">
        <v>211</v>
      </c>
      <c r="C5" s="24" t="s">
        <v>214</v>
      </c>
      <c r="D5" s="23" t="s">
        <v>217</v>
      </c>
      <c r="E5" s="24" t="s">
        <v>345</v>
      </c>
      <c r="F5" s="23" t="s">
        <v>365</v>
      </c>
      <c r="G5" s="24" t="s">
        <v>367</v>
      </c>
      <c r="H5" s="23" t="s">
        <v>368</v>
      </c>
      <c r="I5" s="24" t="s">
        <v>369</v>
      </c>
      <c r="J5" s="23">
        <v>2</v>
      </c>
      <c r="K5" s="25" t="s">
        <v>236</v>
      </c>
      <c r="L5" s="26">
        <v>1</v>
      </c>
      <c r="M5" s="26">
        <v>1</v>
      </c>
      <c r="N5" s="26">
        <v>0</v>
      </c>
      <c r="O5" s="26">
        <v>0</v>
      </c>
      <c r="P5" s="24" t="str">
        <f t="shared" si="2"/>
        <v>10048552600002862</v>
      </c>
      <c r="Q5" s="24" t="s">
        <v>1660</v>
      </c>
      <c r="R5" s="40" t="s">
        <v>1660</v>
      </c>
      <c r="S5" s="40">
        <v>6356.26</v>
      </c>
      <c r="T5" s="41">
        <f t="shared" si="0"/>
        <v>6356.26</v>
      </c>
      <c r="U5" s="45">
        <f>Cost[[#This Row],[Unit Price MM60]]*Cost[[#This Row],[Withdrawn QTY]]</f>
        <v>0</v>
      </c>
      <c r="V5" s="45">
        <f>Cost[[#This Row],[Remaining QTY]]*Cost[[#This Row],[Unit Price MM60]]</f>
        <v>0</v>
      </c>
      <c r="W5" s="24">
        <f>SUMIF('SOH 5001'!A:A,WSheet!G:G,'SOH 5001'!E:E)</f>
        <v>0</v>
      </c>
      <c r="X5" s="24"/>
      <c r="Y5" s="52">
        <f>SUMIF('SOH 2001'!A:A,WSheet!G:G,'SOH 2001'!E:E)</f>
        <v>1</v>
      </c>
      <c r="Z5" s="26">
        <f>Cost[[#This Row],[AA53 SOH 5001 ]]-Cost[[#This Row],[Remaining QTY]]</f>
        <v>0</v>
      </c>
      <c r="AA5" s="26">
        <f t="shared" si="1"/>
        <v>0</v>
      </c>
      <c r="AB5" s="26">
        <f>Cost[[#This Row],[AA53 SOH 5001 ]]-Cost[[#This Row],[All Work Order Demand]]</f>
        <v>0</v>
      </c>
      <c r="AC5" s="26" t="str">
        <f>_xlfn.CONCAT(Cost[[#This Row],[Material ]],"5001")</f>
        <v>100485525001</v>
      </c>
      <c r="AD5" s="51">
        <v>5001</v>
      </c>
    </row>
    <row r="6" spans="1:30" ht="15" x14ac:dyDescent="0.25">
      <c r="A6" s="29" t="s">
        <v>2339</v>
      </c>
      <c r="B6" s="23" t="s">
        <v>211</v>
      </c>
      <c r="C6" s="24" t="s">
        <v>214</v>
      </c>
      <c r="D6" s="23" t="s">
        <v>217</v>
      </c>
      <c r="E6" s="24" t="s">
        <v>345</v>
      </c>
      <c r="F6" s="23" t="s">
        <v>414</v>
      </c>
      <c r="G6" s="24" t="s">
        <v>415</v>
      </c>
      <c r="H6" s="23" t="s">
        <v>416</v>
      </c>
      <c r="I6" s="24" t="s">
        <v>417</v>
      </c>
      <c r="J6" s="23">
        <v>3</v>
      </c>
      <c r="K6" s="25" t="s">
        <v>236</v>
      </c>
      <c r="L6" s="26">
        <v>1</v>
      </c>
      <c r="M6" s="26">
        <v>1</v>
      </c>
      <c r="N6" s="26">
        <v>0</v>
      </c>
      <c r="O6" s="26">
        <v>0</v>
      </c>
      <c r="P6" s="24" t="str">
        <f t="shared" si="2"/>
        <v>10048593600002862</v>
      </c>
      <c r="Q6" s="24" t="s">
        <v>1660</v>
      </c>
      <c r="R6" s="40" t="s">
        <v>1660</v>
      </c>
      <c r="S6" s="40">
        <v>238.38</v>
      </c>
      <c r="T6" s="41">
        <f t="shared" si="0"/>
        <v>238.38</v>
      </c>
      <c r="U6" s="45">
        <f>Cost[[#This Row],[Unit Price MM60]]*Cost[[#This Row],[Withdrawn QTY]]</f>
        <v>0</v>
      </c>
      <c r="V6" s="45">
        <f>Cost[[#This Row],[Remaining QTY]]*Cost[[#This Row],[Unit Price MM60]]</f>
        <v>0</v>
      </c>
      <c r="W6" s="24">
        <f>SUMIF('SOH 5001'!A:A,WSheet!G:G,'SOH 5001'!E:E)</f>
        <v>0</v>
      </c>
      <c r="X6" s="24"/>
      <c r="Y6" s="52">
        <f>SUMIF('SOH 2001'!A:A,WSheet!G:G,'SOH 2001'!E:E)</f>
        <v>1</v>
      </c>
      <c r="Z6" s="26">
        <f>Cost[[#This Row],[AA53 SOH 5001 ]]-Cost[[#This Row],[Remaining QTY]]</f>
        <v>0</v>
      </c>
      <c r="AA6" s="26">
        <f t="shared" si="1"/>
        <v>0</v>
      </c>
      <c r="AB6" s="26">
        <f>Cost[[#This Row],[AA53 SOH 5001 ]]-Cost[[#This Row],[All Work Order Demand]]</f>
        <v>0</v>
      </c>
      <c r="AC6" s="26" t="str">
        <f>_xlfn.CONCAT(Cost[[#This Row],[Material ]],"5001")</f>
        <v>100485935001</v>
      </c>
      <c r="AD6" s="51">
        <v>5001</v>
      </c>
    </row>
    <row r="7" spans="1:30" ht="15" x14ac:dyDescent="0.25">
      <c r="A7" s="29" t="s">
        <v>2339</v>
      </c>
      <c r="B7" s="23" t="s">
        <v>211</v>
      </c>
      <c r="C7" s="24" t="s">
        <v>214</v>
      </c>
      <c r="D7" s="23" t="s">
        <v>217</v>
      </c>
      <c r="E7" s="24" t="s">
        <v>345</v>
      </c>
      <c r="F7" s="23" t="s">
        <v>431</v>
      </c>
      <c r="G7" s="24" t="s">
        <v>432</v>
      </c>
      <c r="H7" s="23" t="s">
        <v>433</v>
      </c>
      <c r="I7" s="24" t="s">
        <v>434</v>
      </c>
      <c r="J7" s="23">
        <v>4</v>
      </c>
      <c r="K7" s="25" t="s">
        <v>236</v>
      </c>
      <c r="L7" s="26">
        <v>7</v>
      </c>
      <c r="M7" s="26">
        <v>7</v>
      </c>
      <c r="N7" s="26">
        <v>0</v>
      </c>
      <c r="O7" s="26">
        <v>7</v>
      </c>
      <c r="P7" s="24" t="str">
        <f t="shared" si="2"/>
        <v>10048594600002862</v>
      </c>
      <c r="Q7" s="24">
        <v>7</v>
      </c>
      <c r="R7" s="40">
        <v>1966.3</v>
      </c>
      <c r="S7" s="40">
        <v>280.89999999999998</v>
      </c>
      <c r="T7" s="41">
        <f t="shared" si="0"/>
        <v>1966.2999999999997</v>
      </c>
      <c r="U7" s="45">
        <f>Cost[[#This Row],[Unit Price MM60]]*Cost[[#This Row],[Withdrawn QTY]]</f>
        <v>1966.2999999999997</v>
      </c>
      <c r="V7" s="45">
        <f>Cost[[#This Row],[Remaining QTY]]*Cost[[#This Row],[Unit Price MM60]]</f>
        <v>0</v>
      </c>
      <c r="W7" s="24">
        <f>SUMIF('SOH 5001'!A:A,WSheet!G:G,'SOH 5001'!E:E)</f>
        <v>0</v>
      </c>
      <c r="X7" s="24"/>
      <c r="Y7" s="24">
        <f>SUMIF('SOH 2001'!A:A,WSheet!G:G,'SOH 2001'!E:E)</f>
        <v>0</v>
      </c>
      <c r="Z7" s="26">
        <f>Cost[[#This Row],[AA53 SOH 5001 ]]-Cost[[#This Row],[Remaining QTY]]</f>
        <v>0</v>
      </c>
      <c r="AA7" s="26">
        <f t="shared" si="1"/>
        <v>0</v>
      </c>
      <c r="AB7" s="26">
        <f>Cost[[#This Row],[AA53 SOH 5001 ]]-Cost[[#This Row],[All Work Order Demand]]</f>
        <v>0</v>
      </c>
      <c r="AC7" s="26" t="str">
        <f>_xlfn.CONCAT(Cost[[#This Row],[Material ]],"5001")</f>
        <v>100485945001</v>
      </c>
      <c r="AD7" s="51">
        <v>5001</v>
      </c>
    </row>
    <row r="8" spans="1:30" ht="15" x14ac:dyDescent="0.25">
      <c r="A8" s="29" t="s">
        <v>2339</v>
      </c>
      <c r="B8" s="23" t="s">
        <v>211</v>
      </c>
      <c r="C8" s="24" t="s">
        <v>214</v>
      </c>
      <c r="D8" s="23" t="s">
        <v>217</v>
      </c>
      <c r="E8" s="24" t="s">
        <v>345</v>
      </c>
      <c r="F8" s="23" t="s">
        <v>442</v>
      </c>
      <c r="G8" s="24" t="s">
        <v>443</v>
      </c>
      <c r="H8" s="23" t="s">
        <v>444</v>
      </c>
      <c r="I8" s="24" t="s">
        <v>445</v>
      </c>
      <c r="J8" s="23">
        <v>5</v>
      </c>
      <c r="K8" s="25" t="s">
        <v>236</v>
      </c>
      <c r="L8" s="26">
        <v>5</v>
      </c>
      <c r="M8" s="26">
        <v>5</v>
      </c>
      <c r="N8" s="26">
        <v>0</v>
      </c>
      <c r="O8" s="26">
        <v>5</v>
      </c>
      <c r="P8" s="24" t="str">
        <f t="shared" si="2"/>
        <v>10048596600002862</v>
      </c>
      <c r="Q8" s="24">
        <v>5</v>
      </c>
      <c r="R8" s="40">
        <v>2751</v>
      </c>
      <c r="S8" s="40">
        <v>550.20000000000005</v>
      </c>
      <c r="T8" s="41">
        <f t="shared" si="0"/>
        <v>2751</v>
      </c>
      <c r="U8" s="45">
        <f>Cost[[#This Row],[Unit Price MM60]]*Cost[[#This Row],[Withdrawn QTY]]</f>
        <v>2751</v>
      </c>
      <c r="V8" s="45">
        <f>Cost[[#This Row],[Remaining QTY]]*Cost[[#This Row],[Unit Price MM60]]</f>
        <v>0</v>
      </c>
      <c r="W8" s="24">
        <f>SUMIF('SOH 5001'!A:A,WSheet!G:G,'SOH 5001'!E:E)</f>
        <v>0</v>
      </c>
      <c r="X8" s="24"/>
      <c r="Y8" s="24">
        <f>SUMIF('SOH 2001'!A:A,WSheet!G:G,'SOH 2001'!E:E)</f>
        <v>0</v>
      </c>
      <c r="Z8" s="26">
        <f>Cost[[#This Row],[AA53 SOH 5001 ]]-Cost[[#This Row],[Remaining QTY]]</f>
        <v>0</v>
      </c>
      <c r="AA8" s="26">
        <f t="shared" si="1"/>
        <v>0</v>
      </c>
      <c r="AB8" s="26">
        <f>Cost[[#This Row],[AA53 SOH 5001 ]]-Cost[[#This Row],[All Work Order Demand]]</f>
        <v>0</v>
      </c>
      <c r="AC8" s="26" t="str">
        <f>_xlfn.CONCAT(Cost[[#This Row],[Material ]],"5001")</f>
        <v>100485965001</v>
      </c>
      <c r="AD8" s="51">
        <v>5001</v>
      </c>
    </row>
    <row r="9" spans="1:30" ht="15" x14ac:dyDescent="0.25">
      <c r="A9" s="29" t="s">
        <v>2339</v>
      </c>
      <c r="B9" s="23" t="s">
        <v>211</v>
      </c>
      <c r="C9" s="24" t="s">
        <v>214</v>
      </c>
      <c r="D9" s="23" t="s">
        <v>217</v>
      </c>
      <c r="E9" s="24" t="s">
        <v>345</v>
      </c>
      <c r="F9" s="23" t="s">
        <v>451</v>
      </c>
      <c r="G9" s="24" t="s">
        <v>452</v>
      </c>
      <c r="H9" s="23" t="s">
        <v>453</v>
      </c>
      <c r="I9" s="24" t="s">
        <v>454</v>
      </c>
      <c r="J9" s="23">
        <v>6</v>
      </c>
      <c r="K9" s="25" t="s">
        <v>236</v>
      </c>
      <c r="L9" s="26">
        <v>2</v>
      </c>
      <c r="M9" s="26">
        <v>1</v>
      </c>
      <c r="N9" s="26">
        <v>1</v>
      </c>
      <c r="O9" s="26">
        <v>0</v>
      </c>
      <c r="P9" s="24" t="str">
        <f t="shared" si="2"/>
        <v>10049289600002862</v>
      </c>
      <c r="Q9" s="24" t="s">
        <v>1660</v>
      </c>
      <c r="R9" s="40" t="s">
        <v>1660</v>
      </c>
      <c r="S9" s="40">
        <v>82.46</v>
      </c>
      <c r="T9" s="41">
        <f t="shared" si="0"/>
        <v>164.92</v>
      </c>
      <c r="U9" s="45">
        <f>Cost[[#This Row],[Unit Price MM60]]*Cost[[#This Row],[Withdrawn QTY]]</f>
        <v>0</v>
      </c>
      <c r="V9" s="45">
        <f>Cost[[#This Row],[Remaining QTY]]*Cost[[#This Row],[Unit Price MM60]]</f>
        <v>82.46</v>
      </c>
      <c r="W9" s="24">
        <f>SUMIF('SOH 5001'!A:A,WSheet!G:G,'SOH 5001'!E:E)</f>
        <v>0</v>
      </c>
      <c r="X9" s="24"/>
      <c r="Y9" s="52">
        <f>SUMIF('SOH 2001'!A:A,WSheet!G:G,'SOH 2001'!E:E)</f>
        <v>1</v>
      </c>
      <c r="Z9" s="26">
        <f>Cost[[#This Row],[AA53 SOH 5001 ]]-Cost[[#This Row],[Remaining QTY]]</f>
        <v>-1</v>
      </c>
      <c r="AA9" s="26">
        <f t="shared" si="1"/>
        <v>1</v>
      </c>
      <c r="AB9" s="26">
        <f>Cost[[#This Row],[AA53 SOH 5001 ]]-Cost[[#This Row],[All Work Order Demand]]</f>
        <v>-1</v>
      </c>
      <c r="AC9" s="26" t="str">
        <f>_xlfn.CONCAT(Cost[[#This Row],[Material ]],"5001")</f>
        <v>100492895001</v>
      </c>
      <c r="AD9" s="51">
        <v>5001</v>
      </c>
    </row>
    <row r="10" spans="1:30" ht="15" x14ac:dyDescent="0.25">
      <c r="A10" s="29" t="s">
        <v>2339</v>
      </c>
      <c r="B10" s="23" t="s">
        <v>211</v>
      </c>
      <c r="C10" s="24" t="s">
        <v>214</v>
      </c>
      <c r="D10" s="23" t="s">
        <v>217</v>
      </c>
      <c r="E10" s="24" t="s">
        <v>345</v>
      </c>
      <c r="F10" s="23" t="s">
        <v>266</v>
      </c>
      <c r="G10" s="24" t="s">
        <v>518</v>
      </c>
      <c r="H10" s="23" t="s">
        <v>519</v>
      </c>
      <c r="I10" s="24" t="s">
        <v>520</v>
      </c>
      <c r="J10" s="23">
        <v>7</v>
      </c>
      <c r="K10" s="25" t="s">
        <v>236</v>
      </c>
      <c r="L10" s="26">
        <v>4</v>
      </c>
      <c r="M10" s="26">
        <v>0</v>
      </c>
      <c r="N10" s="26">
        <v>4</v>
      </c>
      <c r="O10" s="26">
        <v>0</v>
      </c>
      <c r="P10" s="24" t="str">
        <f t="shared" si="2"/>
        <v>10052676600002862</v>
      </c>
      <c r="Q10" s="24">
        <v>4</v>
      </c>
      <c r="R10" s="40">
        <v>10297.84</v>
      </c>
      <c r="S10" s="40">
        <v>2574.46</v>
      </c>
      <c r="T10" s="41">
        <f t="shared" si="0"/>
        <v>10297.84</v>
      </c>
      <c r="U10" s="45">
        <f>Cost[[#This Row],[Unit Price MM60]]*Cost[[#This Row],[Withdrawn QTY]]</f>
        <v>0</v>
      </c>
      <c r="V10" s="45">
        <f>Cost[[#This Row],[Remaining QTY]]*Cost[[#This Row],[Unit Price MM60]]</f>
        <v>10297.84</v>
      </c>
      <c r="W10" s="24">
        <f>SUMIF('SOH 5001'!A:A,WSheet!G:G,'SOH 5001'!E:E)</f>
        <v>0</v>
      </c>
      <c r="X10" s="24"/>
      <c r="Y10" s="24">
        <f>SUMIF('SOH 2001'!A:A,WSheet!G:G,'SOH 2001'!E:E)</f>
        <v>0</v>
      </c>
      <c r="Z10" s="26">
        <f>Cost[[#This Row],[AA53 SOH 5001 ]]-Cost[[#This Row],[Remaining QTY]]</f>
        <v>-4</v>
      </c>
      <c r="AA10" s="26">
        <f t="shared" si="1"/>
        <v>4</v>
      </c>
      <c r="AB10" s="26">
        <f>Cost[[#This Row],[AA53 SOH 5001 ]]-Cost[[#This Row],[All Work Order Demand]]</f>
        <v>-4</v>
      </c>
      <c r="AC10" s="26" t="str">
        <f>_xlfn.CONCAT(Cost[[#This Row],[Material ]],"5001")</f>
        <v>100526765001</v>
      </c>
      <c r="AD10" s="51">
        <v>5001</v>
      </c>
    </row>
    <row r="11" spans="1:30" ht="15" x14ac:dyDescent="0.25">
      <c r="A11" s="29" t="s">
        <v>2339</v>
      </c>
      <c r="B11" s="23" t="s">
        <v>211</v>
      </c>
      <c r="C11" s="24" t="s">
        <v>214</v>
      </c>
      <c r="D11" s="23" t="s">
        <v>217</v>
      </c>
      <c r="E11" s="24" t="s">
        <v>345</v>
      </c>
      <c r="F11" s="23" t="s">
        <v>569</v>
      </c>
      <c r="G11" s="24" t="s">
        <v>570</v>
      </c>
      <c r="H11" s="23" t="s">
        <v>571</v>
      </c>
      <c r="I11" s="24" t="s">
        <v>572</v>
      </c>
      <c r="J11" s="23">
        <v>8</v>
      </c>
      <c r="K11" s="25" t="s">
        <v>236</v>
      </c>
      <c r="L11" s="26">
        <v>1</v>
      </c>
      <c r="M11" s="26">
        <v>1</v>
      </c>
      <c r="N11" s="26">
        <v>0</v>
      </c>
      <c r="O11" s="26">
        <v>0</v>
      </c>
      <c r="P11" s="24" t="str">
        <f t="shared" si="2"/>
        <v>10053093600002862</v>
      </c>
      <c r="Q11" s="24" t="s">
        <v>1660</v>
      </c>
      <c r="R11" s="40" t="s">
        <v>1660</v>
      </c>
      <c r="S11" s="40">
        <v>819.5</v>
      </c>
      <c r="T11" s="41">
        <f t="shared" si="0"/>
        <v>819.5</v>
      </c>
      <c r="U11" s="45">
        <f>Cost[[#This Row],[Unit Price MM60]]*Cost[[#This Row],[Withdrawn QTY]]</f>
        <v>0</v>
      </c>
      <c r="V11" s="45">
        <f>Cost[[#This Row],[Remaining QTY]]*Cost[[#This Row],[Unit Price MM60]]</f>
        <v>0</v>
      </c>
      <c r="W11" s="24">
        <f>SUMIF('SOH 5001'!A:A,WSheet!G:G,'SOH 5001'!E:E)</f>
        <v>0</v>
      </c>
      <c r="X11" s="24"/>
      <c r="Y11" s="52">
        <f>SUMIF('SOH 2001'!A:A,WSheet!G:G,'SOH 2001'!E:E)</f>
        <v>1</v>
      </c>
      <c r="Z11" s="26">
        <f>Cost[[#This Row],[AA53 SOH 5001 ]]-Cost[[#This Row],[Remaining QTY]]</f>
        <v>0</v>
      </c>
      <c r="AA11" s="26">
        <f t="shared" si="1"/>
        <v>0</v>
      </c>
      <c r="AB11" s="26">
        <f>Cost[[#This Row],[AA53 SOH 5001 ]]-Cost[[#This Row],[All Work Order Demand]]</f>
        <v>0</v>
      </c>
      <c r="AC11" s="26" t="str">
        <f>_xlfn.CONCAT(Cost[[#This Row],[Material ]],"5001")</f>
        <v>100530935001</v>
      </c>
      <c r="AD11" s="51">
        <v>5001</v>
      </c>
    </row>
    <row r="12" spans="1:30" ht="15" x14ac:dyDescent="0.25">
      <c r="A12" s="29" t="s">
        <v>2339</v>
      </c>
      <c r="B12" s="23" t="s">
        <v>211</v>
      </c>
      <c r="C12" s="24" t="s">
        <v>214</v>
      </c>
      <c r="D12" s="23" t="s">
        <v>217</v>
      </c>
      <c r="E12" s="24" t="s">
        <v>345</v>
      </c>
      <c r="F12" s="23" t="s">
        <v>584</v>
      </c>
      <c r="G12" s="24" t="s">
        <v>585</v>
      </c>
      <c r="H12" s="23" t="s">
        <v>586</v>
      </c>
      <c r="I12" s="24" t="s">
        <v>587</v>
      </c>
      <c r="J12" s="23">
        <v>9</v>
      </c>
      <c r="K12" s="25" t="s">
        <v>236</v>
      </c>
      <c r="L12" s="26">
        <v>16</v>
      </c>
      <c r="M12" s="26">
        <v>16</v>
      </c>
      <c r="N12" s="26">
        <v>0</v>
      </c>
      <c r="O12" s="26">
        <v>0</v>
      </c>
      <c r="P12" s="24" t="str">
        <f t="shared" si="2"/>
        <v>10058201600002862</v>
      </c>
      <c r="Q12" s="24" t="s">
        <v>1660</v>
      </c>
      <c r="R12" s="40" t="s">
        <v>1660</v>
      </c>
      <c r="S12" s="40">
        <v>5.95</v>
      </c>
      <c r="T12" s="41">
        <f t="shared" si="0"/>
        <v>95.2</v>
      </c>
      <c r="U12" s="45">
        <f>Cost[[#This Row],[Unit Price MM60]]*Cost[[#This Row],[Withdrawn QTY]]</f>
        <v>0</v>
      </c>
      <c r="V12" s="45">
        <f>Cost[[#This Row],[Remaining QTY]]*Cost[[#This Row],[Unit Price MM60]]</f>
        <v>0</v>
      </c>
      <c r="W12" s="52">
        <f>SUMIF('SOH 5001'!A:A,WSheet!G:G,'SOH 5001'!E:E)</f>
        <v>120</v>
      </c>
      <c r="X12" s="24"/>
      <c r="Y12" s="24">
        <f>SUMIF('SOH 2001'!A:A,WSheet!G:G,'SOH 2001'!E:E)</f>
        <v>0</v>
      </c>
      <c r="Z12" s="26">
        <f>Cost[[#This Row],[AA53 SOH 5001 ]]-Cost[[#This Row],[Remaining QTY]]</f>
        <v>120</v>
      </c>
      <c r="AA12" s="26">
        <f t="shared" si="1"/>
        <v>0</v>
      </c>
      <c r="AB12" s="26">
        <f>Cost[[#This Row],[AA53 SOH 5001 ]]-Cost[[#This Row],[All Work Order Demand]]</f>
        <v>120</v>
      </c>
      <c r="AC12" s="26" t="str">
        <f>_xlfn.CONCAT(Cost[[#This Row],[Material ]],"5001")</f>
        <v>100582015001</v>
      </c>
      <c r="AD12" s="51">
        <v>5001</v>
      </c>
    </row>
    <row r="13" spans="1:30" ht="15" x14ac:dyDescent="0.25">
      <c r="A13" s="29" t="s">
        <v>2339</v>
      </c>
      <c r="B13" s="23" t="s">
        <v>211</v>
      </c>
      <c r="C13" s="24" t="s">
        <v>214</v>
      </c>
      <c r="D13" s="23" t="s">
        <v>217</v>
      </c>
      <c r="E13" s="24" t="s">
        <v>345</v>
      </c>
      <c r="F13" s="23" t="s">
        <v>290</v>
      </c>
      <c r="G13" s="24" t="s">
        <v>605</v>
      </c>
      <c r="H13" s="23" t="s">
        <v>606</v>
      </c>
      <c r="I13" s="24" t="s">
        <v>607</v>
      </c>
      <c r="J13" s="23">
        <v>10</v>
      </c>
      <c r="K13" s="25" t="s">
        <v>236</v>
      </c>
      <c r="L13" s="26">
        <v>20</v>
      </c>
      <c r="M13" s="26">
        <v>20</v>
      </c>
      <c r="N13" s="26">
        <v>0</v>
      </c>
      <c r="O13" s="26">
        <v>20</v>
      </c>
      <c r="P13" s="24" t="str">
        <f t="shared" si="2"/>
        <v>10058202600002862</v>
      </c>
      <c r="Q13" s="24">
        <v>20</v>
      </c>
      <c r="R13" s="40">
        <v>35</v>
      </c>
      <c r="S13" s="40">
        <v>1.75</v>
      </c>
      <c r="T13" s="41">
        <f t="shared" si="0"/>
        <v>35</v>
      </c>
      <c r="U13" s="45">
        <f>Cost[[#This Row],[Unit Price MM60]]*Cost[[#This Row],[Withdrawn QTY]]</f>
        <v>35</v>
      </c>
      <c r="V13" s="45">
        <f>Cost[[#This Row],[Remaining QTY]]*Cost[[#This Row],[Unit Price MM60]]</f>
        <v>0</v>
      </c>
      <c r="W13" s="24">
        <f>SUMIF('SOH 5001'!A:A,WSheet!G:G,'SOH 5001'!E:E)</f>
        <v>0</v>
      </c>
      <c r="X13" s="24"/>
      <c r="Y13" s="24">
        <f>SUMIF('SOH 2001'!A:A,WSheet!G:G,'SOH 2001'!E:E)</f>
        <v>0</v>
      </c>
      <c r="Z13" s="26">
        <f>Cost[[#This Row],[AA53 SOH 5001 ]]-Cost[[#This Row],[Remaining QTY]]</f>
        <v>0</v>
      </c>
      <c r="AA13" s="26">
        <f t="shared" si="1"/>
        <v>0</v>
      </c>
      <c r="AB13" s="26">
        <f>Cost[[#This Row],[AA53 SOH 5001 ]]-Cost[[#This Row],[All Work Order Demand]]</f>
        <v>0</v>
      </c>
      <c r="AC13" s="26" t="str">
        <f>_xlfn.CONCAT(Cost[[#This Row],[Material ]],"5001")</f>
        <v>100582025001</v>
      </c>
      <c r="AD13" s="51">
        <v>5001</v>
      </c>
    </row>
    <row r="14" spans="1:30" ht="15" x14ac:dyDescent="0.25">
      <c r="A14" s="29" t="s">
        <v>2339</v>
      </c>
      <c r="B14" s="23" t="s">
        <v>211</v>
      </c>
      <c r="C14" s="24" t="s">
        <v>214</v>
      </c>
      <c r="D14" s="23" t="s">
        <v>217</v>
      </c>
      <c r="E14" s="24" t="s">
        <v>345</v>
      </c>
      <c r="F14" s="23" t="s">
        <v>478</v>
      </c>
      <c r="G14" s="24" t="s">
        <v>614</v>
      </c>
      <c r="H14" s="23" t="s">
        <v>615</v>
      </c>
      <c r="I14" s="24" t="s">
        <v>616</v>
      </c>
      <c r="J14" s="23">
        <v>11</v>
      </c>
      <c r="K14" s="25" t="s">
        <v>236</v>
      </c>
      <c r="L14" s="26">
        <v>8</v>
      </c>
      <c r="M14" s="26">
        <v>8</v>
      </c>
      <c r="N14" s="26">
        <v>0</v>
      </c>
      <c r="O14" s="26">
        <v>0</v>
      </c>
      <c r="P14" s="24" t="str">
        <f t="shared" si="2"/>
        <v>10058203600002862</v>
      </c>
      <c r="Q14" s="24" t="s">
        <v>1660</v>
      </c>
      <c r="R14" s="40" t="s">
        <v>1660</v>
      </c>
      <c r="S14" s="40">
        <v>5.7</v>
      </c>
      <c r="T14" s="41">
        <f t="shared" si="0"/>
        <v>45.6</v>
      </c>
      <c r="U14" s="45">
        <f>Cost[[#This Row],[Unit Price MM60]]*Cost[[#This Row],[Withdrawn QTY]]</f>
        <v>0</v>
      </c>
      <c r="V14" s="45">
        <f>Cost[[#This Row],[Remaining QTY]]*Cost[[#This Row],[Unit Price MM60]]</f>
        <v>0</v>
      </c>
      <c r="W14" s="24">
        <f>SUMIF('SOH 5001'!A:A,WSheet!G:G,'SOH 5001'!E:E)</f>
        <v>0</v>
      </c>
      <c r="X14" s="24"/>
      <c r="Y14" s="52">
        <f>SUMIF('SOH 2001'!A:A,WSheet!G:G,'SOH 2001'!E:E)</f>
        <v>8</v>
      </c>
      <c r="Z14" s="26">
        <f>Cost[[#This Row],[AA53 SOH 5001 ]]-Cost[[#This Row],[Remaining QTY]]</f>
        <v>0</v>
      </c>
      <c r="AA14" s="26">
        <f t="shared" si="1"/>
        <v>0</v>
      </c>
      <c r="AB14" s="26">
        <f>Cost[[#This Row],[AA53 SOH 5001 ]]-Cost[[#This Row],[All Work Order Demand]]</f>
        <v>0</v>
      </c>
      <c r="AC14" s="26" t="str">
        <f>_xlfn.CONCAT(Cost[[#This Row],[Material ]],"5001")</f>
        <v>100582035001</v>
      </c>
      <c r="AD14" s="51">
        <v>5001</v>
      </c>
    </row>
    <row r="15" spans="1:30" ht="15" x14ac:dyDescent="0.25">
      <c r="A15" s="29" t="s">
        <v>2339</v>
      </c>
      <c r="B15" s="23" t="s">
        <v>211</v>
      </c>
      <c r="C15" s="24" t="s">
        <v>214</v>
      </c>
      <c r="D15" s="23" t="s">
        <v>217</v>
      </c>
      <c r="E15" s="24" t="s">
        <v>345</v>
      </c>
      <c r="F15" s="23" t="s">
        <v>623</v>
      </c>
      <c r="G15" s="24" t="s">
        <v>624</v>
      </c>
      <c r="H15" s="23" t="s">
        <v>625</v>
      </c>
      <c r="I15" s="24" t="s">
        <v>626</v>
      </c>
      <c r="J15" s="23">
        <v>12</v>
      </c>
      <c r="K15" s="25" t="s">
        <v>236</v>
      </c>
      <c r="L15" s="26">
        <v>8</v>
      </c>
      <c r="M15" s="26">
        <v>8</v>
      </c>
      <c r="N15" s="26">
        <v>0</v>
      </c>
      <c r="O15" s="26">
        <v>8</v>
      </c>
      <c r="P15" s="24" t="str">
        <f t="shared" si="2"/>
        <v>10058205600002862</v>
      </c>
      <c r="Q15" s="24">
        <v>8</v>
      </c>
      <c r="R15" s="40">
        <v>47.36</v>
      </c>
      <c r="S15" s="40">
        <v>5.92</v>
      </c>
      <c r="T15" s="41">
        <f t="shared" si="0"/>
        <v>47.36</v>
      </c>
      <c r="U15" s="45">
        <f>Cost[[#This Row],[Unit Price MM60]]*Cost[[#This Row],[Withdrawn QTY]]</f>
        <v>47.36</v>
      </c>
      <c r="V15" s="45">
        <f>Cost[[#This Row],[Remaining QTY]]*Cost[[#This Row],[Unit Price MM60]]</f>
        <v>0</v>
      </c>
      <c r="W15" s="24">
        <f>SUMIF('SOH 5001'!A:A,WSheet!G:G,'SOH 5001'!E:E)</f>
        <v>0</v>
      </c>
      <c r="X15" s="24"/>
      <c r="Y15" s="24">
        <f>SUMIF('SOH 2001'!A:A,WSheet!G:G,'SOH 2001'!E:E)</f>
        <v>0</v>
      </c>
      <c r="Z15" s="26">
        <f>Cost[[#This Row],[AA53 SOH 5001 ]]-Cost[[#This Row],[Remaining QTY]]</f>
        <v>0</v>
      </c>
      <c r="AA15" s="26">
        <f t="shared" si="1"/>
        <v>0</v>
      </c>
      <c r="AB15" s="26">
        <f>Cost[[#This Row],[AA53 SOH 5001 ]]-Cost[[#This Row],[All Work Order Demand]]</f>
        <v>0</v>
      </c>
      <c r="AC15" s="26" t="str">
        <f>_xlfn.CONCAT(Cost[[#This Row],[Material ]],"5001")</f>
        <v>100582055001</v>
      </c>
      <c r="AD15" s="51">
        <v>5001</v>
      </c>
    </row>
    <row r="16" spans="1:30" ht="15" x14ac:dyDescent="0.25">
      <c r="A16" s="29" t="s">
        <v>2339</v>
      </c>
      <c r="B16" s="23" t="s">
        <v>211</v>
      </c>
      <c r="C16" s="24" t="s">
        <v>214</v>
      </c>
      <c r="D16" s="23" t="s">
        <v>217</v>
      </c>
      <c r="E16" s="24" t="s">
        <v>345</v>
      </c>
      <c r="F16" s="23" t="s">
        <v>632</v>
      </c>
      <c r="G16" s="24" t="s">
        <v>633</v>
      </c>
      <c r="H16" s="23" t="s">
        <v>634</v>
      </c>
      <c r="I16" s="24" t="s">
        <v>635</v>
      </c>
      <c r="J16" s="23">
        <v>13</v>
      </c>
      <c r="K16" s="25" t="s">
        <v>236</v>
      </c>
      <c r="L16" s="26">
        <v>28</v>
      </c>
      <c r="M16" s="26">
        <v>16</v>
      </c>
      <c r="N16" s="26">
        <v>15</v>
      </c>
      <c r="O16" s="26">
        <v>26</v>
      </c>
      <c r="P16" s="24" t="str">
        <f t="shared" si="2"/>
        <v>10058222600002862</v>
      </c>
      <c r="Q16" s="24">
        <v>13</v>
      </c>
      <c r="R16" s="40">
        <v>143.54</v>
      </c>
      <c r="S16" s="40">
        <v>12.48</v>
      </c>
      <c r="T16" s="41">
        <f t="shared" si="0"/>
        <v>349.44</v>
      </c>
      <c r="U16" s="45">
        <f>Cost[[#This Row],[Unit Price MM60]]*Cost[[#This Row],[Withdrawn QTY]]</f>
        <v>324.48</v>
      </c>
      <c r="V16" s="45">
        <f>Cost[[#This Row],[Remaining QTY]]*Cost[[#This Row],[Unit Price MM60]]</f>
        <v>187.20000000000002</v>
      </c>
      <c r="W16" s="24">
        <f>SUMIF('SOH 5001'!A:A,WSheet!G:G,'SOH 5001'!E:E)</f>
        <v>0</v>
      </c>
      <c r="X16" s="24"/>
      <c r="Y16" s="52">
        <f>SUMIF('SOH 2001'!A:A,WSheet!G:G,'SOH 2001'!E:E)</f>
        <v>3</v>
      </c>
      <c r="Z16" s="26">
        <f>Cost[[#This Row],[AA53 SOH 5001 ]]-Cost[[#This Row],[Remaining QTY]]</f>
        <v>-15</v>
      </c>
      <c r="AA16" s="26">
        <f t="shared" si="1"/>
        <v>15</v>
      </c>
      <c r="AB16" s="26">
        <f>Cost[[#This Row],[AA53 SOH 5001 ]]-Cost[[#This Row],[All Work Order Demand]]</f>
        <v>-15</v>
      </c>
      <c r="AC16" s="26" t="str">
        <f>_xlfn.CONCAT(Cost[[#This Row],[Material ]],"5001")</f>
        <v>100582225001</v>
      </c>
      <c r="AD16" s="51">
        <v>5001</v>
      </c>
    </row>
    <row r="17" spans="1:30" ht="15" x14ac:dyDescent="0.25">
      <c r="A17" s="29" t="s">
        <v>2339</v>
      </c>
      <c r="B17" s="23" t="s">
        <v>211</v>
      </c>
      <c r="C17" s="24" t="s">
        <v>214</v>
      </c>
      <c r="D17" s="23" t="s">
        <v>217</v>
      </c>
      <c r="E17" s="24" t="s">
        <v>345</v>
      </c>
      <c r="F17" s="23" t="s">
        <v>647</v>
      </c>
      <c r="G17" s="24" t="s">
        <v>648</v>
      </c>
      <c r="H17" s="23" t="s">
        <v>649</v>
      </c>
      <c r="I17" s="24" t="s">
        <v>650</v>
      </c>
      <c r="J17" s="23">
        <v>14</v>
      </c>
      <c r="K17" s="25" t="s">
        <v>236</v>
      </c>
      <c r="L17" s="26">
        <v>12</v>
      </c>
      <c r="M17" s="26">
        <v>12</v>
      </c>
      <c r="N17" s="26">
        <v>8</v>
      </c>
      <c r="O17" s="26">
        <v>8</v>
      </c>
      <c r="P17" s="24" t="str">
        <f t="shared" si="2"/>
        <v>10058249600002862</v>
      </c>
      <c r="Q17" s="24">
        <v>4</v>
      </c>
      <c r="R17" s="40">
        <v>77.44</v>
      </c>
      <c r="S17" s="40">
        <v>19.36</v>
      </c>
      <c r="T17" s="41">
        <f t="shared" si="0"/>
        <v>232.32</v>
      </c>
      <c r="U17" s="45">
        <f>Cost[[#This Row],[Unit Price MM60]]*Cost[[#This Row],[Withdrawn QTY]]</f>
        <v>154.88</v>
      </c>
      <c r="V17" s="45">
        <f>Cost[[#This Row],[Remaining QTY]]*Cost[[#This Row],[Unit Price MM60]]</f>
        <v>154.88</v>
      </c>
      <c r="W17" s="24">
        <f>SUMIF('SOH 5001'!A:A,WSheet!G:G,'SOH 5001'!E:E)</f>
        <v>0</v>
      </c>
      <c r="X17" s="24"/>
      <c r="Y17" s="52">
        <f>SUMIF('SOH 2001'!A:A,WSheet!G:G,'SOH 2001'!E:E)</f>
        <v>8</v>
      </c>
      <c r="Z17" s="26">
        <f>Cost[[#This Row],[AA53 SOH 5001 ]]-Cost[[#This Row],[Remaining QTY]]</f>
        <v>-8</v>
      </c>
      <c r="AA17" s="26">
        <f t="shared" si="1"/>
        <v>8</v>
      </c>
      <c r="AB17" s="26">
        <f>Cost[[#This Row],[AA53 SOH 5001 ]]-Cost[[#This Row],[All Work Order Demand]]</f>
        <v>-8</v>
      </c>
      <c r="AC17" s="26" t="str">
        <f>_xlfn.CONCAT(Cost[[#This Row],[Material ]],"5001")</f>
        <v>100582495001</v>
      </c>
      <c r="AD17" s="51">
        <v>5001</v>
      </c>
    </row>
    <row r="18" spans="1:30" ht="15" x14ac:dyDescent="0.25">
      <c r="A18" s="29" t="s">
        <v>2339</v>
      </c>
      <c r="B18" s="23" t="s">
        <v>211</v>
      </c>
      <c r="C18" s="24" t="s">
        <v>214</v>
      </c>
      <c r="D18" s="23" t="s">
        <v>217</v>
      </c>
      <c r="E18" s="24" t="s">
        <v>345</v>
      </c>
      <c r="F18" s="23" t="s">
        <v>664</v>
      </c>
      <c r="G18" s="24" t="s">
        <v>665</v>
      </c>
      <c r="H18" s="23" t="s">
        <v>666</v>
      </c>
      <c r="I18" s="24" t="s">
        <v>667</v>
      </c>
      <c r="J18" s="23">
        <v>15</v>
      </c>
      <c r="K18" s="25" t="s">
        <v>236</v>
      </c>
      <c r="L18" s="26">
        <v>16</v>
      </c>
      <c r="M18" s="26">
        <v>16</v>
      </c>
      <c r="N18" s="26">
        <v>8</v>
      </c>
      <c r="O18" s="26">
        <v>16</v>
      </c>
      <c r="P18" s="24" t="str">
        <f t="shared" si="2"/>
        <v>10058252600002862</v>
      </c>
      <c r="Q18" s="24">
        <v>8</v>
      </c>
      <c r="R18" s="40">
        <v>179.12</v>
      </c>
      <c r="S18" s="40">
        <v>22.39</v>
      </c>
      <c r="T18" s="41">
        <f t="shared" si="0"/>
        <v>358.24</v>
      </c>
      <c r="U18" s="45">
        <f>Cost[[#This Row],[Unit Price MM60]]*Cost[[#This Row],[Withdrawn QTY]]</f>
        <v>358.24</v>
      </c>
      <c r="V18" s="45">
        <f>Cost[[#This Row],[Remaining QTY]]*Cost[[#This Row],[Unit Price MM60]]</f>
        <v>179.12</v>
      </c>
      <c r="W18" s="24">
        <f>SUMIF('SOH 5001'!A:A,WSheet!G:G,'SOH 5001'!E:E)</f>
        <v>0</v>
      </c>
      <c r="X18" s="24"/>
      <c r="Y18" s="52">
        <f>SUMIF('SOH 2001'!A:A,WSheet!G:G,'SOH 2001'!E:E)</f>
        <v>8</v>
      </c>
      <c r="Z18" s="26">
        <f>Cost[[#This Row],[AA53 SOH 5001 ]]-Cost[[#This Row],[Remaining QTY]]</f>
        <v>-8</v>
      </c>
      <c r="AA18" s="26">
        <f t="shared" si="1"/>
        <v>8</v>
      </c>
      <c r="AB18" s="26">
        <f>Cost[[#This Row],[AA53 SOH 5001 ]]-Cost[[#This Row],[All Work Order Demand]]</f>
        <v>-8</v>
      </c>
      <c r="AC18" s="26" t="str">
        <f>_xlfn.CONCAT(Cost[[#This Row],[Material ]],"5001")</f>
        <v>100582525001</v>
      </c>
      <c r="AD18" s="51">
        <v>5001</v>
      </c>
    </row>
    <row r="19" spans="1:30" ht="15" x14ac:dyDescent="0.25">
      <c r="A19" s="29" t="s">
        <v>2339</v>
      </c>
      <c r="B19" s="23" t="s">
        <v>211</v>
      </c>
      <c r="C19" s="24" t="s">
        <v>214</v>
      </c>
      <c r="D19" s="23" t="s">
        <v>217</v>
      </c>
      <c r="E19" s="24" t="s">
        <v>345</v>
      </c>
      <c r="F19" s="23" t="s">
        <v>676</v>
      </c>
      <c r="G19" s="24" t="s">
        <v>677</v>
      </c>
      <c r="H19" s="23" t="s">
        <v>678</v>
      </c>
      <c r="I19" s="24" t="s">
        <v>587</v>
      </c>
      <c r="J19" s="23">
        <v>16</v>
      </c>
      <c r="K19" s="25" t="s">
        <v>236</v>
      </c>
      <c r="L19" s="26">
        <v>16</v>
      </c>
      <c r="M19" s="26">
        <v>16</v>
      </c>
      <c r="N19" s="26">
        <v>0</v>
      </c>
      <c r="O19" s="26">
        <v>16</v>
      </c>
      <c r="P19" s="24" t="str">
        <f t="shared" si="2"/>
        <v>10058262600002862</v>
      </c>
      <c r="Q19" s="24">
        <v>16</v>
      </c>
      <c r="R19" s="40">
        <v>441.28</v>
      </c>
      <c r="S19" s="40">
        <v>27.58</v>
      </c>
      <c r="T19" s="41">
        <f t="shared" si="0"/>
        <v>441.28</v>
      </c>
      <c r="U19" s="45">
        <f>Cost[[#This Row],[Unit Price MM60]]*Cost[[#This Row],[Withdrawn QTY]]</f>
        <v>441.28</v>
      </c>
      <c r="V19" s="45">
        <f>Cost[[#This Row],[Remaining QTY]]*Cost[[#This Row],[Unit Price MM60]]</f>
        <v>0</v>
      </c>
      <c r="W19" s="24">
        <f>SUMIF('SOH 5001'!A:A,WSheet!G:G,'SOH 5001'!E:E)</f>
        <v>0</v>
      </c>
      <c r="X19" s="24"/>
      <c r="Y19" s="24">
        <f>SUMIF('SOH 2001'!A:A,WSheet!G:G,'SOH 2001'!E:E)</f>
        <v>0</v>
      </c>
      <c r="Z19" s="26">
        <f>Cost[[#This Row],[AA53 SOH 5001 ]]-Cost[[#This Row],[Remaining QTY]]</f>
        <v>0</v>
      </c>
      <c r="AA19" s="26">
        <f t="shared" si="1"/>
        <v>0</v>
      </c>
      <c r="AB19" s="26">
        <f>Cost[[#This Row],[AA53 SOH 5001 ]]-Cost[[#This Row],[All Work Order Demand]]</f>
        <v>0</v>
      </c>
      <c r="AC19" s="26" t="str">
        <f>_xlfn.CONCAT(Cost[[#This Row],[Material ]],"5001")</f>
        <v>100582625001</v>
      </c>
      <c r="AD19" s="51">
        <v>5001</v>
      </c>
    </row>
    <row r="20" spans="1:30" ht="15" x14ac:dyDescent="0.25">
      <c r="A20" s="29" t="s">
        <v>2339</v>
      </c>
      <c r="B20" s="23" t="s">
        <v>211</v>
      </c>
      <c r="C20" s="24" t="s">
        <v>214</v>
      </c>
      <c r="D20" s="23" t="s">
        <v>217</v>
      </c>
      <c r="E20" s="24" t="s">
        <v>345</v>
      </c>
      <c r="F20" s="23" t="s">
        <v>699</v>
      </c>
      <c r="G20" s="24" t="s">
        <v>700</v>
      </c>
      <c r="H20" s="23" t="s">
        <v>701</v>
      </c>
      <c r="I20" s="24" t="s">
        <v>702</v>
      </c>
      <c r="J20" s="23">
        <v>17</v>
      </c>
      <c r="K20" s="25" t="s">
        <v>236</v>
      </c>
      <c r="L20" s="26">
        <v>2</v>
      </c>
      <c r="M20" s="26">
        <v>2</v>
      </c>
      <c r="N20" s="26">
        <v>0</v>
      </c>
      <c r="O20" s="26">
        <v>2</v>
      </c>
      <c r="P20" s="24" t="str">
        <f t="shared" si="2"/>
        <v>10059968600002862</v>
      </c>
      <c r="Q20" s="24">
        <v>2</v>
      </c>
      <c r="R20" s="40">
        <v>7.83</v>
      </c>
      <c r="S20" s="40">
        <v>3.92</v>
      </c>
      <c r="T20" s="41">
        <f t="shared" si="0"/>
        <v>7.84</v>
      </c>
      <c r="U20" s="45">
        <f>Cost[[#This Row],[Unit Price MM60]]*Cost[[#This Row],[Withdrawn QTY]]</f>
        <v>7.84</v>
      </c>
      <c r="V20" s="45">
        <f>Cost[[#This Row],[Remaining QTY]]*Cost[[#This Row],[Unit Price MM60]]</f>
        <v>0</v>
      </c>
      <c r="W20" s="24">
        <f>SUMIF('SOH 5001'!A:A,WSheet!G:G,'SOH 5001'!E:E)</f>
        <v>0</v>
      </c>
      <c r="X20" s="24"/>
      <c r="Y20" s="24">
        <f>SUMIF('SOH 2001'!A:A,WSheet!G:G,'SOH 2001'!E:E)</f>
        <v>0</v>
      </c>
      <c r="Z20" s="26">
        <f>Cost[[#This Row],[AA53 SOH 5001 ]]-Cost[[#This Row],[Remaining QTY]]</f>
        <v>0</v>
      </c>
      <c r="AA20" s="26">
        <f t="shared" si="1"/>
        <v>0</v>
      </c>
      <c r="AB20" s="26">
        <f>Cost[[#This Row],[AA53 SOH 5001 ]]-Cost[[#This Row],[All Work Order Demand]]</f>
        <v>0</v>
      </c>
      <c r="AC20" s="26" t="str">
        <f>_xlfn.CONCAT(Cost[[#This Row],[Material ]],"5001")</f>
        <v>100599685001</v>
      </c>
      <c r="AD20" s="51">
        <v>5001</v>
      </c>
    </row>
    <row r="21" spans="1:30" ht="15" x14ac:dyDescent="0.25">
      <c r="A21" s="29" t="s">
        <v>2339</v>
      </c>
      <c r="B21" s="23" t="s">
        <v>211</v>
      </c>
      <c r="C21" s="24" t="s">
        <v>214</v>
      </c>
      <c r="D21" s="23" t="s">
        <v>217</v>
      </c>
      <c r="E21" s="24" t="s">
        <v>345</v>
      </c>
      <c r="F21" s="23" t="s">
        <v>708</v>
      </c>
      <c r="G21" s="24" t="s">
        <v>709</v>
      </c>
      <c r="H21" s="23" t="s">
        <v>710</v>
      </c>
      <c r="I21" s="24" t="s">
        <v>711</v>
      </c>
      <c r="J21" s="23">
        <v>18</v>
      </c>
      <c r="K21" s="25" t="s">
        <v>236</v>
      </c>
      <c r="L21" s="26">
        <v>1</v>
      </c>
      <c r="M21" s="26">
        <v>0</v>
      </c>
      <c r="N21" s="26">
        <v>1</v>
      </c>
      <c r="O21" s="26">
        <v>0</v>
      </c>
      <c r="P21" s="24" t="str">
        <f t="shared" si="2"/>
        <v>10059971600002862</v>
      </c>
      <c r="Q21" s="24" t="s">
        <v>1660</v>
      </c>
      <c r="R21" s="40" t="s">
        <v>1660</v>
      </c>
      <c r="S21" s="40">
        <v>14.25</v>
      </c>
      <c r="T21" s="41">
        <f t="shared" si="0"/>
        <v>14.25</v>
      </c>
      <c r="U21" s="45">
        <f>Cost[[#This Row],[Unit Price MM60]]*Cost[[#This Row],[Withdrawn QTY]]</f>
        <v>0</v>
      </c>
      <c r="V21" s="45">
        <f>Cost[[#This Row],[Remaining QTY]]*Cost[[#This Row],[Unit Price MM60]]</f>
        <v>14.25</v>
      </c>
      <c r="W21" s="52">
        <f>SUMIF('SOH 5001'!A:A,WSheet!G:G,'SOH 5001'!E:E)</f>
        <v>2</v>
      </c>
      <c r="X21" s="24"/>
      <c r="Y21" s="24">
        <f>SUMIF('SOH 2001'!A:A,WSheet!G:G,'SOH 2001'!E:E)</f>
        <v>0</v>
      </c>
      <c r="Z21" s="26">
        <f>Cost[[#This Row],[AA53 SOH 5001 ]]-Cost[[#This Row],[Remaining QTY]]</f>
        <v>1</v>
      </c>
      <c r="AA21" s="26">
        <f t="shared" si="1"/>
        <v>1</v>
      </c>
      <c r="AB21" s="26">
        <f>Cost[[#This Row],[AA53 SOH 5001 ]]-Cost[[#This Row],[All Work Order Demand]]</f>
        <v>1</v>
      </c>
      <c r="AC21" s="26" t="str">
        <f>_xlfn.CONCAT(Cost[[#This Row],[Material ]],"5001")</f>
        <v>100599715001</v>
      </c>
      <c r="AD21" s="51">
        <v>5001</v>
      </c>
    </row>
    <row r="22" spans="1:30" ht="15" x14ac:dyDescent="0.25">
      <c r="A22" s="29" t="s">
        <v>2339</v>
      </c>
      <c r="B22" s="23" t="s">
        <v>211</v>
      </c>
      <c r="C22" s="24" t="s">
        <v>214</v>
      </c>
      <c r="D22" s="23" t="s">
        <v>217</v>
      </c>
      <c r="E22" s="24" t="s">
        <v>345</v>
      </c>
      <c r="F22" s="23" t="s">
        <v>524</v>
      </c>
      <c r="G22" s="24" t="s">
        <v>716</v>
      </c>
      <c r="H22" s="23" t="s">
        <v>717</v>
      </c>
      <c r="I22" s="24" t="s">
        <v>718</v>
      </c>
      <c r="J22" s="23">
        <v>19</v>
      </c>
      <c r="K22" s="25" t="s">
        <v>236</v>
      </c>
      <c r="L22" s="26">
        <v>8</v>
      </c>
      <c r="M22" s="26">
        <v>8</v>
      </c>
      <c r="N22" s="26">
        <v>0</v>
      </c>
      <c r="O22" s="26">
        <v>8</v>
      </c>
      <c r="P22" s="24" t="str">
        <f t="shared" si="2"/>
        <v>10059972600002862</v>
      </c>
      <c r="Q22" s="24">
        <v>8</v>
      </c>
      <c r="R22" s="40">
        <v>224.14</v>
      </c>
      <c r="S22" s="40">
        <v>32.64</v>
      </c>
      <c r="T22" s="41">
        <f t="shared" si="0"/>
        <v>261.12</v>
      </c>
      <c r="U22" s="45">
        <f>Cost[[#This Row],[Unit Price MM60]]*Cost[[#This Row],[Withdrawn QTY]]</f>
        <v>261.12</v>
      </c>
      <c r="V22" s="45">
        <f>Cost[[#This Row],[Remaining QTY]]*Cost[[#This Row],[Unit Price MM60]]</f>
        <v>0</v>
      </c>
      <c r="W22" s="24">
        <f>SUMIF('SOH 5001'!A:A,WSheet!G:G,'SOH 5001'!E:E)</f>
        <v>0</v>
      </c>
      <c r="X22" s="24"/>
      <c r="Y22" s="24">
        <f>SUMIF('SOH 2001'!A:A,WSheet!G:G,'SOH 2001'!E:E)</f>
        <v>0</v>
      </c>
      <c r="Z22" s="26">
        <f>Cost[[#This Row],[AA53 SOH 5001 ]]-Cost[[#This Row],[Remaining QTY]]</f>
        <v>0</v>
      </c>
      <c r="AA22" s="26">
        <f t="shared" si="1"/>
        <v>0</v>
      </c>
      <c r="AB22" s="26">
        <f>Cost[[#This Row],[AA53 SOH 5001 ]]-Cost[[#This Row],[All Work Order Demand]]</f>
        <v>0</v>
      </c>
      <c r="AC22" s="26" t="str">
        <f>_xlfn.CONCAT(Cost[[#This Row],[Material ]],"5001")</f>
        <v>100599725001</v>
      </c>
      <c r="AD22" s="51">
        <v>5001</v>
      </c>
    </row>
    <row r="23" spans="1:30" ht="15" x14ac:dyDescent="0.25">
      <c r="A23" s="29" t="s">
        <v>2339</v>
      </c>
      <c r="B23" s="23" t="s">
        <v>211</v>
      </c>
      <c r="C23" s="24" t="s">
        <v>214</v>
      </c>
      <c r="D23" s="23" t="s">
        <v>217</v>
      </c>
      <c r="E23" s="24" t="s">
        <v>345</v>
      </c>
      <c r="F23" s="23" t="s">
        <v>325</v>
      </c>
      <c r="G23" s="24" t="s">
        <v>724</v>
      </c>
      <c r="H23" s="23" t="s">
        <v>725</v>
      </c>
      <c r="I23" s="24" t="s">
        <v>726</v>
      </c>
      <c r="J23" s="23">
        <v>20</v>
      </c>
      <c r="K23" s="25" t="s">
        <v>236</v>
      </c>
      <c r="L23" s="26">
        <v>2</v>
      </c>
      <c r="M23" s="26">
        <v>2</v>
      </c>
      <c r="N23" s="26">
        <v>0</v>
      </c>
      <c r="O23" s="26">
        <v>0</v>
      </c>
      <c r="P23" s="24" t="str">
        <f t="shared" si="2"/>
        <v>10060885600002862</v>
      </c>
      <c r="Q23" s="24" t="s">
        <v>1660</v>
      </c>
      <c r="R23" s="40" t="s">
        <v>1660</v>
      </c>
      <c r="S23" s="40">
        <v>4.78</v>
      </c>
      <c r="T23" s="41">
        <f t="shared" si="0"/>
        <v>9.56</v>
      </c>
      <c r="U23" s="45">
        <f>Cost[[#This Row],[Unit Price MM60]]*Cost[[#This Row],[Withdrawn QTY]]</f>
        <v>0</v>
      </c>
      <c r="V23" s="45">
        <f>Cost[[#This Row],[Remaining QTY]]*Cost[[#This Row],[Unit Price MM60]]</f>
        <v>0</v>
      </c>
      <c r="W23" s="52">
        <f>SUMIF('SOH 5001'!A:A,WSheet!G:G,'SOH 5001'!E:E)</f>
        <v>81</v>
      </c>
      <c r="X23" s="24"/>
      <c r="Y23" s="52">
        <f>SUMIF('SOH 2001'!A:A,WSheet!G:G,'SOH 2001'!E:E)</f>
        <v>21</v>
      </c>
      <c r="Z23" s="26">
        <f>Cost[[#This Row],[AA53 SOH 5001 ]]-Cost[[#This Row],[Remaining QTY]]</f>
        <v>81</v>
      </c>
      <c r="AA23" s="26">
        <f t="shared" si="1"/>
        <v>0</v>
      </c>
      <c r="AB23" s="26">
        <f>Cost[[#This Row],[AA53 SOH 5001 ]]-Cost[[#This Row],[All Work Order Demand]]</f>
        <v>81</v>
      </c>
      <c r="AC23" s="26" t="str">
        <f>_xlfn.CONCAT(Cost[[#This Row],[Material ]],"5001")</f>
        <v>100608855001</v>
      </c>
      <c r="AD23" s="51">
        <v>5001</v>
      </c>
    </row>
    <row r="24" spans="1:30" ht="15" x14ac:dyDescent="0.25">
      <c r="A24" s="29" t="s">
        <v>2339</v>
      </c>
      <c r="B24" s="23" t="s">
        <v>211</v>
      </c>
      <c r="C24" s="24" t="s">
        <v>214</v>
      </c>
      <c r="D24" s="23" t="s">
        <v>217</v>
      </c>
      <c r="E24" s="24" t="s">
        <v>345</v>
      </c>
      <c r="F24" s="23" t="s">
        <v>732</v>
      </c>
      <c r="G24" s="24" t="s">
        <v>733</v>
      </c>
      <c r="H24" s="23" t="s">
        <v>734</v>
      </c>
      <c r="I24" s="24" t="s">
        <v>587</v>
      </c>
      <c r="J24" s="23">
        <v>21</v>
      </c>
      <c r="K24" s="25" t="s">
        <v>236</v>
      </c>
      <c r="L24" s="26">
        <v>4</v>
      </c>
      <c r="M24" s="26">
        <v>4</v>
      </c>
      <c r="N24" s="26">
        <v>0</v>
      </c>
      <c r="O24" s="26">
        <v>4</v>
      </c>
      <c r="P24" s="24" t="str">
        <f t="shared" si="2"/>
        <v>10060886600002862</v>
      </c>
      <c r="Q24" s="24">
        <v>4</v>
      </c>
      <c r="R24" s="40">
        <v>27.3</v>
      </c>
      <c r="S24" s="40">
        <v>6.82</v>
      </c>
      <c r="T24" s="41">
        <f t="shared" si="0"/>
        <v>27.28</v>
      </c>
      <c r="U24" s="45">
        <f>Cost[[#This Row],[Unit Price MM60]]*Cost[[#This Row],[Withdrawn QTY]]</f>
        <v>27.28</v>
      </c>
      <c r="V24" s="45">
        <f>Cost[[#This Row],[Remaining QTY]]*Cost[[#This Row],[Unit Price MM60]]</f>
        <v>0</v>
      </c>
      <c r="W24" s="52">
        <f>SUMIF('SOH 5001'!A:A,WSheet!G:G,'SOH 5001'!E:E)</f>
        <v>15</v>
      </c>
      <c r="X24" s="24"/>
      <c r="Y24" s="52">
        <f>SUMIF('SOH 2001'!A:A,WSheet!G:G,'SOH 2001'!E:E)</f>
        <v>45</v>
      </c>
      <c r="Z24" s="26">
        <f>Cost[[#This Row],[AA53 SOH 5001 ]]-Cost[[#This Row],[Remaining QTY]]</f>
        <v>15</v>
      </c>
      <c r="AA24" s="26">
        <f t="shared" si="1"/>
        <v>0</v>
      </c>
      <c r="AB24" s="26">
        <f>Cost[[#This Row],[AA53 SOH 5001 ]]-Cost[[#This Row],[All Work Order Demand]]</f>
        <v>15</v>
      </c>
      <c r="AC24" s="26" t="str">
        <f>_xlfn.CONCAT(Cost[[#This Row],[Material ]],"5001")</f>
        <v>100608865001</v>
      </c>
      <c r="AD24" s="51">
        <v>5001</v>
      </c>
    </row>
    <row r="25" spans="1:30" ht="15" x14ac:dyDescent="0.25">
      <c r="A25" s="29" t="s">
        <v>2339</v>
      </c>
      <c r="B25" s="23" t="s">
        <v>211</v>
      </c>
      <c r="C25" s="24" t="s">
        <v>214</v>
      </c>
      <c r="D25" s="23" t="s">
        <v>217</v>
      </c>
      <c r="E25" s="24" t="s">
        <v>345</v>
      </c>
      <c r="F25" s="23" t="s">
        <v>216</v>
      </c>
      <c r="G25" s="24" t="s">
        <v>749</v>
      </c>
      <c r="H25" s="23" t="s">
        <v>750</v>
      </c>
      <c r="I25" s="24" t="s">
        <v>751</v>
      </c>
      <c r="J25" s="23">
        <v>22</v>
      </c>
      <c r="K25" s="25" t="s">
        <v>236</v>
      </c>
      <c r="L25" s="26">
        <v>2</v>
      </c>
      <c r="M25" s="26">
        <v>2</v>
      </c>
      <c r="N25" s="26">
        <v>0</v>
      </c>
      <c r="O25" s="26">
        <v>0</v>
      </c>
      <c r="P25" s="24" t="str">
        <f t="shared" si="2"/>
        <v>10060887600002862</v>
      </c>
      <c r="Q25" s="24" t="s">
        <v>1660</v>
      </c>
      <c r="R25" s="40" t="s">
        <v>1660</v>
      </c>
      <c r="S25" s="40">
        <v>10.29</v>
      </c>
      <c r="T25" s="41">
        <f t="shared" si="0"/>
        <v>20.58</v>
      </c>
      <c r="U25" s="45">
        <f>Cost[[#This Row],[Unit Price MM60]]*Cost[[#This Row],[Withdrawn QTY]]</f>
        <v>0</v>
      </c>
      <c r="V25" s="45">
        <f>Cost[[#This Row],[Remaining QTY]]*Cost[[#This Row],[Unit Price MM60]]</f>
        <v>0</v>
      </c>
      <c r="W25" s="52">
        <f>SUMIF('SOH 5001'!A:A,WSheet!G:G,'SOH 5001'!E:E)</f>
        <v>5</v>
      </c>
      <c r="X25" s="24"/>
      <c r="Y25" s="52">
        <f>SUMIF('SOH 2001'!A:A,WSheet!G:G,'SOH 2001'!E:E)</f>
        <v>81</v>
      </c>
      <c r="Z25" s="26">
        <f>Cost[[#This Row],[AA53 SOH 5001 ]]-Cost[[#This Row],[Remaining QTY]]</f>
        <v>5</v>
      </c>
      <c r="AA25" s="26">
        <f t="shared" si="1"/>
        <v>0</v>
      </c>
      <c r="AB25" s="26">
        <f>Cost[[#This Row],[AA53 SOH 5001 ]]-Cost[[#This Row],[All Work Order Demand]]</f>
        <v>5</v>
      </c>
      <c r="AC25" s="26" t="str">
        <f>_xlfn.CONCAT(Cost[[#This Row],[Material ]],"5001")</f>
        <v>100608875001</v>
      </c>
      <c r="AD25" s="51">
        <v>5001</v>
      </c>
    </row>
    <row r="26" spans="1:30" ht="15" x14ac:dyDescent="0.25">
      <c r="A26" s="29" t="s">
        <v>2339</v>
      </c>
      <c r="B26" s="23" t="s">
        <v>211</v>
      </c>
      <c r="C26" s="24" t="s">
        <v>214</v>
      </c>
      <c r="D26" s="23" t="s">
        <v>217</v>
      </c>
      <c r="E26" s="24" t="s">
        <v>345</v>
      </c>
      <c r="F26" s="23" t="s">
        <v>757</v>
      </c>
      <c r="G26" s="24" t="s">
        <v>758</v>
      </c>
      <c r="H26" s="23" t="s">
        <v>759</v>
      </c>
      <c r="I26" s="24" t="s">
        <v>760</v>
      </c>
      <c r="J26" s="23">
        <v>23</v>
      </c>
      <c r="K26" s="25" t="s">
        <v>236</v>
      </c>
      <c r="L26" s="26">
        <v>4</v>
      </c>
      <c r="M26" s="26">
        <v>4</v>
      </c>
      <c r="N26" s="26">
        <v>0</v>
      </c>
      <c r="O26" s="26">
        <v>0</v>
      </c>
      <c r="P26" s="24" t="str">
        <f t="shared" si="2"/>
        <v>10060888600002862</v>
      </c>
      <c r="Q26" s="24" t="s">
        <v>1660</v>
      </c>
      <c r="R26" s="40" t="s">
        <v>1660</v>
      </c>
      <c r="S26" s="40">
        <v>10.45</v>
      </c>
      <c r="T26" s="41">
        <f t="shared" si="0"/>
        <v>41.8</v>
      </c>
      <c r="U26" s="45">
        <f>Cost[[#This Row],[Unit Price MM60]]*Cost[[#This Row],[Withdrawn QTY]]</f>
        <v>0</v>
      </c>
      <c r="V26" s="45">
        <f>Cost[[#This Row],[Remaining QTY]]*Cost[[#This Row],[Unit Price MM60]]</f>
        <v>0</v>
      </c>
      <c r="W26" s="52">
        <f>SUMIF('SOH 5001'!A:A,WSheet!G:G,'SOH 5001'!E:E)</f>
        <v>5</v>
      </c>
      <c r="X26" s="24"/>
      <c r="Y26" s="52">
        <f>SUMIF('SOH 2001'!A:A,WSheet!G:G,'SOH 2001'!E:E)</f>
        <v>7</v>
      </c>
      <c r="Z26" s="26">
        <f>Cost[[#This Row],[AA53 SOH 5001 ]]-Cost[[#This Row],[Remaining QTY]]</f>
        <v>5</v>
      </c>
      <c r="AA26" s="26">
        <f t="shared" si="1"/>
        <v>0</v>
      </c>
      <c r="AB26" s="26">
        <f>Cost[[#This Row],[AA53 SOH 5001 ]]-Cost[[#This Row],[All Work Order Demand]]</f>
        <v>5</v>
      </c>
      <c r="AC26" s="26" t="str">
        <f>_xlfn.CONCAT(Cost[[#This Row],[Material ]],"5001")</f>
        <v>100608885001</v>
      </c>
      <c r="AD26" s="51">
        <v>5001</v>
      </c>
    </row>
    <row r="27" spans="1:30" ht="15" x14ac:dyDescent="0.25">
      <c r="A27" s="29" t="s">
        <v>2339</v>
      </c>
      <c r="B27" s="23" t="s">
        <v>211</v>
      </c>
      <c r="C27" s="24" t="s">
        <v>214</v>
      </c>
      <c r="D27" s="23" t="s">
        <v>217</v>
      </c>
      <c r="E27" s="24" t="s">
        <v>345</v>
      </c>
      <c r="F27" s="23" t="s">
        <v>766</v>
      </c>
      <c r="G27" s="24" t="s">
        <v>767</v>
      </c>
      <c r="H27" s="23" t="s">
        <v>768</v>
      </c>
      <c r="I27" s="24" t="s">
        <v>769</v>
      </c>
      <c r="J27" s="23">
        <v>24</v>
      </c>
      <c r="K27" s="25" t="s">
        <v>236</v>
      </c>
      <c r="L27" s="26">
        <v>2</v>
      </c>
      <c r="M27" s="26">
        <v>2</v>
      </c>
      <c r="N27" s="26">
        <v>0</v>
      </c>
      <c r="O27" s="26">
        <v>0</v>
      </c>
      <c r="P27" s="24" t="str">
        <f t="shared" si="2"/>
        <v>10060892600002862</v>
      </c>
      <c r="Q27" s="24" t="s">
        <v>1660</v>
      </c>
      <c r="R27" s="40" t="s">
        <v>1660</v>
      </c>
      <c r="S27" s="40">
        <v>31.4</v>
      </c>
      <c r="T27" s="41">
        <f t="shared" si="0"/>
        <v>62.8</v>
      </c>
      <c r="U27" s="45">
        <f>Cost[[#This Row],[Unit Price MM60]]*Cost[[#This Row],[Withdrawn QTY]]</f>
        <v>0</v>
      </c>
      <c r="V27" s="45">
        <f>Cost[[#This Row],[Remaining QTY]]*Cost[[#This Row],[Unit Price MM60]]</f>
        <v>0</v>
      </c>
      <c r="W27" s="52">
        <f>SUMIF('SOH 5001'!A:A,WSheet!G:G,'SOH 5001'!E:E)</f>
        <v>3</v>
      </c>
      <c r="X27" s="24"/>
      <c r="Y27" s="52">
        <f>SUMIF('SOH 2001'!A:A,WSheet!G:G,'SOH 2001'!E:E)</f>
        <v>4</v>
      </c>
      <c r="Z27" s="26">
        <f>Cost[[#This Row],[AA53 SOH 5001 ]]-Cost[[#This Row],[Remaining QTY]]</f>
        <v>3</v>
      </c>
      <c r="AA27" s="26">
        <f t="shared" si="1"/>
        <v>0</v>
      </c>
      <c r="AB27" s="26">
        <f>Cost[[#This Row],[AA53 SOH 5001 ]]-Cost[[#This Row],[All Work Order Demand]]</f>
        <v>3</v>
      </c>
      <c r="AC27" s="26" t="str">
        <f>_xlfn.CONCAT(Cost[[#This Row],[Material ]],"5001")</f>
        <v>100608925001</v>
      </c>
      <c r="AD27" s="51">
        <v>5001</v>
      </c>
    </row>
    <row r="28" spans="1:30" ht="15" x14ac:dyDescent="0.25">
      <c r="A28" s="29" t="s">
        <v>2339</v>
      </c>
      <c r="B28" s="23" t="s">
        <v>211</v>
      </c>
      <c r="C28" s="24" t="s">
        <v>214</v>
      </c>
      <c r="D28" s="23" t="s">
        <v>217</v>
      </c>
      <c r="E28" s="24" t="s">
        <v>345</v>
      </c>
      <c r="F28" s="23" t="s">
        <v>775</v>
      </c>
      <c r="G28" s="24" t="s">
        <v>776</v>
      </c>
      <c r="H28" s="23" t="s">
        <v>777</v>
      </c>
      <c r="I28" s="24" t="s">
        <v>778</v>
      </c>
      <c r="J28" s="23">
        <v>25</v>
      </c>
      <c r="K28" s="25" t="s">
        <v>236</v>
      </c>
      <c r="L28" s="26">
        <v>2</v>
      </c>
      <c r="M28" s="26">
        <v>2</v>
      </c>
      <c r="N28" s="26">
        <v>0</v>
      </c>
      <c r="O28" s="26">
        <v>0</v>
      </c>
      <c r="P28" s="24" t="str">
        <f t="shared" si="2"/>
        <v>10060894600002862</v>
      </c>
      <c r="Q28" s="24" t="s">
        <v>1660</v>
      </c>
      <c r="R28" s="40" t="s">
        <v>1660</v>
      </c>
      <c r="S28" s="40">
        <v>64.650000000000006</v>
      </c>
      <c r="T28" s="41">
        <f t="shared" si="0"/>
        <v>129.30000000000001</v>
      </c>
      <c r="U28" s="45">
        <f>Cost[[#This Row],[Unit Price MM60]]*Cost[[#This Row],[Withdrawn QTY]]</f>
        <v>0</v>
      </c>
      <c r="V28" s="45">
        <f>Cost[[#This Row],[Remaining QTY]]*Cost[[#This Row],[Unit Price MM60]]</f>
        <v>0</v>
      </c>
      <c r="W28" s="52">
        <f>SUMIF('SOH 5001'!A:A,WSheet!G:G,'SOH 5001'!E:E)</f>
        <v>3</v>
      </c>
      <c r="X28" s="24"/>
      <c r="Y28" s="24">
        <f>SUMIF('SOH 2001'!A:A,WSheet!G:G,'SOH 2001'!E:E)</f>
        <v>0</v>
      </c>
      <c r="Z28" s="26">
        <f>Cost[[#This Row],[AA53 SOH 5001 ]]-Cost[[#This Row],[Remaining QTY]]</f>
        <v>3</v>
      </c>
      <c r="AA28" s="26">
        <f t="shared" si="1"/>
        <v>0</v>
      </c>
      <c r="AB28" s="26">
        <f>Cost[[#This Row],[AA53 SOH 5001 ]]-Cost[[#This Row],[All Work Order Demand]]</f>
        <v>3</v>
      </c>
      <c r="AC28" s="26" t="str">
        <f>_xlfn.CONCAT(Cost[[#This Row],[Material ]],"5001")</f>
        <v>100608945001</v>
      </c>
      <c r="AD28" s="51">
        <v>5001</v>
      </c>
    </row>
    <row r="29" spans="1:30" ht="15" x14ac:dyDescent="0.25">
      <c r="A29" s="29" t="s">
        <v>2339</v>
      </c>
      <c r="B29" s="23" t="s">
        <v>211</v>
      </c>
      <c r="C29" s="24" t="s">
        <v>214</v>
      </c>
      <c r="D29" s="23" t="s">
        <v>217</v>
      </c>
      <c r="E29" s="24" t="s">
        <v>345</v>
      </c>
      <c r="F29" s="23" t="s">
        <v>784</v>
      </c>
      <c r="G29" s="24" t="s">
        <v>785</v>
      </c>
      <c r="H29" s="23" t="s">
        <v>786</v>
      </c>
      <c r="I29" s="24" t="s">
        <v>787</v>
      </c>
      <c r="J29" s="23">
        <v>26</v>
      </c>
      <c r="K29" s="25" t="s">
        <v>236</v>
      </c>
      <c r="L29" s="26">
        <v>2</v>
      </c>
      <c r="M29" s="26">
        <v>2</v>
      </c>
      <c r="N29" s="26">
        <v>0</v>
      </c>
      <c r="O29" s="26">
        <v>0</v>
      </c>
      <c r="P29" s="24" t="str">
        <f t="shared" si="2"/>
        <v>10060901600002862</v>
      </c>
      <c r="Q29" s="24" t="s">
        <v>1660</v>
      </c>
      <c r="R29" s="40" t="s">
        <v>1660</v>
      </c>
      <c r="S29" s="40">
        <v>11.72</v>
      </c>
      <c r="T29" s="41">
        <f t="shared" si="0"/>
        <v>23.44</v>
      </c>
      <c r="U29" s="45">
        <f>Cost[[#This Row],[Unit Price MM60]]*Cost[[#This Row],[Withdrawn QTY]]</f>
        <v>0</v>
      </c>
      <c r="V29" s="45">
        <f>Cost[[#This Row],[Remaining QTY]]*Cost[[#This Row],[Unit Price MM60]]</f>
        <v>0</v>
      </c>
      <c r="W29" s="52">
        <f>SUMIF('SOH 5001'!A:A,WSheet!G:G,'SOH 5001'!E:E)</f>
        <v>23</v>
      </c>
      <c r="X29" s="24"/>
      <c r="Y29" s="52">
        <f>SUMIF('SOH 2001'!A:A,WSheet!G:G,'SOH 2001'!E:E)</f>
        <v>15</v>
      </c>
      <c r="Z29" s="26">
        <f>Cost[[#This Row],[AA53 SOH 5001 ]]-Cost[[#This Row],[Remaining QTY]]</f>
        <v>23</v>
      </c>
      <c r="AA29" s="26">
        <f t="shared" si="1"/>
        <v>0</v>
      </c>
      <c r="AB29" s="26">
        <f>Cost[[#This Row],[AA53 SOH 5001 ]]-Cost[[#This Row],[All Work Order Demand]]</f>
        <v>23</v>
      </c>
      <c r="AC29" s="26" t="str">
        <f>_xlfn.CONCAT(Cost[[#This Row],[Material ]],"5001")</f>
        <v>100609015001</v>
      </c>
      <c r="AD29" s="51">
        <v>5001</v>
      </c>
    </row>
    <row r="30" spans="1:30" ht="15" x14ac:dyDescent="0.25">
      <c r="A30" s="29" t="s">
        <v>2339</v>
      </c>
      <c r="B30" s="23" t="s">
        <v>211</v>
      </c>
      <c r="C30" s="24" t="s">
        <v>214</v>
      </c>
      <c r="D30" s="23" t="s">
        <v>217</v>
      </c>
      <c r="E30" s="24" t="s">
        <v>345</v>
      </c>
      <c r="F30" s="23" t="s">
        <v>793</v>
      </c>
      <c r="G30" s="24" t="s">
        <v>794</v>
      </c>
      <c r="H30" s="23" t="s">
        <v>795</v>
      </c>
      <c r="I30" s="24" t="s">
        <v>796</v>
      </c>
      <c r="J30" s="23">
        <v>27</v>
      </c>
      <c r="K30" s="25" t="s">
        <v>236</v>
      </c>
      <c r="L30" s="26">
        <v>4</v>
      </c>
      <c r="M30" s="26">
        <v>4</v>
      </c>
      <c r="N30" s="26">
        <v>0</v>
      </c>
      <c r="O30" s="26">
        <v>4</v>
      </c>
      <c r="P30" s="24" t="str">
        <f t="shared" si="2"/>
        <v>10060902600002862</v>
      </c>
      <c r="Q30" s="24">
        <v>4</v>
      </c>
      <c r="R30" s="40">
        <v>65.61</v>
      </c>
      <c r="S30" s="40">
        <v>16.7</v>
      </c>
      <c r="T30" s="41">
        <f t="shared" si="0"/>
        <v>66.8</v>
      </c>
      <c r="U30" s="45">
        <f>Cost[[#This Row],[Unit Price MM60]]*Cost[[#This Row],[Withdrawn QTY]]</f>
        <v>66.8</v>
      </c>
      <c r="V30" s="45">
        <f>Cost[[#This Row],[Remaining QTY]]*Cost[[#This Row],[Unit Price MM60]]</f>
        <v>0</v>
      </c>
      <c r="W30" s="52">
        <f>SUMIF('SOH 5001'!A:A,WSheet!G:G,'SOH 5001'!E:E)</f>
        <v>1</v>
      </c>
      <c r="X30" s="24"/>
      <c r="Y30" s="52">
        <f>SUMIF('SOH 2001'!A:A,WSheet!G:G,'SOH 2001'!E:E)</f>
        <v>1</v>
      </c>
      <c r="Z30" s="26">
        <f>Cost[[#This Row],[AA53 SOH 5001 ]]-Cost[[#This Row],[Remaining QTY]]</f>
        <v>1</v>
      </c>
      <c r="AA30" s="26">
        <f t="shared" si="1"/>
        <v>0</v>
      </c>
      <c r="AB30" s="26">
        <f>Cost[[#This Row],[AA53 SOH 5001 ]]-Cost[[#This Row],[All Work Order Demand]]</f>
        <v>1</v>
      </c>
      <c r="AC30" s="26" t="str">
        <f>_xlfn.CONCAT(Cost[[#This Row],[Material ]],"5001")</f>
        <v>100609025001</v>
      </c>
      <c r="AD30" s="51">
        <v>5001</v>
      </c>
    </row>
    <row r="31" spans="1:30" ht="15" x14ac:dyDescent="0.25">
      <c r="A31" s="29" t="s">
        <v>2339</v>
      </c>
      <c r="B31" s="23" t="s">
        <v>211</v>
      </c>
      <c r="C31" s="24" t="s">
        <v>214</v>
      </c>
      <c r="D31" s="23" t="s">
        <v>217</v>
      </c>
      <c r="E31" s="24" t="s">
        <v>345</v>
      </c>
      <c r="F31" s="23" t="s">
        <v>802</v>
      </c>
      <c r="G31" s="24" t="s">
        <v>803</v>
      </c>
      <c r="H31" s="23" t="s">
        <v>804</v>
      </c>
      <c r="I31" s="24" t="s">
        <v>805</v>
      </c>
      <c r="J31" s="23">
        <v>28</v>
      </c>
      <c r="K31" s="25" t="s">
        <v>236</v>
      </c>
      <c r="L31" s="26">
        <v>2</v>
      </c>
      <c r="M31" s="26">
        <v>2</v>
      </c>
      <c r="N31" s="26">
        <v>0</v>
      </c>
      <c r="O31" s="26">
        <v>0</v>
      </c>
      <c r="P31" s="24" t="str">
        <f t="shared" si="2"/>
        <v>10060904600002862</v>
      </c>
      <c r="Q31" s="24" t="s">
        <v>1660</v>
      </c>
      <c r="R31" s="40" t="s">
        <v>1660</v>
      </c>
      <c r="S31" s="40">
        <v>25.01</v>
      </c>
      <c r="T31" s="41">
        <f t="shared" si="0"/>
        <v>50.02</v>
      </c>
      <c r="U31" s="45">
        <f>Cost[[#This Row],[Unit Price MM60]]*Cost[[#This Row],[Withdrawn QTY]]</f>
        <v>0</v>
      </c>
      <c r="V31" s="45">
        <f>Cost[[#This Row],[Remaining QTY]]*Cost[[#This Row],[Unit Price MM60]]</f>
        <v>0</v>
      </c>
      <c r="W31" s="52">
        <f>SUMIF('SOH 5001'!A:A,WSheet!G:G,'SOH 5001'!E:E)</f>
        <v>13</v>
      </c>
      <c r="X31" s="24"/>
      <c r="Y31" s="24">
        <f>SUMIF('SOH 2001'!A:A,WSheet!G:G,'SOH 2001'!E:E)</f>
        <v>0</v>
      </c>
      <c r="Z31" s="26">
        <f>Cost[[#This Row],[AA53 SOH 5001 ]]-Cost[[#This Row],[Remaining QTY]]</f>
        <v>13</v>
      </c>
      <c r="AA31" s="26">
        <f t="shared" si="1"/>
        <v>0</v>
      </c>
      <c r="AB31" s="26">
        <f>Cost[[#This Row],[AA53 SOH 5001 ]]-Cost[[#This Row],[All Work Order Demand]]</f>
        <v>13</v>
      </c>
      <c r="AC31" s="26" t="str">
        <f>_xlfn.CONCAT(Cost[[#This Row],[Material ]],"5001")</f>
        <v>100609045001</v>
      </c>
      <c r="AD31" s="51">
        <v>5001</v>
      </c>
    </row>
    <row r="32" spans="1:30" ht="15" x14ac:dyDescent="0.25">
      <c r="A32" s="29" t="s">
        <v>2339</v>
      </c>
      <c r="B32" s="23" t="s">
        <v>211</v>
      </c>
      <c r="C32" s="24" t="s">
        <v>214</v>
      </c>
      <c r="D32" s="23" t="s">
        <v>217</v>
      </c>
      <c r="E32" s="24" t="s">
        <v>345</v>
      </c>
      <c r="F32" s="23" t="s">
        <v>811</v>
      </c>
      <c r="G32" s="24" t="s">
        <v>812</v>
      </c>
      <c r="H32" s="23" t="s">
        <v>813</v>
      </c>
      <c r="I32" s="24" t="s">
        <v>587</v>
      </c>
      <c r="J32" s="23">
        <v>29</v>
      </c>
      <c r="K32" s="25" t="s">
        <v>236</v>
      </c>
      <c r="L32" s="26">
        <v>1</v>
      </c>
      <c r="M32" s="26">
        <v>1</v>
      </c>
      <c r="N32" s="26">
        <v>0</v>
      </c>
      <c r="O32" s="26">
        <v>0</v>
      </c>
      <c r="P32" s="24" t="str">
        <f t="shared" si="2"/>
        <v>10060905600002862</v>
      </c>
      <c r="Q32" s="24" t="s">
        <v>1660</v>
      </c>
      <c r="R32" s="40" t="s">
        <v>1660</v>
      </c>
      <c r="S32" s="40">
        <v>31.67</v>
      </c>
      <c r="T32" s="41">
        <f t="shared" si="0"/>
        <v>31.67</v>
      </c>
      <c r="U32" s="45">
        <f>Cost[[#This Row],[Unit Price MM60]]*Cost[[#This Row],[Withdrawn QTY]]</f>
        <v>0</v>
      </c>
      <c r="V32" s="45">
        <f>Cost[[#This Row],[Remaining QTY]]*Cost[[#This Row],[Unit Price MM60]]</f>
        <v>0</v>
      </c>
      <c r="W32" s="52">
        <f>SUMIF('SOH 5001'!A:A,WSheet!G:G,'SOH 5001'!E:E)</f>
        <v>6</v>
      </c>
      <c r="X32" s="24"/>
      <c r="Y32" s="52">
        <f>SUMIF('SOH 2001'!A:A,WSheet!G:G,'SOH 2001'!E:E)</f>
        <v>4</v>
      </c>
      <c r="Z32" s="26">
        <f>Cost[[#This Row],[AA53 SOH 5001 ]]-Cost[[#This Row],[Remaining QTY]]</f>
        <v>6</v>
      </c>
      <c r="AA32" s="26">
        <f t="shared" si="1"/>
        <v>0</v>
      </c>
      <c r="AB32" s="26">
        <f>Cost[[#This Row],[AA53 SOH 5001 ]]-Cost[[#This Row],[All Work Order Demand]]</f>
        <v>6</v>
      </c>
      <c r="AC32" s="26" t="str">
        <f>_xlfn.CONCAT(Cost[[#This Row],[Material ]],"5001")</f>
        <v>100609055001</v>
      </c>
      <c r="AD32" s="51">
        <v>5001</v>
      </c>
    </row>
    <row r="33" spans="1:30" ht="15" x14ac:dyDescent="0.25">
      <c r="A33" s="29" t="s">
        <v>2339</v>
      </c>
      <c r="B33" s="23" t="s">
        <v>211</v>
      </c>
      <c r="C33" s="24" t="s">
        <v>214</v>
      </c>
      <c r="D33" s="23" t="s">
        <v>217</v>
      </c>
      <c r="E33" s="24" t="s">
        <v>345</v>
      </c>
      <c r="F33" s="23" t="s">
        <v>400</v>
      </c>
      <c r="G33" s="24" t="s">
        <v>821</v>
      </c>
      <c r="H33" s="23" t="s">
        <v>822</v>
      </c>
      <c r="I33" s="24" t="s">
        <v>833</v>
      </c>
      <c r="J33" s="23">
        <v>30</v>
      </c>
      <c r="K33" s="25" t="s">
        <v>236</v>
      </c>
      <c r="L33" s="26">
        <v>4</v>
      </c>
      <c r="M33" s="26">
        <v>4</v>
      </c>
      <c r="N33" s="26">
        <v>0</v>
      </c>
      <c r="O33" s="26">
        <v>0</v>
      </c>
      <c r="P33" s="24" t="str">
        <f t="shared" si="2"/>
        <v>10060906600002862</v>
      </c>
      <c r="Q33" s="24">
        <v>4</v>
      </c>
      <c r="R33" s="40">
        <v>161.04</v>
      </c>
      <c r="S33" s="40">
        <v>40.26</v>
      </c>
      <c r="T33" s="41">
        <f t="shared" si="0"/>
        <v>161.04</v>
      </c>
      <c r="U33" s="45">
        <f>Cost[[#This Row],[Unit Price MM60]]*Cost[[#This Row],[Withdrawn QTY]]</f>
        <v>0</v>
      </c>
      <c r="V33" s="45">
        <f>Cost[[#This Row],[Remaining QTY]]*Cost[[#This Row],[Unit Price MM60]]</f>
        <v>0</v>
      </c>
      <c r="W33" s="52">
        <f>SUMIF('SOH 5001'!A:A,WSheet!G:G,'SOH 5001'!E:E)</f>
        <v>4</v>
      </c>
      <c r="X33" s="24"/>
      <c r="Y33" s="52">
        <f>SUMIF('SOH 2001'!A:A,WSheet!G:G,'SOH 2001'!E:E)</f>
        <v>4</v>
      </c>
      <c r="Z33" s="26">
        <f>Cost[[#This Row],[AA53 SOH 5001 ]]-Cost[[#This Row],[Remaining QTY]]</f>
        <v>4</v>
      </c>
      <c r="AA33" s="26">
        <f t="shared" si="1"/>
        <v>0</v>
      </c>
      <c r="AB33" s="26">
        <f>Cost[[#This Row],[AA53 SOH 5001 ]]-Cost[[#This Row],[All Work Order Demand]]</f>
        <v>4</v>
      </c>
      <c r="AC33" s="26" t="str">
        <f>_xlfn.CONCAT(Cost[[#This Row],[Material ]],"5001")</f>
        <v>100609065001</v>
      </c>
      <c r="AD33" s="51">
        <v>5001</v>
      </c>
    </row>
    <row r="34" spans="1:30" ht="15" x14ac:dyDescent="0.25">
      <c r="A34" s="29" t="s">
        <v>2339</v>
      </c>
      <c r="B34" s="23" t="s">
        <v>211</v>
      </c>
      <c r="C34" s="24" t="s">
        <v>214</v>
      </c>
      <c r="D34" s="23" t="s">
        <v>217</v>
      </c>
      <c r="E34" s="24" t="s">
        <v>345</v>
      </c>
      <c r="F34" s="23" t="s">
        <v>491</v>
      </c>
      <c r="G34" s="24" t="s">
        <v>839</v>
      </c>
      <c r="H34" s="23" t="s">
        <v>840</v>
      </c>
      <c r="I34" s="24" t="s">
        <v>841</v>
      </c>
      <c r="J34" s="23">
        <v>31</v>
      </c>
      <c r="K34" s="25" t="s">
        <v>236</v>
      </c>
      <c r="L34" s="26">
        <v>8</v>
      </c>
      <c r="M34" s="26">
        <v>8</v>
      </c>
      <c r="N34" s="26">
        <v>0</v>
      </c>
      <c r="O34" s="26">
        <v>0</v>
      </c>
      <c r="P34" s="24" t="str">
        <f t="shared" si="2"/>
        <v>10060907600002862</v>
      </c>
      <c r="Q34" s="24" t="s">
        <v>1660</v>
      </c>
      <c r="R34" s="40" t="s">
        <v>1660</v>
      </c>
      <c r="S34" s="40">
        <v>45.74</v>
      </c>
      <c r="T34" s="41">
        <f t="shared" ref="T34:T65" si="3">S34*L34</f>
        <v>365.92</v>
      </c>
      <c r="U34" s="45">
        <f>Cost[[#This Row],[Unit Price MM60]]*Cost[[#This Row],[Withdrawn QTY]]</f>
        <v>0</v>
      </c>
      <c r="V34" s="45">
        <f>Cost[[#This Row],[Remaining QTY]]*Cost[[#This Row],[Unit Price MM60]]</f>
        <v>0</v>
      </c>
      <c r="W34" s="52">
        <f>SUMIF('SOH 5001'!A:A,WSheet!G:G,'SOH 5001'!E:E)</f>
        <v>12</v>
      </c>
      <c r="X34" s="24"/>
      <c r="Y34" s="24">
        <f>SUMIF('SOH 2001'!A:A,WSheet!G:G,'SOH 2001'!E:E)</f>
        <v>0</v>
      </c>
      <c r="Z34" s="26">
        <f>Cost[[#This Row],[AA53 SOH 5001 ]]-Cost[[#This Row],[Remaining QTY]]</f>
        <v>12</v>
      </c>
      <c r="AA34" s="26">
        <f t="shared" ref="AA34:AA65" si="4">SUMIF(G:G,G:G,N:N)</f>
        <v>0</v>
      </c>
      <c r="AB34" s="26">
        <f>Cost[[#This Row],[AA53 SOH 5001 ]]-Cost[[#This Row],[All Work Order Demand]]</f>
        <v>12</v>
      </c>
      <c r="AC34" s="26" t="str">
        <f>_xlfn.CONCAT(Cost[[#This Row],[Material ]],"5001")</f>
        <v>100609075001</v>
      </c>
      <c r="AD34" s="51">
        <v>5001</v>
      </c>
    </row>
    <row r="35" spans="1:30" ht="15" x14ac:dyDescent="0.25">
      <c r="A35" s="29" t="s">
        <v>2339</v>
      </c>
      <c r="B35" s="23" t="s">
        <v>211</v>
      </c>
      <c r="C35" s="24" t="s">
        <v>214</v>
      </c>
      <c r="D35" s="23" t="s">
        <v>217</v>
      </c>
      <c r="E35" s="24" t="s">
        <v>345</v>
      </c>
      <c r="F35" s="23" t="s">
        <v>382</v>
      </c>
      <c r="G35" s="24" t="s">
        <v>847</v>
      </c>
      <c r="H35" s="23" t="s">
        <v>848</v>
      </c>
      <c r="I35" s="24" t="s">
        <v>849</v>
      </c>
      <c r="J35" s="23">
        <v>32</v>
      </c>
      <c r="K35" s="25" t="s">
        <v>236</v>
      </c>
      <c r="L35" s="26">
        <v>12</v>
      </c>
      <c r="M35" s="26">
        <v>12</v>
      </c>
      <c r="N35" s="26">
        <v>0</v>
      </c>
      <c r="O35" s="26">
        <v>0</v>
      </c>
      <c r="P35" s="24" t="str">
        <f t="shared" si="2"/>
        <v>10060919600002862</v>
      </c>
      <c r="Q35" s="24" t="s">
        <v>1660</v>
      </c>
      <c r="R35" s="40" t="s">
        <v>1660</v>
      </c>
      <c r="S35" s="40">
        <v>5.5</v>
      </c>
      <c r="T35" s="41">
        <f t="shared" si="3"/>
        <v>66</v>
      </c>
      <c r="U35" s="45">
        <f>Cost[[#This Row],[Unit Price MM60]]*Cost[[#This Row],[Withdrawn QTY]]</f>
        <v>0</v>
      </c>
      <c r="V35" s="45">
        <f>Cost[[#This Row],[Remaining QTY]]*Cost[[#This Row],[Unit Price MM60]]</f>
        <v>0</v>
      </c>
      <c r="W35" s="52">
        <f>SUMIF('SOH 5001'!A:A,WSheet!G:G,'SOH 5001'!E:E)</f>
        <v>217</v>
      </c>
      <c r="X35" s="24"/>
      <c r="Y35" s="52">
        <f>SUMIF('SOH 2001'!A:A,WSheet!G:G,'SOH 2001'!E:E)</f>
        <v>317</v>
      </c>
      <c r="Z35" s="26">
        <f>Cost[[#This Row],[AA53 SOH 5001 ]]-Cost[[#This Row],[Remaining QTY]]</f>
        <v>217</v>
      </c>
      <c r="AA35" s="26">
        <f t="shared" si="4"/>
        <v>0</v>
      </c>
      <c r="AB35" s="26">
        <f>Cost[[#This Row],[AA53 SOH 5001 ]]-Cost[[#This Row],[All Work Order Demand]]</f>
        <v>217</v>
      </c>
      <c r="AC35" s="26" t="str">
        <f>_xlfn.CONCAT(Cost[[#This Row],[Material ]],"5001")</f>
        <v>100609195001</v>
      </c>
      <c r="AD35" s="51">
        <v>5001</v>
      </c>
    </row>
    <row r="36" spans="1:30" ht="15" x14ac:dyDescent="0.25">
      <c r="A36" s="29" t="s">
        <v>2339</v>
      </c>
      <c r="B36" s="23" t="s">
        <v>211</v>
      </c>
      <c r="C36" s="24" t="s">
        <v>214</v>
      </c>
      <c r="D36" s="23" t="s">
        <v>217</v>
      </c>
      <c r="E36" s="24" t="s">
        <v>345</v>
      </c>
      <c r="F36" s="23" t="s">
        <v>855</v>
      </c>
      <c r="G36" s="24" t="s">
        <v>856</v>
      </c>
      <c r="H36" s="23" t="s">
        <v>857</v>
      </c>
      <c r="I36" s="24" t="s">
        <v>858</v>
      </c>
      <c r="J36" s="23">
        <v>33</v>
      </c>
      <c r="K36" s="25" t="s">
        <v>236</v>
      </c>
      <c r="L36" s="26">
        <v>4</v>
      </c>
      <c r="M36" s="26">
        <v>4</v>
      </c>
      <c r="N36" s="26">
        <v>0</v>
      </c>
      <c r="O36" s="26">
        <v>0</v>
      </c>
      <c r="P36" s="24" t="str">
        <f t="shared" si="2"/>
        <v>10060920600002862</v>
      </c>
      <c r="Q36" s="24" t="s">
        <v>1660</v>
      </c>
      <c r="R36" s="40" t="s">
        <v>1660</v>
      </c>
      <c r="S36" s="40">
        <v>13.4</v>
      </c>
      <c r="T36" s="41">
        <f t="shared" si="3"/>
        <v>53.6</v>
      </c>
      <c r="U36" s="45">
        <f>Cost[[#This Row],[Unit Price MM60]]*Cost[[#This Row],[Withdrawn QTY]]</f>
        <v>0</v>
      </c>
      <c r="V36" s="45">
        <f>Cost[[#This Row],[Remaining QTY]]*Cost[[#This Row],[Unit Price MM60]]</f>
        <v>0</v>
      </c>
      <c r="W36" s="52">
        <f>SUMIF('SOH 5001'!A:A,WSheet!G:G,'SOH 5001'!E:E)</f>
        <v>4</v>
      </c>
      <c r="X36" s="24"/>
      <c r="Y36" s="52">
        <f>SUMIF('SOH 2001'!A:A,WSheet!G:G,'SOH 2001'!E:E)</f>
        <v>4</v>
      </c>
      <c r="Z36" s="26">
        <f>Cost[[#This Row],[AA53 SOH 5001 ]]-Cost[[#This Row],[Remaining QTY]]</f>
        <v>4</v>
      </c>
      <c r="AA36" s="26">
        <f t="shared" si="4"/>
        <v>0</v>
      </c>
      <c r="AB36" s="26">
        <f>Cost[[#This Row],[AA53 SOH 5001 ]]-Cost[[#This Row],[All Work Order Demand]]</f>
        <v>4</v>
      </c>
      <c r="AC36" s="26" t="str">
        <f>_xlfn.CONCAT(Cost[[#This Row],[Material ]],"5001")</f>
        <v>100609205001</v>
      </c>
      <c r="AD36" s="51">
        <v>5001</v>
      </c>
    </row>
    <row r="37" spans="1:30" ht="15" x14ac:dyDescent="0.25">
      <c r="A37" s="29" t="s">
        <v>2339</v>
      </c>
      <c r="B37" s="23" t="s">
        <v>211</v>
      </c>
      <c r="C37" s="24" t="s">
        <v>214</v>
      </c>
      <c r="D37" s="23" t="s">
        <v>217</v>
      </c>
      <c r="E37" s="24" t="s">
        <v>345</v>
      </c>
      <c r="F37" s="23" t="s">
        <v>865</v>
      </c>
      <c r="G37" s="24" t="s">
        <v>866</v>
      </c>
      <c r="H37" s="23" t="s">
        <v>867</v>
      </c>
      <c r="I37" s="24" t="s">
        <v>868</v>
      </c>
      <c r="J37" s="23">
        <v>34</v>
      </c>
      <c r="K37" s="25" t="s">
        <v>236</v>
      </c>
      <c r="L37" s="26">
        <v>4</v>
      </c>
      <c r="M37" s="26">
        <v>4</v>
      </c>
      <c r="N37" s="26">
        <v>0</v>
      </c>
      <c r="O37" s="26">
        <v>0</v>
      </c>
      <c r="P37" s="24" t="str">
        <f t="shared" si="2"/>
        <v>10060932600002862</v>
      </c>
      <c r="Q37" s="24" t="s">
        <v>1660</v>
      </c>
      <c r="R37" s="40" t="s">
        <v>1660</v>
      </c>
      <c r="S37" s="40">
        <v>14.54</v>
      </c>
      <c r="T37" s="41">
        <f t="shared" si="3"/>
        <v>58.16</v>
      </c>
      <c r="U37" s="45">
        <f>Cost[[#This Row],[Unit Price MM60]]*Cost[[#This Row],[Withdrawn QTY]]</f>
        <v>0</v>
      </c>
      <c r="V37" s="45">
        <f>Cost[[#This Row],[Remaining QTY]]*Cost[[#This Row],[Unit Price MM60]]</f>
        <v>0</v>
      </c>
      <c r="W37" s="52">
        <f>SUMIF('SOH 5001'!A:A,WSheet!G:G,'SOH 5001'!E:E)</f>
        <v>11</v>
      </c>
      <c r="X37" s="24"/>
      <c r="Y37" s="52">
        <f>SUMIF('SOH 2001'!A:A,WSheet!G:G,'SOH 2001'!E:E)</f>
        <v>72</v>
      </c>
      <c r="Z37" s="26">
        <f>Cost[[#This Row],[AA53 SOH 5001 ]]-Cost[[#This Row],[Remaining QTY]]</f>
        <v>11</v>
      </c>
      <c r="AA37" s="26">
        <f t="shared" si="4"/>
        <v>6</v>
      </c>
      <c r="AB37" s="26">
        <f>Cost[[#This Row],[AA53 SOH 5001 ]]-Cost[[#This Row],[All Work Order Demand]]</f>
        <v>5</v>
      </c>
      <c r="AC37" s="26" t="str">
        <f>_xlfn.CONCAT(Cost[[#This Row],[Material ]],"5001")</f>
        <v>100609325001</v>
      </c>
      <c r="AD37" s="51">
        <v>5001</v>
      </c>
    </row>
    <row r="38" spans="1:30" ht="15" x14ac:dyDescent="0.25">
      <c r="A38" s="29" t="s">
        <v>2339</v>
      </c>
      <c r="B38" s="23" t="s">
        <v>211</v>
      </c>
      <c r="C38" s="24" t="s">
        <v>214</v>
      </c>
      <c r="D38" s="23" t="s">
        <v>217</v>
      </c>
      <c r="E38" s="24" t="s">
        <v>345</v>
      </c>
      <c r="F38" s="23" t="s">
        <v>881</v>
      </c>
      <c r="G38" s="24" t="s">
        <v>882</v>
      </c>
      <c r="H38" s="23" t="s">
        <v>883</v>
      </c>
      <c r="I38" s="24" t="s">
        <v>884</v>
      </c>
      <c r="J38" s="23">
        <v>35</v>
      </c>
      <c r="K38" s="25" t="s">
        <v>236</v>
      </c>
      <c r="L38" s="26">
        <v>2</v>
      </c>
      <c r="M38" s="26">
        <v>2</v>
      </c>
      <c r="N38" s="26">
        <v>0</v>
      </c>
      <c r="O38" s="26">
        <v>2</v>
      </c>
      <c r="P38" s="24" t="str">
        <f t="shared" si="2"/>
        <v>10060934600002862</v>
      </c>
      <c r="Q38" s="24">
        <v>2</v>
      </c>
      <c r="R38" s="40">
        <v>48.48</v>
      </c>
      <c r="S38" s="40">
        <v>24.17</v>
      </c>
      <c r="T38" s="41">
        <f t="shared" si="3"/>
        <v>48.34</v>
      </c>
      <c r="U38" s="45">
        <f>Cost[[#This Row],[Unit Price MM60]]*Cost[[#This Row],[Withdrawn QTY]]</f>
        <v>48.34</v>
      </c>
      <c r="V38" s="45">
        <f>Cost[[#This Row],[Remaining QTY]]*Cost[[#This Row],[Unit Price MM60]]</f>
        <v>0</v>
      </c>
      <c r="W38" s="24">
        <f>SUMIF('SOH 5001'!A:A,WSheet!G:G,'SOH 5001'!E:E)</f>
        <v>0</v>
      </c>
      <c r="X38" s="24"/>
      <c r="Y38" s="24">
        <f>SUMIF('SOH 2001'!A:A,WSheet!G:G,'SOH 2001'!E:E)</f>
        <v>0</v>
      </c>
      <c r="Z38" s="26">
        <f>Cost[[#This Row],[AA53 SOH 5001 ]]-Cost[[#This Row],[Remaining QTY]]</f>
        <v>0</v>
      </c>
      <c r="AA38" s="26">
        <f t="shared" si="4"/>
        <v>0</v>
      </c>
      <c r="AB38" s="26">
        <f>Cost[[#This Row],[AA53 SOH 5001 ]]-Cost[[#This Row],[All Work Order Demand]]</f>
        <v>0</v>
      </c>
      <c r="AC38" s="26" t="str">
        <f>_xlfn.CONCAT(Cost[[#This Row],[Material ]],"5001")</f>
        <v>100609345001</v>
      </c>
      <c r="AD38" s="51">
        <v>5001</v>
      </c>
    </row>
    <row r="39" spans="1:30" ht="15" x14ac:dyDescent="0.25">
      <c r="A39" s="29" t="s">
        <v>2339</v>
      </c>
      <c r="B39" s="23" t="s">
        <v>211</v>
      </c>
      <c r="C39" s="24" t="s">
        <v>214</v>
      </c>
      <c r="D39" s="23" t="s">
        <v>217</v>
      </c>
      <c r="E39" s="24" t="s">
        <v>345</v>
      </c>
      <c r="F39" s="23" t="s">
        <v>907</v>
      </c>
      <c r="G39" s="24" t="s">
        <v>900</v>
      </c>
      <c r="H39" s="23" t="s">
        <v>901</v>
      </c>
      <c r="I39" s="24" t="s">
        <v>908</v>
      </c>
      <c r="J39" s="23">
        <v>36</v>
      </c>
      <c r="K39" s="25" t="s">
        <v>236</v>
      </c>
      <c r="L39" s="26">
        <v>1</v>
      </c>
      <c r="M39" s="26">
        <v>1</v>
      </c>
      <c r="N39" s="26">
        <v>0</v>
      </c>
      <c r="O39" s="26">
        <v>0</v>
      </c>
      <c r="P39" s="24" t="str">
        <f t="shared" si="2"/>
        <v>10060941600002862</v>
      </c>
      <c r="Q39" s="24" t="s">
        <v>1660</v>
      </c>
      <c r="R39" s="40" t="s">
        <v>1660</v>
      </c>
      <c r="S39" s="40">
        <v>92.14</v>
      </c>
      <c r="T39" s="41">
        <f t="shared" si="3"/>
        <v>92.14</v>
      </c>
      <c r="U39" s="45">
        <f>Cost[[#This Row],[Unit Price MM60]]*Cost[[#This Row],[Withdrawn QTY]]</f>
        <v>0</v>
      </c>
      <c r="V39" s="45">
        <f>Cost[[#This Row],[Remaining QTY]]*Cost[[#This Row],[Unit Price MM60]]</f>
        <v>0</v>
      </c>
      <c r="W39" s="24">
        <f>SUMIF('SOH 5001'!A:A,WSheet!G:G,'SOH 5001'!E:E)</f>
        <v>0</v>
      </c>
      <c r="X39" s="24"/>
      <c r="Y39" s="52">
        <f>SUMIF('SOH 2001'!A:A,WSheet!G:G,'SOH 2001'!E:E)</f>
        <v>9</v>
      </c>
      <c r="Z39" s="26">
        <f>Cost[[#This Row],[AA53 SOH 5001 ]]-Cost[[#This Row],[Remaining QTY]]</f>
        <v>0</v>
      </c>
      <c r="AA39" s="26">
        <f t="shared" si="4"/>
        <v>0</v>
      </c>
      <c r="AB39" s="26">
        <f>Cost[[#This Row],[AA53 SOH 5001 ]]-Cost[[#This Row],[All Work Order Demand]]</f>
        <v>0</v>
      </c>
      <c r="AC39" s="26" t="str">
        <f>_xlfn.CONCAT(Cost[[#This Row],[Material ]],"5001")</f>
        <v>100609415001</v>
      </c>
      <c r="AD39" s="51">
        <v>5001</v>
      </c>
    </row>
    <row r="40" spans="1:30" ht="15" x14ac:dyDescent="0.25">
      <c r="A40" s="29" t="s">
        <v>2339</v>
      </c>
      <c r="B40" s="23" t="s">
        <v>211</v>
      </c>
      <c r="C40" s="24" t="s">
        <v>214</v>
      </c>
      <c r="D40" s="23" t="s">
        <v>217</v>
      </c>
      <c r="E40" s="24" t="s">
        <v>345</v>
      </c>
      <c r="F40" s="23" t="s">
        <v>914</v>
      </c>
      <c r="G40" s="24" t="s">
        <v>915</v>
      </c>
      <c r="H40" s="23" t="s">
        <v>916</v>
      </c>
      <c r="I40" s="24" t="s">
        <v>917</v>
      </c>
      <c r="J40" s="23">
        <v>37</v>
      </c>
      <c r="K40" s="25" t="s">
        <v>236</v>
      </c>
      <c r="L40" s="26">
        <v>2</v>
      </c>
      <c r="M40" s="26">
        <v>2</v>
      </c>
      <c r="N40" s="26">
        <v>0</v>
      </c>
      <c r="O40" s="26">
        <v>2</v>
      </c>
      <c r="P40" s="24" t="str">
        <f t="shared" si="2"/>
        <v>10061003600002862</v>
      </c>
      <c r="Q40" s="24">
        <v>2</v>
      </c>
      <c r="R40" s="40">
        <v>562.26</v>
      </c>
      <c r="S40" s="40">
        <v>281.13</v>
      </c>
      <c r="T40" s="41">
        <f t="shared" si="3"/>
        <v>562.26</v>
      </c>
      <c r="U40" s="45">
        <f>Cost[[#This Row],[Unit Price MM60]]*Cost[[#This Row],[Withdrawn QTY]]</f>
        <v>562.26</v>
      </c>
      <c r="V40" s="45">
        <f>Cost[[#This Row],[Remaining QTY]]*Cost[[#This Row],[Unit Price MM60]]</f>
        <v>0</v>
      </c>
      <c r="W40" s="24">
        <f>SUMIF('SOH 5001'!A:A,WSheet!G:G,'SOH 5001'!E:E)</f>
        <v>0</v>
      </c>
      <c r="X40" s="24"/>
      <c r="Y40" s="24">
        <f>SUMIF('SOH 2001'!A:A,WSheet!G:G,'SOH 2001'!E:E)</f>
        <v>0</v>
      </c>
      <c r="Z40" s="26">
        <f>Cost[[#This Row],[AA53 SOH 5001 ]]-Cost[[#This Row],[Remaining QTY]]</f>
        <v>0</v>
      </c>
      <c r="AA40" s="26">
        <f t="shared" si="4"/>
        <v>0</v>
      </c>
      <c r="AB40" s="26">
        <f>Cost[[#This Row],[AA53 SOH 5001 ]]-Cost[[#This Row],[All Work Order Demand]]</f>
        <v>0</v>
      </c>
      <c r="AC40" s="26" t="str">
        <f>_xlfn.CONCAT(Cost[[#This Row],[Material ]],"5001")</f>
        <v>100610035001</v>
      </c>
      <c r="AD40" s="51">
        <v>5001</v>
      </c>
    </row>
    <row r="41" spans="1:30" ht="15" x14ac:dyDescent="0.25">
      <c r="A41" s="29" t="s">
        <v>2339</v>
      </c>
      <c r="B41" s="23" t="s">
        <v>211</v>
      </c>
      <c r="C41" s="24" t="s">
        <v>214</v>
      </c>
      <c r="D41" s="23" t="s">
        <v>217</v>
      </c>
      <c r="E41" s="24" t="s">
        <v>345</v>
      </c>
      <c r="F41" s="23" t="s">
        <v>1050</v>
      </c>
      <c r="G41" s="24" t="s">
        <v>1051</v>
      </c>
      <c r="H41" s="23" t="s">
        <v>1052</v>
      </c>
      <c r="I41" s="24" t="s">
        <v>1053</v>
      </c>
      <c r="J41" s="23">
        <v>38</v>
      </c>
      <c r="K41" s="25" t="s">
        <v>236</v>
      </c>
      <c r="L41" s="26">
        <v>12</v>
      </c>
      <c r="M41" s="26">
        <v>12</v>
      </c>
      <c r="N41" s="26">
        <v>0</v>
      </c>
      <c r="O41" s="26">
        <v>0</v>
      </c>
      <c r="P41" s="24" t="str">
        <f t="shared" si="2"/>
        <v>10218613600002862</v>
      </c>
      <c r="Q41" s="24" t="s">
        <v>1660</v>
      </c>
      <c r="R41" s="40" t="s">
        <v>1660</v>
      </c>
      <c r="S41" s="40">
        <v>3.1</v>
      </c>
      <c r="T41" s="41">
        <f t="shared" si="3"/>
        <v>37.200000000000003</v>
      </c>
      <c r="U41" s="45">
        <f>Cost[[#This Row],[Unit Price MM60]]*Cost[[#This Row],[Withdrawn QTY]]</f>
        <v>0</v>
      </c>
      <c r="V41" s="45">
        <f>Cost[[#This Row],[Remaining QTY]]*Cost[[#This Row],[Unit Price MM60]]</f>
        <v>0</v>
      </c>
      <c r="W41" s="52">
        <f>SUMIF('SOH 5001'!A:A,WSheet!G:G,'SOH 5001'!E:E)</f>
        <v>4</v>
      </c>
      <c r="X41" s="24"/>
      <c r="Y41" s="52">
        <f>SUMIF('SOH 2001'!A:A,WSheet!G:G,'SOH 2001'!E:E)</f>
        <v>17</v>
      </c>
      <c r="Z41" s="26">
        <f>Cost[[#This Row],[AA53 SOH 5001 ]]-Cost[[#This Row],[Remaining QTY]]</f>
        <v>4</v>
      </c>
      <c r="AA41" s="26">
        <f t="shared" si="4"/>
        <v>0</v>
      </c>
      <c r="AB41" s="26">
        <f>Cost[[#This Row],[AA53 SOH 5001 ]]-Cost[[#This Row],[All Work Order Demand]]</f>
        <v>4</v>
      </c>
      <c r="AC41" s="26" t="str">
        <f>_xlfn.CONCAT(Cost[[#This Row],[Material ]],"5001")</f>
        <v>102186135001</v>
      </c>
      <c r="AD41" s="51">
        <v>5001</v>
      </c>
    </row>
    <row r="42" spans="1:30" ht="15" x14ac:dyDescent="0.25">
      <c r="A42" s="29" t="s">
        <v>2339</v>
      </c>
      <c r="B42" s="23" t="s">
        <v>211</v>
      </c>
      <c r="C42" s="24" t="s">
        <v>214</v>
      </c>
      <c r="D42" s="23" t="s">
        <v>217</v>
      </c>
      <c r="E42" s="24" t="s">
        <v>345</v>
      </c>
      <c r="F42" s="23" t="s">
        <v>1059</v>
      </c>
      <c r="G42" s="24" t="s">
        <v>1060</v>
      </c>
      <c r="H42" s="23" t="s">
        <v>1061</v>
      </c>
      <c r="I42" s="24" t="s">
        <v>1062</v>
      </c>
      <c r="J42" s="23">
        <v>39</v>
      </c>
      <c r="K42" s="25" t="s">
        <v>236</v>
      </c>
      <c r="L42" s="26">
        <v>48</v>
      </c>
      <c r="M42" s="26">
        <v>48</v>
      </c>
      <c r="N42" s="26">
        <v>0</v>
      </c>
      <c r="O42" s="26">
        <v>48</v>
      </c>
      <c r="P42" s="24" t="str">
        <f t="shared" si="2"/>
        <v>10218617600002862</v>
      </c>
      <c r="Q42" s="24">
        <v>48</v>
      </c>
      <c r="R42" s="40">
        <v>95.25</v>
      </c>
      <c r="S42" s="40">
        <v>1.98</v>
      </c>
      <c r="T42" s="41">
        <f t="shared" si="3"/>
        <v>95.039999999999992</v>
      </c>
      <c r="U42" s="45">
        <f>Cost[[#This Row],[Unit Price MM60]]*Cost[[#This Row],[Withdrawn QTY]]</f>
        <v>95.039999999999992</v>
      </c>
      <c r="V42" s="45">
        <f>Cost[[#This Row],[Remaining QTY]]*Cost[[#This Row],[Unit Price MM60]]</f>
        <v>0</v>
      </c>
      <c r="W42" s="24">
        <f>SUMIF('SOH 5001'!A:A,WSheet!G:G,'SOH 5001'!E:E)</f>
        <v>0</v>
      </c>
      <c r="X42" s="24"/>
      <c r="Y42" s="52">
        <f>SUMIF('SOH 2001'!A:A,WSheet!G:G,'SOH 2001'!E:E)</f>
        <v>40</v>
      </c>
      <c r="Z42" s="26">
        <f>Cost[[#This Row],[AA53 SOH 5001 ]]-Cost[[#This Row],[Remaining QTY]]</f>
        <v>0</v>
      </c>
      <c r="AA42" s="26">
        <f t="shared" si="4"/>
        <v>0</v>
      </c>
      <c r="AB42" s="26">
        <f>Cost[[#This Row],[AA53 SOH 5001 ]]-Cost[[#This Row],[All Work Order Demand]]</f>
        <v>0</v>
      </c>
      <c r="AC42" s="26" t="str">
        <f>_xlfn.CONCAT(Cost[[#This Row],[Material ]],"5001")</f>
        <v>102186175001</v>
      </c>
      <c r="AD42" s="51">
        <v>5001</v>
      </c>
    </row>
    <row r="43" spans="1:30" ht="15" x14ac:dyDescent="0.25">
      <c r="A43" s="29" t="s">
        <v>2339</v>
      </c>
      <c r="B43" s="23" t="s">
        <v>211</v>
      </c>
      <c r="C43" s="24" t="s">
        <v>214</v>
      </c>
      <c r="D43" s="23" t="s">
        <v>217</v>
      </c>
      <c r="E43" s="24" t="s">
        <v>345</v>
      </c>
      <c r="F43" s="23" t="s">
        <v>1068</v>
      </c>
      <c r="G43" s="24" t="s">
        <v>1069</v>
      </c>
      <c r="H43" s="23" t="s">
        <v>1070</v>
      </c>
      <c r="I43" s="24" t="s">
        <v>1071</v>
      </c>
      <c r="J43" s="23">
        <v>40</v>
      </c>
      <c r="K43" s="25" t="s">
        <v>236</v>
      </c>
      <c r="L43" s="26">
        <v>8</v>
      </c>
      <c r="M43" s="26">
        <v>8</v>
      </c>
      <c r="N43" s="26">
        <v>0</v>
      </c>
      <c r="O43" s="26">
        <v>0</v>
      </c>
      <c r="P43" s="24" t="str">
        <f t="shared" si="2"/>
        <v>10218625600002862</v>
      </c>
      <c r="Q43" s="24" t="s">
        <v>1660</v>
      </c>
      <c r="R43" s="40" t="s">
        <v>1660</v>
      </c>
      <c r="S43" s="40">
        <v>6.88</v>
      </c>
      <c r="T43" s="41">
        <f t="shared" si="3"/>
        <v>55.04</v>
      </c>
      <c r="U43" s="45">
        <f>Cost[[#This Row],[Unit Price MM60]]*Cost[[#This Row],[Withdrawn QTY]]</f>
        <v>0</v>
      </c>
      <c r="V43" s="45">
        <f>Cost[[#This Row],[Remaining QTY]]*Cost[[#This Row],[Unit Price MM60]]</f>
        <v>0</v>
      </c>
      <c r="W43" s="52">
        <f>SUMIF('SOH 5001'!A:A,WSheet!G:G,'SOH 5001'!E:E)</f>
        <v>8</v>
      </c>
      <c r="X43" s="24"/>
      <c r="Y43" s="24">
        <f>SUMIF('SOH 2001'!A:A,WSheet!G:G,'SOH 2001'!E:E)</f>
        <v>0</v>
      </c>
      <c r="Z43" s="26">
        <f>Cost[[#This Row],[AA53 SOH 5001 ]]-Cost[[#This Row],[Remaining QTY]]</f>
        <v>8</v>
      </c>
      <c r="AA43" s="26">
        <f t="shared" si="4"/>
        <v>0</v>
      </c>
      <c r="AB43" s="26">
        <f>Cost[[#This Row],[AA53 SOH 5001 ]]-Cost[[#This Row],[All Work Order Demand]]</f>
        <v>8</v>
      </c>
      <c r="AC43" s="26" t="str">
        <f>_xlfn.CONCAT(Cost[[#This Row],[Material ]],"5001")</f>
        <v>102186255001</v>
      </c>
      <c r="AD43" s="51">
        <v>5001</v>
      </c>
    </row>
    <row r="44" spans="1:30" ht="15" x14ac:dyDescent="0.25">
      <c r="A44" s="29" t="s">
        <v>2339</v>
      </c>
      <c r="B44" s="23" t="s">
        <v>211</v>
      </c>
      <c r="C44" s="24" t="s">
        <v>214</v>
      </c>
      <c r="D44" s="23" t="s">
        <v>217</v>
      </c>
      <c r="E44" s="24" t="s">
        <v>345</v>
      </c>
      <c r="F44" s="23" t="s">
        <v>1077</v>
      </c>
      <c r="G44" s="24" t="s">
        <v>1078</v>
      </c>
      <c r="H44" s="23" t="s">
        <v>1079</v>
      </c>
      <c r="I44" s="24" t="s">
        <v>1080</v>
      </c>
      <c r="J44" s="23">
        <v>41</v>
      </c>
      <c r="K44" s="25" t="s">
        <v>236</v>
      </c>
      <c r="L44" s="26">
        <v>48</v>
      </c>
      <c r="M44" s="26">
        <v>48</v>
      </c>
      <c r="N44" s="26">
        <v>0</v>
      </c>
      <c r="O44" s="26">
        <v>0</v>
      </c>
      <c r="P44" s="24" t="str">
        <f t="shared" si="2"/>
        <v>10218626600002862</v>
      </c>
      <c r="Q44" s="24" t="s">
        <v>1660</v>
      </c>
      <c r="R44" s="40" t="s">
        <v>1660</v>
      </c>
      <c r="S44" s="40">
        <v>5.18</v>
      </c>
      <c r="T44" s="41">
        <f t="shared" si="3"/>
        <v>248.64</v>
      </c>
      <c r="U44" s="45">
        <f>Cost[[#This Row],[Unit Price MM60]]*Cost[[#This Row],[Withdrawn QTY]]</f>
        <v>0</v>
      </c>
      <c r="V44" s="45">
        <f>Cost[[#This Row],[Remaining QTY]]*Cost[[#This Row],[Unit Price MM60]]</f>
        <v>0</v>
      </c>
      <c r="W44" s="24">
        <f>SUMIF('SOH 5001'!A:A,WSheet!G:G,'SOH 5001'!E:E)</f>
        <v>0</v>
      </c>
      <c r="X44" s="24"/>
      <c r="Y44" s="52">
        <f>SUMIF('SOH 2001'!A:A,WSheet!G:G,'SOH 2001'!E:E)</f>
        <v>20</v>
      </c>
      <c r="Z44" s="26">
        <f>Cost[[#This Row],[AA53 SOH 5001 ]]-Cost[[#This Row],[Remaining QTY]]</f>
        <v>0</v>
      </c>
      <c r="AA44" s="26">
        <f t="shared" si="4"/>
        <v>0</v>
      </c>
      <c r="AB44" s="26">
        <f>Cost[[#This Row],[AA53 SOH 5001 ]]-Cost[[#This Row],[All Work Order Demand]]</f>
        <v>0</v>
      </c>
      <c r="AC44" s="26" t="str">
        <f>_xlfn.CONCAT(Cost[[#This Row],[Material ]],"5001")</f>
        <v>102186265001</v>
      </c>
      <c r="AD44" s="51">
        <v>5001</v>
      </c>
    </row>
    <row r="45" spans="1:30" ht="15" x14ac:dyDescent="0.25">
      <c r="A45" s="29" t="s">
        <v>2339</v>
      </c>
      <c r="B45" s="23" t="s">
        <v>211</v>
      </c>
      <c r="C45" s="24" t="s">
        <v>214</v>
      </c>
      <c r="D45" s="23" t="s">
        <v>217</v>
      </c>
      <c r="E45" s="24" t="s">
        <v>345</v>
      </c>
      <c r="F45" s="23" t="s">
        <v>1086</v>
      </c>
      <c r="G45" s="24" t="s">
        <v>1087</v>
      </c>
      <c r="H45" s="23" t="s">
        <v>1088</v>
      </c>
      <c r="I45" s="24" t="s">
        <v>1089</v>
      </c>
      <c r="J45" s="23">
        <v>42</v>
      </c>
      <c r="K45" s="25" t="s">
        <v>236</v>
      </c>
      <c r="L45" s="26">
        <v>32</v>
      </c>
      <c r="M45" s="26">
        <v>32</v>
      </c>
      <c r="N45" s="26">
        <v>0</v>
      </c>
      <c r="O45" s="26">
        <v>0</v>
      </c>
      <c r="P45" s="24" t="str">
        <f t="shared" si="2"/>
        <v>10218627600002862</v>
      </c>
      <c r="Q45" s="24" t="s">
        <v>1660</v>
      </c>
      <c r="R45" s="40" t="s">
        <v>1660</v>
      </c>
      <c r="S45" s="40">
        <v>7.62</v>
      </c>
      <c r="T45" s="41">
        <f t="shared" si="3"/>
        <v>243.84</v>
      </c>
      <c r="U45" s="45">
        <f>Cost[[#This Row],[Unit Price MM60]]*Cost[[#This Row],[Withdrawn QTY]]</f>
        <v>0</v>
      </c>
      <c r="V45" s="45">
        <f>Cost[[#This Row],[Remaining QTY]]*Cost[[#This Row],[Unit Price MM60]]</f>
        <v>0</v>
      </c>
      <c r="W45" s="52">
        <f>SUMIF('SOH 5001'!A:A,WSheet!G:G,'SOH 5001'!E:E)</f>
        <v>64</v>
      </c>
      <c r="X45" s="24"/>
      <c r="Y45" s="52">
        <f>SUMIF('SOH 2001'!A:A,WSheet!G:G,'SOH 2001'!E:E)</f>
        <v>32</v>
      </c>
      <c r="Z45" s="26">
        <f>Cost[[#This Row],[AA53 SOH 5001 ]]-Cost[[#This Row],[Remaining QTY]]</f>
        <v>64</v>
      </c>
      <c r="AA45" s="26">
        <f t="shared" si="4"/>
        <v>0</v>
      </c>
      <c r="AB45" s="26">
        <f>Cost[[#This Row],[AA53 SOH 5001 ]]-Cost[[#This Row],[All Work Order Demand]]</f>
        <v>64</v>
      </c>
      <c r="AC45" s="26" t="str">
        <f>_xlfn.CONCAT(Cost[[#This Row],[Material ]],"5001")</f>
        <v>102186275001</v>
      </c>
      <c r="AD45" s="51">
        <v>5001</v>
      </c>
    </row>
    <row r="46" spans="1:30" ht="15" x14ac:dyDescent="0.25">
      <c r="A46" s="29" t="s">
        <v>2339</v>
      </c>
      <c r="B46" s="23" t="s">
        <v>211</v>
      </c>
      <c r="C46" s="24" t="s">
        <v>214</v>
      </c>
      <c r="D46" s="23" t="s">
        <v>217</v>
      </c>
      <c r="E46" s="24" t="s">
        <v>345</v>
      </c>
      <c r="F46" s="23" t="s">
        <v>1095</v>
      </c>
      <c r="G46" s="24" t="s">
        <v>1096</v>
      </c>
      <c r="H46" s="23" t="s">
        <v>1097</v>
      </c>
      <c r="I46" s="24" t="s">
        <v>1098</v>
      </c>
      <c r="J46" s="23">
        <v>43</v>
      </c>
      <c r="K46" s="25" t="s">
        <v>236</v>
      </c>
      <c r="L46" s="26">
        <v>20</v>
      </c>
      <c r="M46" s="26">
        <v>20</v>
      </c>
      <c r="N46" s="26">
        <v>0</v>
      </c>
      <c r="O46" s="26">
        <v>0</v>
      </c>
      <c r="P46" s="24" t="str">
        <f t="shared" si="2"/>
        <v>10218628600002862</v>
      </c>
      <c r="Q46" s="24" t="s">
        <v>1660</v>
      </c>
      <c r="R46" s="40" t="s">
        <v>1660</v>
      </c>
      <c r="S46" s="40">
        <v>7.97</v>
      </c>
      <c r="T46" s="41">
        <f t="shared" si="3"/>
        <v>159.4</v>
      </c>
      <c r="U46" s="45">
        <f>Cost[[#This Row],[Unit Price MM60]]*Cost[[#This Row],[Withdrawn QTY]]</f>
        <v>0</v>
      </c>
      <c r="V46" s="45">
        <f>Cost[[#This Row],[Remaining QTY]]*Cost[[#This Row],[Unit Price MM60]]</f>
        <v>0</v>
      </c>
      <c r="W46" s="52">
        <f>SUMIF('SOH 5001'!A:A,WSheet!G:G,'SOH 5001'!E:E)</f>
        <v>32</v>
      </c>
      <c r="X46" s="24"/>
      <c r="Y46" s="24">
        <f>SUMIF('SOH 2001'!A:A,WSheet!G:G,'SOH 2001'!E:E)</f>
        <v>0</v>
      </c>
      <c r="Z46" s="26">
        <f>Cost[[#This Row],[AA53 SOH 5001 ]]-Cost[[#This Row],[Remaining QTY]]</f>
        <v>32</v>
      </c>
      <c r="AA46" s="26">
        <f t="shared" si="4"/>
        <v>0</v>
      </c>
      <c r="AB46" s="26">
        <f>Cost[[#This Row],[AA53 SOH 5001 ]]-Cost[[#This Row],[All Work Order Demand]]</f>
        <v>32</v>
      </c>
      <c r="AC46" s="26" t="str">
        <f>_xlfn.CONCAT(Cost[[#This Row],[Material ]],"5001")</f>
        <v>102186285001</v>
      </c>
      <c r="AD46" s="51">
        <v>5001</v>
      </c>
    </row>
    <row r="47" spans="1:30" ht="15" x14ac:dyDescent="0.25">
      <c r="A47" s="29" t="s">
        <v>2339</v>
      </c>
      <c r="B47" s="23" t="s">
        <v>211</v>
      </c>
      <c r="C47" s="24" t="s">
        <v>214</v>
      </c>
      <c r="D47" s="23" t="s">
        <v>217</v>
      </c>
      <c r="E47" s="24" t="s">
        <v>345</v>
      </c>
      <c r="F47" s="23" t="s">
        <v>1104</v>
      </c>
      <c r="G47" s="24" t="s">
        <v>1105</v>
      </c>
      <c r="H47" s="23" t="s">
        <v>1106</v>
      </c>
      <c r="I47" s="24" t="s">
        <v>1107</v>
      </c>
      <c r="J47" s="23">
        <v>44</v>
      </c>
      <c r="K47" s="25" t="s">
        <v>236</v>
      </c>
      <c r="L47" s="26">
        <v>60</v>
      </c>
      <c r="M47" s="26">
        <v>60</v>
      </c>
      <c r="N47" s="26">
        <v>0</v>
      </c>
      <c r="O47" s="26">
        <v>0</v>
      </c>
      <c r="P47" s="24" t="str">
        <f t="shared" si="2"/>
        <v>10218632600002862</v>
      </c>
      <c r="Q47" s="24" t="s">
        <v>1660</v>
      </c>
      <c r="R47" s="40" t="s">
        <v>1660</v>
      </c>
      <c r="S47" s="40">
        <v>6.89</v>
      </c>
      <c r="T47" s="41">
        <f t="shared" si="3"/>
        <v>413.4</v>
      </c>
      <c r="U47" s="45">
        <f>Cost[[#This Row],[Unit Price MM60]]*Cost[[#This Row],[Withdrawn QTY]]</f>
        <v>0</v>
      </c>
      <c r="V47" s="45">
        <f>Cost[[#This Row],[Remaining QTY]]*Cost[[#This Row],[Unit Price MM60]]</f>
        <v>0</v>
      </c>
      <c r="W47" s="24">
        <f>SUMIF('SOH 5001'!A:A,WSheet!G:G,'SOH 5001'!E:E)</f>
        <v>0</v>
      </c>
      <c r="X47" s="24"/>
      <c r="Y47" s="52">
        <f>SUMIF('SOH 2001'!A:A,WSheet!G:G,'SOH 2001'!E:E)</f>
        <v>48</v>
      </c>
      <c r="Z47" s="26">
        <f>Cost[[#This Row],[AA53 SOH 5001 ]]-Cost[[#This Row],[Remaining QTY]]</f>
        <v>0</v>
      </c>
      <c r="AA47" s="26">
        <f t="shared" si="4"/>
        <v>0</v>
      </c>
      <c r="AB47" s="26">
        <f>Cost[[#This Row],[AA53 SOH 5001 ]]-Cost[[#This Row],[All Work Order Demand]]</f>
        <v>0</v>
      </c>
      <c r="AC47" s="26" t="str">
        <f>_xlfn.CONCAT(Cost[[#This Row],[Material ]],"5001")</f>
        <v>102186325001</v>
      </c>
      <c r="AD47" s="51">
        <v>5001</v>
      </c>
    </row>
    <row r="48" spans="1:30" ht="15" x14ac:dyDescent="0.25">
      <c r="A48" s="29" t="s">
        <v>2339</v>
      </c>
      <c r="B48" s="23" t="s">
        <v>211</v>
      </c>
      <c r="C48" s="24" t="s">
        <v>214</v>
      </c>
      <c r="D48" s="23" t="s">
        <v>217</v>
      </c>
      <c r="E48" s="24" t="s">
        <v>345</v>
      </c>
      <c r="F48" s="23" t="s">
        <v>1117</v>
      </c>
      <c r="G48" s="24" t="s">
        <v>1118</v>
      </c>
      <c r="H48" s="23" t="s">
        <v>1119</v>
      </c>
      <c r="I48" s="24" t="s">
        <v>417</v>
      </c>
      <c r="J48" s="23">
        <v>45</v>
      </c>
      <c r="K48" s="25" t="s">
        <v>236</v>
      </c>
      <c r="L48" s="26">
        <v>8</v>
      </c>
      <c r="M48" s="26">
        <v>8</v>
      </c>
      <c r="N48" s="26">
        <v>0</v>
      </c>
      <c r="O48" s="26">
        <v>0</v>
      </c>
      <c r="P48" s="24" t="str">
        <f t="shared" si="2"/>
        <v>10218636600002862</v>
      </c>
      <c r="Q48" s="24" t="s">
        <v>1660</v>
      </c>
      <c r="R48" s="40" t="s">
        <v>1660</v>
      </c>
      <c r="S48" s="40">
        <v>7.5</v>
      </c>
      <c r="T48" s="41">
        <f t="shared" si="3"/>
        <v>60</v>
      </c>
      <c r="U48" s="45">
        <f>Cost[[#This Row],[Unit Price MM60]]*Cost[[#This Row],[Withdrawn QTY]]</f>
        <v>0</v>
      </c>
      <c r="V48" s="45">
        <f>Cost[[#This Row],[Remaining QTY]]*Cost[[#This Row],[Unit Price MM60]]</f>
        <v>0</v>
      </c>
      <c r="W48" s="24">
        <f>SUMIF('SOH 5001'!A:A,WSheet!G:G,'SOH 5001'!E:E)</f>
        <v>0</v>
      </c>
      <c r="X48" s="24"/>
      <c r="Y48" s="52">
        <f>SUMIF('SOH 2001'!A:A,WSheet!G:G,'SOH 2001'!E:E)</f>
        <v>12</v>
      </c>
      <c r="Z48" s="26">
        <f>Cost[[#This Row],[AA53 SOH 5001 ]]-Cost[[#This Row],[Remaining QTY]]</f>
        <v>0</v>
      </c>
      <c r="AA48" s="26">
        <f t="shared" si="4"/>
        <v>0</v>
      </c>
      <c r="AB48" s="26">
        <f>Cost[[#This Row],[AA53 SOH 5001 ]]-Cost[[#This Row],[All Work Order Demand]]</f>
        <v>0</v>
      </c>
      <c r="AC48" s="26" t="str">
        <f>_xlfn.CONCAT(Cost[[#This Row],[Material ]],"5001")</f>
        <v>102186365001</v>
      </c>
      <c r="AD48" s="51">
        <v>5001</v>
      </c>
    </row>
    <row r="49" spans="1:30" ht="15" x14ac:dyDescent="0.25">
      <c r="A49" s="29" t="s">
        <v>2339</v>
      </c>
      <c r="B49" s="23" t="s">
        <v>211</v>
      </c>
      <c r="C49" s="24" t="s">
        <v>214</v>
      </c>
      <c r="D49" s="23" t="s">
        <v>217</v>
      </c>
      <c r="E49" s="24" t="s">
        <v>345</v>
      </c>
      <c r="F49" s="23" t="s">
        <v>1125</v>
      </c>
      <c r="G49" s="24" t="s">
        <v>1126</v>
      </c>
      <c r="H49" s="23" t="s">
        <v>1127</v>
      </c>
      <c r="I49" s="24" t="s">
        <v>1128</v>
      </c>
      <c r="J49" s="23">
        <v>46</v>
      </c>
      <c r="K49" s="25" t="s">
        <v>236</v>
      </c>
      <c r="L49" s="26">
        <v>16</v>
      </c>
      <c r="M49" s="26">
        <v>16</v>
      </c>
      <c r="N49" s="26">
        <v>0</v>
      </c>
      <c r="O49" s="26">
        <v>0</v>
      </c>
      <c r="P49" s="24" t="str">
        <f t="shared" si="2"/>
        <v>10218652600002862</v>
      </c>
      <c r="Q49" s="24" t="s">
        <v>1660</v>
      </c>
      <c r="R49" s="40" t="s">
        <v>1660</v>
      </c>
      <c r="S49" s="40">
        <v>12.59</v>
      </c>
      <c r="T49" s="41">
        <f t="shared" si="3"/>
        <v>201.44</v>
      </c>
      <c r="U49" s="45">
        <f>Cost[[#This Row],[Unit Price MM60]]*Cost[[#This Row],[Withdrawn QTY]]</f>
        <v>0</v>
      </c>
      <c r="V49" s="45">
        <f>Cost[[#This Row],[Remaining QTY]]*Cost[[#This Row],[Unit Price MM60]]</f>
        <v>0</v>
      </c>
      <c r="W49" s="24">
        <f>SUMIF('SOH 5001'!A:A,WSheet!G:G,'SOH 5001'!E:E)</f>
        <v>0</v>
      </c>
      <c r="X49" s="24"/>
      <c r="Y49" s="52">
        <f>SUMIF('SOH 2001'!A:A,WSheet!G:G,'SOH 2001'!E:E)</f>
        <v>16</v>
      </c>
      <c r="Z49" s="26">
        <f>Cost[[#This Row],[AA53 SOH 5001 ]]-Cost[[#This Row],[Remaining QTY]]</f>
        <v>0</v>
      </c>
      <c r="AA49" s="26">
        <f t="shared" si="4"/>
        <v>0</v>
      </c>
      <c r="AB49" s="26">
        <f>Cost[[#This Row],[AA53 SOH 5001 ]]-Cost[[#This Row],[All Work Order Demand]]</f>
        <v>0</v>
      </c>
      <c r="AC49" s="26" t="str">
        <f>_xlfn.CONCAT(Cost[[#This Row],[Material ]],"5001")</f>
        <v>102186525001</v>
      </c>
      <c r="AD49" s="51">
        <v>5001</v>
      </c>
    </row>
    <row r="50" spans="1:30" ht="15" x14ac:dyDescent="0.25">
      <c r="A50" s="29" t="s">
        <v>2339</v>
      </c>
      <c r="B50" s="23" t="s">
        <v>211</v>
      </c>
      <c r="C50" s="24" t="s">
        <v>214</v>
      </c>
      <c r="D50" s="23" t="s">
        <v>217</v>
      </c>
      <c r="E50" s="24" t="s">
        <v>345</v>
      </c>
      <c r="F50" s="23" t="s">
        <v>1134</v>
      </c>
      <c r="G50" s="24" t="s">
        <v>1135</v>
      </c>
      <c r="H50" s="23" t="s">
        <v>1136</v>
      </c>
      <c r="I50" s="24" t="s">
        <v>1137</v>
      </c>
      <c r="J50" s="23">
        <v>47</v>
      </c>
      <c r="K50" s="25" t="s">
        <v>236</v>
      </c>
      <c r="L50" s="26">
        <v>40</v>
      </c>
      <c r="M50" s="26">
        <v>40</v>
      </c>
      <c r="N50" s="26">
        <v>0</v>
      </c>
      <c r="O50" s="26">
        <v>40</v>
      </c>
      <c r="P50" s="24" t="str">
        <f t="shared" si="2"/>
        <v>10218657600002862</v>
      </c>
      <c r="Q50" s="24">
        <v>40</v>
      </c>
      <c r="R50" s="40">
        <v>966.8</v>
      </c>
      <c r="S50" s="40">
        <v>24.17</v>
      </c>
      <c r="T50" s="41">
        <f t="shared" si="3"/>
        <v>966.80000000000007</v>
      </c>
      <c r="U50" s="45">
        <f>Cost[[#This Row],[Unit Price MM60]]*Cost[[#This Row],[Withdrawn QTY]]</f>
        <v>966.80000000000007</v>
      </c>
      <c r="V50" s="45">
        <f>Cost[[#This Row],[Remaining QTY]]*Cost[[#This Row],[Unit Price MM60]]</f>
        <v>0</v>
      </c>
      <c r="W50" s="24">
        <f>SUMIF('SOH 5001'!A:A,WSheet!G:G,'SOH 5001'!E:E)</f>
        <v>0</v>
      </c>
      <c r="X50" s="24"/>
      <c r="Y50" s="24">
        <f>SUMIF('SOH 2001'!A:A,WSheet!G:G,'SOH 2001'!E:E)</f>
        <v>0</v>
      </c>
      <c r="Z50" s="26">
        <f>Cost[[#This Row],[AA53 SOH 5001 ]]-Cost[[#This Row],[Remaining QTY]]</f>
        <v>0</v>
      </c>
      <c r="AA50" s="26">
        <f t="shared" si="4"/>
        <v>0</v>
      </c>
      <c r="AB50" s="26">
        <f>Cost[[#This Row],[AA53 SOH 5001 ]]-Cost[[#This Row],[All Work Order Demand]]</f>
        <v>0</v>
      </c>
      <c r="AC50" s="26" t="str">
        <f>_xlfn.CONCAT(Cost[[#This Row],[Material ]],"5001")</f>
        <v>102186575001</v>
      </c>
      <c r="AD50" s="51">
        <v>5001</v>
      </c>
    </row>
    <row r="51" spans="1:30" ht="15" x14ac:dyDescent="0.25">
      <c r="A51" s="29" t="s">
        <v>2339</v>
      </c>
      <c r="B51" s="23" t="s">
        <v>211</v>
      </c>
      <c r="C51" s="24" t="s">
        <v>214</v>
      </c>
      <c r="D51" s="23" t="s">
        <v>217</v>
      </c>
      <c r="E51" s="24" t="s">
        <v>345</v>
      </c>
      <c r="F51" s="23" t="s">
        <v>1143</v>
      </c>
      <c r="G51" s="24" t="s">
        <v>1144</v>
      </c>
      <c r="H51" s="23" t="s">
        <v>1145</v>
      </c>
      <c r="I51" s="24" t="s">
        <v>1146</v>
      </c>
      <c r="J51" s="23">
        <v>48</v>
      </c>
      <c r="K51" s="25" t="s">
        <v>236</v>
      </c>
      <c r="L51" s="26">
        <v>8</v>
      </c>
      <c r="M51" s="26">
        <v>8</v>
      </c>
      <c r="N51" s="26">
        <v>0</v>
      </c>
      <c r="O51" s="26">
        <v>0</v>
      </c>
      <c r="P51" s="24" t="str">
        <f t="shared" si="2"/>
        <v>10219526600002862</v>
      </c>
      <c r="Q51" s="24" t="s">
        <v>1660</v>
      </c>
      <c r="R51" s="40" t="s">
        <v>1660</v>
      </c>
      <c r="S51" s="40">
        <v>4.6900000000000004</v>
      </c>
      <c r="T51" s="41">
        <f t="shared" si="3"/>
        <v>37.520000000000003</v>
      </c>
      <c r="U51" s="45">
        <f>Cost[[#This Row],[Unit Price MM60]]*Cost[[#This Row],[Withdrawn QTY]]</f>
        <v>0</v>
      </c>
      <c r="V51" s="45">
        <f>Cost[[#This Row],[Remaining QTY]]*Cost[[#This Row],[Unit Price MM60]]</f>
        <v>0</v>
      </c>
      <c r="W51" s="24">
        <f>SUMIF('SOH 5001'!A:A,WSheet!G:G,'SOH 5001'!E:E)</f>
        <v>0</v>
      </c>
      <c r="X51" s="24"/>
      <c r="Y51" s="52">
        <f>SUMIF('SOH 2001'!A:A,WSheet!G:G,'SOH 2001'!E:E)</f>
        <v>8</v>
      </c>
      <c r="Z51" s="26">
        <f>Cost[[#This Row],[AA53 SOH 5001 ]]-Cost[[#This Row],[Remaining QTY]]</f>
        <v>0</v>
      </c>
      <c r="AA51" s="26">
        <f t="shared" si="4"/>
        <v>0</v>
      </c>
      <c r="AB51" s="26">
        <f>Cost[[#This Row],[AA53 SOH 5001 ]]-Cost[[#This Row],[All Work Order Demand]]</f>
        <v>0</v>
      </c>
      <c r="AC51" s="26" t="str">
        <f>_xlfn.CONCAT(Cost[[#This Row],[Material ]],"5001")</f>
        <v>102195265001</v>
      </c>
      <c r="AD51" s="51">
        <v>5001</v>
      </c>
    </row>
    <row r="52" spans="1:30" ht="15" x14ac:dyDescent="0.25">
      <c r="A52" s="29" t="s">
        <v>2339</v>
      </c>
      <c r="B52" s="23" t="s">
        <v>211</v>
      </c>
      <c r="C52" s="24" t="s">
        <v>214</v>
      </c>
      <c r="D52" s="23" t="s">
        <v>217</v>
      </c>
      <c r="E52" s="24" t="s">
        <v>345</v>
      </c>
      <c r="F52" s="23" t="s">
        <v>1152</v>
      </c>
      <c r="G52" s="24" t="s">
        <v>1153</v>
      </c>
      <c r="H52" s="23" t="s">
        <v>1154</v>
      </c>
      <c r="I52" s="24" t="s">
        <v>1155</v>
      </c>
      <c r="J52" s="23">
        <v>49</v>
      </c>
      <c r="K52" s="25" t="s">
        <v>236</v>
      </c>
      <c r="L52" s="26">
        <v>80</v>
      </c>
      <c r="M52" s="26">
        <v>80</v>
      </c>
      <c r="N52" s="26">
        <v>0</v>
      </c>
      <c r="O52" s="26">
        <v>0</v>
      </c>
      <c r="P52" s="24" t="str">
        <f t="shared" si="2"/>
        <v>10219538600002862</v>
      </c>
      <c r="Q52" s="24" t="s">
        <v>1660</v>
      </c>
      <c r="R52" s="40" t="s">
        <v>1660</v>
      </c>
      <c r="S52" s="40">
        <v>19.11</v>
      </c>
      <c r="T52" s="41">
        <f t="shared" si="3"/>
        <v>1528.8</v>
      </c>
      <c r="U52" s="45">
        <f>Cost[[#This Row],[Unit Price MM60]]*Cost[[#This Row],[Withdrawn QTY]]</f>
        <v>0</v>
      </c>
      <c r="V52" s="45">
        <f>Cost[[#This Row],[Remaining QTY]]*Cost[[#This Row],[Unit Price MM60]]</f>
        <v>0</v>
      </c>
      <c r="W52" s="24">
        <f>SUMIF('SOH 5001'!A:A,WSheet!G:G,'SOH 5001'!E:E)</f>
        <v>0</v>
      </c>
      <c r="X52" s="24"/>
      <c r="Y52" s="52">
        <f>SUMIF('SOH 2001'!A:A,WSheet!G:G,'SOH 2001'!E:E)</f>
        <v>80</v>
      </c>
      <c r="Z52" s="26">
        <f>Cost[[#This Row],[AA53 SOH 5001 ]]-Cost[[#This Row],[Remaining QTY]]</f>
        <v>0</v>
      </c>
      <c r="AA52" s="26">
        <f t="shared" si="4"/>
        <v>0</v>
      </c>
      <c r="AB52" s="26">
        <f>Cost[[#This Row],[AA53 SOH 5001 ]]-Cost[[#This Row],[All Work Order Demand]]</f>
        <v>0</v>
      </c>
      <c r="AC52" s="26" t="str">
        <f>_xlfn.CONCAT(Cost[[#This Row],[Material ]],"5001")</f>
        <v>102195385001</v>
      </c>
      <c r="AD52" s="51">
        <v>5001</v>
      </c>
    </row>
    <row r="53" spans="1:30" ht="15" x14ac:dyDescent="0.25">
      <c r="A53" s="29" t="s">
        <v>2339</v>
      </c>
      <c r="B53" s="23" t="s">
        <v>211</v>
      </c>
      <c r="C53" s="24" t="s">
        <v>214</v>
      </c>
      <c r="D53" s="23" t="s">
        <v>217</v>
      </c>
      <c r="E53" s="24" t="s">
        <v>345</v>
      </c>
      <c r="F53" s="23" t="s">
        <v>1161</v>
      </c>
      <c r="G53" s="24" t="s">
        <v>1162</v>
      </c>
      <c r="H53" s="23" t="s">
        <v>1163</v>
      </c>
      <c r="I53" s="24" t="s">
        <v>1164</v>
      </c>
      <c r="J53" s="23">
        <v>50</v>
      </c>
      <c r="K53" s="25" t="s">
        <v>236</v>
      </c>
      <c r="L53" s="26">
        <v>12</v>
      </c>
      <c r="M53" s="26">
        <v>0</v>
      </c>
      <c r="N53" s="26">
        <v>12</v>
      </c>
      <c r="O53" s="26">
        <v>0</v>
      </c>
      <c r="P53" s="24" t="str">
        <f t="shared" si="2"/>
        <v>10219885600002862</v>
      </c>
      <c r="Q53" s="24" t="s">
        <v>1660</v>
      </c>
      <c r="R53" s="40" t="s">
        <v>1660</v>
      </c>
      <c r="S53" s="40">
        <v>14.65</v>
      </c>
      <c r="T53" s="41">
        <f t="shared" si="3"/>
        <v>175.8</v>
      </c>
      <c r="U53" s="45">
        <f>Cost[[#This Row],[Unit Price MM60]]*Cost[[#This Row],[Withdrawn QTY]]</f>
        <v>0</v>
      </c>
      <c r="V53" s="45">
        <f>Cost[[#This Row],[Remaining QTY]]*Cost[[#This Row],[Unit Price MM60]]</f>
        <v>175.8</v>
      </c>
      <c r="W53" s="24">
        <f>SUMIF('SOH 5001'!A:A,WSheet!G:G,'SOH 5001'!E:E)</f>
        <v>0</v>
      </c>
      <c r="X53" s="24"/>
      <c r="Y53" s="24">
        <f>SUMIF('SOH 2001'!A:A,WSheet!G:G,'SOH 2001'!E:E)</f>
        <v>0</v>
      </c>
      <c r="Z53" s="26">
        <f>Cost[[#This Row],[AA53 SOH 5001 ]]-Cost[[#This Row],[Remaining QTY]]</f>
        <v>-12</v>
      </c>
      <c r="AA53" s="26">
        <f t="shared" si="4"/>
        <v>12</v>
      </c>
      <c r="AB53" s="26">
        <f>Cost[[#This Row],[AA53 SOH 5001 ]]-Cost[[#This Row],[All Work Order Demand]]</f>
        <v>-12</v>
      </c>
      <c r="AC53" s="26" t="str">
        <f>_xlfn.CONCAT(Cost[[#This Row],[Material ]],"5001")</f>
        <v>102198855001</v>
      </c>
      <c r="AD53" s="51">
        <v>5001</v>
      </c>
    </row>
    <row r="54" spans="1:30" ht="15" x14ac:dyDescent="0.25">
      <c r="A54" s="29" t="s">
        <v>2339</v>
      </c>
      <c r="B54" s="23" t="s">
        <v>211</v>
      </c>
      <c r="C54" s="24" t="s">
        <v>214</v>
      </c>
      <c r="D54" s="23" t="s">
        <v>217</v>
      </c>
      <c r="E54" s="24" t="s">
        <v>345</v>
      </c>
      <c r="F54" s="23" t="s">
        <v>1184</v>
      </c>
      <c r="G54" s="24" t="s">
        <v>1170</v>
      </c>
      <c r="H54" s="23" t="s">
        <v>1171</v>
      </c>
      <c r="I54" s="24" t="s">
        <v>1185</v>
      </c>
      <c r="J54" s="23">
        <v>51</v>
      </c>
      <c r="K54" s="25" t="s">
        <v>236</v>
      </c>
      <c r="L54" s="26">
        <v>24</v>
      </c>
      <c r="M54" s="26">
        <v>24</v>
      </c>
      <c r="N54" s="26">
        <v>0</v>
      </c>
      <c r="O54" s="26">
        <v>24</v>
      </c>
      <c r="P54" s="24" t="str">
        <f t="shared" si="2"/>
        <v>10219976600002862</v>
      </c>
      <c r="Q54" s="24">
        <v>24</v>
      </c>
      <c r="R54" s="40">
        <v>24</v>
      </c>
      <c r="S54" s="40">
        <v>1</v>
      </c>
      <c r="T54" s="41">
        <f t="shared" si="3"/>
        <v>24</v>
      </c>
      <c r="U54" s="45">
        <f>Cost[[#This Row],[Unit Price MM60]]*Cost[[#This Row],[Withdrawn QTY]]</f>
        <v>24</v>
      </c>
      <c r="V54" s="45">
        <f>Cost[[#This Row],[Remaining QTY]]*Cost[[#This Row],[Unit Price MM60]]</f>
        <v>0</v>
      </c>
      <c r="W54" s="52">
        <f>SUMIF('SOH 5001'!A:A,WSheet!G:G,'SOH 5001'!E:E)</f>
        <v>24</v>
      </c>
      <c r="X54" s="24"/>
      <c r="Y54" s="24">
        <f>SUMIF('SOH 2001'!A:A,WSheet!G:G,'SOH 2001'!E:E)</f>
        <v>0</v>
      </c>
      <c r="Z54" s="26">
        <f>Cost[[#This Row],[AA53 SOH 5001 ]]-Cost[[#This Row],[Remaining QTY]]</f>
        <v>24</v>
      </c>
      <c r="AA54" s="26">
        <f t="shared" si="4"/>
        <v>0</v>
      </c>
      <c r="AB54" s="26">
        <f>Cost[[#This Row],[AA53 SOH 5001 ]]-Cost[[#This Row],[All Work Order Demand]]</f>
        <v>24</v>
      </c>
      <c r="AC54" s="26" t="str">
        <f>_xlfn.CONCAT(Cost[[#This Row],[Material ]],"5001")</f>
        <v>102199765001</v>
      </c>
      <c r="AD54" s="51">
        <v>5001</v>
      </c>
    </row>
    <row r="55" spans="1:30" ht="15" x14ac:dyDescent="0.25">
      <c r="A55" s="29" t="s">
        <v>2339</v>
      </c>
      <c r="B55" s="23" t="s">
        <v>211</v>
      </c>
      <c r="C55" s="24" t="s">
        <v>214</v>
      </c>
      <c r="D55" s="23" t="s">
        <v>217</v>
      </c>
      <c r="E55" s="24" t="s">
        <v>345</v>
      </c>
      <c r="F55" s="23" t="s">
        <v>1191</v>
      </c>
      <c r="G55" s="24" t="s">
        <v>1192</v>
      </c>
      <c r="H55" s="23" t="s">
        <v>1193</v>
      </c>
      <c r="I55" s="24" t="s">
        <v>1194</v>
      </c>
      <c r="J55" s="23">
        <v>52</v>
      </c>
      <c r="K55" s="25" t="s">
        <v>236</v>
      </c>
      <c r="L55" s="26">
        <v>8</v>
      </c>
      <c r="M55" s="26">
        <v>8</v>
      </c>
      <c r="N55" s="26">
        <v>0</v>
      </c>
      <c r="O55" s="26">
        <v>8</v>
      </c>
      <c r="P55" s="24" t="str">
        <f t="shared" si="2"/>
        <v>10220455600002862</v>
      </c>
      <c r="Q55" s="24">
        <v>8</v>
      </c>
      <c r="R55" s="40">
        <v>146.80000000000001</v>
      </c>
      <c r="S55" s="40">
        <v>18.350000000000001</v>
      </c>
      <c r="T55" s="41">
        <f t="shared" si="3"/>
        <v>146.80000000000001</v>
      </c>
      <c r="U55" s="45">
        <f>Cost[[#This Row],[Unit Price MM60]]*Cost[[#This Row],[Withdrawn QTY]]</f>
        <v>146.80000000000001</v>
      </c>
      <c r="V55" s="45">
        <f>Cost[[#This Row],[Remaining QTY]]*Cost[[#This Row],[Unit Price MM60]]</f>
        <v>0</v>
      </c>
      <c r="W55" s="24">
        <f>SUMIF('SOH 5001'!A:A,WSheet!G:G,'SOH 5001'!E:E)</f>
        <v>0</v>
      </c>
      <c r="X55" s="24"/>
      <c r="Y55" s="24">
        <f>SUMIF('SOH 2001'!A:A,WSheet!G:G,'SOH 2001'!E:E)</f>
        <v>0</v>
      </c>
      <c r="Z55" s="26">
        <f>Cost[[#This Row],[AA53 SOH 5001 ]]-Cost[[#This Row],[Remaining QTY]]</f>
        <v>0</v>
      </c>
      <c r="AA55" s="26">
        <f t="shared" si="4"/>
        <v>0</v>
      </c>
      <c r="AB55" s="26">
        <f>Cost[[#This Row],[AA53 SOH 5001 ]]-Cost[[#This Row],[All Work Order Demand]]</f>
        <v>0</v>
      </c>
      <c r="AC55" s="26" t="str">
        <f>_xlfn.CONCAT(Cost[[#This Row],[Material ]],"5001")</f>
        <v>102204555001</v>
      </c>
      <c r="AD55" s="51">
        <v>5001</v>
      </c>
    </row>
    <row r="56" spans="1:30" ht="15" x14ac:dyDescent="0.25">
      <c r="A56" s="29" t="s">
        <v>2339</v>
      </c>
      <c r="B56" s="23" t="s">
        <v>211</v>
      </c>
      <c r="C56" s="24" t="s">
        <v>214</v>
      </c>
      <c r="D56" s="23" t="s">
        <v>217</v>
      </c>
      <c r="E56" s="24" t="s">
        <v>345</v>
      </c>
      <c r="F56" s="23" t="s">
        <v>1200</v>
      </c>
      <c r="G56" s="24" t="s">
        <v>1201</v>
      </c>
      <c r="H56" s="23" t="s">
        <v>1202</v>
      </c>
      <c r="I56" s="24" t="s">
        <v>1203</v>
      </c>
      <c r="J56" s="23">
        <v>53</v>
      </c>
      <c r="K56" s="25" t="s">
        <v>236</v>
      </c>
      <c r="L56" s="26">
        <v>6</v>
      </c>
      <c r="M56" s="26">
        <v>6</v>
      </c>
      <c r="N56" s="26">
        <v>0</v>
      </c>
      <c r="O56" s="26">
        <v>0</v>
      </c>
      <c r="P56" s="24" t="str">
        <f t="shared" si="2"/>
        <v>10222953600002862</v>
      </c>
      <c r="Q56" s="24" t="s">
        <v>1660</v>
      </c>
      <c r="R56" s="40" t="s">
        <v>1660</v>
      </c>
      <c r="S56" s="40">
        <v>242.24</v>
      </c>
      <c r="T56" s="41">
        <f t="shared" si="3"/>
        <v>1453.44</v>
      </c>
      <c r="U56" s="45">
        <f>Cost[[#This Row],[Unit Price MM60]]*Cost[[#This Row],[Withdrawn QTY]]</f>
        <v>0</v>
      </c>
      <c r="V56" s="45">
        <f>Cost[[#This Row],[Remaining QTY]]*Cost[[#This Row],[Unit Price MM60]]</f>
        <v>0</v>
      </c>
      <c r="W56" s="24">
        <f>SUMIF('SOH 5001'!A:A,WSheet!G:G,'SOH 5001'!E:E)</f>
        <v>0</v>
      </c>
      <c r="X56" s="24"/>
      <c r="Y56" s="52">
        <f>SUMIF('SOH 2001'!A:A,WSheet!G:G,'SOH 2001'!E:E)</f>
        <v>6</v>
      </c>
      <c r="Z56" s="26">
        <f>Cost[[#This Row],[AA53 SOH 5001 ]]-Cost[[#This Row],[Remaining QTY]]</f>
        <v>0</v>
      </c>
      <c r="AA56" s="26">
        <f t="shared" si="4"/>
        <v>0</v>
      </c>
      <c r="AB56" s="26">
        <f>Cost[[#This Row],[AA53 SOH 5001 ]]-Cost[[#This Row],[All Work Order Demand]]</f>
        <v>0</v>
      </c>
      <c r="AC56" s="26" t="str">
        <f>_xlfn.CONCAT(Cost[[#This Row],[Material ]],"5001")</f>
        <v>102229535001</v>
      </c>
      <c r="AD56" s="51">
        <v>5001</v>
      </c>
    </row>
    <row r="57" spans="1:30" ht="15" x14ac:dyDescent="0.25">
      <c r="A57" s="29" t="s">
        <v>2339</v>
      </c>
      <c r="B57" s="23" t="s">
        <v>211</v>
      </c>
      <c r="C57" s="24" t="s">
        <v>214</v>
      </c>
      <c r="D57" s="23" t="s">
        <v>217</v>
      </c>
      <c r="E57" s="24" t="s">
        <v>345</v>
      </c>
      <c r="F57" s="23" t="s">
        <v>1209</v>
      </c>
      <c r="G57" s="24" t="s">
        <v>1210</v>
      </c>
      <c r="H57" s="23" t="s">
        <v>1211</v>
      </c>
      <c r="I57" s="24" t="s">
        <v>1212</v>
      </c>
      <c r="J57" s="23">
        <v>54</v>
      </c>
      <c r="K57" s="25" t="s">
        <v>236</v>
      </c>
      <c r="L57" s="26">
        <v>20</v>
      </c>
      <c r="M57" s="26">
        <v>20</v>
      </c>
      <c r="N57" s="26">
        <v>0</v>
      </c>
      <c r="O57" s="26">
        <v>20</v>
      </c>
      <c r="P57" s="24" t="str">
        <f t="shared" si="2"/>
        <v>10223374600002862</v>
      </c>
      <c r="Q57" s="24">
        <v>20</v>
      </c>
      <c r="R57" s="40">
        <v>203</v>
      </c>
      <c r="S57" s="40">
        <v>10.15</v>
      </c>
      <c r="T57" s="41">
        <f t="shared" si="3"/>
        <v>203</v>
      </c>
      <c r="U57" s="45">
        <f>Cost[[#This Row],[Unit Price MM60]]*Cost[[#This Row],[Withdrawn QTY]]</f>
        <v>203</v>
      </c>
      <c r="V57" s="45">
        <f>Cost[[#This Row],[Remaining QTY]]*Cost[[#This Row],[Unit Price MM60]]</f>
        <v>0</v>
      </c>
      <c r="W57" s="24">
        <f>SUMIF('SOH 5001'!A:A,WSheet!G:G,'SOH 5001'!E:E)</f>
        <v>0</v>
      </c>
      <c r="X57" s="24"/>
      <c r="Y57" s="52">
        <f>SUMIF('SOH 2001'!A:A,WSheet!G:G,'SOH 2001'!E:E)</f>
        <v>24</v>
      </c>
      <c r="Z57" s="26">
        <f>Cost[[#This Row],[AA53 SOH 5001 ]]-Cost[[#This Row],[Remaining QTY]]</f>
        <v>0</v>
      </c>
      <c r="AA57" s="26">
        <f t="shared" si="4"/>
        <v>0</v>
      </c>
      <c r="AB57" s="26">
        <f>Cost[[#This Row],[AA53 SOH 5001 ]]-Cost[[#This Row],[All Work Order Demand]]</f>
        <v>0</v>
      </c>
      <c r="AC57" s="26" t="str">
        <f>_xlfn.CONCAT(Cost[[#This Row],[Material ]],"5001")</f>
        <v>102233745001</v>
      </c>
      <c r="AD57" s="51">
        <v>5001</v>
      </c>
    </row>
    <row r="58" spans="1:30" ht="15" x14ac:dyDescent="0.25">
      <c r="A58" s="29" t="s">
        <v>2339</v>
      </c>
      <c r="B58" s="23" t="s">
        <v>211</v>
      </c>
      <c r="C58" s="24" t="s">
        <v>214</v>
      </c>
      <c r="D58" s="23" t="s">
        <v>217</v>
      </c>
      <c r="E58" s="24" t="s">
        <v>345</v>
      </c>
      <c r="F58" s="23" t="s">
        <v>1218</v>
      </c>
      <c r="G58" s="24" t="s">
        <v>1219</v>
      </c>
      <c r="H58" s="23" t="s">
        <v>1220</v>
      </c>
      <c r="I58" s="24" t="s">
        <v>572</v>
      </c>
      <c r="J58" s="23">
        <v>55</v>
      </c>
      <c r="K58" s="25" t="s">
        <v>236</v>
      </c>
      <c r="L58" s="26">
        <v>1</v>
      </c>
      <c r="M58" s="26">
        <v>1</v>
      </c>
      <c r="N58" s="26">
        <v>0</v>
      </c>
      <c r="O58" s="26">
        <v>0</v>
      </c>
      <c r="P58" s="24" t="str">
        <f t="shared" si="2"/>
        <v>10229938600002862</v>
      </c>
      <c r="Q58" s="24" t="s">
        <v>1660</v>
      </c>
      <c r="R58" s="40" t="s">
        <v>1660</v>
      </c>
      <c r="S58" s="40">
        <v>367.23</v>
      </c>
      <c r="T58" s="41">
        <f t="shared" si="3"/>
        <v>367.23</v>
      </c>
      <c r="U58" s="45">
        <f>Cost[[#This Row],[Unit Price MM60]]*Cost[[#This Row],[Withdrawn QTY]]</f>
        <v>0</v>
      </c>
      <c r="V58" s="45">
        <f>Cost[[#This Row],[Remaining QTY]]*Cost[[#This Row],[Unit Price MM60]]</f>
        <v>0</v>
      </c>
      <c r="W58" s="24">
        <f>SUMIF('SOH 5001'!A:A,WSheet!G:G,'SOH 5001'!E:E)</f>
        <v>0</v>
      </c>
      <c r="X58" s="24"/>
      <c r="Y58" s="52">
        <f>SUMIF('SOH 2001'!A:A,WSheet!G:G,'SOH 2001'!E:E)</f>
        <v>1</v>
      </c>
      <c r="Z58" s="26">
        <f>Cost[[#This Row],[AA53 SOH 5001 ]]-Cost[[#This Row],[Remaining QTY]]</f>
        <v>0</v>
      </c>
      <c r="AA58" s="26">
        <f t="shared" si="4"/>
        <v>0</v>
      </c>
      <c r="AB58" s="26">
        <f>Cost[[#This Row],[AA53 SOH 5001 ]]-Cost[[#This Row],[All Work Order Demand]]</f>
        <v>0</v>
      </c>
      <c r="AC58" s="26" t="str">
        <f>_xlfn.CONCAT(Cost[[#This Row],[Material ]],"5001")</f>
        <v>102299385001</v>
      </c>
      <c r="AD58" s="51">
        <v>5001</v>
      </c>
    </row>
    <row r="59" spans="1:30" ht="15" x14ac:dyDescent="0.25">
      <c r="A59" s="29" t="s">
        <v>2339</v>
      </c>
      <c r="B59" s="23" t="s">
        <v>211</v>
      </c>
      <c r="C59" s="24" t="s">
        <v>214</v>
      </c>
      <c r="D59" s="23" t="s">
        <v>217</v>
      </c>
      <c r="E59" s="24" t="s">
        <v>345</v>
      </c>
      <c r="F59" s="23" t="s">
        <v>1278</v>
      </c>
      <c r="G59" s="24" t="s">
        <v>1279</v>
      </c>
      <c r="H59" s="23" t="s">
        <v>1280</v>
      </c>
      <c r="I59" s="24" t="s">
        <v>1281</v>
      </c>
      <c r="J59" s="23">
        <v>56</v>
      </c>
      <c r="K59" s="25" t="s">
        <v>236</v>
      </c>
      <c r="L59" s="26">
        <v>1</v>
      </c>
      <c r="M59" s="26">
        <v>1</v>
      </c>
      <c r="N59" s="26">
        <v>0</v>
      </c>
      <c r="O59" s="26">
        <v>0</v>
      </c>
      <c r="P59" s="24" t="str">
        <f t="shared" si="2"/>
        <v>10254870600002862</v>
      </c>
      <c r="Q59" s="24" t="s">
        <v>1660</v>
      </c>
      <c r="R59" s="40" t="s">
        <v>1660</v>
      </c>
      <c r="S59" s="40">
        <v>283.48</v>
      </c>
      <c r="T59" s="41">
        <f t="shared" si="3"/>
        <v>283.48</v>
      </c>
      <c r="U59" s="45">
        <f>Cost[[#This Row],[Unit Price MM60]]*Cost[[#This Row],[Withdrawn QTY]]</f>
        <v>0</v>
      </c>
      <c r="V59" s="45">
        <f>Cost[[#This Row],[Remaining QTY]]*Cost[[#This Row],[Unit Price MM60]]</f>
        <v>0</v>
      </c>
      <c r="W59" s="24">
        <f>SUMIF('SOH 5001'!A:A,WSheet!G:G,'SOH 5001'!E:E)</f>
        <v>0</v>
      </c>
      <c r="X59" s="24"/>
      <c r="Y59" s="52">
        <f>SUMIF('SOH 2001'!A:A,WSheet!G:G,'SOH 2001'!E:E)</f>
        <v>1</v>
      </c>
      <c r="Z59" s="26">
        <f>Cost[[#This Row],[AA53 SOH 5001 ]]-Cost[[#This Row],[Remaining QTY]]</f>
        <v>0</v>
      </c>
      <c r="AA59" s="26">
        <f t="shared" si="4"/>
        <v>0</v>
      </c>
      <c r="AB59" s="26">
        <f>Cost[[#This Row],[AA53 SOH 5001 ]]-Cost[[#This Row],[All Work Order Demand]]</f>
        <v>0</v>
      </c>
      <c r="AC59" s="26" t="str">
        <f>_xlfn.CONCAT(Cost[[#This Row],[Material ]],"5001")</f>
        <v>102548705001</v>
      </c>
      <c r="AD59" s="51">
        <v>5001</v>
      </c>
    </row>
    <row r="60" spans="1:30" ht="15" x14ac:dyDescent="0.25">
      <c r="A60" s="29" t="s">
        <v>2339</v>
      </c>
      <c r="B60" s="23" t="s">
        <v>211</v>
      </c>
      <c r="C60" s="24" t="s">
        <v>214</v>
      </c>
      <c r="D60" s="23" t="s">
        <v>217</v>
      </c>
      <c r="E60" s="24" t="s">
        <v>345</v>
      </c>
      <c r="F60" s="23" t="s">
        <v>1288</v>
      </c>
      <c r="G60" s="24" t="s">
        <v>1289</v>
      </c>
      <c r="H60" s="23" t="s">
        <v>1290</v>
      </c>
      <c r="I60" s="24" t="s">
        <v>1281</v>
      </c>
      <c r="J60" s="23">
        <v>57</v>
      </c>
      <c r="K60" s="25" t="s">
        <v>236</v>
      </c>
      <c r="L60" s="26">
        <v>1</v>
      </c>
      <c r="M60" s="26">
        <v>1</v>
      </c>
      <c r="N60" s="26">
        <v>0</v>
      </c>
      <c r="O60" s="26">
        <v>0</v>
      </c>
      <c r="P60" s="24" t="str">
        <f t="shared" si="2"/>
        <v>10254871600002862</v>
      </c>
      <c r="Q60" s="24" t="s">
        <v>1660</v>
      </c>
      <c r="R60" s="40" t="s">
        <v>1660</v>
      </c>
      <c r="S60" s="40">
        <v>367.23</v>
      </c>
      <c r="T60" s="41">
        <f t="shared" si="3"/>
        <v>367.23</v>
      </c>
      <c r="U60" s="45">
        <f>Cost[[#This Row],[Unit Price MM60]]*Cost[[#This Row],[Withdrawn QTY]]</f>
        <v>0</v>
      </c>
      <c r="V60" s="45">
        <f>Cost[[#This Row],[Remaining QTY]]*Cost[[#This Row],[Unit Price MM60]]</f>
        <v>0</v>
      </c>
      <c r="W60" s="24">
        <f>SUMIF('SOH 5001'!A:A,WSheet!G:G,'SOH 5001'!E:E)</f>
        <v>0</v>
      </c>
      <c r="X60" s="24"/>
      <c r="Y60" s="52">
        <f>SUMIF('SOH 2001'!A:A,WSheet!G:G,'SOH 2001'!E:E)</f>
        <v>1</v>
      </c>
      <c r="Z60" s="26">
        <f>Cost[[#This Row],[AA53 SOH 5001 ]]-Cost[[#This Row],[Remaining QTY]]</f>
        <v>0</v>
      </c>
      <c r="AA60" s="26">
        <f t="shared" si="4"/>
        <v>0</v>
      </c>
      <c r="AB60" s="26">
        <f>Cost[[#This Row],[AA53 SOH 5001 ]]-Cost[[#This Row],[All Work Order Demand]]</f>
        <v>0</v>
      </c>
      <c r="AC60" s="26" t="str">
        <f>_xlfn.CONCAT(Cost[[#This Row],[Material ]],"5001")</f>
        <v>102548715001</v>
      </c>
      <c r="AD60" s="51">
        <v>5001</v>
      </c>
    </row>
    <row r="61" spans="1:30" ht="15" x14ac:dyDescent="0.25">
      <c r="A61" s="29" t="s">
        <v>2339</v>
      </c>
      <c r="B61" s="23" t="s">
        <v>211</v>
      </c>
      <c r="C61" s="24" t="s">
        <v>214</v>
      </c>
      <c r="D61" s="23" t="s">
        <v>217</v>
      </c>
      <c r="E61" s="24" t="s">
        <v>345</v>
      </c>
      <c r="F61" s="23" t="s">
        <v>1297</v>
      </c>
      <c r="G61" s="24" t="s">
        <v>1298</v>
      </c>
      <c r="H61" s="23" t="s">
        <v>1299</v>
      </c>
      <c r="I61" s="24" t="s">
        <v>1281</v>
      </c>
      <c r="J61" s="23">
        <v>58</v>
      </c>
      <c r="K61" s="25" t="s">
        <v>236</v>
      </c>
      <c r="L61" s="26">
        <v>1</v>
      </c>
      <c r="M61" s="26">
        <v>1</v>
      </c>
      <c r="N61" s="26">
        <v>0</v>
      </c>
      <c r="O61" s="26">
        <v>0</v>
      </c>
      <c r="P61" s="24" t="str">
        <f t="shared" si="2"/>
        <v>10254875600002862</v>
      </c>
      <c r="Q61" s="24" t="s">
        <v>1660</v>
      </c>
      <c r="R61" s="40" t="s">
        <v>1660</v>
      </c>
      <c r="S61" s="40">
        <v>373.68</v>
      </c>
      <c r="T61" s="41">
        <f t="shared" si="3"/>
        <v>373.68</v>
      </c>
      <c r="U61" s="45">
        <f>Cost[[#This Row],[Unit Price MM60]]*Cost[[#This Row],[Withdrawn QTY]]</f>
        <v>0</v>
      </c>
      <c r="V61" s="45">
        <f>Cost[[#This Row],[Remaining QTY]]*Cost[[#This Row],[Unit Price MM60]]</f>
        <v>0</v>
      </c>
      <c r="W61" s="24">
        <f>SUMIF('SOH 5001'!A:A,WSheet!G:G,'SOH 5001'!E:E)</f>
        <v>0</v>
      </c>
      <c r="X61" s="24"/>
      <c r="Y61" s="52">
        <f>SUMIF('SOH 2001'!A:A,WSheet!G:G,'SOH 2001'!E:E)</f>
        <v>1</v>
      </c>
      <c r="Z61" s="26">
        <f>Cost[[#This Row],[AA53 SOH 5001 ]]-Cost[[#This Row],[Remaining QTY]]</f>
        <v>0</v>
      </c>
      <c r="AA61" s="26">
        <f t="shared" si="4"/>
        <v>0</v>
      </c>
      <c r="AB61" s="26">
        <f>Cost[[#This Row],[AA53 SOH 5001 ]]-Cost[[#This Row],[All Work Order Demand]]</f>
        <v>0</v>
      </c>
      <c r="AC61" s="26" t="str">
        <f>_xlfn.CONCAT(Cost[[#This Row],[Material ]],"5001")</f>
        <v>102548755001</v>
      </c>
      <c r="AD61" s="51">
        <v>5001</v>
      </c>
    </row>
    <row r="62" spans="1:30" ht="15" x14ac:dyDescent="0.25">
      <c r="A62" s="29" t="s">
        <v>2339</v>
      </c>
      <c r="B62" s="23" t="s">
        <v>211</v>
      </c>
      <c r="C62" s="24" t="s">
        <v>214</v>
      </c>
      <c r="D62" s="23" t="s">
        <v>217</v>
      </c>
      <c r="E62" s="24" t="s">
        <v>345</v>
      </c>
      <c r="F62" s="23" t="s">
        <v>1306</v>
      </c>
      <c r="G62" s="24" t="s">
        <v>1307</v>
      </c>
      <c r="H62" s="23" t="s">
        <v>1308</v>
      </c>
      <c r="I62" s="24" t="s">
        <v>1281</v>
      </c>
      <c r="J62" s="23">
        <v>59</v>
      </c>
      <c r="K62" s="25" t="s">
        <v>236</v>
      </c>
      <c r="L62" s="26">
        <v>1</v>
      </c>
      <c r="M62" s="26">
        <v>1</v>
      </c>
      <c r="N62" s="26">
        <v>0</v>
      </c>
      <c r="O62" s="26">
        <v>0</v>
      </c>
      <c r="P62" s="24" t="str">
        <f t="shared" si="2"/>
        <v>10254974600002862</v>
      </c>
      <c r="Q62" s="24" t="s">
        <v>1660</v>
      </c>
      <c r="R62" s="40" t="s">
        <v>1660</v>
      </c>
      <c r="S62" s="40">
        <v>521.85</v>
      </c>
      <c r="T62" s="41">
        <f t="shared" si="3"/>
        <v>521.85</v>
      </c>
      <c r="U62" s="45">
        <f>Cost[[#This Row],[Unit Price MM60]]*Cost[[#This Row],[Withdrawn QTY]]</f>
        <v>0</v>
      </c>
      <c r="V62" s="45">
        <f>Cost[[#This Row],[Remaining QTY]]*Cost[[#This Row],[Unit Price MM60]]</f>
        <v>0</v>
      </c>
      <c r="W62" s="24">
        <f>SUMIF('SOH 5001'!A:A,WSheet!G:G,'SOH 5001'!E:E)</f>
        <v>0</v>
      </c>
      <c r="X62" s="24"/>
      <c r="Y62" s="52">
        <f>SUMIF('SOH 2001'!A:A,WSheet!G:G,'SOH 2001'!E:E)</f>
        <v>1</v>
      </c>
      <c r="Z62" s="26">
        <f>Cost[[#This Row],[AA53 SOH 5001 ]]-Cost[[#This Row],[Remaining QTY]]</f>
        <v>0</v>
      </c>
      <c r="AA62" s="26">
        <f t="shared" si="4"/>
        <v>0</v>
      </c>
      <c r="AB62" s="26">
        <f>Cost[[#This Row],[AA53 SOH 5001 ]]-Cost[[#This Row],[All Work Order Demand]]</f>
        <v>0</v>
      </c>
      <c r="AC62" s="26" t="str">
        <f>_xlfn.CONCAT(Cost[[#This Row],[Material ]],"5001")</f>
        <v>102549745001</v>
      </c>
      <c r="AD62" s="51">
        <v>5001</v>
      </c>
    </row>
    <row r="63" spans="1:30" ht="15" x14ac:dyDescent="0.25">
      <c r="A63" s="29" t="s">
        <v>2339</v>
      </c>
      <c r="B63" s="23" t="s">
        <v>211</v>
      </c>
      <c r="C63" s="24" t="s">
        <v>214</v>
      </c>
      <c r="D63" s="23" t="s">
        <v>217</v>
      </c>
      <c r="E63" s="24" t="s">
        <v>345</v>
      </c>
      <c r="F63" s="23" t="s">
        <v>1315</v>
      </c>
      <c r="G63" s="24" t="s">
        <v>1316</v>
      </c>
      <c r="H63" s="23" t="s">
        <v>1317</v>
      </c>
      <c r="I63" s="24" t="s">
        <v>1281</v>
      </c>
      <c r="J63" s="23">
        <v>60</v>
      </c>
      <c r="K63" s="25" t="s">
        <v>236</v>
      </c>
      <c r="L63" s="26">
        <v>2</v>
      </c>
      <c r="M63" s="26">
        <v>2</v>
      </c>
      <c r="N63" s="26">
        <v>0</v>
      </c>
      <c r="O63" s="26">
        <v>0</v>
      </c>
      <c r="P63" s="24" t="str">
        <f t="shared" si="2"/>
        <v>10254979600002862</v>
      </c>
      <c r="Q63" s="24" t="s">
        <v>1660</v>
      </c>
      <c r="R63" s="40" t="s">
        <v>1660</v>
      </c>
      <c r="S63" s="40">
        <v>543.76</v>
      </c>
      <c r="T63" s="41">
        <f t="shared" si="3"/>
        <v>1087.52</v>
      </c>
      <c r="U63" s="45">
        <f>Cost[[#This Row],[Unit Price MM60]]*Cost[[#This Row],[Withdrawn QTY]]</f>
        <v>0</v>
      </c>
      <c r="V63" s="45">
        <f>Cost[[#This Row],[Remaining QTY]]*Cost[[#This Row],[Unit Price MM60]]</f>
        <v>0</v>
      </c>
      <c r="W63" s="24">
        <f>SUMIF('SOH 5001'!A:A,WSheet!G:G,'SOH 5001'!E:E)</f>
        <v>0</v>
      </c>
      <c r="X63" s="24"/>
      <c r="Y63" s="52">
        <f>SUMIF('SOH 2001'!A:A,WSheet!G:G,'SOH 2001'!E:E)</f>
        <v>2</v>
      </c>
      <c r="Z63" s="26">
        <f>Cost[[#This Row],[AA53 SOH 5001 ]]-Cost[[#This Row],[Remaining QTY]]</f>
        <v>0</v>
      </c>
      <c r="AA63" s="26">
        <f t="shared" si="4"/>
        <v>0</v>
      </c>
      <c r="AB63" s="26">
        <f>Cost[[#This Row],[AA53 SOH 5001 ]]-Cost[[#This Row],[All Work Order Demand]]</f>
        <v>0</v>
      </c>
      <c r="AC63" s="26" t="str">
        <f>_xlfn.CONCAT(Cost[[#This Row],[Material ]],"5001")</f>
        <v>102549795001</v>
      </c>
      <c r="AD63" s="51">
        <v>5001</v>
      </c>
    </row>
    <row r="64" spans="1:30" ht="15" x14ac:dyDescent="0.25">
      <c r="A64" s="29" t="s">
        <v>2339</v>
      </c>
      <c r="B64" s="23" t="s">
        <v>211</v>
      </c>
      <c r="C64" s="24" t="s">
        <v>214</v>
      </c>
      <c r="D64" s="23" t="s">
        <v>217</v>
      </c>
      <c r="E64" s="24" t="s">
        <v>345</v>
      </c>
      <c r="F64" s="23" t="s">
        <v>1374</v>
      </c>
      <c r="G64" s="24" t="s">
        <v>1375</v>
      </c>
      <c r="H64" s="23" t="s">
        <v>1376</v>
      </c>
      <c r="I64" s="24" t="s">
        <v>1377</v>
      </c>
      <c r="J64" s="23">
        <v>61</v>
      </c>
      <c r="K64" s="25" t="s">
        <v>236</v>
      </c>
      <c r="L64" s="26">
        <v>8</v>
      </c>
      <c r="M64" s="26">
        <v>8</v>
      </c>
      <c r="N64" s="26">
        <v>0</v>
      </c>
      <c r="O64" s="26">
        <v>0</v>
      </c>
      <c r="P64" s="24" t="str">
        <f t="shared" si="2"/>
        <v>10306724600002862</v>
      </c>
      <c r="Q64" s="24" t="s">
        <v>1660</v>
      </c>
      <c r="R64" s="40" t="s">
        <v>1660</v>
      </c>
      <c r="S64" s="40">
        <v>16.98</v>
      </c>
      <c r="T64" s="41">
        <f t="shared" si="3"/>
        <v>135.84</v>
      </c>
      <c r="U64" s="45">
        <f>Cost[[#This Row],[Unit Price MM60]]*Cost[[#This Row],[Withdrawn QTY]]</f>
        <v>0</v>
      </c>
      <c r="V64" s="45">
        <f>Cost[[#This Row],[Remaining QTY]]*Cost[[#This Row],[Unit Price MM60]]</f>
        <v>0</v>
      </c>
      <c r="W64" s="52">
        <f>SUMIF('SOH 5001'!A:A,WSheet!G:G,'SOH 5001'!E:E)</f>
        <v>8</v>
      </c>
      <c r="X64" s="24"/>
      <c r="Y64" s="24">
        <f>SUMIF('SOH 2001'!A:A,WSheet!G:G,'SOH 2001'!E:E)</f>
        <v>0</v>
      </c>
      <c r="Z64" s="26">
        <f>Cost[[#This Row],[AA53 SOH 5001 ]]-Cost[[#This Row],[Remaining QTY]]</f>
        <v>8</v>
      </c>
      <c r="AA64" s="26">
        <f t="shared" si="4"/>
        <v>0</v>
      </c>
      <c r="AB64" s="26">
        <f>Cost[[#This Row],[AA53 SOH 5001 ]]-Cost[[#This Row],[All Work Order Demand]]</f>
        <v>8</v>
      </c>
      <c r="AC64" s="26" t="str">
        <f>_xlfn.CONCAT(Cost[[#This Row],[Material ]],"5001")</f>
        <v>103067245001</v>
      </c>
      <c r="AD64" s="51">
        <v>5001</v>
      </c>
    </row>
    <row r="65" spans="1:30" ht="15" x14ac:dyDescent="0.25">
      <c r="A65" s="29" t="s">
        <v>2339</v>
      </c>
      <c r="B65" s="23" t="s">
        <v>211</v>
      </c>
      <c r="C65" s="24" t="s">
        <v>214</v>
      </c>
      <c r="D65" s="23" t="s">
        <v>217</v>
      </c>
      <c r="E65" s="24" t="s">
        <v>345</v>
      </c>
      <c r="F65" s="23" t="s">
        <v>1418</v>
      </c>
      <c r="G65" s="24" t="s">
        <v>1419</v>
      </c>
      <c r="H65" s="23" t="s">
        <v>1420</v>
      </c>
      <c r="I65" s="24" t="s">
        <v>572</v>
      </c>
      <c r="J65" s="23">
        <v>62</v>
      </c>
      <c r="K65" s="25" t="s">
        <v>236</v>
      </c>
      <c r="L65" s="26">
        <v>1</v>
      </c>
      <c r="M65" s="26">
        <v>1</v>
      </c>
      <c r="N65" s="26">
        <v>0</v>
      </c>
      <c r="O65" s="26">
        <v>0</v>
      </c>
      <c r="P65" s="24" t="str">
        <f t="shared" si="2"/>
        <v>10441378600002862</v>
      </c>
      <c r="Q65" s="24" t="s">
        <v>1660</v>
      </c>
      <c r="R65" s="40" t="s">
        <v>1660</v>
      </c>
      <c r="S65" s="40">
        <v>476.75</v>
      </c>
      <c r="T65" s="41">
        <f t="shared" si="3"/>
        <v>476.75</v>
      </c>
      <c r="U65" s="45">
        <f>Cost[[#This Row],[Unit Price MM60]]*Cost[[#This Row],[Withdrawn QTY]]</f>
        <v>0</v>
      </c>
      <c r="V65" s="45">
        <f>Cost[[#This Row],[Remaining QTY]]*Cost[[#This Row],[Unit Price MM60]]</f>
        <v>0</v>
      </c>
      <c r="W65" s="24">
        <f>SUMIF('SOH 5001'!A:A,WSheet!G:G,'SOH 5001'!E:E)</f>
        <v>0</v>
      </c>
      <c r="X65" s="24"/>
      <c r="Y65" s="52">
        <f>SUMIF('SOH 2001'!A:A,WSheet!G:G,'SOH 2001'!E:E)</f>
        <v>1</v>
      </c>
      <c r="Z65" s="26">
        <f>Cost[[#This Row],[AA53 SOH 5001 ]]-Cost[[#This Row],[Remaining QTY]]</f>
        <v>0</v>
      </c>
      <c r="AA65" s="26">
        <f t="shared" si="4"/>
        <v>0</v>
      </c>
      <c r="AB65" s="26">
        <f>Cost[[#This Row],[AA53 SOH 5001 ]]-Cost[[#This Row],[All Work Order Demand]]</f>
        <v>0</v>
      </c>
      <c r="AC65" s="26" t="str">
        <f>_xlfn.CONCAT(Cost[[#This Row],[Material ]],"5001")</f>
        <v>104413785001</v>
      </c>
      <c r="AD65" s="51">
        <v>5001</v>
      </c>
    </row>
    <row r="66" spans="1:30" ht="15" x14ac:dyDescent="0.25">
      <c r="A66" s="29" t="s">
        <v>2339</v>
      </c>
      <c r="B66" s="23" t="s">
        <v>211</v>
      </c>
      <c r="C66" s="24" t="s">
        <v>214</v>
      </c>
      <c r="D66" s="23" t="s">
        <v>217</v>
      </c>
      <c r="E66" s="24" t="s">
        <v>345</v>
      </c>
      <c r="F66" s="23" t="s">
        <v>1432</v>
      </c>
      <c r="G66" s="24" t="s">
        <v>1433</v>
      </c>
      <c r="H66" s="23" t="s">
        <v>1434</v>
      </c>
      <c r="I66" s="24" t="s">
        <v>1281</v>
      </c>
      <c r="J66" s="23">
        <v>63</v>
      </c>
      <c r="K66" s="25" t="s">
        <v>236</v>
      </c>
      <c r="L66" s="26">
        <v>2</v>
      </c>
      <c r="M66" s="26">
        <v>2</v>
      </c>
      <c r="N66" s="26">
        <v>0</v>
      </c>
      <c r="O66" s="26">
        <v>0</v>
      </c>
      <c r="P66" s="24" t="str">
        <f t="shared" si="2"/>
        <v>10487244600002862</v>
      </c>
      <c r="Q66" s="24" t="s">
        <v>1660</v>
      </c>
      <c r="R66" s="40" t="s">
        <v>1660</v>
      </c>
      <c r="S66" s="40">
        <v>309.25</v>
      </c>
      <c r="T66" s="41">
        <f t="shared" ref="T66:T97" si="5">S66*L66</f>
        <v>618.5</v>
      </c>
      <c r="U66" s="45">
        <f>Cost[[#This Row],[Unit Price MM60]]*Cost[[#This Row],[Withdrawn QTY]]</f>
        <v>0</v>
      </c>
      <c r="V66" s="45">
        <f>Cost[[#This Row],[Remaining QTY]]*Cost[[#This Row],[Unit Price MM60]]</f>
        <v>0</v>
      </c>
      <c r="W66" s="24">
        <f>SUMIF('SOH 5001'!A:A,WSheet!G:G,'SOH 5001'!E:E)</f>
        <v>0</v>
      </c>
      <c r="X66" s="24"/>
      <c r="Y66" s="52">
        <f>SUMIF('SOH 2001'!A:A,WSheet!G:G,'SOH 2001'!E:E)</f>
        <v>2</v>
      </c>
      <c r="Z66" s="26">
        <f>Cost[[#This Row],[AA53 SOH 5001 ]]-Cost[[#This Row],[Remaining QTY]]</f>
        <v>0</v>
      </c>
      <c r="AA66" s="26">
        <f t="shared" ref="AA66:AA97" si="6">SUMIF(G:G,G:G,N:N)</f>
        <v>0</v>
      </c>
      <c r="AB66" s="26">
        <f>Cost[[#This Row],[AA53 SOH 5001 ]]-Cost[[#This Row],[All Work Order Demand]]</f>
        <v>0</v>
      </c>
      <c r="AC66" s="26" t="str">
        <f>_xlfn.CONCAT(Cost[[#This Row],[Material ]],"5001")</f>
        <v>104872445001</v>
      </c>
      <c r="AD66" s="51">
        <v>5001</v>
      </c>
    </row>
    <row r="67" spans="1:30" ht="15" x14ac:dyDescent="0.25">
      <c r="A67" s="29" t="s">
        <v>2339</v>
      </c>
      <c r="B67" s="23" t="s">
        <v>211</v>
      </c>
      <c r="C67" s="24" t="s">
        <v>214</v>
      </c>
      <c r="D67" s="23" t="s">
        <v>217</v>
      </c>
      <c r="E67" s="24" t="s">
        <v>345</v>
      </c>
      <c r="F67" s="23" t="s">
        <v>1441</v>
      </c>
      <c r="G67" s="24" t="s">
        <v>1442</v>
      </c>
      <c r="H67" s="23" t="s">
        <v>1443</v>
      </c>
      <c r="I67" s="24" t="s">
        <v>1281</v>
      </c>
      <c r="J67" s="23">
        <v>64</v>
      </c>
      <c r="K67" s="25" t="s">
        <v>236</v>
      </c>
      <c r="L67" s="26">
        <v>1</v>
      </c>
      <c r="M67" s="26">
        <v>1</v>
      </c>
      <c r="N67" s="26">
        <v>0</v>
      </c>
      <c r="O67" s="26">
        <v>0</v>
      </c>
      <c r="P67" s="24" t="str">
        <f t="shared" ref="P67:P130" si="7">_xlfn.CONCAT(G67,C67)</f>
        <v>10487245600002862</v>
      </c>
      <c r="Q67" s="24" t="s">
        <v>1660</v>
      </c>
      <c r="R67" s="40" t="s">
        <v>1660</v>
      </c>
      <c r="S67" s="40">
        <v>454.85</v>
      </c>
      <c r="T67" s="41">
        <f t="shared" si="5"/>
        <v>454.85</v>
      </c>
      <c r="U67" s="45">
        <f>Cost[[#This Row],[Unit Price MM60]]*Cost[[#This Row],[Withdrawn QTY]]</f>
        <v>0</v>
      </c>
      <c r="V67" s="45">
        <f>Cost[[#This Row],[Remaining QTY]]*Cost[[#This Row],[Unit Price MM60]]</f>
        <v>0</v>
      </c>
      <c r="W67" s="24">
        <f>SUMIF('SOH 5001'!A:A,WSheet!G:G,'SOH 5001'!E:E)</f>
        <v>0</v>
      </c>
      <c r="X67" s="24"/>
      <c r="Y67" s="52">
        <f>SUMIF('SOH 2001'!A:A,WSheet!G:G,'SOH 2001'!E:E)</f>
        <v>1</v>
      </c>
      <c r="Z67" s="26">
        <f>Cost[[#This Row],[AA53 SOH 5001 ]]-Cost[[#This Row],[Remaining QTY]]</f>
        <v>0</v>
      </c>
      <c r="AA67" s="26">
        <f t="shared" si="6"/>
        <v>0</v>
      </c>
      <c r="AB67" s="26">
        <f>Cost[[#This Row],[AA53 SOH 5001 ]]-Cost[[#This Row],[All Work Order Demand]]</f>
        <v>0</v>
      </c>
      <c r="AC67" s="26" t="str">
        <f>_xlfn.CONCAT(Cost[[#This Row],[Material ]],"5001")</f>
        <v>104872455001</v>
      </c>
      <c r="AD67" s="51">
        <v>5001</v>
      </c>
    </row>
    <row r="68" spans="1:30" ht="15" x14ac:dyDescent="0.25">
      <c r="A68" s="29" t="s">
        <v>2339</v>
      </c>
      <c r="B68" s="23" t="s">
        <v>211</v>
      </c>
      <c r="C68" s="24" t="s">
        <v>214</v>
      </c>
      <c r="D68" s="23" t="s">
        <v>217</v>
      </c>
      <c r="E68" s="24" t="s">
        <v>345</v>
      </c>
      <c r="F68" s="23" t="s">
        <v>1450</v>
      </c>
      <c r="G68" s="24" t="s">
        <v>1451</v>
      </c>
      <c r="H68" s="23" t="s">
        <v>1452</v>
      </c>
      <c r="I68" s="24" t="s">
        <v>1453</v>
      </c>
      <c r="J68" s="23">
        <v>65</v>
      </c>
      <c r="K68" s="25" t="s">
        <v>236</v>
      </c>
      <c r="L68" s="26">
        <v>1</v>
      </c>
      <c r="M68" s="26">
        <v>1</v>
      </c>
      <c r="N68" s="26">
        <v>0</v>
      </c>
      <c r="O68" s="26">
        <v>0</v>
      </c>
      <c r="P68" s="24" t="str">
        <f t="shared" si="7"/>
        <v>10488048600002862</v>
      </c>
      <c r="Q68" s="24" t="s">
        <v>1660</v>
      </c>
      <c r="R68" s="40" t="s">
        <v>1660</v>
      </c>
      <c r="S68" s="40">
        <v>372.39</v>
      </c>
      <c r="T68" s="41">
        <f t="shared" si="5"/>
        <v>372.39</v>
      </c>
      <c r="U68" s="45">
        <f>Cost[[#This Row],[Unit Price MM60]]*Cost[[#This Row],[Withdrawn QTY]]</f>
        <v>0</v>
      </c>
      <c r="V68" s="45">
        <f>Cost[[#This Row],[Remaining QTY]]*Cost[[#This Row],[Unit Price MM60]]</f>
        <v>0</v>
      </c>
      <c r="W68" s="24">
        <f>SUMIF('SOH 5001'!A:A,WSheet!G:G,'SOH 5001'!E:E)</f>
        <v>0</v>
      </c>
      <c r="X68" s="24"/>
      <c r="Y68" s="52">
        <f>SUMIF('SOH 2001'!A:A,WSheet!G:G,'SOH 2001'!E:E)</f>
        <v>1</v>
      </c>
      <c r="Z68" s="26">
        <f>Cost[[#This Row],[AA53 SOH 5001 ]]-Cost[[#This Row],[Remaining QTY]]</f>
        <v>0</v>
      </c>
      <c r="AA68" s="26">
        <f t="shared" si="6"/>
        <v>0</v>
      </c>
      <c r="AB68" s="26">
        <f>Cost[[#This Row],[AA53 SOH 5001 ]]-Cost[[#This Row],[All Work Order Demand]]</f>
        <v>0</v>
      </c>
      <c r="AC68" s="26" t="str">
        <f>_xlfn.CONCAT(Cost[[#This Row],[Material ]],"5001")</f>
        <v>104880485001</v>
      </c>
      <c r="AD68" s="51">
        <v>5001</v>
      </c>
    </row>
    <row r="69" spans="1:30" ht="15" x14ac:dyDescent="0.25">
      <c r="A69" s="29" t="s">
        <v>2339</v>
      </c>
      <c r="B69" s="23" t="s">
        <v>211</v>
      </c>
      <c r="C69" s="24" t="s">
        <v>214</v>
      </c>
      <c r="D69" s="23" t="s">
        <v>217</v>
      </c>
      <c r="E69" s="24" t="s">
        <v>345</v>
      </c>
      <c r="F69" s="23" t="s">
        <v>1463</v>
      </c>
      <c r="G69" s="24" t="s">
        <v>1464</v>
      </c>
      <c r="H69" s="23" t="s">
        <v>1465</v>
      </c>
      <c r="I69" s="24" t="s">
        <v>1281</v>
      </c>
      <c r="J69" s="23">
        <v>66</v>
      </c>
      <c r="K69" s="25" t="s">
        <v>236</v>
      </c>
      <c r="L69" s="26">
        <v>1</v>
      </c>
      <c r="M69" s="26">
        <v>1</v>
      </c>
      <c r="N69" s="26">
        <v>0</v>
      </c>
      <c r="O69" s="26">
        <v>0</v>
      </c>
      <c r="P69" s="24" t="str">
        <f t="shared" si="7"/>
        <v>10488940600002862</v>
      </c>
      <c r="Q69" s="24" t="s">
        <v>1660</v>
      </c>
      <c r="R69" s="40" t="s">
        <v>1660</v>
      </c>
      <c r="S69" s="40">
        <v>360.79</v>
      </c>
      <c r="T69" s="41">
        <f t="shared" si="5"/>
        <v>360.79</v>
      </c>
      <c r="U69" s="45">
        <f>Cost[[#This Row],[Unit Price MM60]]*Cost[[#This Row],[Withdrawn QTY]]</f>
        <v>0</v>
      </c>
      <c r="V69" s="45">
        <f>Cost[[#This Row],[Remaining QTY]]*Cost[[#This Row],[Unit Price MM60]]</f>
        <v>0</v>
      </c>
      <c r="W69" s="24">
        <f>SUMIF('SOH 5001'!A:A,WSheet!G:G,'SOH 5001'!E:E)</f>
        <v>0</v>
      </c>
      <c r="X69" s="24"/>
      <c r="Y69" s="52">
        <f>SUMIF('SOH 2001'!A:A,WSheet!G:G,'SOH 2001'!E:E)</f>
        <v>1</v>
      </c>
      <c r="Z69" s="26">
        <f>Cost[[#This Row],[AA53 SOH 5001 ]]-Cost[[#This Row],[Remaining QTY]]</f>
        <v>0</v>
      </c>
      <c r="AA69" s="26">
        <f t="shared" si="6"/>
        <v>0</v>
      </c>
      <c r="AB69" s="26">
        <f>Cost[[#This Row],[AA53 SOH 5001 ]]-Cost[[#This Row],[All Work Order Demand]]</f>
        <v>0</v>
      </c>
      <c r="AC69" s="26" t="str">
        <f>_xlfn.CONCAT(Cost[[#This Row],[Material ]],"5001")</f>
        <v>104889405001</v>
      </c>
      <c r="AD69" s="51">
        <v>5001</v>
      </c>
    </row>
    <row r="70" spans="1:30" ht="15" x14ac:dyDescent="0.25">
      <c r="A70" s="29" t="s">
        <v>2339</v>
      </c>
      <c r="B70" s="23" t="s">
        <v>211</v>
      </c>
      <c r="C70" s="24" t="s">
        <v>214</v>
      </c>
      <c r="D70" s="23" t="s">
        <v>217</v>
      </c>
      <c r="E70" s="24" t="s">
        <v>345</v>
      </c>
      <c r="F70" s="23" t="s">
        <v>1483</v>
      </c>
      <c r="G70" s="24" t="s">
        <v>1484</v>
      </c>
      <c r="H70" s="23" t="s">
        <v>1485</v>
      </c>
      <c r="I70" s="24" t="s">
        <v>1486</v>
      </c>
      <c r="J70" s="23">
        <v>67</v>
      </c>
      <c r="K70" s="25" t="s">
        <v>236</v>
      </c>
      <c r="L70" s="26">
        <v>6</v>
      </c>
      <c r="M70" s="26">
        <v>6</v>
      </c>
      <c r="N70" s="26">
        <v>0</v>
      </c>
      <c r="O70" s="26">
        <v>0</v>
      </c>
      <c r="P70" s="24" t="str">
        <f t="shared" si="7"/>
        <v>10590596600002862</v>
      </c>
      <c r="Q70" s="24" t="s">
        <v>1660</v>
      </c>
      <c r="R70" s="40" t="s">
        <v>1660</v>
      </c>
      <c r="S70" s="40">
        <v>53.36</v>
      </c>
      <c r="T70" s="41">
        <f t="shared" si="5"/>
        <v>320.15999999999997</v>
      </c>
      <c r="U70" s="45">
        <f>Cost[[#This Row],[Unit Price MM60]]*Cost[[#This Row],[Withdrawn QTY]]</f>
        <v>0</v>
      </c>
      <c r="V70" s="45">
        <f>Cost[[#This Row],[Remaining QTY]]*Cost[[#This Row],[Unit Price MM60]]</f>
        <v>0</v>
      </c>
      <c r="W70" s="24">
        <f>SUMIF('SOH 5001'!A:A,WSheet!G:G,'SOH 5001'!E:E)</f>
        <v>0</v>
      </c>
      <c r="X70" s="24"/>
      <c r="Y70" s="52">
        <f>SUMIF('SOH 2001'!A:A,WSheet!G:G,'SOH 2001'!E:E)</f>
        <v>6</v>
      </c>
      <c r="Z70" s="26">
        <f>Cost[[#This Row],[AA53 SOH 5001 ]]-Cost[[#This Row],[Remaining QTY]]</f>
        <v>0</v>
      </c>
      <c r="AA70" s="26">
        <f t="shared" si="6"/>
        <v>0</v>
      </c>
      <c r="AB70" s="26">
        <f>Cost[[#This Row],[AA53 SOH 5001 ]]-Cost[[#This Row],[All Work Order Demand]]</f>
        <v>0</v>
      </c>
      <c r="AC70" s="26" t="str">
        <f>_xlfn.CONCAT(Cost[[#This Row],[Material ]],"5001")</f>
        <v>105905965001</v>
      </c>
      <c r="AD70" s="51">
        <v>5001</v>
      </c>
    </row>
    <row r="71" spans="1:30" ht="15" x14ac:dyDescent="0.25">
      <c r="A71" s="29" t="s">
        <v>2339</v>
      </c>
      <c r="B71" s="23" t="s">
        <v>211</v>
      </c>
      <c r="C71" s="24" t="s">
        <v>214</v>
      </c>
      <c r="D71" s="23" t="s">
        <v>217</v>
      </c>
      <c r="E71" s="24" t="s">
        <v>345</v>
      </c>
      <c r="F71" s="23" t="s">
        <v>1027</v>
      </c>
      <c r="G71" s="24" t="s">
        <v>1018</v>
      </c>
      <c r="H71" s="23" t="s">
        <v>1019</v>
      </c>
      <c r="I71" s="24" t="s">
        <v>417</v>
      </c>
      <c r="J71" s="23">
        <v>68</v>
      </c>
      <c r="K71" s="25" t="s">
        <v>236</v>
      </c>
      <c r="L71" s="26">
        <v>4</v>
      </c>
      <c r="M71" s="26">
        <v>4</v>
      </c>
      <c r="N71" s="26">
        <v>0</v>
      </c>
      <c r="O71" s="26">
        <v>0</v>
      </c>
      <c r="P71" s="24" t="str">
        <f t="shared" si="7"/>
        <v>10202343600002862</v>
      </c>
      <c r="Q71" s="24" t="s">
        <v>1660</v>
      </c>
      <c r="R71" s="40" t="s">
        <v>1660</v>
      </c>
      <c r="S71" s="40">
        <v>35</v>
      </c>
      <c r="T71" s="41">
        <f t="shared" si="5"/>
        <v>140</v>
      </c>
      <c r="U71" s="45">
        <f>Cost[[#This Row],[Unit Price MM60]]*Cost[[#This Row],[Withdrawn QTY]]</f>
        <v>0</v>
      </c>
      <c r="V71" s="45">
        <f>Cost[[#This Row],[Remaining QTY]]*Cost[[#This Row],[Unit Price MM60]]</f>
        <v>0</v>
      </c>
      <c r="W71" s="24">
        <f>SUMIF('SOH 5001'!A:A,WSheet!G:G,'SOH 5001'!E:E)</f>
        <v>0</v>
      </c>
      <c r="X71" s="24"/>
      <c r="Y71" s="52">
        <f>SUMIF('SOH 2001'!A:A,WSheet!G:G,'SOH 2001'!E:E)</f>
        <v>8</v>
      </c>
      <c r="Z71" s="26">
        <f>Cost[[#This Row],[AA53 SOH 5001 ]]-Cost[[#This Row],[Remaining QTY]]</f>
        <v>0</v>
      </c>
      <c r="AA71" s="26">
        <f t="shared" si="6"/>
        <v>0</v>
      </c>
      <c r="AB71" s="26">
        <f>Cost[[#This Row],[AA53 SOH 5001 ]]-Cost[[#This Row],[All Work Order Demand]]</f>
        <v>0</v>
      </c>
      <c r="AC71" s="26" t="str">
        <f>_xlfn.CONCAT(Cost[[#This Row],[Material ]],"5001")</f>
        <v>102023435001</v>
      </c>
      <c r="AD71" s="51">
        <v>5001</v>
      </c>
    </row>
    <row r="72" spans="1:30" ht="15" x14ac:dyDescent="0.25">
      <c r="A72" s="29" t="s">
        <v>2339</v>
      </c>
      <c r="B72" s="23" t="s">
        <v>211</v>
      </c>
      <c r="C72" s="24" t="s">
        <v>214</v>
      </c>
      <c r="D72" s="23" t="s">
        <v>217</v>
      </c>
      <c r="E72" s="24" t="s">
        <v>345</v>
      </c>
      <c r="F72" s="23" t="s">
        <v>1259</v>
      </c>
      <c r="G72" s="24" t="s">
        <v>1245</v>
      </c>
      <c r="H72" s="23" t="s">
        <v>1246</v>
      </c>
      <c r="I72" s="24" t="s">
        <v>1260</v>
      </c>
      <c r="J72" s="23">
        <v>69</v>
      </c>
      <c r="K72" s="25" t="s">
        <v>236</v>
      </c>
      <c r="L72" s="26">
        <v>4</v>
      </c>
      <c r="M72" s="26">
        <v>4</v>
      </c>
      <c r="N72" s="26">
        <v>0</v>
      </c>
      <c r="O72" s="26">
        <v>0</v>
      </c>
      <c r="P72" s="24" t="str">
        <f t="shared" si="7"/>
        <v>10251654600002862</v>
      </c>
      <c r="Q72" s="24">
        <v>6</v>
      </c>
      <c r="R72" s="40">
        <v>54</v>
      </c>
      <c r="S72" s="40">
        <v>9</v>
      </c>
      <c r="T72" s="41">
        <f t="shared" si="5"/>
        <v>36</v>
      </c>
      <c r="U72" s="45">
        <f>Cost[[#This Row],[Unit Price MM60]]*Cost[[#This Row],[Withdrawn QTY]]</f>
        <v>0</v>
      </c>
      <c r="V72" s="45">
        <f>Cost[[#This Row],[Remaining QTY]]*Cost[[#This Row],[Unit Price MM60]]</f>
        <v>0</v>
      </c>
      <c r="W72" s="52">
        <f>SUMIF('SOH 5001'!A:A,WSheet!G:G,'SOH 5001'!E:E)</f>
        <v>1</v>
      </c>
      <c r="X72" s="24"/>
      <c r="Y72" s="52">
        <f>SUMIF('SOH 2001'!A:A,WSheet!G:G,'SOH 2001'!E:E)</f>
        <v>4</v>
      </c>
      <c r="Z72" s="26">
        <f>Cost[[#This Row],[AA53 SOH 5001 ]]-Cost[[#This Row],[Remaining QTY]]</f>
        <v>1</v>
      </c>
      <c r="AA72" s="26">
        <f t="shared" si="6"/>
        <v>0</v>
      </c>
      <c r="AB72" s="26">
        <f>Cost[[#This Row],[AA53 SOH 5001 ]]-Cost[[#This Row],[All Work Order Demand]]</f>
        <v>1</v>
      </c>
      <c r="AC72" s="26" t="str">
        <f>_xlfn.CONCAT(Cost[[#This Row],[Material ]],"5001")</f>
        <v>102516545001</v>
      </c>
      <c r="AD72" s="51">
        <v>5001</v>
      </c>
    </row>
    <row r="73" spans="1:30" ht="15" x14ac:dyDescent="0.25">
      <c r="A73" s="29" t="s">
        <v>2339</v>
      </c>
      <c r="B73" s="23" t="s">
        <v>211</v>
      </c>
      <c r="C73" s="24" t="s">
        <v>214</v>
      </c>
      <c r="D73" s="23" t="s">
        <v>217</v>
      </c>
      <c r="E73" s="24" t="s">
        <v>345</v>
      </c>
      <c r="F73" s="23" t="s">
        <v>949</v>
      </c>
      <c r="G73" s="24" t="s">
        <v>950</v>
      </c>
      <c r="H73" s="23" t="s">
        <v>951</v>
      </c>
      <c r="I73" s="24" t="s">
        <v>953</v>
      </c>
      <c r="J73" s="23">
        <v>70</v>
      </c>
      <c r="K73" s="25" t="s">
        <v>236</v>
      </c>
      <c r="L73" s="26">
        <v>6</v>
      </c>
      <c r="M73" s="26">
        <v>6</v>
      </c>
      <c r="N73" s="26">
        <v>0</v>
      </c>
      <c r="O73" s="26">
        <v>0</v>
      </c>
      <c r="P73" s="24" t="str">
        <f t="shared" si="7"/>
        <v>10202323600002862</v>
      </c>
      <c r="Q73" s="24" t="s">
        <v>1660</v>
      </c>
      <c r="R73" s="40" t="s">
        <v>1660</v>
      </c>
      <c r="S73" s="40">
        <v>27.25</v>
      </c>
      <c r="T73" s="41">
        <f t="shared" si="5"/>
        <v>163.5</v>
      </c>
      <c r="U73" s="45">
        <f>Cost[[#This Row],[Unit Price MM60]]*Cost[[#This Row],[Withdrawn QTY]]</f>
        <v>0</v>
      </c>
      <c r="V73" s="45">
        <f>Cost[[#This Row],[Remaining QTY]]*Cost[[#This Row],[Unit Price MM60]]</f>
        <v>0</v>
      </c>
      <c r="W73" s="52">
        <f>SUMIF('SOH 5001'!A:A,WSheet!G:G,'SOH 5001'!E:E)</f>
        <v>12</v>
      </c>
      <c r="X73" s="24"/>
      <c r="Y73" s="52">
        <f>SUMIF('SOH 2001'!A:A,WSheet!G:G,'SOH 2001'!E:E)</f>
        <v>12</v>
      </c>
      <c r="Z73" s="26">
        <f>Cost[[#This Row],[AA53 SOH 5001 ]]-Cost[[#This Row],[Remaining QTY]]</f>
        <v>12</v>
      </c>
      <c r="AA73" s="26">
        <f t="shared" si="6"/>
        <v>0</v>
      </c>
      <c r="AB73" s="26">
        <f>Cost[[#This Row],[AA53 SOH 5001 ]]-Cost[[#This Row],[All Work Order Demand]]</f>
        <v>12</v>
      </c>
      <c r="AC73" s="26" t="str">
        <f>_xlfn.CONCAT(Cost[[#This Row],[Material ]],"5001")</f>
        <v>102023235001</v>
      </c>
      <c r="AD73" s="51">
        <v>5001</v>
      </c>
    </row>
    <row r="74" spans="1:30" ht="15" x14ac:dyDescent="0.25">
      <c r="A74" s="29" t="s">
        <v>2339</v>
      </c>
      <c r="B74" s="23" t="s">
        <v>211</v>
      </c>
      <c r="C74" s="24" t="s">
        <v>214</v>
      </c>
      <c r="D74" s="23" t="s">
        <v>217</v>
      </c>
      <c r="E74" s="24" t="s">
        <v>345</v>
      </c>
      <c r="F74" s="23" t="s">
        <v>890</v>
      </c>
      <c r="G74" s="24" t="s">
        <v>891</v>
      </c>
      <c r="H74" s="23" t="s">
        <v>892</v>
      </c>
      <c r="I74" s="24" t="s">
        <v>893</v>
      </c>
      <c r="J74" s="23">
        <v>71</v>
      </c>
      <c r="K74" s="25" t="s">
        <v>236</v>
      </c>
      <c r="L74" s="26">
        <v>12</v>
      </c>
      <c r="M74" s="26">
        <v>12</v>
      </c>
      <c r="N74" s="26">
        <v>0</v>
      </c>
      <c r="O74" s="26">
        <v>12</v>
      </c>
      <c r="P74" s="24" t="str">
        <f t="shared" si="7"/>
        <v>10060939600002862</v>
      </c>
      <c r="Q74" s="24">
        <v>12</v>
      </c>
      <c r="R74" s="40">
        <v>903</v>
      </c>
      <c r="S74" s="40">
        <v>75.25</v>
      </c>
      <c r="T74" s="41">
        <f t="shared" si="5"/>
        <v>903</v>
      </c>
      <c r="U74" s="45">
        <f>Cost[[#This Row],[Unit Price MM60]]*Cost[[#This Row],[Withdrawn QTY]]</f>
        <v>903</v>
      </c>
      <c r="V74" s="45">
        <f>Cost[[#This Row],[Remaining QTY]]*Cost[[#This Row],[Unit Price MM60]]</f>
        <v>0</v>
      </c>
      <c r="W74" s="24">
        <f>SUMIF('SOH 5001'!A:A,WSheet!G:G,'SOH 5001'!E:E)</f>
        <v>0</v>
      </c>
      <c r="X74" s="24"/>
      <c r="Y74" s="24">
        <f>SUMIF('SOH 2001'!A:A,WSheet!G:G,'SOH 2001'!E:E)</f>
        <v>0</v>
      </c>
      <c r="Z74" s="26">
        <f>Cost[[#This Row],[AA53 SOH 5001 ]]-Cost[[#This Row],[Remaining QTY]]</f>
        <v>0</v>
      </c>
      <c r="AA74" s="26">
        <f t="shared" si="6"/>
        <v>0</v>
      </c>
      <c r="AB74" s="26">
        <f>Cost[[#This Row],[AA53 SOH 5001 ]]-Cost[[#This Row],[All Work Order Demand]]</f>
        <v>0</v>
      </c>
      <c r="AC74" s="26" t="str">
        <f>_xlfn.CONCAT(Cost[[#This Row],[Material ]],"5001")</f>
        <v>100609395001</v>
      </c>
      <c r="AD74" s="51">
        <v>5001</v>
      </c>
    </row>
    <row r="75" spans="1:30" ht="15" x14ac:dyDescent="0.25">
      <c r="A75" s="29" t="s">
        <v>2339</v>
      </c>
      <c r="B75" s="23" t="s">
        <v>211</v>
      </c>
      <c r="C75" s="24" t="s">
        <v>214</v>
      </c>
      <c r="D75" s="23" t="s">
        <v>217</v>
      </c>
      <c r="E75" s="24" t="s">
        <v>345</v>
      </c>
      <c r="F75" s="23" t="s">
        <v>899</v>
      </c>
      <c r="G75" s="24" t="s">
        <v>900</v>
      </c>
      <c r="H75" s="23" t="s">
        <v>901</v>
      </c>
      <c r="I75" s="24" t="s">
        <v>587</v>
      </c>
      <c r="J75" s="23">
        <v>72</v>
      </c>
      <c r="K75" s="25" t="s">
        <v>236</v>
      </c>
      <c r="L75" s="26">
        <v>6</v>
      </c>
      <c r="M75" s="26">
        <v>6</v>
      </c>
      <c r="N75" s="26">
        <v>0</v>
      </c>
      <c r="O75" s="26">
        <v>0</v>
      </c>
      <c r="P75" s="24" t="str">
        <f t="shared" si="7"/>
        <v>10060941600002862</v>
      </c>
      <c r="Q75" s="24" t="s">
        <v>1660</v>
      </c>
      <c r="R75" s="40" t="s">
        <v>1660</v>
      </c>
      <c r="S75" s="40">
        <v>92.14</v>
      </c>
      <c r="T75" s="41">
        <f t="shared" si="5"/>
        <v>552.84</v>
      </c>
      <c r="U75" s="45">
        <f>Cost[[#This Row],[Unit Price MM60]]*Cost[[#This Row],[Withdrawn QTY]]</f>
        <v>0</v>
      </c>
      <c r="V75" s="45">
        <f>Cost[[#This Row],[Remaining QTY]]*Cost[[#This Row],[Unit Price MM60]]</f>
        <v>0</v>
      </c>
      <c r="W75" s="24">
        <f>SUMIF('SOH 5001'!A:A,WSheet!G:G,'SOH 5001'!E:E)</f>
        <v>0</v>
      </c>
      <c r="X75" s="24"/>
      <c r="Y75" s="52">
        <f>SUMIF('SOH 2001'!A:A,WSheet!G:G,'SOH 2001'!E:E)</f>
        <v>9</v>
      </c>
      <c r="Z75" s="26">
        <f>Cost[[#This Row],[AA53 SOH 5001 ]]-Cost[[#This Row],[Remaining QTY]]</f>
        <v>0</v>
      </c>
      <c r="AA75" s="26">
        <f t="shared" si="6"/>
        <v>0</v>
      </c>
      <c r="AB75" s="26">
        <f>Cost[[#This Row],[AA53 SOH 5001 ]]-Cost[[#This Row],[All Work Order Demand]]</f>
        <v>0</v>
      </c>
      <c r="AC75" s="26" t="str">
        <f>_xlfn.CONCAT(Cost[[#This Row],[Material ]],"5001")</f>
        <v>100609415001</v>
      </c>
      <c r="AD75" s="51">
        <v>5001</v>
      </c>
    </row>
    <row r="76" spans="1:30" ht="15" x14ac:dyDescent="0.25">
      <c r="A76" s="29" t="s">
        <v>2339</v>
      </c>
      <c r="B76" s="23" t="s">
        <v>211</v>
      </c>
      <c r="C76" s="24" t="s">
        <v>214</v>
      </c>
      <c r="D76" s="23" t="s">
        <v>217</v>
      </c>
      <c r="E76" s="24" t="s">
        <v>345</v>
      </c>
      <c r="F76" s="23" t="s">
        <v>684</v>
      </c>
      <c r="G76" s="24" t="s">
        <v>685</v>
      </c>
      <c r="H76" s="23" t="s">
        <v>686</v>
      </c>
      <c r="I76" s="24" t="s">
        <v>687</v>
      </c>
      <c r="J76" s="23">
        <v>73</v>
      </c>
      <c r="K76" s="25" t="s">
        <v>236</v>
      </c>
      <c r="L76" s="26">
        <v>24</v>
      </c>
      <c r="M76" s="26">
        <v>24</v>
      </c>
      <c r="N76" s="26">
        <v>22</v>
      </c>
      <c r="O76" s="26">
        <v>6</v>
      </c>
      <c r="P76" s="24" t="str">
        <f t="shared" si="7"/>
        <v>10058828600002862</v>
      </c>
      <c r="Q76" s="24">
        <v>2</v>
      </c>
      <c r="R76" s="40">
        <v>61</v>
      </c>
      <c r="S76" s="40">
        <v>30.63</v>
      </c>
      <c r="T76" s="41">
        <f t="shared" si="5"/>
        <v>735.12</v>
      </c>
      <c r="U76" s="45">
        <f>Cost[[#This Row],[Unit Price MM60]]*Cost[[#This Row],[Withdrawn QTY]]</f>
        <v>183.78</v>
      </c>
      <c r="V76" s="45">
        <f>Cost[[#This Row],[Remaining QTY]]*Cost[[#This Row],[Unit Price MM60]]</f>
        <v>673.86</v>
      </c>
      <c r="W76" s="52">
        <f>SUMIF('SOH 5001'!A:A,WSheet!G:G,'SOH 5001'!E:E)</f>
        <v>4</v>
      </c>
      <c r="X76" s="24"/>
      <c r="Y76" s="52">
        <f>SUMIF('SOH 2001'!A:A,WSheet!G:G,'SOH 2001'!E:E)</f>
        <v>22</v>
      </c>
      <c r="Z76" s="26">
        <f>Cost[[#This Row],[AA53 SOH 5001 ]]-Cost[[#This Row],[Remaining QTY]]</f>
        <v>-18</v>
      </c>
      <c r="AA76" s="26">
        <f t="shared" si="6"/>
        <v>22</v>
      </c>
      <c r="AB76" s="26">
        <f>Cost[[#This Row],[AA53 SOH 5001 ]]-Cost[[#This Row],[All Work Order Demand]]</f>
        <v>-18</v>
      </c>
      <c r="AC76" s="26" t="str">
        <f>_xlfn.CONCAT(Cost[[#This Row],[Material ]],"5001")</f>
        <v>100588285001</v>
      </c>
      <c r="AD76" s="51">
        <v>5001</v>
      </c>
    </row>
    <row r="77" spans="1:30" ht="15" x14ac:dyDescent="0.25">
      <c r="A77" s="29" t="s">
        <v>2339</v>
      </c>
      <c r="B77" s="23" t="s">
        <v>211</v>
      </c>
      <c r="C77" s="24" t="s">
        <v>214</v>
      </c>
      <c r="D77" s="23" t="s">
        <v>217</v>
      </c>
      <c r="E77" s="24" t="s">
        <v>345</v>
      </c>
      <c r="F77" s="23" t="s">
        <v>1472</v>
      </c>
      <c r="G77" s="24" t="s">
        <v>1473</v>
      </c>
      <c r="H77" s="23" t="s">
        <v>1474</v>
      </c>
      <c r="I77" s="24" t="s">
        <v>1475</v>
      </c>
      <c r="J77" s="23">
        <v>74</v>
      </c>
      <c r="K77" s="25" t="s">
        <v>236</v>
      </c>
      <c r="L77" s="26">
        <v>48</v>
      </c>
      <c r="M77" s="26">
        <v>48</v>
      </c>
      <c r="N77" s="26">
        <v>0</v>
      </c>
      <c r="O77" s="26">
        <v>0</v>
      </c>
      <c r="P77" s="24" t="str">
        <f t="shared" si="7"/>
        <v>10492979600002862</v>
      </c>
      <c r="Q77" s="24" t="s">
        <v>1660</v>
      </c>
      <c r="R77" s="40" t="s">
        <v>1660</v>
      </c>
      <c r="S77" s="40">
        <v>163.35</v>
      </c>
      <c r="T77" s="41">
        <f t="shared" si="5"/>
        <v>7840.7999999999993</v>
      </c>
      <c r="U77" s="45">
        <f>Cost[[#This Row],[Unit Price MM60]]*Cost[[#This Row],[Withdrawn QTY]]</f>
        <v>0</v>
      </c>
      <c r="V77" s="45">
        <f>Cost[[#This Row],[Remaining QTY]]*Cost[[#This Row],[Unit Price MM60]]</f>
        <v>0</v>
      </c>
      <c r="W77" s="24">
        <f>SUMIF('SOH 5001'!A:A,WSheet!G:G,'SOH 5001'!E:E)</f>
        <v>0</v>
      </c>
      <c r="X77" s="24"/>
      <c r="Y77" s="52">
        <f>SUMIF('SOH 2001'!A:A,WSheet!G:G,'SOH 2001'!E:E)</f>
        <v>48</v>
      </c>
      <c r="Z77" s="26">
        <f>Cost[[#This Row],[AA53 SOH 5001 ]]-Cost[[#This Row],[Remaining QTY]]</f>
        <v>0</v>
      </c>
      <c r="AA77" s="26">
        <f t="shared" si="6"/>
        <v>0</v>
      </c>
      <c r="AB77" s="26">
        <f>Cost[[#This Row],[AA53 SOH 5001 ]]-Cost[[#This Row],[All Work Order Demand]]</f>
        <v>0</v>
      </c>
      <c r="AC77" s="26" t="str">
        <f>_xlfn.CONCAT(Cost[[#This Row],[Material ]],"5001")</f>
        <v>104929795001</v>
      </c>
      <c r="AD77" s="51">
        <v>5001</v>
      </c>
    </row>
    <row r="78" spans="1:30" ht="15" x14ac:dyDescent="0.25">
      <c r="A78" s="29" t="s">
        <v>2339</v>
      </c>
      <c r="B78" s="23" t="s">
        <v>211</v>
      </c>
      <c r="C78" s="24" t="s">
        <v>214</v>
      </c>
      <c r="D78" s="23" t="s">
        <v>217</v>
      </c>
      <c r="E78" s="24" t="s">
        <v>345</v>
      </c>
      <c r="F78" s="23" t="s">
        <v>536</v>
      </c>
      <c r="G78" s="24" t="s">
        <v>537</v>
      </c>
      <c r="H78" s="23" t="s">
        <v>538</v>
      </c>
      <c r="I78" s="24" t="s">
        <v>539</v>
      </c>
      <c r="J78" s="23">
        <v>75</v>
      </c>
      <c r="K78" s="25" t="s">
        <v>236</v>
      </c>
      <c r="L78" s="26">
        <v>1</v>
      </c>
      <c r="M78" s="26">
        <v>1</v>
      </c>
      <c r="N78" s="26">
        <v>0</v>
      </c>
      <c r="O78" s="26">
        <v>1</v>
      </c>
      <c r="P78" s="24" t="str">
        <f t="shared" si="7"/>
        <v>10052685600002862</v>
      </c>
      <c r="Q78" s="24">
        <v>1</v>
      </c>
      <c r="R78" s="40">
        <v>5952.95</v>
      </c>
      <c r="S78" s="40">
        <v>5952.95</v>
      </c>
      <c r="T78" s="41">
        <f t="shared" si="5"/>
        <v>5952.95</v>
      </c>
      <c r="U78" s="45">
        <f>Cost[[#This Row],[Unit Price MM60]]*Cost[[#This Row],[Withdrawn QTY]]</f>
        <v>5952.95</v>
      </c>
      <c r="V78" s="45">
        <f>Cost[[#This Row],[Remaining QTY]]*Cost[[#This Row],[Unit Price MM60]]</f>
        <v>0</v>
      </c>
      <c r="W78" s="24">
        <f>SUMIF('SOH 5001'!A:A,WSheet!G:G,'SOH 5001'!E:E)</f>
        <v>0</v>
      </c>
      <c r="X78" s="24"/>
      <c r="Y78" s="24">
        <f>SUMIF('SOH 2001'!A:A,WSheet!G:G,'SOH 2001'!E:E)</f>
        <v>0</v>
      </c>
      <c r="Z78" s="26">
        <f>Cost[[#This Row],[AA53 SOH 5001 ]]-Cost[[#This Row],[Remaining QTY]]</f>
        <v>0</v>
      </c>
      <c r="AA78" s="26">
        <f t="shared" si="6"/>
        <v>0</v>
      </c>
      <c r="AB78" s="26">
        <f>Cost[[#This Row],[AA53 SOH 5001 ]]-Cost[[#This Row],[All Work Order Demand]]</f>
        <v>0</v>
      </c>
      <c r="AC78" s="26" t="str">
        <f>_xlfn.CONCAT(Cost[[#This Row],[Material ]],"5001")</f>
        <v>100526855001</v>
      </c>
      <c r="AD78" s="51">
        <v>5001</v>
      </c>
    </row>
    <row r="79" spans="1:30" ht="15" x14ac:dyDescent="0.25">
      <c r="A79" s="29" t="s">
        <v>2339</v>
      </c>
      <c r="B79" s="23" t="s">
        <v>211</v>
      </c>
      <c r="C79" s="24" t="s">
        <v>214</v>
      </c>
      <c r="D79" s="23" t="s">
        <v>217</v>
      </c>
      <c r="E79" s="24" t="s">
        <v>345</v>
      </c>
      <c r="F79" s="23" t="s">
        <v>1033</v>
      </c>
      <c r="G79" s="24" t="s">
        <v>1034</v>
      </c>
      <c r="H79" s="23" t="s">
        <v>1035</v>
      </c>
      <c r="I79" s="24" t="s">
        <v>1036</v>
      </c>
      <c r="J79" s="23">
        <v>76</v>
      </c>
      <c r="K79" s="25" t="s">
        <v>236</v>
      </c>
      <c r="L79" s="26">
        <v>1</v>
      </c>
      <c r="M79" s="26">
        <v>0</v>
      </c>
      <c r="N79" s="26">
        <v>1</v>
      </c>
      <c r="O79" s="26">
        <v>0</v>
      </c>
      <c r="P79" s="24" t="str">
        <f t="shared" si="7"/>
        <v>10202352600002862</v>
      </c>
      <c r="Q79" s="24">
        <v>1</v>
      </c>
      <c r="R79" s="40">
        <v>2046.16</v>
      </c>
      <c r="S79" s="40">
        <v>2046.16</v>
      </c>
      <c r="T79" s="41">
        <f t="shared" si="5"/>
        <v>2046.16</v>
      </c>
      <c r="U79" s="45">
        <f>Cost[[#This Row],[Unit Price MM60]]*Cost[[#This Row],[Withdrawn QTY]]</f>
        <v>0</v>
      </c>
      <c r="V79" s="45">
        <f>Cost[[#This Row],[Remaining QTY]]*Cost[[#This Row],[Unit Price MM60]]</f>
        <v>2046.16</v>
      </c>
      <c r="W79" s="24">
        <f>SUMIF('SOH 5001'!A:A,WSheet!G:G,'SOH 5001'!E:E)</f>
        <v>0</v>
      </c>
      <c r="X79" s="24"/>
      <c r="Y79" s="24">
        <f>SUMIF('SOH 2001'!A:A,WSheet!G:G,'SOH 2001'!E:E)</f>
        <v>0</v>
      </c>
      <c r="Z79" s="26">
        <f>Cost[[#This Row],[AA53 SOH 5001 ]]-Cost[[#This Row],[Remaining QTY]]</f>
        <v>-1</v>
      </c>
      <c r="AA79" s="26">
        <f t="shared" si="6"/>
        <v>1</v>
      </c>
      <c r="AB79" s="26">
        <f>Cost[[#This Row],[AA53 SOH 5001 ]]-Cost[[#This Row],[All Work Order Demand]]</f>
        <v>-1</v>
      </c>
      <c r="AC79" s="26" t="str">
        <f>_xlfn.CONCAT(Cost[[#This Row],[Material ]],"5001")</f>
        <v>102023525001</v>
      </c>
      <c r="AD79" s="51">
        <v>5001</v>
      </c>
    </row>
    <row r="80" spans="1:30" ht="15" x14ac:dyDescent="0.25">
      <c r="A80" s="29" t="s">
        <v>2339</v>
      </c>
      <c r="B80" s="23" t="s">
        <v>211</v>
      </c>
      <c r="C80" s="24" t="s">
        <v>214</v>
      </c>
      <c r="D80" s="23" t="s">
        <v>217</v>
      </c>
      <c r="E80" s="24" t="s">
        <v>345</v>
      </c>
      <c r="F80" s="23" t="s">
        <v>469</v>
      </c>
      <c r="G80" s="24" t="s">
        <v>470</v>
      </c>
      <c r="H80" s="23" t="s">
        <v>471</v>
      </c>
      <c r="I80" s="24" t="s">
        <v>472</v>
      </c>
      <c r="J80" s="23">
        <v>77</v>
      </c>
      <c r="K80" s="25" t="s">
        <v>236</v>
      </c>
      <c r="L80" s="26">
        <v>1</v>
      </c>
      <c r="M80" s="26">
        <v>1</v>
      </c>
      <c r="N80" s="26">
        <v>0</v>
      </c>
      <c r="O80" s="26">
        <v>0</v>
      </c>
      <c r="P80" s="24" t="str">
        <f t="shared" si="7"/>
        <v>10049310600002862</v>
      </c>
      <c r="Q80" s="24" t="s">
        <v>1660</v>
      </c>
      <c r="R80" s="40" t="s">
        <v>1660</v>
      </c>
      <c r="S80" s="40">
        <v>235.8</v>
      </c>
      <c r="T80" s="41">
        <f t="shared" si="5"/>
        <v>235.8</v>
      </c>
      <c r="U80" s="45">
        <f>Cost[[#This Row],[Unit Price MM60]]*Cost[[#This Row],[Withdrawn QTY]]</f>
        <v>0</v>
      </c>
      <c r="V80" s="45">
        <f>Cost[[#This Row],[Remaining QTY]]*Cost[[#This Row],[Unit Price MM60]]</f>
        <v>0</v>
      </c>
      <c r="W80" s="24">
        <f>SUMIF('SOH 5001'!A:A,WSheet!G:G,'SOH 5001'!E:E)</f>
        <v>0</v>
      </c>
      <c r="X80" s="24"/>
      <c r="Y80" s="52">
        <f>SUMIF('SOH 2001'!A:A,WSheet!G:G,'SOH 2001'!E:E)</f>
        <v>1</v>
      </c>
      <c r="Z80" s="26">
        <f>Cost[[#This Row],[AA53 SOH 5001 ]]-Cost[[#This Row],[Remaining QTY]]</f>
        <v>0</v>
      </c>
      <c r="AA80" s="26">
        <f t="shared" si="6"/>
        <v>0</v>
      </c>
      <c r="AB80" s="26">
        <f>Cost[[#This Row],[AA53 SOH 5001 ]]-Cost[[#This Row],[All Work Order Demand]]</f>
        <v>0</v>
      </c>
      <c r="AC80" s="26" t="str">
        <f>_xlfn.CONCAT(Cost[[#This Row],[Material ]],"5001")</f>
        <v>100493105001</v>
      </c>
      <c r="AD80" s="51">
        <v>5001</v>
      </c>
    </row>
    <row r="81" spans="1:30" ht="15" x14ac:dyDescent="0.25">
      <c r="A81" s="29" t="s">
        <v>2339</v>
      </c>
      <c r="B81" s="23" t="s">
        <v>211</v>
      </c>
      <c r="C81" s="24" t="s">
        <v>214</v>
      </c>
      <c r="D81" s="23" t="s">
        <v>217</v>
      </c>
      <c r="E81" s="24" t="s">
        <v>345</v>
      </c>
      <c r="F81" s="23" t="s">
        <v>545</v>
      </c>
      <c r="G81" s="24" t="s">
        <v>546</v>
      </c>
      <c r="H81" s="23" t="s">
        <v>547</v>
      </c>
      <c r="I81" s="24" t="s">
        <v>548</v>
      </c>
      <c r="J81" s="23">
        <v>78</v>
      </c>
      <c r="K81" s="25" t="s">
        <v>236</v>
      </c>
      <c r="L81" s="26">
        <v>1</v>
      </c>
      <c r="M81" s="26">
        <v>1</v>
      </c>
      <c r="N81" s="26">
        <v>0</v>
      </c>
      <c r="O81" s="26">
        <v>0</v>
      </c>
      <c r="P81" s="24" t="str">
        <f t="shared" si="7"/>
        <v>10052696600002862</v>
      </c>
      <c r="Q81" s="24" t="s">
        <v>1660</v>
      </c>
      <c r="R81" s="40" t="s">
        <v>1660</v>
      </c>
      <c r="S81" s="40">
        <v>693.5</v>
      </c>
      <c r="T81" s="41">
        <f t="shared" si="5"/>
        <v>693.5</v>
      </c>
      <c r="U81" s="45">
        <f>Cost[[#This Row],[Unit Price MM60]]*Cost[[#This Row],[Withdrawn QTY]]</f>
        <v>0</v>
      </c>
      <c r="V81" s="45">
        <f>Cost[[#This Row],[Remaining QTY]]*Cost[[#This Row],[Unit Price MM60]]</f>
        <v>0</v>
      </c>
      <c r="W81" s="24">
        <f>SUMIF('SOH 5001'!A:A,WSheet!G:G,'SOH 5001'!E:E)</f>
        <v>0</v>
      </c>
      <c r="X81" s="24"/>
      <c r="Y81" s="52">
        <f>SUMIF('SOH 2001'!A:A,WSheet!G:G,'SOH 2001'!E:E)</f>
        <v>1</v>
      </c>
      <c r="Z81" s="26">
        <f>Cost[[#This Row],[AA53 SOH 5001 ]]-Cost[[#This Row],[Remaining QTY]]</f>
        <v>0</v>
      </c>
      <c r="AA81" s="26">
        <f t="shared" si="6"/>
        <v>0</v>
      </c>
      <c r="AB81" s="26">
        <f>Cost[[#This Row],[AA53 SOH 5001 ]]-Cost[[#This Row],[All Work Order Demand]]</f>
        <v>0</v>
      </c>
      <c r="AC81" s="26" t="str">
        <f>_xlfn.CONCAT(Cost[[#This Row],[Material ]],"5001")</f>
        <v>100526965001</v>
      </c>
      <c r="AD81" s="51">
        <v>5001</v>
      </c>
    </row>
    <row r="82" spans="1:30" ht="15" x14ac:dyDescent="0.25">
      <c r="A82" s="29" t="s">
        <v>2339</v>
      </c>
      <c r="B82" s="23" t="s">
        <v>211</v>
      </c>
      <c r="C82" s="24" t="s">
        <v>214</v>
      </c>
      <c r="D82" s="23" t="s">
        <v>217</v>
      </c>
      <c r="E82" s="24" t="s">
        <v>345</v>
      </c>
      <c r="F82" s="23" t="s">
        <v>1227</v>
      </c>
      <c r="G82" s="24" t="s">
        <v>1228</v>
      </c>
      <c r="H82" s="23" t="s">
        <v>1229</v>
      </c>
      <c r="I82" s="24" t="s">
        <v>1230</v>
      </c>
      <c r="J82" s="23">
        <v>79</v>
      </c>
      <c r="K82" s="25" t="s">
        <v>236</v>
      </c>
      <c r="L82" s="26">
        <v>1</v>
      </c>
      <c r="M82" s="26">
        <v>1</v>
      </c>
      <c r="N82" s="26">
        <v>0</v>
      </c>
      <c r="O82" s="26">
        <v>0</v>
      </c>
      <c r="P82" s="24" t="str">
        <f t="shared" si="7"/>
        <v>10229941600002862</v>
      </c>
      <c r="Q82" s="24" t="s">
        <v>1660</v>
      </c>
      <c r="R82" s="40" t="s">
        <v>1660</v>
      </c>
      <c r="S82" s="40">
        <v>385</v>
      </c>
      <c r="T82" s="41">
        <f t="shared" si="5"/>
        <v>385</v>
      </c>
      <c r="U82" s="45">
        <f>Cost[[#This Row],[Unit Price MM60]]*Cost[[#This Row],[Withdrawn QTY]]</f>
        <v>0</v>
      </c>
      <c r="V82" s="45">
        <f>Cost[[#This Row],[Remaining QTY]]*Cost[[#This Row],[Unit Price MM60]]</f>
        <v>0</v>
      </c>
      <c r="W82" s="24">
        <f>SUMIF('SOH 5001'!A:A,WSheet!G:G,'SOH 5001'!E:E)</f>
        <v>0</v>
      </c>
      <c r="X82" s="24"/>
      <c r="Y82" s="52">
        <f>SUMIF('SOH 2001'!A:A,WSheet!G:G,'SOH 2001'!E:E)</f>
        <v>1</v>
      </c>
      <c r="Z82" s="26">
        <f>Cost[[#This Row],[AA53 SOH 5001 ]]-Cost[[#This Row],[Remaining QTY]]</f>
        <v>0</v>
      </c>
      <c r="AA82" s="26">
        <f t="shared" si="6"/>
        <v>0</v>
      </c>
      <c r="AB82" s="26">
        <f>Cost[[#This Row],[AA53 SOH 5001 ]]-Cost[[#This Row],[All Work Order Demand]]</f>
        <v>0</v>
      </c>
      <c r="AC82" s="26" t="str">
        <f>_xlfn.CONCAT(Cost[[#This Row],[Material ]],"5001")</f>
        <v>102299415001</v>
      </c>
      <c r="AD82" s="51">
        <v>5001</v>
      </c>
    </row>
    <row r="83" spans="1:30" ht="15" x14ac:dyDescent="0.25">
      <c r="A83" s="29" t="s">
        <v>2339</v>
      </c>
      <c r="B83" s="23" t="s">
        <v>211</v>
      </c>
      <c r="C83" s="24" t="s">
        <v>214</v>
      </c>
      <c r="D83" s="23" t="s">
        <v>217</v>
      </c>
      <c r="E83" s="24" t="s">
        <v>345</v>
      </c>
      <c r="F83" s="23" t="s">
        <v>1236</v>
      </c>
      <c r="G83" s="24" t="s">
        <v>1237</v>
      </c>
      <c r="H83" s="23" t="s">
        <v>1238</v>
      </c>
      <c r="I83" s="24" t="s">
        <v>572</v>
      </c>
      <c r="J83" s="23">
        <v>80</v>
      </c>
      <c r="K83" s="25" t="s">
        <v>236</v>
      </c>
      <c r="L83" s="26">
        <v>1</v>
      </c>
      <c r="M83" s="26">
        <v>1</v>
      </c>
      <c r="N83" s="26">
        <v>0</v>
      </c>
      <c r="O83" s="26">
        <v>0</v>
      </c>
      <c r="P83" s="24" t="str">
        <f t="shared" si="7"/>
        <v>10229942600002862</v>
      </c>
      <c r="Q83" s="24" t="s">
        <v>1660</v>
      </c>
      <c r="R83" s="40" t="s">
        <v>1660</v>
      </c>
      <c r="S83" s="40">
        <v>747.34</v>
      </c>
      <c r="T83" s="41">
        <f t="shared" si="5"/>
        <v>747.34</v>
      </c>
      <c r="U83" s="45">
        <f>Cost[[#This Row],[Unit Price MM60]]*Cost[[#This Row],[Withdrawn QTY]]</f>
        <v>0</v>
      </c>
      <c r="V83" s="45">
        <f>Cost[[#This Row],[Remaining QTY]]*Cost[[#This Row],[Unit Price MM60]]</f>
        <v>0</v>
      </c>
      <c r="W83" s="24">
        <f>SUMIF('SOH 5001'!A:A,WSheet!G:G,'SOH 5001'!E:E)</f>
        <v>0</v>
      </c>
      <c r="X83" s="24"/>
      <c r="Y83" s="52">
        <f>SUMIF('SOH 2001'!A:A,WSheet!G:G,'SOH 2001'!E:E)</f>
        <v>1</v>
      </c>
      <c r="Z83" s="26">
        <f>Cost[[#This Row],[AA53 SOH 5001 ]]-Cost[[#This Row],[Remaining QTY]]</f>
        <v>0</v>
      </c>
      <c r="AA83" s="26">
        <f t="shared" si="6"/>
        <v>0</v>
      </c>
      <c r="AB83" s="26">
        <f>Cost[[#This Row],[AA53 SOH 5001 ]]-Cost[[#This Row],[All Work Order Demand]]</f>
        <v>0</v>
      </c>
      <c r="AC83" s="26" t="str">
        <f>_xlfn.CONCAT(Cost[[#This Row],[Material ]],"5001")</f>
        <v>102299425001</v>
      </c>
      <c r="AD83" s="51">
        <v>5001</v>
      </c>
    </row>
    <row r="84" spans="1:30" ht="15" x14ac:dyDescent="0.25">
      <c r="A84" s="29" t="s">
        <v>2339</v>
      </c>
      <c r="B84" s="23" t="s">
        <v>211</v>
      </c>
      <c r="C84" s="24" t="s">
        <v>214</v>
      </c>
      <c r="D84" s="23" t="s">
        <v>217</v>
      </c>
      <c r="E84" s="24" t="s">
        <v>345</v>
      </c>
      <c r="F84" s="23" t="s">
        <v>460</v>
      </c>
      <c r="G84" s="24" t="s">
        <v>461</v>
      </c>
      <c r="H84" s="23" t="s">
        <v>462</v>
      </c>
      <c r="I84" s="24" t="s">
        <v>463</v>
      </c>
      <c r="J84" s="23">
        <v>81</v>
      </c>
      <c r="K84" s="25" t="s">
        <v>236</v>
      </c>
      <c r="L84" s="26">
        <v>1</v>
      </c>
      <c r="M84" s="26">
        <v>1</v>
      </c>
      <c r="N84" s="26">
        <v>0</v>
      </c>
      <c r="O84" s="26">
        <v>1</v>
      </c>
      <c r="P84" s="24" t="str">
        <f t="shared" si="7"/>
        <v>10049295600002862</v>
      </c>
      <c r="Q84" s="24">
        <v>1</v>
      </c>
      <c r="R84" s="40">
        <v>2574.46</v>
      </c>
      <c r="S84" s="40">
        <v>2574.46</v>
      </c>
      <c r="T84" s="41">
        <f t="shared" si="5"/>
        <v>2574.46</v>
      </c>
      <c r="U84" s="45">
        <f>Cost[[#This Row],[Unit Price MM60]]*Cost[[#This Row],[Withdrawn QTY]]</f>
        <v>2574.46</v>
      </c>
      <c r="V84" s="45">
        <f>Cost[[#This Row],[Remaining QTY]]*Cost[[#This Row],[Unit Price MM60]]</f>
        <v>0</v>
      </c>
      <c r="W84" s="24">
        <f>SUMIF('SOH 5001'!A:A,WSheet!G:G,'SOH 5001'!E:E)</f>
        <v>0</v>
      </c>
      <c r="X84" s="24"/>
      <c r="Y84" s="24">
        <f>SUMIF('SOH 2001'!A:A,WSheet!G:G,'SOH 2001'!E:E)</f>
        <v>0</v>
      </c>
      <c r="Z84" s="26">
        <f>Cost[[#This Row],[AA53 SOH 5001 ]]-Cost[[#This Row],[Remaining QTY]]</f>
        <v>0</v>
      </c>
      <c r="AA84" s="26">
        <f t="shared" si="6"/>
        <v>0</v>
      </c>
      <c r="AB84" s="26">
        <f>Cost[[#This Row],[AA53 SOH 5001 ]]-Cost[[#This Row],[All Work Order Demand]]</f>
        <v>0</v>
      </c>
      <c r="AC84" s="26" t="str">
        <f>_xlfn.CONCAT(Cost[[#This Row],[Material ]],"5001")</f>
        <v>100492955001</v>
      </c>
      <c r="AD84" s="51">
        <v>5001</v>
      </c>
    </row>
    <row r="85" spans="1:30" ht="15" x14ac:dyDescent="0.25">
      <c r="A85" s="29" t="s">
        <v>2339</v>
      </c>
      <c r="B85" s="23" t="s">
        <v>211</v>
      </c>
      <c r="C85" s="24" t="s">
        <v>214</v>
      </c>
      <c r="D85" s="23" t="s">
        <v>217</v>
      </c>
      <c r="E85" s="24" t="s">
        <v>345</v>
      </c>
      <c r="F85" s="23" t="s">
        <v>1511</v>
      </c>
      <c r="G85" s="24" t="s">
        <v>1512</v>
      </c>
      <c r="H85" s="23" t="s">
        <v>1513</v>
      </c>
      <c r="I85" s="24" t="s">
        <v>1281</v>
      </c>
      <c r="J85" s="23">
        <v>84</v>
      </c>
      <c r="K85" s="25" t="s">
        <v>236</v>
      </c>
      <c r="L85" s="26">
        <v>1</v>
      </c>
      <c r="M85" s="26">
        <v>1</v>
      </c>
      <c r="N85" s="26">
        <v>0</v>
      </c>
      <c r="O85" s="26">
        <v>0</v>
      </c>
      <c r="P85" s="24" t="str">
        <f t="shared" si="7"/>
        <v>10613639600002862</v>
      </c>
      <c r="Q85" s="24" t="s">
        <v>1660</v>
      </c>
      <c r="R85" s="40" t="s">
        <v>1660</v>
      </c>
      <c r="S85" s="40">
        <v>440.68</v>
      </c>
      <c r="T85" s="41">
        <f t="shared" si="5"/>
        <v>440.68</v>
      </c>
      <c r="U85" s="45">
        <f>Cost[[#This Row],[Unit Price MM60]]*Cost[[#This Row],[Withdrawn QTY]]</f>
        <v>0</v>
      </c>
      <c r="V85" s="45">
        <f>Cost[[#This Row],[Remaining QTY]]*Cost[[#This Row],[Unit Price MM60]]</f>
        <v>0</v>
      </c>
      <c r="W85" s="24">
        <f>SUMIF('SOH 5001'!A:A,WSheet!G:G,'SOH 5001'!E:E)</f>
        <v>0</v>
      </c>
      <c r="X85" s="24"/>
      <c r="Y85" s="52">
        <f>SUMIF('SOH 2001'!A:A,WSheet!G:G,'SOH 2001'!E:E)</f>
        <v>1</v>
      </c>
      <c r="Z85" s="26">
        <f>Cost[[#This Row],[AA53 SOH 5001 ]]-Cost[[#This Row],[Remaining QTY]]</f>
        <v>0</v>
      </c>
      <c r="AA85" s="26">
        <f t="shared" si="6"/>
        <v>0</v>
      </c>
      <c r="AB85" s="26">
        <f>Cost[[#This Row],[AA53 SOH 5001 ]]-Cost[[#This Row],[All Work Order Demand]]</f>
        <v>0</v>
      </c>
      <c r="AC85" s="26" t="str">
        <f>_xlfn.CONCAT(Cost[[#This Row],[Material ]],"5001")</f>
        <v>106136395001</v>
      </c>
      <c r="AD85" s="51">
        <v>5001</v>
      </c>
    </row>
    <row r="86" spans="1:30" ht="15" x14ac:dyDescent="0.25">
      <c r="A86" s="29" t="s">
        <v>2339</v>
      </c>
      <c r="B86" s="23" t="s">
        <v>211</v>
      </c>
      <c r="C86" s="24" t="s">
        <v>214</v>
      </c>
      <c r="D86" s="23" t="s">
        <v>217</v>
      </c>
      <c r="E86" s="24" t="s">
        <v>345</v>
      </c>
      <c r="F86" s="23" t="s">
        <v>1330</v>
      </c>
      <c r="G86" s="24" t="s">
        <v>1332</v>
      </c>
      <c r="H86" s="23" t="s">
        <v>1333</v>
      </c>
      <c r="I86" s="24" t="s">
        <v>1335</v>
      </c>
      <c r="J86" s="23">
        <v>85</v>
      </c>
      <c r="K86" s="25" t="s">
        <v>236</v>
      </c>
      <c r="L86" s="26">
        <v>10</v>
      </c>
      <c r="M86" s="26">
        <v>10</v>
      </c>
      <c r="N86" s="26">
        <v>0</v>
      </c>
      <c r="O86" s="26">
        <v>0</v>
      </c>
      <c r="P86" s="24" t="str">
        <f t="shared" si="7"/>
        <v>10258213600002862</v>
      </c>
      <c r="Q86" s="24" t="s">
        <v>1660</v>
      </c>
      <c r="R86" s="40" t="s">
        <v>1660</v>
      </c>
      <c r="S86" s="40">
        <v>836.94</v>
      </c>
      <c r="T86" s="41">
        <f t="shared" si="5"/>
        <v>8369.4000000000015</v>
      </c>
      <c r="U86" s="45">
        <f>Cost[[#This Row],[Unit Price MM60]]*Cost[[#This Row],[Withdrawn QTY]]</f>
        <v>0</v>
      </c>
      <c r="V86" s="45">
        <f>Cost[[#This Row],[Remaining QTY]]*Cost[[#This Row],[Unit Price MM60]]</f>
        <v>0</v>
      </c>
      <c r="W86" s="24">
        <f>SUMIF('SOH 5001'!A:A,WSheet!G:G,'SOH 5001'!E:E)</f>
        <v>0</v>
      </c>
      <c r="X86" s="24"/>
      <c r="Y86" s="52">
        <f>SUMIF('SOH 2001'!A:A,WSheet!G:G,'SOH 2001'!E:E)</f>
        <v>13</v>
      </c>
      <c r="Z86" s="26">
        <f>Cost[[#This Row],[AA53 SOH 5001 ]]-Cost[[#This Row],[Remaining QTY]]</f>
        <v>0</v>
      </c>
      <c r="AA86" s="26">
        <f t="shared" si="6"/>
        <v>0</v>
      </c>
      <c r="AB86" s="26">
        <f>Cost[[#This Row],[AA53 SOH 5001 ]]-Cost[[#This Row],[All Work Order Demand]]</f>
        <v>0</v>
      </c>
      <c r="AC86" s="26" t="str">
        <f>_xlfn.CONCAT(Cost[[#This Row],[Material ]],"5001")</f>
        <v>102582135001</v>
      </c>
      <c r="AD86" s="51">
        <v>5001</v>
      </c>
    </row>
    <row r="87" spans="1:30" ht="15" x14ac:dyDescent="0.25">
      <c r="A87" s="29" t="s">
        <v>2339</v>
      </c>
      <c r="B87" s="23" t="s">
        <v>211</v>
      </c>
      <c r="C87" s="24" t="s">
        <v>214</v>
      </c>
      <c r="D87" s="23" t="s">
        <v>217</v>
      </c>
      <c r="E87" s="24" t="s">
        <v>345</v>
      </c>
      <c r="F87" s="23" t="s">
        <v>1531</v>
      </c>
      <c r="G87" s="24" t="s">
        <v>1533</v>
      </c>
      <c r="H87" s="23" t="s">
        <v>1534</v>
      </c>
      <c r="I87" s="24" t="s">
        <v>1535</v>
      </c>
      <c r="J87" s="23">
        <v>86</v>
      </c>
      <c r="K87" s="25" t="s">
        <v>236</v>
      </c>
      <c r="L87" s="26">
        <v>1</v>
      </c>
      <c r="M87" s="26">
        <v>1</v>
      </c>
      <c r="N87" s="26">
        <v>0</v>
      </c>
      <c r="O87" s="26">
        <v>1</v>
      </c>
      <c r="P87" s="24" t="str">
        <f t="shared" si="7"/>
        <v>11400805600002862</v>
      </c>
      <c r="Q87" s="24">
        <v>1</v>
      </c>
      <c r="R87" s="40">
        <v>961</v>
      </c>
      <c r="S87" s="40">
        <v>961</v>
      </c>
      <c r="T87" s="41">
        <f t="shared" si="5"/>
        <v>961</v>
      </c>
      <c r="U87" s="45">
        <f>Cost[[#This Row],[Unit Price MM60]]*Cost[[#This Row],[Withdrawn QTY]]</f>
        <v>961</v>
      </c>
      <c r="V87" s="45">
        <f>Cost[[#This Row],[Remaining QTY]]*Cost[[#This Row],[Unit Price MM60]]</f>
        <v>0</v>
      </c>
      <c r="W87" s="24">
        <f>SUMIF('SOH 5001'!A:A,WSheet!G:G,'SOH 5001'!E:E)</f>
        <v>0</v>
      </c>
      <c r="X87" s="24"/>
      <c r="Y87" s="24">
        <f>SUMIF('SOH 2001'!A:A,WSheet!G:G,'SOH 2001'!E:E)</f>
        <v>0</v>
      </c>
      <c r="Z87" s="26">
        <f>Cost[[#This Row],[AA53 SOH 5001 ]]-Cost[[#This Row],[Remaining QTY]]</f>
        <v>0</v>
      </c>
      <c r="AA87" s="26">
        <f t="shared" si="6"/>
        <v>0</v>
      </c>
      <c r="AB87" s="26">
        <f>Cost[[#This Row],[AA53 SOH 5001 ]]-Cost[[#This Row],[All Work Order Demand]]</f>
        <v>0</v>
      </c>
      <c r="AC87" s="26" t="str">
        <f>_xlfn.CONCAT(Cost[[#This Row],[Material ]],"5001")</f>
        <v>114008055001</v>
      </c>
      <c r="AD87" s="51">
        <v>5001</v>
      </c>
    </row>
    <row r="88" spans="1:30" ht="15" x14ac:dyDescent="0.25">
      <c r="A88" s="29" t="s">
        <v>2339</v>
      </c>
      <c r="B88" s="23" t="s">
        <v>211</v>
      </c>
      <c r="C88" s="24" t="s">
        <v>214</v>
      </c>
      <c r="D88" s="23" t="s">
        <v>217</v>
      </c>
      <c r="E88" s="24" t="s">
        <v>345</v>
      </c>
      <c r="F88" s="23" t="s">
        <v>1541</v>
      </c>
      <c r="G88" s="24" t="s">
        <v>1542</v>
      </c>
      <c r="H88" s="23" t="s">
        <v>1543</v>
      </c>
      <c r="I88" s="24" t="s">
        <v>1544</v>
      </c>
      <c r="J88" s="23">
        <v>87</v>
      </c>
      <c r="K88" s="25" t="s">
        <v>236</v>
      </c>
      <c r="L88" s="26">
        <v>1</v>
      </c>
      <c r="M88" s="26">
        <v>1</v>
      </c>
      <c r="N88" s="26">
        <v>0</v>
      </c>
      <c r="O88" s="26">
        <v>1</v>
      </c>
      <c r="P88" s="24" t="str">
        <f t="shared" si="7"/>
        <v>11400808600002862</v>
      </c>
      <c r="Q88" s="24">
        <v>1</v>
      </c>
      <c r="R88" s="40">
        <v>2278</v>
      </c>
      <c r="S88" s="40">
        <v>2278</v>
      </c>
      <c r="T88" s="41">
        <f t="shared" si="5"/>
        <v>2278</v>
      </c>
      <c r="U88" s="45">
        <f>Cost[[#This Row],[Unit Price MM60]]*Cost[[#This Row],[Withdrawn QTY]]</f>
        <v>2278</v>
      </c>
      <c r="V88" s="45">
        <f>Cost[[#This Row],[Remaining QTY]]*Cost[[#This Row],[Unit Price MM60]]</f>
        <v>0</v>
      </c>
      <c r="W88" s="24">
        <f>SUMIF('SOH 5001'!A:A,WSheet!G:G,'SOH 5001'!E:E)</f>
        <v>0</v>
      </c>
      <c r="X88" s="24"/>
      <c r="Y88" s="24">
        <f>SUMIF('SOH 2001'!A:A,WSheet!G:G,'SOH 2001'!E:E)</f>
        <v>0</v>
      </c>
      <c r="Z88" s="26">
        <f>Cost[[#This Row],[AA53 SOH 5001 ]]-Cost[[#This Row],[Remaining QTY]]</f>
        <v>0</v>
      </c>
      <c r="AA88" s="26">
        <f t="shared" si="6"/>
        <v>0</v>
      </c>
      <c r="AB88" s="26">
        <f>Cost[[#This Row],[AA53 SOH 5001 ]]-Cost[[#This Row],[All Work Order Demand]]</f>
        <v>0</v>
      </c>
      <c r="AC88" s="26" t="str">
        <f>_xlfn.CONCAT(Cost[[#This Row],[Material ]],"5001")</f>
        <v>114008085001</v>
      </c>
      <c r="AD88" s="51">
        <v>5001</v>
      </c>
    </row>
    <row r="89" spans="1:30" ht="15" x14ac:dyDescent="0.25">
      <c r="A89" s="29" t="s">
        <v>2339</v>
      </c>
      <c r="B89" s="23" t="s">
        <v>211</v>
      </c>
      <c r="C89" s="24" t="s">
        <v>214</v>
      </c>
      <c r="D89" s="23" t="s">
        <v>217</v>
      </c>
      <c r="E89" s="24" t="s">
        <v>345</v>
      </c>
      <c r="F89" s="23" t="s">
        <v>1606</v>
      </c>
      <c r="G89" s="24" t="s">
        <v>1602</v>
      </c>
      <c r="H89" s="23" t="s">
        <v>1603</v>
      </c>
      <c r="I89" s="24" t="s">
        <v>1608</v>
      </c>
      <c r="J89" s="23">
        <v>96</v>
      </c>
      <c r="K89" s="25" t="s">
        <v>236</v>
      </c>
      <c r="L89" s="26">
        <v>1</v>
      </c>
      <c r="M89" s="26">
        <v>0</v>
      </c>
      <c r="N89" s="26">
        <v>1</v>
      </c>
      <c r="O89" s="26">
        <v>0</v>
      </c>
      <c r="P89" s="24" t="str">
        <f t="shared" si="7"/>
        <v>70011010600002862</v>
      </c>
      <c r="Q89" s="24" t="s">
        <v>1660</v>
      </c>
      <c r="R89" s="40" t="s">
        <v>1660</v>
      </c>
      <c r="S89" s="40">
        <v>560</v>
      </c>
      <c r="T89" s="41">
        <f t="shared" si="5"/>
        <v>560</v>
      </c>
      <c r="U89" s="45">
        <f>Cost[[#This Row],[Unit Price MM60]]*Cost[[#This Row],[Withdrawn QTY]]</f>
        <v>0</v>
      </c>
      <c r="V89" s="45">
        <f>Cost[[#This Row],[Remaining QTY]]*Cost[[#This Row],[Unit Price MM60]]</f>
        <v>560</v>
      </c>
      <c r="W89" s="24">
        <f>SUMIF('SOH 5001'!A:A,WSheet!G:G,'SOH 5001'!E:E)</f>
        <v>0</v>
      </c>
      <c r="X89" s="24"/>
      <c r="Y89" s="52">
        <f>SUMIF('SOH 2001'!A:A,WSheet!G:G,'SOH 2001'!E:E)</f>
        <v>1</v>
      </c>
      <c r="Z89" s="26">
        <f>Cost[[#This Row],[AA53 SOH 5001 ]]-Cost[[#This Row],[Remaining QTY]]</f>
        <v>-1</v>
      </c>
      <c r="AA89" s="26">
        <f t="shared" si="6"/>
        <v>2</v>
      </c>
      <c r="AB89" s="26">
        <f>Cost[[#This Row],[AA53 SOH 5001 ]]-Cost[[#This Row],[All Work Order Demand]]</f>
        <v>-2</v>
      </c>
      <c r="AC89" s="26" t="str">
        <f>_xlfn.CONCAT(Cost[[#This Row],[Material ]],"5001")</f>
        <v>700110105001</v>
      </c>
      <c r="AD89" s="51">
        <v>5001</v>
      </c>
    </row>
    <row r="90" spans="1:30" ht="15" x14ac:dyDescent="0.25">
      <c r="A90" s="29" t="s">
        <v>2339</v>
      </c>
      <c r="B90" s="23" t="s">
        <v>211</v>
      </c>
      <c r="C90" s="24" t="s">
        <v>214</v>
      </c>
      <c r="D90" s="23" t="s">
        <v>217</v>
      </c>
      <c r="E90" s="24" t="s">
        <v>345</v>
      </c>
      <c r="F90" s="23" t="s">
        <v>1620</v>
      </c>
      <c r="G90" s="24" t="s">
        <v>1621</v>
      </c>
      <c r="H90" s="23" t="s">
        <v>1622</v>
      </c>
      <c r="I90" s="24" t="s">
        <v>1623</v>
      </c>
      <c r="J90" s="23">
        <v>98</v>
      </c>
      <c r="K90" s="25" t="s">
        <v>236</v>
      </c>
      <c r="L90" s="26">
        <v>1</v>
      </c>
      <c r="M90" s="26">
        <v>0</v>
      </c>
      <c r="N90" s="26">
        <v>1</v>
      </c>
      <c r="O90" s="26">
        <v>0</v>
      </c>
      <c r="P90" s="24" t="str">
        <f t="shared" si="7"/>
        <v>70011014600002862</v>
      </c>
      <c r="Q90" s="24" t="s">
        <v>1660</v>
      </c>
      <c r="R90" s="40" t="s">
        <v>1660</v>
      </c>
      <c r="S90" s="40">
        <v>560</v>
      </c>
      <c r="T90" s="41">
        <f t="shared" si="5"/>
        <v>560</v>
      </c>
      <c r="U90" s="45">
        <f>Cost[[#This Row],[Unit Price MM60]]*Cost[[#This Row],[Withdrawn QTY]]</f>
        <v>0</v>
      </c>
      <c r="V90" s="45">
        <f>Cost[[#This Row],[Remaining QTY]]*Cost[[#This Row],[Unit Price MM60]]</f>
        <v>560</v>
      </c>
      <c r="W90" s="24">
        <f>SUMIF('SOH 5001'!A:A,WSheet!G:G,'SOH 5001'!E:E)</f>
        <v>0</v>
      </c>
      <c r="X90" s="24"/>
      <c r="Y90" s="52">
        <f>SUMIF('SOH 2001'!A:A,WSheet!G:G,'SOH 2001'!E:E)</f>
        <v>1</v>
      </c>
      <c r="Z90" s="26">
        <f>Cost[[#This Row],[AA53 SOH 5001 ]]-Cost[[#This Row],[Remaining QTY]]</f>
        <v>-1</v>
      </c>
      <c r="AA90" s="26">
        <f t="shared" si="6"/>
        <v>1</v>
      </c>
      <c r="AB90" s="26">
        <f>Cost[[#This Row],[AA53 SOH 5001 ]]-Cost[[#This Row],[All Work Order Demand]]</f>
        <v>-1</v>
      </c>
      <c r="AC90" s="26" t="str">
        <f>_xlfn.CONCAT(Cost[[#This Row],[Material ]],"5001")</f>
        <v>700110145001</v>
      </c>
      <c r="AD90" s="51">
        <v>5001</v>
      </c>
    </row>
    <row r="91" spans="1:30" ht="15" x14ac:dyDescent="0.25">
      <c r="A91" s="29" t="s">
        <v>2339</v>
      </c>
      <c r="B91" s="23" t="s">
        <v>211</v>
      </c>
      <c r="C91" s="24" t="s">
        <v>214</v>
      </c>
      <c r="D91" s="23" t="s">
        <v>217</v>
      </c>
      <c r="E91" s="24" t="s">
        <v>345</v>
      </c>
      <c r="F91" s="23" t="s">
        <v>819</v>
      </c>
      <c r="G91" s="24" t="s">
        <v>821</v>
      </c>
      <c r="H91" s="23" t="s">
        <v>822</v>
      </c>
      <c r="I91" s="24" t="s">
        <v>386</v>
      </c>
      <c r="J91" s="23">
        <v>130</v>
      </c>
      <c r="K91" s="25" t="s">
        <v>236</v>
      </c>
      <c r="L91" s="26">
        <v>4</v>
      </c>
      <c r="M91" s="26">
        <v>4</v>
      </c>
      <c r="N91" s="26">
        <v>0</v>
      </c>
      <c r="O91" s="26">
        <v>4</v>
      </c>
      <c r="P91" s="24" t="str">
        <f t="shared" si="7"/>
        <v>10060906600002862</v>
      </c>
      <c r="Q91" s="24">
        <v>4</v>
      </c>
      <c r="R91" s="40">
        <v>161.04</v>
      </c>
      <c r="S91" s="40">
        <v>40.26</v>
      </c>
      <c r="T91" s="41">
        <f t="shared" si="5"/>
        <v>161.04</v>
      </c>
      <c r="U91" s="45">
        <f>Cost[[#This Row],[Unit Price MM60]]*Cost[[#This Row],[Withdrawn QTY]]</f>
        <v>161.04</v>
      </c>
      <c r="V91" s="45">
        <f>Cost[[#This Row],[Remaining QTY]]*Cost[[#This Row],[Unit Price MM60]]</f>
        <v>0</v>
      </c>
      <c r="W91" s="52">
        <f>SUMIF('SOH 5001'!A:A,WSheet!G:G,'SOH 5001'!E:E)</f>
        <v>4</v>
      </c>
      <c r="X91" s="24"/>
      <c r="Y91" s="52">
        <f>SUMIF('SOH 2001'!A:A,WSheet!G:G,'SOH 2001'!E:E)</f>
        <v>4</v>
      </c>
      <c r="Z91" s="26">
        <f>Cost[[#This Row],[AA53 SOH 5001 ]]-Cost[[#This Row],[Remaining QTY]]</f>
        <v>4</v>
      </c>
      <c r="AA91" s="26">
        <f t="shared" si="6"/>
        <v>0</v>
      </c>
      <c r="AB91" s="26">
        <f>Cost[[#This Row],[AA53 SOH 5001 ]]-Cost[[#This Row],[All Work Order Demand]]</f>
        <v>4</v>
      </c>
      <c r="AC91" s="26" t="str">
        <f>_xlfn.CONCAT(Cost[[#This Row],[Material ]],"5001")</f>
        <v>100609065001</v>
      </c>
      <c r="AD91" s="51">
        <v>5001</v>
      </c>
    </row>
    <row r="92" spans="1:30" ht="15" x14ac:dyDescent="0.25">
      <c r="A92" s="29" t="s">
        <v>2339</v>
      </c>
      <c r="B92" s="23" t="s">
        <v>211</v>
      </c>
      <c r="C92" s="24" t="s">
        <v>214</v>
      </c>
      <c r="D92" s="23" t="s">
        <v>217</v>
      </c>
      <c r="E92" s="24" t="s">
        <v>345</v>
      </c>
      <c r="F92" s="23" t="s">
        <v>819</v>
      </c>
      <c r="G92" s="24" t="s">
        <v>1245</v>
      </c>
      <c r="H92" s="23" t="s">
        <v>1246</v>
      </c>
      <c r="I92" s="24" t="s">
        <v>386</v>
      </c>
      <c r="J92" s="23">
        <v>99</v>
      </c>
      <c r="K92" s="25" t="s">
        <v>236</v>
      </c>
      <c r="L92" s="26">
        <v>0</v>
      </c>
      <c r="M92" s="26">
        <v>0</v>
      </c>
      <c r="N92" s="26">
        <v>0</v>
      </c>
      <c r="O92" s="26">
        <v>0</v>
      </c>
      <c r="P92" s="24" t="str">
        <f t="shared" si="7"/>
        <v>10251654600002862</v>
      </c>
      <c r="Q92" s="24">
        <v>6</v>
      </c>
      <c r="R92" s="40">
        <v>54</v>
      </c>
      <c r="S92" s="40">
        <v>9</v>
      </c>
      <c r="T92" s="41">
        <f t="shared" si="5"/>
        <v>0</v>
      </c>
      <c r="U92" s="45">
        <f>Cost[[#This Row],[Unit Price MM60]]*Cost[[#This Row],[Withdrawn QTY]]</f>
        <v>0</v>
      </c>
      <c r="V92" s="45">
        <f>Cost[[#This Row],[Remaining QTY]]*Cost[[#This Row],[Unit Price MM60]]</f>
        <v>0</v>
      </c>
      <c r="W92" s="52">
        <f>SUMIF('SOH 5001'!A:A,WSheet!G:G,'SOH 5001'!E:E)</f>
        <v>1</v>
      </c>
      <c r="X92" s="24"/>
      <c r="Y92" s="52">
        <f>SUMIF('SOH 2001'!A:A,WSheet!G:G,'SOH 2001'!E:E)</f>
        <v>4</v>
      </c>
      <c r="Z92" s="26">
        <f>Cost[[#This Row],[AA53 SOH 5001 ]]-Cost[[#This Row],[Remaining QTY]]</f>
        <v>1</v>
      </c>
      <c r="AA92" s="26">
        <f t="shared" si="6"/>
        <v>0</v>
      </c>
      <c r="AB92" s="26">
        <f>Cost[[#This Row],[AA53 SOH 5001 ]]-Cost[[#This Row],[All Work Order Demand]]</f>
        <v>1</v>
      </c>
      <c r="AC92" s="26" t="str">
        <f>_xlfn.CONCAT(Cost[[#This Row],[Material ]],"5001")</f>
        <v>102516545001</v>
      </c>
      <c r="AD92" s="51">
        <v>5001</v>
      </c>
    </row>
    <row r="93" spans="1:30" ht="15" x14ac:dyDescent="0.25">
      <c r="A93" s="29" t="s">
        <v>2339</v>
      </c>
      <c r="B93" s="23" t="s">
        <v>211</v>
      </c>
      <c r="C93" s="24" t="s">
        <v>214</v>
      </c>
      <c r="D93" s="23" t="s">
        <v>217</v>
      </c>
      <c r="E93" s="24" t="s">
        <v>345</v>
      </c>
      <c r="F93" s="23" t="s">
        <v>1168</v>
      </c>
      <c r="G93" s="24" t="s">
        <v>1170</v>
      </c>
      <c r="H93" s="23" t="s">
        <v>1171</v>
      </c>
      <c r="I93" s="24" t="s">
        <v>1172</v>
      </c>
      <c r="J93" s="23">
        <v>133</v>
      </c>
      <c r="K93" s="25" t="s">
        <v>236</v>
      </c>
      <c r="L93" s="26">
        <v>24</v>
      </c>
      <c r="M93" s="26">
        <v>24</v>
      </c>
      <c r="N93" s="26">
        <v>0</v>
      </c>
      <c r="O93" s="26">
        <v>0</v>
      </c>
      <c r="P93" s="24" t="str">
        <f t="shared" si="7"/>
        <v>10219976600002862</v>
      </c>
      <c r="Q93" s="24">
        <v>24</v>
      </c>
      <c r="R93" s="40">
        <v>24</v>
      </c>
      <c r="S93" s="40">
        <v>1</v>
      </c>
      <c r="T93" s="41">
        <f t="shared" si="5"/>
        <v>24</v>
      </c>
      <c r="U93" s="45">
        <f>Cost[[#This Row],[Unit Price MM60]]*Cost[[#This Row],[Withdrawn QTY]]</f>
        <v>0</v>
      </c>
      <c r="V93" s="45">
        <f>Cost[[#This Row],[Remaining QTY]]*Cost[[#This Row],[Unit Price MM60]]</f>
        <v>0</v>
      </c>
      <c r="W93" s="52">
        <f>SUMIF('SOH 5001'!A:A,WSheet!G:G,'SOH 5001'!E:E)</f>
        <v>24</v>
      </c>
      <c r="X93" s="24"/>
      <c r="Y93" s="24">
        <f>SUMIF('SOH 2001'!A:A,WSheet!G:G,'SOH 2001'!E:E)</f>
        <v>0</v>
      </c>
      <c r="Z93" s="26">
        <f>Cost[[#This Row],[AA53 SOH 5001 ]]-Cost[[#This Row],[Remaining QTY]]</f>
        <v>24</v>
      </c>
      <c r="AA93" s="26">
        <f t="shared" si="6"/>
        <v>0</v>
      </c>
      <c r="AB93" s="26">
        <f>Cost[[#This Row],[AA53 SOH 5001 ]]-Cost[[#This Row],[All Work Order Demand]]</f>
        <v>24</v>
      </c>
      <c r="AC93" s="26" t="str">
        <f>_xlfn.CONCAT(Cost[[#This Row],[Material ]],"5001")</f>
        <v>102199765001</v>
      </c>
      <c r="AD93" s="51">
        <v>5001</v>
      </c>
    </row>
    <row r="94" spans="1:30" ht="15" x14ac:dyDescent="0.25">
      <c r="A94" s="29" t="s">
        <v>2339</v>
      </c>
      <c r="B94" s="23" t="s">
        <v>211</v>
      </c>
      <c r="C94" s="24" t="s">
        <v>214</v>
      </c>
      <c r="D94" s="23" t="s">
        <v>217</v>
      </c>
      <c r="E94" s="24" t="s">
        <v>345</v>
      </c>
      <c r="F94" s="23" t="s">
        <v>2339</v>
      </c>
      <c r="G94" s="24" t="s">
        <v>555</v>
      </c>
      <c r="H94" s="23" t="s">
        <v>556</v>
      </c>
      <c r="I94" s="24" t="s">
        <v>557</v>
      </c>
      <c r="J94" s="23">
        <v>89</v>
      </c>
      <c r="K94" s="25" t="s">
        <v>236</v>
      </c>
      <c r="L94" s="26">
        <v>1</v>
      </c>
      <c r="M94" s="26">
        <v>1</v>
      </c>
      <c r="N94" s="26">
        <v>0</v>
      </c>
      <c r="O94" s="26">
        <v>1</v>
      </c>
      <c r="P94" s="24" t="str">
        <f t="shared" si="7"/>
        <v>10053011600002862</v>
      </c>
      <c r="Q94" s="24">
        <v>1</v>
      </c>
      <c r="R94" s="40">
        <v>541.03</v>
      </c>
      <c r="S94" s="40">
        <v>541.03</v>
      </c>
      <c r="T94" s="41">
        <f t="shared" si="5"/>
        <v>541.03</v>
      </c>
      <c r="U94" s="45">
        <f>Cost[[#This Row],[Unit Price MM60]]*Cost[[#This Row],[Withdrawn QTY]]</f>
        <v>541.03</v>
      </c>
      <c r="V94" s="45">
        <f>Cost[[#This Row],[Remaining QTY]]*Cost[[#This Row],[Unit Price MM60]]</f>
        <v>0</v>
      </c>
      <c r="W94" s="24">
        <f>SUMIF('SOH 5001'!A:A,WSheet!G:G,'SOH 5001'!E:E)</f>
        <v>0</v>
      </c>
      <c r="X94" s="24"/>
      <c r="Y94" s="24">
        <f>SUMIF('SOH 2001'!A:A,WSheet!G:G,'SOH 2001'!E:E)</f>
        <v>0</v>
      </c>
      <c r="Z94" s="26">
        <f>Cost[[#This Row],[AA53 SOH 5001 ]]-Cost[[#This Row],[Remaining QTY]]</f>
        <v>0</v>
      </c>
      <c r="AA94" s="26">
        <f t="shared" si="6"/>
        <v>0</v>
      </c>
      <c r="AB94" s="26">
        <f>Cost[[#This Row],[AA53 SOH 5001 ]]-Cost[[#This Row],[All Work Order Demand]]</f>
        <v>0</v>
      </c>
      <c r="AC94" s="26" t="str">
        <f>_xlfn.CONCAT(Cost[[#This Row],[Material ]],"5001")</f>
        <v>100530115001</v>
      </c>
      <c r="AD94" s="51">
        <v>5001</v>
      </c>
    </row>
    <row r="95" spans="1:30" ht="15" x14ac:dyDescent="0.25">
      <c r="A95" s="29" t="s">
        <v>2339</v>
      </c>
      <c r="B95" s="23" t="s">
        <v>211</v>
      </c>
      <c r="C95" s="24" t="s">
        <v>214</v>
      </c>
      <c r="D95" s="23" t="s">
        <v>217</v>
      </c>
      <c r="E95" s="24" t="s">
        <v>345</v>
      </c>
      <c r="F95" s="23" t="s">
        <v>2339</v>
      </c>
      <c r="G95" s="24" t="s">
        <v>563</v>
      </c>
      <c r="H95" s="23" t="s">
        <v>564</v>
      </c>
      <c r="I95" s="24" t="s">
        <v>557</v>
      </c>
      <c r="J95" s="23">
        <v>88</v>
      </c>
      <c r="K95" s="25" t="s">
        <v>236</v>
      </c>
      <c r="L95" s="26">
        <v>1</v>
      </c>
      <c r="M95" s="26">
        <v>1</v>
      </c>
      <c r="N95" s="26">
        <v>0</v>
      </c>
      <c r="O95" s="26">
        <v>1</v>
      </c>
      <c r="P95" s="24" t="str">
        <f t="shared" si="7"/>
        <v>10053014600002862</v>
      </c>
      <c r="Q95" s="24">
        <v>1</v>
      </c>
      <c r="R95" s="40">
        <v>2367.7800000000002</v>
      </c>
      <c r="S95" s="40">
        <v>2367.7800000000002</v>
      </c>
      <c r="T95" s="41">
        <f t="shared" si="5"/>
        <v>2367.7800000000002</v>
      </c>
      <c r="U95" s="45">
        <f>Cost[[#This Row],[Unit Price MM60]]*Cost[[#This Row],[Withdrawn QTY]]</f>
        <v>2367.7800000000002</v>
      </c>
      <c r="V95" s="45">
        <f>Cost[[#This Row],[Remaining QTY]]*Cost[[#This Row],[Unit Price MM60]]</f>
        <v>0</v>
      </c>
      <c r="W95" s="24">
        <f>SUMIF('SOH 5001'!A:A,WSheet!G:G,'SOH 5001'!E:E)</f>
        <v>0</v>
      </c>
      <c r="X95" s="24"/>
      <c r="Y95" s="24">
        <f>SUMIF('SOH 2001'!A:A,WSheet!G:G,'SOH 2001'!E:E)</f>
        <v>0</v>
      </c>
      <c r="Z95" s="26">
        <f>Cost[[#This Row],[AA53 SOH 5001 ]]-Cost[[#This Row],[Remaining QTY]]</f>
        <v>0</v>
      </c>
      <c r="AA95" s="26">
        <f t="shared" si="6"/>
        <v>0</v>
      </c>
      <c r="AB95" s="26">
        <f>Cost[[#This Row],[AA53 SOH 5001 ]]-Cost[[#This Row],[All Work Order Demand]]</f>
        <v>0</v>
      </c>
      <c r="AC95" s="26" t="str">
        <f>_xlfn.CONCAT(Cost[[#This Row],[Material ]],"5001")</f>
        <v>100530145001</v>
      </c>
      <c r="AD95" s="51">
        <v>5001</v>
      </c>
    </row>
    <row r="96" spans="1:30" ht="15" x14ac:dyDescent="0.25">
      <c r="A96" s="29" t="s">
        <v>2339</v>
      </c>
      <c r="B96" s="23" t="s">
        <v>211</v>
      </c>
      <c r="C96" s="24" t="s">
        <v>214</v>
      </c>
      <c r="D96" s="23" t="s">
        <v>217</v>
      </c>
      <c r="E96" s="24" t="s">
        <v>345</v>
      </c>
      <c r="F96" s="23" t="s">
        <v>2339</v>
      </c>
      <c r="G96" s="24" t="s">
        <v>1361</v>
      </c>
      <c r="H96" s="23" t="s">
        <v>1362</v>
      </c>
      <c r="I96" s="24" t="s">
        <v>1363</v>
      </c>
      <c r="J96" s="23">
        <v>90</v>
      </c>
      <c r="K96" s="25" t="s">
        <v>236</v>
      </c>
      <c r="L96" s="26">
        <v>4</v>
      </c>
      <c r="M96" s="26">
        <v>4</v>
      </c>
      <c r="N96" s="26">
        <v>0</v>
      </c>
      <c r="O96" s="26">
        <v>0</v>
      </c>
      <c r="P96" s="24" t="str">
        <f t="shared" si="7"/>
        <v>10305744600002862</v>
      </c>
      <c r="Q96" s="24" t="s">
        <v>1660</v>
      </c>
      <c r="R96" s="40" t="s">
        <v>1660</v>
      </c>
      <c r="S96" s="40">
        <v>9.27</v>
      </c>
      <c r="T96" s="41">
        <f t="shared" si="5"/>
        <v>37.08</v>
      </c>
      <c r="U96" s="45">
        <f>Cost[[#This Row],[Unit Price MM60]]*Cost[[#This Row],[Withdrawn QTY]]</f>
        <v>0</v>
      </c>
      <c r="V96" s="45">
        <f>Cost[[#This Row],[Remaining QTY]]*Cost[[#This Row],[Unit Price MM60]]</f>
        <v>0</v>
      </c>
      <c r="W96" s="52">
        <f>SUMIF('SOH 5001'!A:A,WSheet!G:G,'SOH 5001'!E:E)</f>
        <v>29</v>
      </c>
      <c r="X96" s="24"/>
      <c r="Y96" s="52">
        <f>SUMIF('SOH 2001'!A:A,WSheet!G:G,'SOH 2001'!E:E)</f>
        <v>8</v>
      </c>
      <c r="Z96" s="26">
        <f>Cost[[#This Row],[AA53 SOH 5001 ]]-Cost[[#This Row],[Remaining QTY]]</f>
        <v>29</v>
      </c>
      <c r="AA96" s="26">
        <f t="shared" si="6"/>
        <v>0</v>
      </c>
      <c r="AB96" s="26">
        <f>Cost[[#This Row],[AA53 SOH 5001 ]]-Cost[[#This Row],[All Work Order Demand]]</f>
        <v>29</v>
      </c>
      <c r="AC96" s="26" t="str">
        <f>_xlfn.CONCAT(Cost[[#This Row],[Material ]],"5001")</f>
        <v>103057445001</v>
      </c>
      <c r="AD96" s="51">
        <v>5001</v>
      </c>
    </row>
    <row r="97" spans="1:30" ht="15" x14ac:dyDescent="0.25">
      <c r="A97" s="29" t="s">
        <v>2339</v>
      </c>
      <c r="B97" s="23" t="s">
        <v>211</v>
      </c>
      <c r="C97" s="24" t="s">
        <v>214</v>
      </c>
      <c r="D97" s="23" t="s">
        <v>217</v>
      </c>
      <c r="E97" s="24" t="s">
        <v>215</v>
      </c>
      <c r="F97" s="23" t="s">
        <v>253</v>
      </c>
      <c r="G97" s="24" t="s">
        <v>924</v>
      </c>
      <c r="H97" s="23" t="s">
        <v>925</v>
      </c>
      <c r="I97" s="24" t="s">
        <v>927</v>
      </c>
      <c r="J97" s="23">
        <v>128</v>
      </c>
      <c r="K97" s="25" t="s">
        <v>236</v>
      </c>
      <c r="L97" s="26">
        <v>2</v>
      </c>
      <c r="M97" s="26">
        <v>2</v>
      </c>
      <c r="N97" s="26">
        <v>0</v>
      </c>
      <c r="O97" s="26">
        <v>0</v>
      </c>
      <c r="P97" s="24" t="str">
        <f t="shared" si="7"/>
        <v>10062985600002862</v>
      </c>
      <c r="Q97" s="24" t="s">
        <v>1660</v>
      </c>
      <c r="R97" s="40" t="s">
        <v>1660</v>
      </c>
      <c r="S97" s="40">
        <v>45.52</v>
      </c>
      <c r="T97" s="41">
        <f t="shared" si="5"/>
        <v>91.04</v>
      </c>
      <c r="U97" s="45">
        <f>Cost[[#This Row],[Unit Price MM60]]*Cost[[#This Row],[Withdrawn QTY]]</f>
        <v>0</v>
      </c>
      <c r="V97" s="45">
        <f>Cost[[#This Row],[Remaining QTY]]*Cost[[#This Row],[Unit Price MM60]]</f>
        <v>0</v>
      </c>
      <c r="W97" s="24">
        <f>SUMIF('SOH 5001'!A:A,WSheet!G:G,'SOH 5001'!E:E)</f>
        <v>0</v>
      </c>
      <c r="X97" s="24"/>
      <c r="Y97" s="52">
        <f>SUMIF('SOH 2001'!A:A,WSheet!G:G,'SOH 2001'!E:E)</f>
        <v>2</v>
      </c>
      <c r="Z97" s="26">
        <f>Cost[[#This Row],[AA53 SOH 5001 ]]-Cost[[#This Row],[Remaining QTY]]</f>
        <v>0</v>
      </c>
      <c r="AA97" s="26">
        <f t="shared" si="6"/>
        <v>0</v>
      </c>
      <c r="AB97" s="26">
        <f>Cost[[#This Row],[AA53 SOH 5001 ]]-Cost[[#This Row],[All Work Order Demand]]</f>
        <v>0</v>
      </c>
      <c r="AC97" s="26" t="str">
        <f>_xlfn.CONCAT(Cost[[#This Row],[Material ]],"5001")</f>
        <v>100629855001</v>
      </c>
      <c r="AD97" s="51">
        <v>5001</v>
      </c>
    </row>
    <row r="98" spans="1:30" ht="15" x14ac:dyDescent="0.25">
      <c r="A98" s="29" t="s">
        <v>2339</v>
      </c>
      <c r="B98" s="23" t="s">
        <v>211</v>
      </c>
      <c r="C98" s="24" t="s">
        <v>214</v>
      </c>
      <c r="D98" s="23" t="s">
        <v>217</v>
      </c>
      <c r="E98" s="24" t="s">
        <v>215</v>
      </c>
      <c r="F98" s="23" t="s">
        <v>253</v>
      </c>
      <c r="G98" s="24" t="s">
        <v>1384</v>
      </c>
      <c r="H98" s="23" t="s">
        <v>1385</v>
      </c>
      <c r="I98" s="24" t="s">
        <v>1387</v>
      </c>
      <c r="J98" s="23">
        <v>129</v>
      </c>
      <c r="K98" s="25" t="s">
        <v>236</v>
      </c>
      <c r="L98" s="26">
        <v>1</v>
      </c>
      <c r="M98" s="26">
        <v>1</v>
      </c>
      <c r="N98" s="26">
        <v>0</v>
      </c>
      <c r="O98" s="26">
        <v>0</v>
      </c>
      <c r="P98" s="24" t="str">
        <f t="shared" si="7"/>
        <v>10312854600002862</v>
      </c>
      <c r="Q98" s="24" t="s">
        <v>1660</v>
      </c>
      <c r="R98" s="40" t="s">
        <v>1660</v>
      </c>
      <c r="S98" s="40">
        <v>682.71</v>
      </c>
      <c r="T98" s="41">
        <f t="shared" ref="T98:T129" si="8">S98*L98</f>
        <v>682.71</v>
      </c>
      <c r="U98" s="45">
        <f>Cost[[#This Row],[Unit Price MM60]]*Cost[[#This Row],[Withdrawn QTY]]</f>
        <v>0</v>
      </c>
      <c r="V98" s="45">
        <f>Cost[[#This Row],[Remaining QTY]]*Cost[[#This Row],[Unit Price MM60]]</f>
        <v>0</v>
      </c>
      <c r="W98" s="24">
        <f>SUMIF('SOH 5001'!A:A,WSheet!G:G,'SOH 5001'!E:E)</f>
        <v>0</v>
      </c>
      <c r="X98" s="24"/>
      <c r="Y98" s="52">
        <f>SUMIF('SOH 2001'!A:A,WSheet!G:G,'SOH 2001'!E:E)</f>
        <v>1</v>
      </c>
      <c r="Z98" s="26">
        <f>Cost[[#This Row],[AA53 SOH 5001 ]]-Cost[[#This Row],[Remaining QTY]]</f>
        <v>0</v>
      </c>
      <c r="AA98" s="26">
        <f t="shared" ref="AA98:AA131" si="9">SUMIF(G:G,G:G,N:N)</f>
        <v>0</v>
      </c>
      <c r="AB98" s="26">
        <f>Cost[[#This Row],[AA53 SOH 5001 ]]-Cost[[#This Row],[All Work Order Demand]]</f>
        <v>0</v>
      </c>
      <c r="AC98" s="26" t="str">
        <f>_xlfn.CONCAT(Cost[[#This Row],[Material ]],"5001")</f>
        <v>103128545001</v>
      </c>
      <c r="AD98" s="51">
        <v>5001</v>
      </c>
    </row>
    <row r="99" spans="1:30" ht="15" x14ac:dyDescent="0.25">
      <c r="A99" s="29" t="s">
        <v>2339</v>
      </c>
      <c r="B99" s="23" t="s">
        <v>211</v>
      </c>
      <c r="C99" s="24" t="s">
        <v>214</v>
      </c>
      <c r="D99" s="23" t="s">
        <v>217</v>
      </c>
      <c r="E99" s="24" t="s">
        <v>215</v>
      </c>
      <c r="F99" s="23" t="s">
        <v>345</v>
      </c>
      <c r="G99" s="24" t="s">
        <v>1459</v>
      </c>
      <c r="H99" s="23" t="s">
        <v>1460</v>
      </c>
      <c r="I99" s="24" t="s">
        <v>1326</v>
      </c>
      <c r="J99" s="23">
        <v>100</v>
      </c>
      <c r="K99" s="25" t="s">
        <v>236</v>
      </c>
      <c r="L99" s="26">
        <v>1</v>
      </c>
      <c r="M99" s="26">
        <v>0</v>
      </c>
      <c r="N99" s="26">
        <v>1</v>
      </c>
      <c r="O99" s="26">
        <v>0</v>
      </c>
      <c r="P99" s="24" t="str">
        <f t="shared" si="7"/>
        <v>10488134600002862</v>
      </c>
      <c r="Q99" s="24" t="s">
        <v>1660</v>
      </c>
      <c r="R99" s="40" t="s">
        <v>1660</v>
      </c>
      <c r="S99" s="40">
        <v>1</v>
      </c>
      <c r="T99" s="41">
        <f t="shared" si="8"/>
        <v>1</v>
      </c>
      <c r="U99" s="45">
        <f>Cost[[#This Row],[Unit Price MM60]]*Cost[[#This Row],[Withdrawn QTY]]</f>
        <v>0</v>
      </c>
      <c r="V99" s="45">
        <f>Cost[[#This Row],[Remaining QTY]]*Cost[[#This Row],[Unit Price MM60]]</f>
        <v>1</v>
      </c>
      <c r="W99" s="24">
        <f>SUMIF('SOH 5001'!A:A,WSheet!G:G,'SOH 5001'!E:E)</f>
        <v>0</v>
      </c>
      <c r="X99" s="24"/>
      <c r="Y99" s="24">
        <f>SUMIF('SOH 2001'!A:A,WSheet!G:G,'SOH 2001'!E:E)</f>
        <v>0</v>
      </c>
      <c r="Z99" s="26">
        <f>Cost[[#This Row],[AA53 SOH 5001 ]]-Cost[[#This Row],[Remaining QTY]]</f>
        <v>-1</v>
      </c>
      <c r="AA99" s="26">
        <f t="shared" si="9"/>
        <v>1</v>
      </c>
      <c r="AB99" s="26">
        <f>Cost[[#This Row],[AA53 SOH 5001 ]]-Cost[[#This Row],[All Work Order Demand]]</f>
        <v>-1</v>
      </c>
      <c r="AC99" s="26" t="str">
        <f>_xlfn.CONCAT(Cost[[#This Row],[Material ]],"5001")</f>
        <v>104881345001</v>
      </c>
      <c r="AD99" s="51">
        <v>5001</v>
      </c>
    </row>
    <row r="100" spans="1:30" ht="15" x14ac:dyDescent="0.25">
      <c r="A100" s="29" t="s">
        <v>2339</v>
      </c>
      <c r="B100" s="23" t="s">
        <v>211</v>
      </c>
      <c r="C100" s="24" t="s">
        <v>214</v>
      </c>
      <c r="D100" s="23" t="s">
        <v>217</v>
      </c>
      <c r="E100" s="24" t="s">
        <v>215</v>
      </c>
      <c r="F100" s="23" t="s">
        <v>365</v>
      </c>
      <c r="G100" s="24" t="s">
        <v>1427</v>
      </c>
      <c r="H100" s="23" t="s">
        <v>1428</v>
      </c>
      <c r="I100" s="24" t="s">
        <v>512</v>
      </c>
      <c r="J100" s="23">
        <v>101</v>
      </c>
      <c r="K100" s="25" t="s">
        <v>236</v>
      </c>
      <c r="L100" s="26">
        <v>1</v>
      </c>
      <c r="M100" s="26">
        <v>0</v>
      </c>
      <c r="N100" s="26">
        <v>1</v>
      </c>
      <c r="O100" s="26">
        <v>0</v>
      </c>
      <c r="P100" s="24" t="str">
        <f t="shared" si="7"/>
        <v>10441379600002862</v>
      </c>
      <c r="Q100" s="24" t="s">
        <v>1660</v>
      </c>
      <c r="R100" s="40" t="s">
        <v>1660</v>
      </c>
      <c r="S100" s="40">
        <v>515.44000000000005</v>
      </c>
      <c r="T100" s="41">
        <f t="shared" si="8"/>
        <v>515.44000000000005</v>
      </c>
      <c r="U100" s="45">
        <f>Cost[[#This Row],[Unit Price MM60]]*Cost[[#This Row],[Withdrawn QTY]]</f>
        <v>0</v>
      </c>
      <c r="V100" s="45">
        <f>Cost[[#This Row],[Remaining QTY]]*Cost[[#This Row],[Unit Price MM60]]</f>
        <v>515.44000000000005</v>
      </c>
      <c r="W100" s="24">
        <f>SUMIF('SOH 5001'!A:A,WSheet!G:G,'SOH 5001'!E:E)</f>
        <v>0</v>
      </c>
      <c r="X100" s="24"/>
      <c r="Y100" s="24">
        <f>SUMIF('SOH 2001'!A:A,WSheet!G:G,'SOH 2001'!E:E)</f>
        <v>0</v>
      </c>
      <c r="Z100" s="26">
        <f>Cost[[#This Row],[AA53 SOH 5001 ]]-Cost[[#This Row],[Remaining QTY]]</f>
        <v>-1</v>
      </c>
      <c r="AA100" s="26">
        <f t="shared" si="9"/>
        <v>1</v>
      </c>
      <c r="AB100" s="26">
        <f>Cost[[#This Row],[AA53 SOH 5001 ]]-Cost[[#This Row],[All Work Order Demand]]</f>
        <v>-1</v>
      </c>
      <c r="AC100" s="26" t="str">
        <f>_xlfn.CONCAT(Cost[[#This Row],[Material ]],"5001")</f>
        <v>104413795001</v>
      </c>
      <c r="AD100" s="51">
        <v>5001</v>
      </c>
    </row>
    <row r="101" spans="1:30" ht="15" x14ac:dyDescent="0.25">
      <c r="A101" s="29" t="s">
        <v>2339</v>
      </c>
      <c r="B101" s="23" t="s">
        <v>211</v>
      </c>
      <c r="C101" s="24" t="s">
        <v>214</v>
      </c>
      <c r="D101" s="23" t="s">
        <v>217</v>
      </c>
      <c r="E101" s="24" t="s">
        <v>215</v>
      </c>
      <c r="F101" s="23" t="s">
        <v>414</v>
      </c>
      <c r="G101" s="24" t="s">
        <v>1413</v>
      </c>
      <c r="H101" s="23" t="s">
        <v>1414</v>
      </c>
      <c r="I101" s="24" t="s">
        <v>512</v>
      </c>
      <c r="J101" s="23">
        <v>102</v>
      </c>
      <c r="K101" s="25" t="s">
        <v>236</v>
      </c>
      <c r="L101" s="26">
        <v>1</v>
      </c>
      <c r="M101" s="26">
        <v>0</v>
      </c>
      <c r="N101" s="26">
        <v>1</v>
      </c>
      <c r="O101" s="26">
        <v>0</v>
      </c>
      <c r="P101" s="24" t="str">
        <f t="shared" si="7"/>
        <v>10340106600002862</v>
      </c>
      <c r="Q101" s="24" t="s">
        <v>1660</v>
      </c>
      <c r="R101" s="40" t="s">
        <v>1660</v>
      </c>
      <c r="S101" s="40">
        <v>542</v>
      </c>
      <c r="T101" s="41">
        <f t="shared" si="8"/>
        <v>542</v>
      </c>
      <c r="U101" s="45">
        <f>Cost[[#This Row],[Unit Price MM60]]*Cost[[#This Row],[Withdrawn QTY]]</f>
        <v>0</v>
      </c>
      <c r="V101" s="45">
        <f>Cost[[#This Row],[Remaining QTY]]*Cost[[#This Row],[Unit Price MM60]]</f>
        <v>542</v>
      </c>
      <c r="W101" s="24">
        <f>SUMIF('SOH 5001'!A:A,WSheet!G:G,'SOH 5001'!E:E)</f>
        <v>0</v>
      </c>
      <c r="X101" s="24"/>
      <c r="Y101" s="24">
        <f>SUMIF('SOH 2001'!A:A,WSheet!G:G,'SOH 2001'!E:E)</f>
        <v>0</v>
      </c>
      <c r="Z101" s="26">
        <f>Cost[[#This Row],[AA53 SOH 5001 ]]-Cost[[#This Row],[Remaining QTY]]</f>
        <v>-1</v>
      </c>
      <c r="AA101" s="26">
        <f t="shared" si="9"/>
        <v>1</v>
      </c>
      <c r="AB101" s="26">
        <f>Cost[[#This Row],[AA53 SOH 5001 ]]-Cost[[#This Row],[All Work Order Demand]]</f>
        <v>-1</v>
      </c>
      <c r="AC101" s="26" t="str">
        <f>_xlfn.CONCAT(Cost[[#This Row],[Material ]],"5001")</f>
        <v>103401065001</v>
      </c>
      <c r="AD101" s="51">
        <v>5001</v>
      </c>
    </row>
    <row r="102" spans="1:30" ht="15" x14ac:dyDescent="0.25">
      <c r="A102" s="29" t="s">
        <v>2339</v>
      </c>
      <c r="B102" s="23" t="s">
        <v>211</v>
      </c>
      <c r="C102" s="24" t="s">
        <v>214</v>
      </c>
      <c r="D102" s="23" t="s">
        <v>217</v>
      </c>
      <c r="E102" s="24" t="s">
        <v>215</v>
      </c>
      <c r="F102" s="23" t="s">
        <v>431</v>
      </c>
      <c r="G102" s="24" t="s">
        <v>1324</v>
      </c>
      <c r="H102" s="23" t="s">
        <v>1325</v>
      </c>
      <c r="I102" s="24" t="s">
        <v>1326</v>
      </c>
      <c r="J102" s="23">
        <v>103</v>
      </c>
      <c r="K102" s="25" t="s">
        <v>236</v>
      </c>
      <c r="L102" s="26">
        <v>1</v>
      </c>
      <c r="M102" s="26">
        <v>0</v>
      </c>
      <c r="N102" s="26">
        <v>1</v>
      </c>
      <c r="O102" s="26">
        <v>0</v>
      </c>
      <c r="P102" s="24" t="str">
        <f t="shared" si="7"/>
        <v>10255008600002862</v>
      </c>
      <c r="Q102" s="24" t="s">
        <v>1660</v>
      </c>
      <c r="R102" s="40" t="s">
        <v>1660</v>
      </c>
      <c r="S102" s="40">
        <v>4890.07</v>
      </c>
      <c r="T102" s="41">
        <f t="shared" si="8"/>
        <v>4890.07</v>
      </c>
      <c r="U102" s="45">
        <f>Cost[[#This Row],[Unit Price MM60]]*Cost[[#This Row],[Withdrawn QTY]]</f>
        <v>0</v>
      </c>
      <c r="V102" s="45">
        <f>Cost[[#This Row],[Remaining QTY]]*Cost[[#This Row],[Unit Price MM60]]</f>
        <v>4890.07</v>
      </c>
      <c r="W102" s="24">
        <f>SUMIF('SOH 5001'!A:A,WSheet!G:G,'SOH 5001'!E:E)</f>
        <v>0</v>
      </c>
      <c r="X102" s="24"/>
      <c r="Y102" s="24">
        <f>SUMIF('SOH 2001'!A:A,WSheet!G:G,'SOH 2001'!E:E)</f>
        <v>0</v>
      </c>
      <c r="Z102" s="26">
        <f>Cost[[#This Row],[AA53 SOH 5001 ]]-Cost[[#This Row],[Remaining QTY]]</f>
        <v>-1</v>
      </c>
      <c r="AA102" s="26">
        <f t="shared" si="9"/>
        <v>1</v>
      </c>
      <c r="AB102" s="26">
        <f>Cost[[#This Row],[AA53 SOH 5001 ]]-Cost[[#This Row],[All Work Order Demand]]</f>
        <v>-1</v>
      </c>
      <c r="AC102" s="26" t="str">
        <f>_xlfn.CONCAT(Cost[[#This Row],[Material ]],"5001")</f>
        <v>102550085001</v>
      </c>
      <c r="AD102" s="51">
        <v>5001</v>
      </c>
    </row>
    <row r="103" spans="1:30" ht="15" x14ac:dyDescent="0.25">
      <c r="A103" s="29" t="s">
        <v>2339</v>
      </c>
      <c r="B103" s="23" t="s">
        <v>211</v>
      </c>
      <c r="C103" s="24" t="s">
        <v>214</v>
      </c>
      <c r="D103" s="23" t="s">
        <v>217</v>
      </c>
      <c r="E103" s="24" t="s">
        <v>215</v>
      </c>
      <c r="F103" s="23" t="s">
        <v>442</v>
      </c>
      <c r="G103" s="24" t="s">
        <v>510</v>
      </c>
      <c r="H103" s="23" t="s">
        <v>511</v>
      </c>
      <c r="I103" s="24" t="s">
        <v>512</v>
      </c>
      <c r="J103" s="23">
        <v>104</v>
      </c>
      <c r="K103" s="25" t="s">
        <v>236</v>
      </c>
      <c r="L103" s="26">
        <v>1</v>
      </c>
      <c r="M103" s="26">
        <v>0</v>
      </c>
      <c r="N103" s="26">
        <v>1</v>
      </c>
      <c r="O103" s="26">
        <v>0</v>
      </c>
      <c r="P103" s="24" t="str">
        <f t="shared" si="7"/>
        <v>10052675600002862</v>
      </c>
      <c r="Q103" s="24" t="s">
        <v>1660</v>
      </c>
      <c r="R103" s="40" t="s">
        <v>1660</v>
      </c>
      <c r="S103" s="40">
        <v>1500</v>
      </c>
      <c r="T103" s="41">
        <f t="shared" si="8"/>
        <v>1500</v>
      </c>
      <c r="U103" s="45">
        <f>Cost[[#This Row],[Unit Price MM60]]*Cost[[#This Row],[Withdrawn QTY]]</f>
        <v>0</v>
      </c>
      <c r="V103" s="45">
        <f>Cost[[#This Row],[Remaining QTY]]*Cost[[#This Row],[Unit Price MM60]]</f>
        <v>1500</v>
      </c>
      <c r="W103" s="24">
        <f>SUMIF('SOH 5001'!A:A,WSheet!G:G,'SOH 5001'!E:E)</f>
        <v>0</v>
      </c>
      <c r="X103" s="24"/>
      <c r="Y103" s="24">
        <f>SUMIF('SOH 2001'!A:A,WSheet!G:G,'SOH 2001'!E:E)</f>
        <v>0</v>
      </c>
      <c r="Z103" s="26">
        <f>Cost[[#This Row],[AA53 SOH 5001 ]]-Cost[[#This Row],[Remaining QTY]]</f>
        <v>-1</v>
      </c>
      <c r="AA103" s="26">
        <f t="shared" si="9"/>
        <v>1</v>
      </c>
      <c r="AB103" s="26">
        <f>Cost[[#This Row],[AA53 SOH 5001 ]]-Cost[[#This Row],[All Work Order Demand]]</f>
        <v>-1</v>
      </c>
      <c r="AC103" s="26" t="str">
        <f>_xlfn.CONCAT(Cost[[#This Row],[Material ]],"5001")</f>
        <v>100526755001</v>
      </c>
      <c r="AD103" s="51">
        <v>5001</v>
      </c>
    </row>
    <row r="104" spans="1:30" ht="15" x14ac:dyDescent="0.25">
      <c r="A104" s="29" t="s">
        <v>2339</v>
      </c>
      <c r="B104" s="23" t="s">
        <v>211</v>
      </c>
      <c r="C104" s="24" t="s">
        <v>214</v>
      </c>
      <c r="D104" s="23" t="s">
        <v>217</v>
      </c>
      <c r="E104" s="24" t="s">
        <v>215</v>
      </c>
      <c r="F104" s="23" t="s">
        <v>451</v>
      </c>
      <c r="G104" s="24" t="s">
        <v>1404</v>
      </c>
      <c r="H104" s="23" t="s">
        <v>1405</v>
      </c>
      <c r="I104" s="24" t="s">
        <v>1004</v>
      </c>
      <c r="J104" s="23">
        <v>105</v>
      </c>
      <c r="K104" s="25" t="s">
        <v>236</v>
      </c>
      <c r="L104" s="26">
        <v>1</v>
      </c>
      <c r="M104" s="26">
        <v>1</v>
      </c>
      <c r="N104" s="26">
        <v>0</v>
      </c>
      <c r="O104" s="26">
        <v>0</v>
      </c>
      <c r="P104" s="24" t="str">
        <f t="shared" si="7"/>
        <v>10340086600002862</v>
      </c>
      <c r="Q104" s="24" t="s">
        <v>1660</v>
      </c>
      <c r="R104" s="40" t="s">
        <v>1660</v>
      </c>
      <c r="S104" s="40">
        <v>1459</v>
      </c>
      <c r="T104" s="41">
        <f t="shared" si="8"/>
        <v>1459</v>
      </c>
      <c r="U104" s="45">
        <f>Cost[[#This Row],[Unit Price MM60]]*Cost[[#This Row],[Withdrawn QTY]]</f>
        <v>0</v>
      </c>
      <c r="V104" s="45">
        <f>Cost[[#This Row],[Remaining QTY]]*Cost[[#This Row],[Unit Price MM60]]</f>
        <v>0</v>
      </c>
      <c r="W104" s="24">
        <f>SUMIF('SOH 5001'!A:A,WSheet!G:G,'SOH 5001'!E:E)</f>
        <v>0</v>
      </c>
      <c r="X104" s="24"/>
      <c r="Y104" s="52">
        <f>SUMIF('SOH 2001'!A:A,WSheet!G:G,'SOH 2001'!E:E)</f>
        <v>1</v>
      </c>
      <c r="Z104" s="26">
        <f>Cost[[#This Row],[AA53 SOH 5001 ]]-Cost[[#This Row],[Remaining QTY]]</f>
        <v>0</v>
      </c>
      <c r="AA104" s="26">
        <f t="shared" si="9"/>
        <v>0</v>
      </c>
      <c r="AB104" s="26">
        <f>Cost[[#This Row],[AA53 SOH 5001 ]]-Cost[[#This Row],[All Work Order Demand]]</f>
        <v>0</v>
      </c>
      <c r="AC104" s="26" t="str">
        <f>_xlfn.CONCAT(Cost[[#This Row],[Material ]],"5001")</f>
        <v>103400865001</v>
      </c>
      <c r="AD104" s="51">
        <v>5001</v>
      </c>
    </row>
    <row r="105" spans="1:30" ht="15" x14ac:dyDescent="0.25">
      <c r="A105" s="29" t="s">
        <v>2339</v>
      </c>
      <c r="B105" s="23" t="s">
        <v>211</v>
      </c>
      <c r="C105" s="24" t="s">
        <v>214</v>
      </c>
      <c r="D105" s="23" t="s">
        <v>217</v>
      </c>
      <c r="E105" s="24" t="s">
        <v>215</v>
      </c>
      <c r="F105" s="23" t="s">
        <v>266</v>
      </c>
      <c r="G105" s="24" t="s">
        <v>1526</v>
      </c>
      <c r="H105" s="23" t="s">
        <v>1527</v>
      </c>
      <c r="I105" s="24" t="s">
        <v>1528</v>
      </c>
      <c r="J105" s="23">
        <v>106</v>
      </c>
      <c r="K105" s="25" t="s">
        <v>236</v>
      </c>
      <c r="L105" s="26">
        <v>1</v>
      </c>
      <c r="M105" s="26">
        <v>0</v>
      </c>
      <c r="N105" s="26">
        <v>1</v>
      </c>
      <c r="O105" s="26">
        <v>0</v>
      </c>
      <c r="P105" s="24" t="str">
        <f t="shared" si="7"/>
        <v>10613642600002862</v>
      </c>
      <c r="Q105" s="24" t="s">
        <v>1660</v>
      </c>
      <c r="R105" s="40" t="s">
        <v>1660</v>
      </c>
      <c r="S105" s="40">
        <v>510</v>
      </c>
      <c r="T105" s="41">
        <f t="shared" si="8"/>
        <v>510</v>
      </c>
      <c r="U105" s="45">
        <f>Cost[[#This Row],[Unit Price MM60]]*Cost[[#This Row],[Withdrawn QTY]]</f>
        <v>0</v>
      </c>
      <c r="V105" s="45">
        <f>Cost[[#This Row],[Remaining QTY]]*Cost[[#This Row],[Unit Price MM60]]</f>
        <v>510</v>
      </c>
      <c r="W105" s="24">
        <f>SUMIF('SOH 5001'!A:A,WSheet!G:G,'SOH 5001'!E:E)</f>
        <v>0</v>
      </c>
      <c r="X105" s="24"/>
      <c r="Y105" s="24">
        <f>SUMIF('SOH 2001'!A:A,WSheet!G:G,'SOH 2001'!E:E)</f>
        <v>0</v>
      </c>
      <c r="Z105" s="26">
        <f>Cost[[#This Row],[AA53 SOH 5001 ]]-Cost[[#This Row],[Remaining QTY]]</f>
        <v>-1</v>
      </c>
      <c r="AA105" s="26">
        <f t="shared" si="9"/>
        <v>1</v>
      </c>
      <c r="AB105" s="26">
        <f>Cost[[#This Row],[AA53 SOH 5001 ]]-Cost[[#This Row],[All Work Order Demand]]</f>
        <v>-1</v>
      </c>
      <c r="AC105" s="26" t="str">
        <f>_xlfn.CONCAT(Cost[[#This Row],[Material ]],"5001")</f>
        <v>106136425001</v>
      </c>
      <c r="AD105" s="51">
        <v>5001</v>
      </c>
    </row>
    <row r="106" spans="1:30" ht="15" x14ac:dyDescent="0.25">
      <c r="A106" s="29" t="s">
        <v>2339</v>
      </c>
      <c r="B106" s="23" t="s">
        <v>211</v>
      </c>
      <c r="C106" s="24" t="s">
        <v>214</v>
      </c>
      <c r="D106" s="23" t="s">
        <v>217</v>
      </c>
      <c r="E106" s="24" t="s">
        <v>215</v>
      </c>
      <c r="F106" s="23" t="s">
        <v>569</v>
      </c>
      <c r="G106" s="24" t="s">
        <v>1351</v>
      </c>
      <c r="H106" s="23" t="s">
        <v>1352</v>
      </c>
      <c r="I106" s="24" t="s">
        <v>1004</v>
      </c>
      <c r="J106" s="23">
        <v>107</v>
      </c>
      <c r="K106" s="25" t="s">
        <v>236</v>
      </c>
      <c r="L106" s="26">
        <v>1</v>
      </c>
      <c r="M106" s="26">
        <v>1</v>
      </c>
      <c r="N106" s="26">
        <v>0</v>
      </c>
      <c r="O106" s="26">
        <v>0</v>
      </c>
      <c r="P106" s="24" t="str">
        <f t="shared" si="7"/>
        <v>10291772600002862</v>
      </c>
      <c r="Q106" s="24" t="s">
        <v>1660</v>
      </c>
      <c r="R106" s="40" t="s">
        <v>1660</v>
      </c>
      <c r="S106" s="40">
        <v>123.08</v>
      </c>
      <c r="T106" s="41">
        <f t="shared" si="8"/>
        <v>123.08</v>
      </c>
      <c r="U106" s="45">
        <f>Cost[[#This Row],[Unit Price MM60]]*Cost[[#This Row],[Withdrawn QTY]]</f>
        <v>0</v>
      </c>
      <c r="V106" s="45">
        <f>Cost[[#This Row],[Remaining QTY]]*Cost[[#This Row],[Unit Price MM60]]</f>
        <v>0</v>
      </c>
      <c r="W106" s="24">
        <f>SUMIF('SOH 5001'!A:A,WSheet!G:G,'SOH 5001'!E:E)</f>
        <v>0</v>
      </c>
      <c r="X106" s="24"/>
      <c r="Y106" s="52">
        <f>SUMIF('SOH 2001'!A:A,WSheet!G:G,'SOH 2001'!E:E)</f>
        <v>12</v>
      </c>
      <c r="Z106" s="26">
        <f>Cost[[#This Row],[AA53 SOH 5001 ]]-Cost[[#This Row],[Remaining QTY]]</f>
        <v>0</v>
      </c>
      <c r="AA106" s="26">
        <f t="shared" si="9"/>
        <v>0</v>
      </c>
      <c r="AB106" s="26">
        <f>Cost[[#This Row],[AA53 SOH 5001 ]]-Cost[[#This Row],[All Work Order Demand]]</f>
        <v>0</v>
      </c>
      <c r="AC106" s="26" t="str">
        <f>_xlfn.CONCAT(Cost[[#This Row],[Material ]],"5001")</f>
        <v>102917725001</v>
      </c>
      <c r="AD106" s="51">
        <v>5001</v>
      </c>
    </row>
    <row r="107" spans="1:30" ht="15" x14ac:dyDescent="0.25">
      <c r="A107" s="29" t="s">
        <v>2339</v>
      </c>
      <c r="B107" s="23" t="s">
        <v>211</v>
      </c>
      <c r="C107" s="24" t="s">
        <v>214</v>
      </c>
      <c r="D107" s="23" t="s">
        <v>217</v>
      </c>
      <c r="E107" s="24" t="s">
        <v>215</v>
      </c>
      <c r="F107" s="23" t="s">
        <v>584</v>
      </c>
      <c r="G107" s="24" t="s">
        <v>1034</v>
      </c>
      <c r="H107" s="23" t="s">
        <v>1035</v>
      </c>
      <c r="I107" s="24" t="s">
        <v>512</v>
      </c>
      <c r="J107" s="23">
        <v>108</v>
      </c>
      <c r="K107" s="25" t="s">
        <v>236</v>
      </c>
      <c r="L107" s="26">
        <v>1</v>
      </c>
      <c r="M107" s="26">
        <v>1</v>
      </c>
      <c r="N107" s="26">
        <v>0</v>
      </c>
      <c r="O107" s="26">
        <v>1</v>
      </c>
      <c r="P107" s="24" t="str">
        <f t="shared" si="7"/>
        <v>10202352600002862</v>
      </c>
      <c r="Q107" s="24">
        <v>1</v>
      </c>
      <c r="R107" s="40">
        <v>2046.16</v>
      </c>
      <c r="S107" s="40">
        <v>2046.16</v>
      </c>
      <c r="T107" s="41">
        <f t="shared" si="8"/>
        <v>2046.16</v>
      </c>
      <c r="U107" s="45">
        <f>Cost[[#This Row],[Unit Price MM60]]*Cost[[#This Row],[Withdrawn QTY]]</f>
        <v>2046.16</v>
      </c>
      <c r="V107" s="45">
        <f>Cost[[#This Row],[Remaining QTY]]*Cost[[#This Row],[Unit Price MM60]]</f>
        <v>0</v>
      </c>
      <c r="W107" s="24">
        <f>SUMIF('SOH 5001'!A:A,WSheet!G:G,'SOH 5001'!E:E)</f>
        <v>0</v>
      </c>
      <c r="X107" s="24"/>
      <c r="Y107" s="24">
        <f>SUMIF('SOH 2001'!A:A,WSheet!G:G,'SOH 2001'!E:E)</f>
        <v>0</v>
      </c>
      <c r="Z107" s="26">
        <f>Cost[[#This Row],[AA53 SOH 5001 ]]-Cost[[#This Row],[Remaining QTY]]</f>
        <v>0</v>
      </c>
      <c r="AA107" s="26">
        <f t="shared" si="9"/>
        <v>1</v>
      </c>
      <c r="AB107" s="26">
        <f>Cost[[#This Row],[AA53 SOH 5001 ]]-Cost[[#This Row],[All Work Order Demand]]</f>
        <v>-1</v>
      </c>
      <c r="AC107" s="26" t="str">
        <f>_xlfn.CONCAT(Cost[[#This Row],[Material ]],"5001")</f>
        <v>102023525001</v>
      </c>
      <c r="AD107" s="51">
        <v>5001</v>
      </c>
    </row>
    <row r="108" spans="1:30" ht="15" x14ac:dyDescent="0.25">
      <c r="A108" s="29" t="s">
        <v>2339</v>
      </c>
      <c r="B108" s="23" t="s">
        <v>211</v>
      </c>
      <c r="C108" s="24" t="s">
        <v>214</v>
      </c>
      <c r="D108" s="23" t="s">
        <v>217</v>
      </c>
      <c r="E108" s="24" t="s">
        <v>215</v>
      </c>
      <c r="F108" s="23" t="s">
        <v>290</v>
      </c>
      <c r="G108" s="24" t="s">
        <v>292</v>
      </c>
      <c r="H108" s="23" t="s">
        <v>293</v>
      </c>
      <c r="I108" s="24" t="s">
        <v>294</v>
      </c>
      <c r="J108" s="23">
        <v>109</v>
      </c>
      <c r="K108" s="25" t="s">
        <v>236</v>
      </c>
      <c r="L108" s="26">
        <v>1</v>
      </c>
      <c r="M108" s="26">
        <v>1</v>
      </c>
      <c r="N108" s="26">
        <v>0</v>
      </c>
      <c r="O108" s="26">
        <v>0</v>
      </c>
      <c r="P108" s="24" t="str">
        <f t="shared" si="7"/>
        <v>10048469600002862</v>
      </c>
      <c r="Q108" s="24" t="s">
        <v>1660</v>
      </c>
      <c r="R108" s="40" t="s">
        <v>1660</v>
      </c>
      <c r="S108" s="40">
        <v>1445</v>
      </c>
      <c r="T108" s="41">
        <f t="shared" si="8"/>
        <v>1445</v>
      </c>
      <c r="U108" s="45">
        <f>Cost[[#This Row],[Unit Price MM60]]*Cost[[#This Row],[Withdrawn QTY]]</f>
        <v>0</v>
      </c>
      <c r="V108" s="45">
        <f>Cost[[#This Row],[Remaining QTY]]*Cost[[#This Row],[Unit Price MM60]]</f>
        <v>0</v>
      </c>
      <c r="W108" s="24">
        <f>SUMIF('SOH 5001'!A:A,WSheet!G:G,'SOH 5001'!E:E)</f>
        <v>0</v>
      </c>
      <c r="X108" s="24"/>
      <c r="Y108" s="52">
        <f>SUMIF('SOH 2001'!A:A,WSheet!G:G,'SOH 2001'!E:E)</f>
        <v>1</v>
      </c>
      <c r="Z108" s="26">
        <f>Cost[[#This Row],[AA53 SOH 5001 ]]-Cost[[#This Row],[Remaining QTY]]</f>
        <v>0</v>
      </c>
      <c r="AA108" s="26">
        <f t="shared" si="9"/>
        <v>0</v>
      </c>
      <c r="AB108" s="26">
        <f>Cost[[#This Row],[AA53 SOH 5001 ]]-Cost[[#This Row],[All Work Order Demand]]</f>
        <v>0</v>
      </c>
      <c r="AC108" s="26" t="str">
        <f>_xlfn.CONCAT(Cost[[#This Row],[Material ]],"5001")</f>
        <v>100484695001</v>
      </c>
      <c r="AD108" s="51">
        <v>5001</v>
      </c>
    </row>
    <row r="109" spans="1:30" ht="15" x14ac:dyDescent="0.25">
      <c r="A109" s="29" t="s">
        <v>2339</v>
      </c>
      <c r="B109" s="23" t="s">
        <v>211</v>
      </c>
      <c r="C109" s="24" t="s">
        <v>214</v>
      </c>
      <c r="D109" s="23" t="s">
        <v>217</v>
      </c>
      <c r="E109" s="24" t="s">
        <v>215</v>
      </c>
      <c r="F109" s="23" t="s">
        <v>478</v>
      </c>
      <c r="G109" s="24" t="s">
        <v>479</v>
      </c>
      <c r="H109" s="23" t="s">
        <v>480</v>
      </c>
      <c r="I109" s="24" t="s">
        <v>481</v>
      </c>
      <c r="J109" s="23">
        <v>110</v>
      </c>
      <c r="K109" s="25" t="s">
        <v>236</v>
      </c>
      <c r="L109" s="26">
        <v>1</v>
      </c>
      <c r="M109" s="26">
        <v>0</v>
      </c>
      <c r="N109" s="26">
        <v>1</v>
      </c>
      <c r="O109" s="26">
        <v>0</v>
      </c>
      <c r="P109" s="24" t="str">
        <f t="shared" si="7"/>
        <v>10052670600002862</v>
      </c>
      <c r="Q109" s="24" t="s">
        <v>1660</v>
      </c>
      <c r="R109" s="40" t="s">
        <v>1660</v>
      </c>
      <c r="S109" s="40">
        <v>1</v>
      </c>
      <c r="T109" s="41">
        <f t="shared" si="8"/>
        <v>1</v>
      </c>
      <c r="U109" s="45">
        <f>Cost[[#This Row],[Unit Price MM60]]*Cost[[#This Row],[Withdrawn QTY]]</f>
        <v>0</v>
      </c>
      <c r="V109" s="45">
        <f>Cost[[#This Row],[Remaining QTY]]*Cost[[#This Row],[Unit Price MM60]]</f>
        <v>1</v>
      </c>
      <c r="W109" s="24">
        <f>SUMIF('SOH 5001'!A:A,WSheet!G:G,'SOH 5001'!E:E)</f>
        <v>0</v>
      </c>
      <c r="X109" s="24"/>
      <c r="Y109" s="24">
        <f>SUMIF('SOH 2001'!A:A,WSheet!G:G,'SOH 2001'!E:E)</f>
        <v>0</v>
      </c>
      <c r="Z109" s="26">
        <f>Cost[[#This Row],[AA53 SOH 5001 ]]-Cost[[#This Row],[Remaining QTY]]</f>
        <v>-1</v>
      </c>
      <c r="AA109" s="26">
        <f t="shared" si="9"/>
        <v>1</v>
      </c>
      <c r="AB109" s="26">
        <f>Cost[[#This Row],[AA53 SOH 5001 ]]-Cost[[#This Row],[All Work Order Demand]]</f>
        <v>-1</v>
      </c>
      <c r="AC109" s="26" t="str">
        <f>_xlfn.CONCAT(Cost[[#This Row],[Material ]],"5001")</f>
        <v>100526705001</v>
      </c>
      <c r="AD109" s="51">
        <v>5001</v>
      </c>
    </row>
    <row r="110" spans="1:30" ht="15" x14ac:dyDescent="0.25">
      <c r="A110" s="29" t="s">
        <v>2339</v>
      </c>
      <c r="B110" s="23" t="s">
        <v>211</v>
      </c>
      <c r="C110" s="24" t="s">
        <v>214</v>
      </c>
      <c r="D110" s="23" t="s">
        <v>217</v>
      </c>
      <c r="E110" s="24" t="s">
        <v>215</v>
      </c>
      <c r="F110" s="23" t="s">
        <v>623</v>
      </c>
      <c r="G110" s="24" t="s">
        <v>1002</v>
      </c>
      <c r="H110" s="23" t="s">
        <v>1003</v>
      </c>
      <c r="I110" s="24" t="s">
        <v>1004</v>
      </c>
      <c r="J110" s="23">
        <v>111</v>
      </c>
      <c r="K110" s="25" t="s">
        <v>236</v>
      </c>
      <c r="L110" s="26">
        <v>1</v>
      </c>
      <c r="M110" s="26">
        <v>1</v>
      </c>
      <c r="N110" s="26">
        <v>0</v>
      </c>
      <c r="O110" s="26">
        <v>0</v>
      </c>
      <c r="P110" s="24" t="str">
        <f t="shared" si="7"/>
        <v>10202334600002862</v>
      </c>
      <c r="Q110" s="24" t="s">
        <v>1660</v>
      </c>
      <c r="R110" s="40" t="s">
        <v>1660</v>
      </c>
      <c r="S110" s="40">
        <v>980</v>
      </c>
      <c r="T110" s="41">
        <f t="shared" si="8"/>
        <v>980</v>
      </c>
      <c r="U110" s="45">
        <f>Cost[[#This Row],[Unit Price MM60]]*Cost[[#This Row],[Withdrawn QTY]]</f>
        <v>0</v>
      </c>
      <c r="V110" s="45">
        <f>Cost[[#This Row],[Remaining QTY]]*Cost[[#This Row],[Unit Price MM60]]</f>
        <v>0</v>
      </c>
      <c r="W110" s="24">
        <f>SUMIF('SOH 5001'!A:A,WSheet!G:G,'SOH 5001'!E:E)</f>
        <v>0</v>
      </c>
      <c r="X110" s="24"/>
      <c r="Y110" s="52">
        <f>SUMIF('SOH 2001'!A:A,WSheet!G:G,'SOH 2001'!E:E)</f>
        <v>1</v>
      </c>
      <c r="Z110" s="26">
        <f>Cost[[#This Row],[AA53 SOH 5001 ]]-Cost[[#This Row],[Remaining QTY]]</f>
        <v>0</v>
      </c>
      <c r="AA110" s="26">
        <f t="shared" si="9"/>
        <v>0</v>
      </c>
      <c r="AB110" s="26">
        <f>Cost[[#This Row],[AA53 SOH 5001 ]]-Cost[[#This Row],[All Work Order Demand]]</f>
        <v>0</v>
      </c>
      <c r="AC110" s="26" t="str">
        <f>_xlfn.CONCAT(Cost[[#This Row],[Material ]],"5001")</f>
        <v>102023345001</v>
      </c>
      <c r="AD110" s="51">
        <v>5001</v>
      </c>
    </row>
    <row r="111" spans="1:30" ht="15" x14ac:dyDescent="0.25">
      <c r="A111" s="29" t="s">
        <v>2339</v>
      </c>
      <c r="B111" s="23" t="s">
        <v>211</v>
      </c>
      <c r="C111" s="24" t="s">
        <v>214</v>
      </c>
      <c r="D111" s="23" t="s">
        <v>217</v>
      </c>
      <c r="E111" s="24" t="s">
        <v>215</v>
      </c>
      <c r="F111" s="23" t="s">
        <v>632</v>
      </c>
      <c r="G111" s="24" t="s">
        <v>1554</v>
      </c>
      <c r="H111" s="23" t="s">
        <v>1555</v>
      </c>
      <c r="I111" s="24" t="s">
        <v>386</v>
      </c>
      <c r="J111" s="23">
        <v>112</v>
      </c>
      <c r="K111" s="25" t="s">
        <v>236</v>
      </c>
      <c r="L111" s="26">
        <v>10</v>
      </c>
      <c r="M111" s="26">
        <v>0</v>
      </c>
      <c r="N111" s="26">
        <v>10</v>
      </c>
      <c r="O111" s="26">
        <v>0</v>
      </c>
      <c r="P111" s="24" t="str">
        <f t="shared" si="7"/>
        <v>11404909600002862</v>
      </c>
      <c r="Q111" s="24" t="s">
        <v>1660</v>
      </c>
      <c r="R111" s="40" t="s">
        <v>1660</v>
      </c>
      <c r="S111" s="40">
        <v>845</v>
      </c>
      <c r="T111" s="41">
        <f t="shared" si="8"/>
        <v>8450</v>
      </c>
      <c r="U111" s="45">
        <f>Cost[[#This Row],[Unit Price MM60]]*Cost[[#This Row],[Withdrawn QTY]]</f>
        <v>0</v>
      </c>
      <c r="V111" s="45">
        <f>Cost[[#This Row],[Remaining QTY]]*Cost[[#This Row],[Unit Price MM60]]</f>
        <v>8450</v>
      </c>
      <c r="W111" s="24">
        <f>SUMIF('SOH 5001'!A:A,WSheet!G:G,'SOH 5001'!E:E)</f>
        <v>0</v>
      </c>
      <c r="X111" s="24"/>
      <c r="Y111" s="52">
        <f>SUMIF('SOH 2001'!A:A,WSheet!G:G,'SOH 2001'!E:E)</f>
        <v>10</v>
      </c>
      <c r="Z111" s="26">
        <f>Cost[[#This Row],[AA53 SOH 5001 ]]-Cost[[#This Row],[Remaining QTY]]</f>
        <v>-10</v>
      </c>
      <c r="AA111" s="26">
        <f t="shared" si="9"/>
        <v>20</v>
      </c>
      <c r="AB111" s="26">
        <f>Cost[[#This Row],[AA53 SOH 5001 ]]-Cost[[#This Row],[All Work Order Demand]]</f>
        <v>-20</v>
      </c>
      <c r="AC111" s="26" t="str">
        <f>_xlfn.CONCAT(Cost[[#This Row],[Material ]],"5001")</f>
        <v>114049095001</v>
      </c>
      <c r="AD111" s="51">
        <v>5001</v>
      </c>
    </row>
    <row r="112" spans="1:30" ht="15" x14ac:dyDescent="0.25">
      <c r="A112" s="29" t="s">
        <v>2339</v>
      </c>
      <c r="B112" s="23" t="s">
        <v>211</v>
      </c>
      <c r="C112" s="24" t="s">
        <v>214</v>
      </c>
      <c r="D112" s="23" t="s">
        <v>217</v>
      </c>
      <c r="E112" s="24" t="s">
        <v>215</v>
      </c>
      <c r="F112" s="23" t="s">
        <v>647</v>
      </c>
      <c r="G112" s="24" t="s">
        <v>1550</v>
      </c>
      <c r="H112" s="23" t="s">
        <v>1551</v>
      </c>
      <c r="I112" s="24" t="s">
        <v>386</v>
      </c>
      <c r="J112" s="23">
        <v>113</v>
      </c>
      <c r="K112" s="25" t="s">
        <v>236</v>
      </c>
      <c r="L112" s="26">
        <v>6</v>
      </c>
      <c r="M112" s="26">
        <v>0</v>
      </c>
      <c r="N112" s="26">
        <v>6</v>
      </c>
      <c r="O112" s="26">
        <v>0</v>
      </c>
      <c r="P112" s="24" t="str">
        <f t="shared" si="7"/>
        <v>11404775600002862</v>
      </c>
      <c r="Q112" s="24" t="s">
        <v>1660</v>
      </c>
      <c r="R112" s="40" t="s">
        <v>1660</v>
      </c>
      <c r="S112" s="40">
        <v>4152</v>
      </c>
      <c r="T112" s="41">
        <f t="shared" si="8"/>
        <v>24912</v>
      </c>
      <c r="U112" s="45">
        <f>Cost[[#This Row],[Unit Price MM60]]*Cost[[#This Row],[Withdrawn QTY]]</f>
        <v>0</v>
      </c>
      <c r="V112" s="45">
        <f>Cost[[#This Row],[Remaining QTY]]*Cost[[#This Row],[Unit Price MM60]]</f>
        <v>24912</v>
      </c>
      <c r="W112" s="24">
        <f>SUMIF('SOH 5001'!A:A,WSheet!G:G,'SOH 5001'!E:E)</f>
        <v>0</v>
      </c>
      <c r="X112" s="24"/>
      <c r="Y112" s="24">
        <f>SUMIF('SOH 2001'!A:A,WSheet!G:G,'SOH 2001'!E:E)</f>
        <v>0</v>
      </c>
      <c r="Z112" s="26">
        <f>Cost[[#This Row],[AA53 SOH 5001 ]]-Cost[[#This Row],[Remaining QTY]]</f>
        <v>-6</v>
      </c>
      <c r="AA112" s="26">
        <f t="shared" si="9"/>
        <v>6</v>
      </c>
      <c r="AB112" s="26">
        <f>Cost[[#This Row],[AA53 SOH 5001 ]]-Cost[[#This Row],[All Work Order Demand]]</f>
        <v>-6</v>
      </c>
      <c r="AC112" s="26" t="str">
        <f>_xlfn.CONCAT(Cost[[#This Row],[Material ]],"5001")</f>
        <v>114047755001</v>
      </c>
      <c r="AD112" s="51">
        <v>5001</v>
      </c>
    </row>
    <row r="113" spans="1:30" ht="15" x14ac:dyDescent="0.25">
      <c r="A113" s="29" t="s">
        <v>2339</v>
      </c>
      <c r="B113" s="23" t="s">
        <v>211</v>
      </c>
      <c r="C113" s="24" t="s">
        <v>214</v>
      </c>
      <c r="D113" s="23" t="s">
        <v>217</v>
      </c>
      <c r="E113" s="24" t="s">
        <v>215</v>
      </c>
      <c r="F113" s="23" t="s">
        <v>664</v>
      </c>
      <c r="G113" s="24" t="s">
        <v>1584</v>
      </c>
      <c r="H113" s="23" t="s">
        <v>1585</v>
      </c>
      <c r="I113" s="24" t="s">
        <v>386</v>
      </c>
      <c r="J113" s="23">
        <v>114</v>
      </c>
      <c r="K113" s="25" t="s">
        <v>236</v>
      </c>
      <c r="L113" s="26">
        <v>6</v>
      </c>
      <c r="M113" s="26">
        <v>0</v>
      </c>
      <c r="N113" s="26">
        <v>6</v>
      </c>
      <c r="O113" s="26">
        <v>0</v>
      </c>
      <c r="P113" s="24" t="str">
        <f t="shared" si="7"/>
        <v>11404926600002862</v>
      </c>
      <c r="Q113" s="24" t="s">
        <v>1660</v>
      </c>
      <c r="R113" s="40" t="s">
        <v>1660</v>
      </c>
      <c r="S113" s="40">
        <v>1285</v>
      </c>
      <c r="T113" s="41">
        <f t="shared" si="8"/>
        <v>7710</v>
      </c>
      <c r="U113" s="45">
        <f>Cost[[#This Row],[Unit Price MM60]]*Cost[[#This Row],[Withdrawn QTY]]</f>
        <v>0</v>
      </c>
      <c r="V113" s="45">
        <f>Cost[[#This Row],[Remaining QTY]]*Cost[[#This Row],[Unit Price MM60]]</f>
        <v>7710</v>
      </c>
      <c r="W113" s="24">
        <f>SUMIF('SOH 5001'!A:A,WSheet!G:G,'SOH 5001'!E:E)</f>
        <v>0</v>
      </c>
      <c r="X113" s="24"/>
      <c r="Y113" s="52">
        <f>SUMIF('SOH 2001'!A:A,WSheet!G:G,'SOH 2001'!E:E)</f>
        <v>6</v>
      </c>
      <c r="Z113" s="26">
        <f>Cost[[#This Row],[AA53 SOH 5001 ]]-Cost[[#This Row],[Remaining QTY]]</f>
        <v>-6</v>
      </c>
      <c r="AA113" s="26">
        <f t="shared" si="9"/>
        <v>12</v>
      </c>
      <c r="AB113" s="26">
        <f>Cost[[#This Row],[AA53 SOH 5001 ]]-Cost[[#This Row],[All Work Order Demand]]</f>
        <v>-12</v>
      </c>
      <c r="AC113" s="26" t="str">
        <f>_xlfn.CONCAT(Cost[[#This Row],[Material ]],"5001")</f>
        <v>114049265001</v>
      </c>
      <c r="AD113" s="51">
        <v>5001</v>
      </c>
    </row>
    <row r="114" spans="1:30" ht="15" x14ac:dyDescent="0.25">
      <c r="A114" s="29" t="s">
        <v>2339</v>
      </c>
      <c r="B114" s="23" t="s">
        <v>211</v>
      </c>
      <c r="C114" s="24" t="s">
        <v>214</v>
      </c>
      <c r="D114" s="23" t="s">
        <v>217</v>
      </c>
      <c r="E114" s="24" t="s">
        <v>215</v>
      </c>
      <c r="F114" s="23" t="s">
        <v>676</v>
      </c>
      <c r="G114" s="24" t="s">
        <v>1593</v>
      </c>
      <c r="H114" s="23" t="s">
        <v>1594</v>
      </c>
      <c r="I114" s="24" t="s">
        <v>386</v>
      </c>
      <c r="J114" s="23">
        <v>115</v>
      </c>
      <c r="K114" s="25" t="s">
        <v>236</v>
      </c>
      <c r="L114" s="26">
        <v>10</v>
      </c>
      <c r="M114" s="26">
        <v>0</v>
      </c>
      <c r="N114" s="26">
        <v>10</v>
      </c>
      <c r="O114" s="26">
        <v>0</v>
      </c>
      <c r="P114" s="24" t="str">
        <f t="shared" si="7"/>
        <v>11404929600002862</v>
      </c>
      <c r="Q114" s="24" t="s">
        <v>1660</v>
      </c>
      <c r="R114" s="40" t="s">
        <v>1660</v>
      </c>
      <c r="S114" s="40">
        <v>665</v>
      </c>
      <c r="T114" s="41">
        <f t="shared" si="8"/>
        <v>6650</v>
      </c>
      <c r="U114" s="45">
        <f>Cost[[#This Row],[Unit Price MM60]]*Cost[[#This Row],[Withdrawn QTY]]</f>
        <v>0</v>
      </c>
      <c r="V114" s="45">
        <f>Cost[[#This Row],[Remaining QTY]]*Cost[[#This Row],[Unit Price MM60]]</f>
        <v>6650</v>
      </c>
      <c r="W114" s="24">
        <f>SUMIF('SOH 5001'!A:A,WSheet!G:G,'SOH 5001'!E:E)</f>
        <v>0</v>
      </c>
      <c r="X114" s="24"/>
      <c r="Y114" s="52">
        <f>SUMIF('SOH 2001'!A:A,WSheet!G:G,'SOH 2001'!E:E)</f>
        <v>10</v>
      </c>
      <c r="Z114" s="26">
        <f>Cost[[#This Row],[AA53 SOH 5001 ]]-Cost[[#This Row],[Remaining QTY]]</f>
        <v>-10</v>
      </c>
      <c r="AA114" s="26">
        <f t="shared" si="9"/>
        <v>20</v>
      </c>
      <c r="AB114" s="26">
        <f>Cost[[#This Row],[AA53 SOH 5001 ]]-Cost[[#This Row],[All Work Order Demand]]</f>
        <v>-20</v>
      </c>
      <c r="AC114" s="26" t="str">
        <f>_xlfn.CONCAT(Cost[[#This Row],[Material ]],"5001")</f>
        <v>114049295001</v>
      </c>
      <c r="AD114" s="51">
        <v>5001</v>
      </c>
    </row>
    <row r="115" spans="1:30" ht="15" x14ac:dyDescent="0.25">
      <c r="A115" s="29" t="s">
        <v>2339</v>
      </c>
      <c r="B115" s="23" t="s">
        <v>211</v>
      </c>
      <c r="C115" s="24" t="s">
        <v>214</v>
      </c>
      <c r="D115" s="23" t="s">
        <v>217</v>
      </c>
      <c r="E115" s="24" t="s">
        <v>215</v>
      </c>
      <c r="F115" s="23" t="s">
        <v>699</v>
      </c>
      <c r="G115" s="24" t="s">
        <v>1575</v>
      </c>
      <c r="H115" s="23" t="s">
        <v>1576</v>
      </c>
      <c r="I115" s="24" t="s">
        <v>386</v>
      </c>
      <c r="J115" s="23">
        <v>116</v>
      </c>
      <c r="K115" s="25" t="s">
        <v>236</v>
      </c>
      <c r="L115" s="26">
        <v>6</v>
      </c>
      <c r="M115" s="26">
        <v>0</v>
      </c>
      <c r="N115" s="26">
        <v>6</v>
      </c>
      <c r="O115" s="26">
        <v>0</v>
      </c>
      <c r="P115" s="24" t="str">
        <f t="shared" si="7"/>
        <v>11404925600002862</v>
      </c>
      <c r="Q115" s="24" t="s">
        <v>1660</v>
      </c>
      <c r="R115" s="40" t="s">
        <v>1660</v>
      </c>
      <c r="S115" s="40">
        <v>895</v>
      </c>
      <c r="T115" s="41">
        <f t="shared" si="8"/>
        <v>5370</v>
      </c>
      <c r="U115" s="45">
        <f>Cost[[#This Row],[Unit Price MM60]]*Cost[[#This Row],[Withdrawn QTY]]</f>
        <v>0</v>
      </c>
      <c r="V115" s="45">
        <f>Cost[[#This Row],[Remaining QTY]]*Cost[[#This Row],[Unit Price MM60]]</f>
        <v>5370</v>
      </c>
      <c r="W115" s="24">
        <f>SUMIF('SOH 5001'!A:A,WSheet!G:G,'SOH 5001'!E:E)</f>
        <v>0</v>
      </c>
      <c r="X115" s="24"/>
      <c r="Y115" s="52">
        <f>SUMIF('SOH 2001'!A:A,WSheet!G:G,'SOH 2001'!E:E)</f>
        <v>6</v>
      </c>
      <c r="Z115" s="26">
        <f>Cost[[#This Row],[AA53 SOH 5001 ]]-Cost[[#This Row],[Remaining QTY]]</f>
        <v>-6</v>
      </c>
      <c r="AA115" s="26">
        <f t="shared" si="9"/>
        <v>12</v>
      </c>
      <c r="AB115" s="26">
        <f>Cost[[#This Row],[AA53 SOH 5001 ]]-Cost[[#This Row],[All Work Order Demand]]</f>
        <v>-12</v>
      </c>
      <c r="AC115" s="26" t="str">
        <f>_xlfn.CONCAT(Cost[[#This Row],[Material ]],"5001")</f>
        <v>114049255001</v>
      </c>
      <c r="AD115" s="51">
        <v>5001</v>
      </c>
    </row>
    <row r="116" spans="1:30" ht="15" x14ac:dyDescent="0.25">
      <c r="A116" s="29" t="s">
        <v>2339</v>
      </c>
      <c r="B116" s="23" t="s">
        <v>211</v>
      </c>
      <c r="C116" s="24" t="s">
        <v>214</v>
      </c>
      <c r="D116" s="23" t="s">
        <v>217</v>
      </c>
      <c r="E116" s="24" t="s">
        <v>215</v>
      </c>
      <c r="F116" s="23" t="s">
        <v>708</v>
      </c>
      <c r="G116" s="24" t="s">
        <v>1018</v>
      </c>
      <c r="H116" s="23" t="s">
        <v>1019</v>
      </c>
      <c r="I116" s="24" t="s">
        <v>1020</v>
      </c>
      <c r="J116" s="23">
        <v>117</v>
      </c>
      <c r="K116" s="25" t="s">
        <v>236</v>
      </c>
      <c r="L116" s="26">
        <v>4</v>
      </c>
      <c r="M116" s="26">
        <v>4</v>
      </c>
      <c r="N116" s="26">
        <v>0</v>
      </c>
      <c r="O116" s="26">
        <v>0</v>
      </c>
      <c r="P116" s="24" t="str">
        <f t="shared" si="7"/>
        <v>10202343600002862</v>
      </c>
      <c r="Q116" s="24" t="s">
        <v>1660</v>
      </c>
      <c r="R116" s="40" t="s">
        <v>1660</v>
      </c>
      <c r="S116" s="40">
        <v>35</v>
      </c>
      <c r="T116" s="41">
        <f t="shared" si="8"/>
        <v>140</v>
      </c>
      <c r="U116" s="45">
        <f>Cost[[#This Row],[Unit Price MM60]]*Cost[[#This Row],[Withdrawn QTY]]</f>
        <v>0</v>
      </c>
      <c r="V116" s="45">
        <f>Cost[[#This Row],[Remaining QTY]]*Cost[[#This Row],[Unit Price MM60]]</f>
        <v>0</v>
      </c>
      <c r="W116" s="24">
        <f>SUMIF('SOH 5001'!A:A,WSheet!G:G,'SOH 5001'!E:E)</f>
        <v>0</v>
      </c>
      <c r="X116" s="24"/>
      <c r="Y116" s="52">
        <f>SUMIF('SOH 2001'!A:A,WSheet!G:G,'SOH 2001'!E:E)</f>
        <v>8</v>
      </c>
      <c r="Z116" s="26">
        <f>Cost[[#This Row],[AA53 SOH 5001 ]]-Cost[[#This Row],[Remaining QTY]]</f>
        <v>0</v>
      </c>
      <c r="AA116" s="26">
        <f t="shared" si="9"/>
        <v>0</v>
      </c>
      <c r="AB116" s="26">
        <f>Cost[[#This Row],[AA53 SOH 5001 ]]-Cost[[#This Row],[All Work Order Demand]]</f>
        <v>0</v>
      </c>
      <c r="AC116" s="26" t="str">
        <f>_xlfn.CONCAT(Cost[[#This Row],[Material ]],"5001")</f>
        <v>102023435001</v>
      </c>
      <c r="AD116" s="51">
        <v>5001</v>
      </c>
    </row>
    <row r="117" spans="1:30" ht="15" x14ac:dyDescent="0.25">
      <c r="A117" s="29" t="s">
        <v>2339</v>
      </c>
      <c r="B117" s="23" t="s">
        <v>211</v>
      </c>
      <c r="C117" s="24" t="s">
        <v>214</v>
      </c>
      <c r="D117" s="23" t="s">
        <v>217</v>
      </c>
      <c r="E117" s="24" t="s">
        <v>215</v>
      </c>
      <c r="F117" s="23" t="s">
        <v>524</v>
      </c>
      <c r="G117" s="24" t="s">
        <v>518</v>
      </c>
      <c r="H117" s="23" t="s">
        <v>519</v>
      </c>
      <c r="I117" s="24" t="s">
        <v>525</v>
      </c>
      <c r="J117" s="23">
        <v>118</v>
      </c>
      <c r="K117" s="25" t="s">
        <v>236</v>
      </c>
      <c r="L117" s="26">
        <v>4</v>
      </c>
      <c r="M117" s="26">
        <v>4</v>
      </c>
      <c r="N117" s="26">
        <v>0</v>
      </c>
      <c r="O117" s="26">
        <v>4</v>
      </c>
      <c r="P117" s="24" t="str">
        <f t="shared" si="7"/>
        <v>10052676600002862</v>
      </c>
      <c r="Q117" s="24">
        <v>4</v>
      </c>
      <c r="R117" s="40">
        <v>10297.84</v>
      </c>
      <c r="S117" s="40">
        <v>2574.46</v>
      </c>
      <c r="T117" s="41">
        <f t="shared" si="8"/>
        <v>10297.84</v>
      </c>
      <c r="U117" s="45">
        <f>Cost[[#This Row],[Unit Price MM60]]*Cost[[#This Row],[Withdrawn QTY]]</f>
        <v>10297.84</v>
      </c>
      <c r="V117" s="45">
        <f>Cost[[#This Row],[Remaining QTY]]*Cost[[#This Row],[Unit Price MM60]]</f>
        <v>0</v>
      </c>
      <c r="W117" s="24">
        <f>SUMIF('SOH 5001'!A:A,WSheet!G:G,'SOH 5001'!E:E)</f>
        <v>0</v>
      </c>
      <c r="X117" s="24"/>
      <c r="Y117" s="24">
        <f>SUMIF('SOH 2001'!A:A,WSheet!G:G,'SOH 2001'!E:E)</f>
        <v>0</v>
      </c>
      <c r="Z117" s="26">
        <f>Cost[[#This Row],[AA53 SOH 5001 ]]-Cost[[#This Row],[Remaining QTY]]</f>
        <v>0</v>
      </c>
      <c r="AA117" s="26">
        <f t="shared" si="9"/>
        <v>4</v>
      </c>
      <c r="AB117" s="26">
        <f>Cost[[#This Row],[AA53 SOH 5001 ]]-Cost[[#This Row],[All Work Order Demand]]</f>
        <v>-4</v>
      </c>
      <c r="AC117" s="26" t="str">
        <f>_xlfn.CONCAT(Cost[[#This Row],[Material ]],"5001")</f>
        <v>100526765001</v>
      </c>
      <c r="AD117" s="51">
        <v>5001</v>
      </c>
    </row>
    <row r="118" spans="1:30" ht="15" x14ac:dyDescent="0.25">
      <c r="A118" s="29" t="s">
        <v>2339</v>
      </c>
      <c r="B118" s="23" t="s">
        <v>211</v>
      </c>
      <c r="C118" s="24" t="s">
        <v>214</v>
      </c>
      <c r="D118" s="23" t="s">
        <v>217</v>
      </c>
      <c r="E118" s="24" t="s">
        <v>215</v>
      </c>
      <c r="F118" s="23" t="s">
        <v>325</v>
      </c>
      <c r="G118" s="24" t="s">
        <v>327</v>
      </c>
      <c r="H118" s="23" t="s">
        <v>328</v>
      </c>
      <c r="I118" s="24" t="s">
        <v>329</v>
      </c>
      <c r="J118" s="23">
        <v>119</v>
      </c>
      <c r="K118" s="25" t="s">
        <v>236</v>
      </c>
      <c r="L118" s="26">
        <v>4</v>
      </c>
      <c r="M118" s="26">
        <v>3</v>
      </c>
      <c r="N118" s="26">
        <v>1</v>
      </c>
      <c r="O118" s="26">
        <v>0</v>
      </c>
      <c r="P118" s="24" t="str">
        <f t="shared" si="7"/>
        <v>10048489600002862</v>
      </c>
      <c r="Q118" s="24" t="s">
        <v>1660</v>
      </c>
      <c r="R118" s="40" t="s">
        <v>1660</v>
      </c>
      <c r="S118" s="40">
        <v>46</v>
      </c>
      <c r="T118" s="41">
        <f t="shared" si="8"/>
        <v>184</v>
      </c>
      <c r="U118" s="45">
        <f>Cost[[#This Row],[Unit Price MM60]]*Cost[[#This Row],[Withdrawn QTY]]</f>
        <v>0</v>
      </c>
      <c r="V118" s="45">
        <f>Cost[[#This Row],[Remaining QTY]]*Cost[[#This Row],[Unit Price MM60]]</f>
        <v>46</v>
      </c>
      <c r="W118" s="24">
        <f>SUMIF('SOH 5001'!A:A,WSheet!G:G,'SOH 5001'!E:E)</f>
        <v>0</v>
      </c>
      <c r="X118" s="24"/>
      <c r="Y118" s="52">
        <f>SUMIF('SOH 2001'!A:A,WSheet!G:G,'SOH 2001'!E:E)</f>
        <v>3</v>
      </c>
      <c r="Z118" s="26">
        <f>Cost[[#This Row],[AA53 SOH 5001 ]]-Cost[[#This Row],[Remaining QTY]]</f>
        <v>-1</v>
      </c>
      <c r="AA118" s="26">
        <f t="shared" si="9"/>
        <v>1</v>
      </c>
      <c r="AB118" s="26">
        <f>Cost[[#This Row],[AA53 SOH 5001 ]]-Cost[[#This Row],[All Work Order Demand]]</f>
        <v>-1</v>
      </c>
      <c r="AC118" s="26" t="str">
        <f>_xlfn.CONCAT(Cost[[#This Row],[Material ]],"5001")</f>
        <v>100484895001</v>
      </c>
      <c r="AD118" s="51">
        <v>5001</v>
      </c>
    </row>
    <row r="119" spans="1:30" ht="15" x14ac:dyDescent="0.25">
      <c r="A119" s="29" t="s">
        <v>2339</v>
      </c>
      <c r="B119" s="23" t="s">
        <v>211</v>
      </c>
      <c r="C119" s="24" t="s">
        <v>214</v>
      </c>
      <c r="D119" s="23" t="s">
        <v>217</v>
      </c>
      <c r="E119" s="24" t="s">
        <v>215</v>
      </c>
      <c r="F119" s="23" t="s">
        <v>732</v>
      </c>
      <c r="G119" s="24" t="s">
        <v>950</v>
      </c>
      <c r="H119" s="23" t="s">
        <v>951</v>
      </c>
      <c r="I119" s="24" t="s">
        <v>966</v>
      </c>
      <c r="J119" s="23">
        <v>120</v>
      </c>
      <c r="K119" s="25" t="s">
        <v>236</v>
      </c>
      <c r="L119" s="26">
        <v>6</v>
      </c>
      <c r="M119" s="26">
        <v>6</v>
      </c>
      <c r="N119" s="26">
        <v>0</v>
      </c>
      <c r="O119" s="26">
        <v>0</v>
      </c>
      <c r="P119" s="24" t="str">
        <f t="shared" si="7"/>
        <v>10202323600002862</v>
      </c>
      <c r="Q119" s="24" t="s">
        <v>1660</v>
      </c>
      <c r="R119" s="40" t="s">
        <v>1660</v>
      </c>
      <c r="S119" s="40">
        <v>27.25</v>
      </c>
      <c r="T119" s="41">
        <f t="shared" si="8"/>
        <v>163.5</v>
      </c>
      <c r="U119" s="45">
        <f>Cost[[#This Row],[Unit Price MM60]]*Cost[[#This Row],[Withdrawn QTY]]</f>
        <v>0</v>
      </c>
      <c r="V119" s="45">
        <f>Cost[[#This Row],[Remaining QTY]]*Cost[[#This Row],[Unit Price MM60]]</f>
        <v>0</v>
      </c>
      <c r="W119" s="52">
        <f>SUMIF('SOH 5001'!A:A,WSheet!G:G,'SOH 5001'!E:E)</f>
        <v>12</v>
      </c>
      <c r="X119" s="24"/>
      <c r="Y119" s="52">
        <f>SUMIF('SOH 2001'!A:A,WSheet!G:G,'SOH 2001'!E:E)</f>
        <v>12</v>
      </c>
      <c r="Z119" s="26">
        <f>Cost[[#This Row],[AA53 SOH 5001 ]]-Cost[[#This Row],[Remaining QTY]]</f>
        <v>12</v>
      </c>
      <c r="AA119" s="26">
        <f t="shared" si="9"/>
        <v>0</v>
      </c>
      <c r="AB119" s="26">
        <f>Cost[[#This Row],[AA53 SOH 5001 ]]-Cost[[#This Row],[All Work Order Demand]]</f>
        <v>12</v>
      </c>
      <c r="AC119" s="26" t="str">
        <f>_xlfn.CONCAT(Cost[[#This Row],[Material ]],"5001")</f>
        <v>102023235001</v>
      </c>
      <c r="AD119" s="51">
        <v>5001</v>
      </c>
    </row>
    <row r="120" spans="1:30" ht="15" x14ac:dyDescent="0.25">
      <c r="A120" s="29" t="s">
        <v>2339</v>
      </c>
      <c r="B120" s="23" t="s">
        <v>211</v>
      </c>
      <c r="C120" s="24" t="s">
        <v>214</v>
      </c>
      <c r="D120" s="23" t="s">
        <v>217</v>
      </c>
      <c r="E120" s="24" t="s">
        <v>215</v>
      </c>
      <c r="F120" s="23" t="s">
        <v>216</v>
      </c>
      <c r="G120" s="24" t="s">
        <v>222</v>
      </c>
      <c r="H120" s="23" t="s">
        <v>223</v>
      </c>
      <c r="I120" s="24" t="s">
        <v>225</v>
      </c>
      <c r="J120" s="23">
        <v>121</v>
      </c>
      <c r="K120" s="25" t="s">
        <v>236</v>
      </c>
      <c r="L120" s="26">
        <v>4</v>
      </c>
      <c r="M120" s="26">
        <v>4</v>
      </c>
      <c r="N120" s="26">
        <v>0</v>
      </c>
      <c r="O120" s="26">
        <v>0</v>
      </c>
      <c r="P120" s="24" t="str">
        <f t="shared" si="7"/>
        <v>10043687600002862</v>
      </c>
      <c r="Q120" s="24" t="s">
        <v>1660</v>
      </c>
      <c r="R120" s="40" t="s">
        <v>1660</v>
      </c>
      <c r="S120" s="40">
        <v>22</v>
      </c>
      <c r="T120" s="41">
        <f t="shared" si="8"/>
        <v>88</v>
      </c>
      <c r="U120" s="45">
        <f>Cost[[#This Row],[Unit Price MM60]]*Cost[[#This Row],[Withdrawn QTY]]</f>
        <v>0</v>
      </c>
      <c r="V120" s="45">
        <f>Cost[[#This Row],[Remaining QTY]]*Cost[[#This Row],[Unit Price MM60]]</f>
        <v>0</v>
      </c>
      <c r="W120" s="24">
        <f>SUMIF('SOH 5001'!A:A,WSheet!G:G,'SOH 5001'!E:E)</f>
        <v>0</v>
      </c>
      <c r="X120" s="24"/>
      <c r="Y120" s="52">
        <f>SUMIF('SOH 2001'!A:A,WSheet!G:G,'SOH 2001'!E:E)</f>
        <v>4</v>
      </c>
      <c r="Z120" s="26">
        <f>Cost[[#This Row],[AA53 SOH 5001 ]]-Cost[[#This Row],[Remaining QTY]]</f>
        <v>0</v>
      </c>
      <c r="AA120" s="26">
        <f t="shared" si="9"/>
        <v>0</v>
      </c>
      <c r="AB120" s="26">
        <f>Cost[[#This Row],[AA53 SOH 5001 ]]-Cost[[#This Row],[All Work Order Demand]]</f>
        <v>0</v>
      </c>
      <c r="AC120" s="26" t="str">
        <f>_xlfn.CONCAT(Cost[[#This Row],[Material ]],"5001")</f>
        <v>100436875001</v>
      </c>
      <c r="AD120" s="51">
        <v>5001</v>
      </c>
    </row>
    <row r="121" spans="1:30" ht="15" x14ac:dyDescent="0.25">
      <c r="A121" s="29" t="s">
        <v>2339</v>
      </c>
      <c r="B121" s="23" t="s">
        <v>211</v>
      </c>
      <c r="C121" s="24" t="s">
        <v>214</v>
      </c>
      <c r="D121" s="23" t="s">
        <v>217</v>
      </c>
      <c r="E121" s="24" t="s">
        <v>215</v>
      </c>
      <c r="F121" s="23" t="s">
        <v>757</v>
      </c>
      <c r="G121" s="24" t="s">
        <v>1245</v>
      </c>
      <c r="H121" s="23" t="s">
        <v>1246</v>
      </c>
      <c r="I121" s="24" t="s">
        <v>1247</v>
      </c>
      <c r="J121" s="23">
        <v>122</v>
      </c>
      <c r="K121" s="25" t="s">
        <v>236</v>
      </c>
      <c r="L121" s="26">
        <v>6</v>
      </c>
      <c r="M121" s="26">
        <v>6</v>
      </c>
      <c r="N121" s="26">
        <v>0</v>
      </c>
      <c r="O121" s="26">
        <v>18</v>
      </c>
      <c r="P121" s="24" t="str">
        <f t="shared" si="7"/>
        <v>10251654600002862</v>
      </c>
      <c r="Q121" s="24">
        <v>6</v>
      </c>
      <c r="R121" s="40">
        <v>54</v>
      </c>
      <c r="S121" s="40">
        <v>9</v>
      </c>
      <c r="T121" s="41">
        <f t="shared" si="8"/>
        <v>54</v>
      </c>
      <c r="U121" s="45">
        <f>Cost[[#This Row],[Unit Price MM60]]*Cost[[#This Row],[Withdrawn QTY]]</f>
        <v>162</v>
      </c>
      <c r="V121" s="45">
        <f>Cost[[#This Row],[Remaining QTY]]*Cost[[#This Row],[Unit Price MM60]]</f>
        <v>0</v>
      </c>
      <c r="W121" s="52">
        <f>SUMIF('SOH 5001'!A:A,WSheet!G:G,'SOH 5001'!E:E)</f>
        <v>1</v>
      </c>
      <c r="X121" s="24"/>
      <c r="Y121" s="52">
        <f>SUMIF('SOH 2001'!A:A,WSheet!G:G,'SOH 2001'!E:E)</f>
        <v>4</v>
      </c>
      <c r="Z121" s="26">
        <f>Cost[[#This Row],[AA53 SOH 5001 ]]-Cost[[#This Row],[Remaining QTY]]</f>
        <v>1</v>
      </c>
      <c r="AA121" s="26">
        <f t="shared" si="9"/>
        <v>0</v>
      </c>
      <c r="AB121" s="26">
        <f>Cost[[#This Row],[AA53 SOH 5001 ]]-Cost[[#This Row],[All Work Order Demand]]</f>
        <v>1</v>
      </c>
      <c r="AC121" s="26" t="str">
        <f>_xlfn.CONCAT(Cost[[#This Row],[Material ]],"5001")</f>
        <v>102516545001</v>
      </c>
      <c r="AD121" s="51">
        <v>5001</v>
      </c>
    </row>
    <row r="122" spans="1:30" ht="15" x14ac:dyDescent="0.25">
      <c r="A122" s="29" t="s">
        <v>2339</v>
      </c>
      <c r="B122" s="23" t="s">
        <v>211</v>
      </c>
      <c r="C122" s="24" t="s">
        <v>214</v>
      </c>
      <c r="D122" s="23" t="s">
        <v>217</v>
      </c>
      <c r="E122" s="24" t="s">
        <v>215</v>
      </c>
      <c r="F122" s="23" t="s">
        <v>766</v>
      </c>
      <c r="G122" s="24" t="s">
        <v>1554</v>
      </c>
      <c r="H122" s="23" t="s">
        <v>1555</v>
      </c>
      <c r="I122" s="24" t="s">
        <v>1560</v>
      </c>
      <c r="J122" s="23">
        <v>123</v>
      </c>
      <c r="K122" s="25" t="s">
        <v>236</v>
      </c>
      <c r="L122" s="26">
        <v>10</v>
      </c>
      <c r="M122" s="26">
        <v>0</v>
      </c>
      <c r="N122" s="26">
        <v>10</v>
      </c>
      <c r="O122" s="26">
        <v>0</v>
      </c>
      <c r="P122" s="24" t="str">
        <f t="shared" si="7"/>
        <v>11404909600002862</v>
      </c>
      <c r="Q122" s="24" t="s">
        <v>1660</v>
      </c>
      <c r="R122" s="40" t="s">
        <v>1660</v>
      </c>
      <c r="S122" s="40">
        <v>845</v>
      </c>
      <c r="T122" s="41">
        <f t="shared" si="8"/>
        <v>8450</v>
      </c>
      <c r="U122" s="45">
        <f>Cost[[#This Row],[Unit Price MM60]]*Cost[[#This Row],[Withdrawn QTY]]</f>
        <v>0</v>
      </c>
      <c r="V122" s="45">
        <f>Cost[[#This Row],[Remaining QTY]]*Cost[[#This Row],[Unit Price MM60]]</f>
        <v>8450</v>
      </c>
      <c r="W122" s="24">
        <f>SUMIF('SOH 5001'!A:A,WSheet!G:G,'SOH 5001'!E:E)</f>
        <v>0</v>
      </c>
      <c r="X122" s="24"/>
      <c r="Y122" s="52">
        <f>SUMIF('SOH 2001'!A:A,WSheet!G:G,'SOH 2001'!E:E)</f>
        <v>10</v>
      </c>
      <c r="Z122" s="26">
        <f>Cost[[#This Row],[AA53 SOH 5001 ]]-Cost[[#This Row],[Remaining QTY]]</f>
        <v>-10</v>
      </c>
      <c r="AA122" s="26">
        <f t="shared" si="9"/>
        <v>20</v>
      </c>
      <c r="AB122" s="26">
        <f>Cost[[#This Row],[AA53 SOH 5001 ]]-Cost[[#This Row],[All Work Order Demand]]</f>
        <v>-20</v>
      </c>
      <c r="AC122" s="26" t="str">
        <f>_xlfn.CONCAT(Cost[[#This Row],[Material ]],"5001")</f>
        <v>114049095001</v>
      </c>
      <c r="AD122" s="51">
        <v>5001</v>
      </c>
    </row>
    <row r="123" spans="1:30" ht="15" x14ac:dyDescent="0.25">
      <c r="A123" s="29" t="s">
        <v>2339</v>
      </c>
      <c r="B123" s="23" t="s">
        <v>211</v>
      </c>
      <c r="C123" s="24" t="s">
        <v>214</v>
      </c>
      <c r="D123" s="23" t="s">
        <v>217</v>
      </c>
      <c r="E123" s="24" t="s">
        <v>215</v>
      </c>
      <c r="F123" s="23" t="s">
        <v>775</v>
      </c>
      <c r="G123" s="24" t="s">
        <v>1584</v>
      </c>
      <c r="H123" s="23" t="s">
        <v>1585</v>
      </c>
      <c r="I123" s="24" t="s">
        <v>1560</v>
      </c>
      <c r="J123" s="23">
        <v>125</v>
      </c>
      <c r="K123" s="25" t="s">
        <v>236</v>
      </c>
      <c r="L123" s="26">
        <v>6</v>
      </c>
      <c r="M123" s="26">
        <v>0</v>
      </c>
      <c r="N123" s="26">
        <v>6</v>
      </c>
      <c r="O123" s="26">
        <v>0</v>
      </c>
      <c r="P123" s="24" t="str">
        <f t="shared" si="7"/>
        <v>11404926600002862</v>
      </c>
      <c r="Q123" s="24" t="s">
        <v>1660</v>
      </c>
      <c r="R123" s="40" t="s">
        <v>1660</v>
      </c>
      <c r="S123" s="40">
        <v>1285</v>
      </c>
      <c r="T123" s="41">
        <f t="shared" si="8"/>
        <v>7710</v>
      </c>
      <c r="U123" s="45">
        <f>Cost[[#This Row],[Unit Price MM60]]*Cost[[#This Row],[Withdrawn QTY]]</f>
        <v>0</v>
      </c>
      <c r="V123" s="45">
        <f>Cost[[#This Row],[Remaining QTY]]*Cost[[#This Row],[Unit Price MM60]]</f>
        <v>7710</v>
      </c>
      <c r="W123" s="24">
        <f>SUMIF('SOH 5001'!A:A,WSheet!G:G,'SOH 5001'!E:E)</f>
        <v>0</v>
      </c>
      <c r="X123" s="24"/>
      <c r="Y123" s="52">
        <f>SUMIF('SOH 2001'!A:A,WSheet!G:G,'SOH 2001'!E:E)</f>
        <v>6</v>
      </c>
      <c r="Z123" s="26">
        <f>Cost[[#This Row],[AA53 SOH 5001 ]]-Cost[[#This Row],[Remaining QTY]]</f>
        <v>-6</v>
      </c>
      <c r="AA123" s="26">
        <f t="shared" si="9"/>
        <v>12</v>
      </c>
      <c r="AB123" s="26">
        <f>Cost[[#This Row],[AA53 SOH 5001 ]]-Cost[[#This Row],[All Work Order Demand]]</f>
        <v>-12</v>
      </c>
      <c r="AC123" s="26" t="str">
        <f>_xlfn.CONCAT(Cost[[#This Row],[Material ]],"5001")</f>
        <v>114049265001</v>
      </c>
      <c r="AD123" s="51">
        <v>5001</v>
      </c>
    </row>
    <row r="124" spans="1:30" ht="15" x14ac:dyDescent="0.25">
      <c r="A124" s="29" t="s">
        <v>2339</v>
      </c>
      <c r="B124" s="23" t="s">
        <v>211</v>
      </c>
      <c r="C124" s="24" t="s">
        <v>214</v>
      </c>
      <c r="D124" s="23" t="s">
        <v>217</v>
      </c>
      <c r="E124" s="24" t="s">
        <v>215</v>
      </c>
      <c r="F124" s="23" t="s">
        <v>784</v>
      </c>
      <c r="G124" s="24" t="s">
        <v>1593</v>
      </c>
      <c r="H124" s="23" t="s">
        <v>1594</v>
      </c>
      <c r="I124" s="24" t="s">
        <v>1560</v>
      </c>
      <c r="J124" s="23">
        <v>126</v>
      </c>
      <c r="K124" s="25" t="s">
        <v>236</v>
      </c>
      <c r="L124" s="26">
        <v>10</v>
      </c>
      <c r="M124" s="26">
        <v>0</v>
      </c>
      <c r="N124" s="26">
        <v>10</v>
      </c>
      <c r="O124" s="26">
        <v>0</v>
      </c>
      <c r="P124" s="24" t="str">
        <f t="shared" si="7"/>
        <v>11404929600002862</v>
      </c>
      <c r="Q124" s="24" t="s">
        <v>1660</v>
      </c>
      <c r="R124" s="40" t="s">
        <v>1660</v>
      </c>
      <c r="S124" s="40">
        <v>665</v>
      </c>
      <c r="T124" s="41">
        <f t="shared" si="8"/>
        <v>6650</v>
      </c>
      <c r="U124" s="45">
        <f>Cost[[#This Row],[Unit Price MM60]]*Cost[[#This Row],[Withdrawn QTY]]</f>
        <v>0</v>
      </c>
      <c r="V124" s="45">
        <f>Cost[[#This Row],[Remaining QTY]]*Cost[[#This Row],[Unit Price MM60]]</f>
        <v>6650</v>
      </c>
      <c r="W124" s="24">
        <f>SUMIF('SOH 5001'!A:A,WSheet!G:G,'SOH 5001'!E:E)</f>
        <v>0</v>
      </c>
      <c r="X124" s="24"/>
      <c r="Y124" s="52">
        <f>SUMIF('SOH 2001'!A:A,WSheet!G:G,'SOH 2001'!E:E)</f>
        <v>10</v>
      </c>
      <c r="Z124" s="26">
        <f>Cost[[#This Row],[AA53 SOH 5001 ]]-Cost[[#This Row],[Remaining QTY]]</f>
        <v>-10</v>
      </c>
      <c r="AA124" s="26">
        <f t="shared" si="9"/>
        <v>20</v>
      </c>
      <c r="AB124" s="26">
        <f>Cost[[#This Row],[AA53 SOH 5001 ]]-Cost[[#This Row],[All Work Order Demand]]</f>
        <v>-20</v>
      </c>
      <c r="AC124" s="26" t="str">
        <f>_xlfn.CONCAT(Cost[[#This Row],[Material ]],"5001")</f>
        <v>114049295001</v>
      </c>
      <c r="AD124" s="51">
        <v>5001</v>
      </c>
    </row>
    <row r="125" spans="1:30" ht="15" x14ac:dyDescent="0.25">
      <c r="A125" s="29" t="s">
        <v>2339</v>
      </c>
      <c r="B125" s="23" t="s">
        <v>211</v>
      </c>
      <c r="C125" s="24" t="s">
        <v>214</v>
      </c>
      <c r="D125" s="23" t="s">
        <v>217</v>
      </c>
      <c r="E125" s="24" t="s">
        <v>215</v>
      </c>
      <c r="F125" s="23" t="s">
        <v>793</v>
      </c>
      <c r="G125" s="24" t="s">
        <v>1575</v>
      </c>
      <c r="H125" s="23" t="s">
        <v>1576</v>
      </c>
      <c r="I125" s="24" t="s">
        <v>1560</v>
      </c>
      <c r="J125" s="23">
        <v>127</v>
      </c>
      <c r="K125" s="25" t="s">
        <v>236</v>
      </c>
      <c r="L125" s="26">
        <v>6</v>
      </c>
      <c r="M125" s="26">
        <v>0</v>
      </c>
      <c r="N125" s="26">
        <v>6</v>
      </c>
      <c r="O125" s="26">
        <v>0</v>
      </c>
      <c r="P125" s="24" t="str">
        <f t="shared" si="7"/>
        <v>11404925600002862</v>
      </c>
      <c r="Q125" s="24" t="s">
        <v>1660</v>
      </c>
      <c r="R125" s="40" t="s">
        <v>1660</v>
      </c>
      <c r="S125" s="40">
        <v>895</v>
      </c>
      <c r="T125" s="41">
        <f t="shared" si="8"/>
        <v>5370</v>
      </c>
      <c r="U125" s="45">
        <f>Cost[[#This Row],[Unit Price MM60]]*Cost[[#This Row],[Withdrawn QTY]]</f>
        <v>0</v>
      </c>
      <c r="V125" s="45">
        <f>Cost[[#This Row],[Remaining QTY]]*Cost[[#This Row],[Unit Price MM60]]</f>
        <v>5370</v>
      </c>
      <c r="W125" s="24">
        <f>SUMIF('SOH 5001'!A:A,WSheet!G:G,'SOH 5001'!E:E)</f>
        <v>0</v>
      </c>
      <c r="X125" s="24"/>
      <c r="Y125" s="52">
        <f>SUMIF('SOH 2001'!A:A,WSheet!G:G,'SOH 2001'!E:E)</f>
        <v>6</v>
      </c>
      <c r="Z125" s="26">
        <f>Cost[[#This Row],[AA53 SOH 5001 ]]-Cost[[#This Row],[Remaining QTY]]</f>
        <v>-6</v>
      </c>
      <c r="AA125" s="26">
        <f t="shared" si="9"/>
        <v>12</v>
      </c>
      <c r="AB125" s="26">
        <f>Cost[[#This Row],[AA53 SOH 5001 ]]-Cost[[#This Row],[All Work Order Demand]]</f>
        <v>-12</v>
      </c>
      <c r="AC125" s="26" t="str">
        <f>_xlfn.CONCAT(Cost[[#This Row],[Material ]],"5001")</f>
        <v>114049255001</v>
      </c>
      <c r="AD125" s="51">
        <v>5001</v>
      </c>
    </row>
    <row r="126" spans="1:30" ht="15" x14ac:dyDescent="0.25">
      <c r="A126" s="29" t="s">
        <v>2339</v>
      </c>
      <c r="B126" s="23" t="s">
        <v>211</v>
      </c>
      <c r="C126" s="24" t="s">
        <v>214</v>
      </c>
      <c r="D126" s="23" t="s">
        <v>217</v>
      </c>
      <c r="E126" s="24" t="s">
        <v>215</v>
      </c>
      <c r="F126" s="23" t="s">
        <v>802</v>
      </c>
      <c r="G126" s="24" t="s">
        <v>1630</v>
      </c>
      <c r="H126" s="23" t="s">
        <v>1527</v>
      </c>
      <c r="I126" s="24" t="s">
        <v>1631</v>
      </c>
      <c r="J126" s="23">
        <v>132</v>
      </c>
      <c r="K126" s="25" t="s">
        <v>236</v>
      </c>
      <c r="L126" s="26">
        <v>1</v>
      </c>
      <c r="M126" s="26">
        <v>0</v>
      </c>
      <c r="N126" s="26">
        <v>1</v>
      </c>
      <c r="O126" s="26">
        <v>0</v>
      </c>
      <c r="P126" s="24" t="str">
        <f t="shared" si="7"/>
        <v>70013860600002862</v>
      </c>
      <c r="Q126" s="24" t="s">
        <v>1660</v>
      </c>
      <c r="R126" s="40" t="s">
        <v>1660</v>
      </c>
      <c r="S126" s="40">
        <v>510</v>
      </c>
      <c r="T126" s="41">
        <f t="shared" si="8"/>
        <v>510</v>
      </c>
      <c r="U126" s="45">
        <f>Cost[[#This Row],[Unit Price MM60]]*Cost[[#This Row],[Withdrawn QTY]]</f>
        <v>0</v>
      </c>
      <c r="V126" s="45">
        <f>Cost[[#This Row],[Remaining QTY]]*Cost[[#This Row],[Unit Price MM60]]</f>
        <v>510</v>
      </c>
      <c r="W126" s="24">
        <f>SUMIF('SOH 5001'!A:A,WSheet!G:G,'SOH 5001'!E:E)</f>
        <v>0</v>
      </c>
      <c r="X126" s="24"/>
      <c r="Y126" s="24">
        <f>SUMIF('SOH 2001'!A:A,WSheet!G:G,'SOH 2001'!E:E)</f>
        <v>0</v>
      </c>
      <c r="Z126" s="26">
        <f>Cost[[#This Row],[AA53 SOH 5001 ]]-Cost[[#This Row],[Remaining QTY]]</f>
        <v>-1</v>
      </c>
      <c r="AA126" s="26">
        <f t="shared" si="9"/>
        <v>1</v>
      </c>
      <c r="AB126" s="26">
        <f>Cost[[#This Row],[AA53 SOH 5001 ]]-Cost[[#This Row],[All Work Order Demand]]</f>
        <v>-1</v>
      </c>
      <c r="AC126" s="26" t="str">
        <f>_xlfn.CONCAT(Cost[[#This Row],[Material ]],"5001")</f>
        <v>700138605001</v>
      </c>
      <c r="AD126" s="51">
        <v>5001</v>
      </c>
    </row>
    <row r="127" spans="1:30" ht="15" x14ac:dyDescent="0.25">
      <c r="A127" s="29" t="s">
        <v>2339</v>
      </c>
      <c r="B127" s="23" t="s">
        <v>211</v>
      </c>
      <c r="C127" s="24" t="s">
        <v>214</v>
      </c>
      <c r="D127" s="23" t="s">
        <v>217</v>
      </c>
      <c r="E127" s="24" t="s">
        <v>215</v>
      </c>
      <c r="F127" s="23" t="s">
        <v>811</v>
      </c>
      <c r="G127" s="24" t="s">
        <v>866</v>
      </c>
      <c r="H127" s="23" t="s">
        <v>867</v>
      </c>
      <c r="I127" s="24" t="s">
        <v>386</v>
      </c>
      <c r="J127" s="23">
        <v>134</v>
      </c>
      <c r="K127" s="25" t="s">
        <v>236</v>
      </c>
      <c r="L127" s="26">
        <v>6</v>
      </c>
      <c r="M127" s="26">
        <v>0</v>
      </c>
      <c r="N127" s="26">
        <v>6</v>
      </c>
      <c r="O127" s="26">
        <v>0</v>
      </c>
      <c r="P127" s="24" t="str">
        <f t="shared" si="7"/>
        <v>10060932600002862</v>
      </c>
      <c r="Q127" s="24" t="s">
        <v>1660</v>
      </c>
      <c r="R127" s="40" t="s">
        <v>1660</v>
      </c>
      <c r="S127" s="40">
        <v>14.54</v>
      </c>
      <c r="T127" s="41">
        <f t="shared" si="8"/>
        <v>87.24</v>
      </c>
      <c r="U127" s="45">
        <f>Cost[[#This Row],[Unit Price MM60]]*Cost[[#This Row],[Withdrawn QTY]]</f>
        <v>0</v>
      </c>
      <c r="V127" s="45">
        <f>Cost[[#This Row],[Remaining QTY]]*Cost[[#This Row],[Unit Price MM60]]</f>
        <v>87.24</v>
      </c>
      <c r="W127" s="52">
        <f>SUMIF('SOH 5001'!A:A,WSheet!G:G,'SOH 5001'!E:E)</f>
        <v>11</v>
      </c>
      <c r="X127" s="24"/>
      <c r="Y127" s="52">
        <f>SUMIF('SOH 2001'!A:A,WSheet!G:G,'SOH 2001'!E:E)</f>
        <v>72</v>
      </c>
      <c r="Z127" s="26">
        <f>Cost[[#This Row],[AA53 SOH 5001 ]]-Cost[[#This Row],[Remaining QTY]]</f>
        <v>5</v>
      </c>
      <c r="AA127" s="26">
        <f t="shared" si="9"/>
        <v>6</v>
      </c>
      <c r="AB127" s="26">
        <f>Cost[[#This Row],[AA53 SOH 5001 ]]-Cost[[#This Row],[All Work Order Demand]]</f>
        <v>5</v>
      </c>
      <c r="AC127" s="26" t="str">
        <f>_xlfn.CONCAT(Cost[[#This Row],[Material ]],"5001")</f>
        <v>100609325001</v>
      </c>
      <c r="AD127" s="51">
        <v>5001</v>
      </c>
    </row>
    <row r="128" spans="1:30" ht="15" x14ac:dyDescent="0.25">
      <c r="A128" s="29" t="s">
        <v>2339</v>
      </c>
      <c r="B128" s="23" t="s">
        <v>211</v>
      </c>
      <c r="C128" s="24" t="s">
        <v>214</v>
      </c>
      <c r="D128" s="23" t="s">
        <v>217</v>
      </c>
      <c r="E128" s="24" t="s">
        <v>215</v>
      </c>
      <c r="F128" s="23" t="s">
        <v>400</v>
      </c>
      <c r="G128" s="24" t="s">
        <v>384</v>
      </c>
      <c r="H128" s="23" t="s">
        <v>385</v>
      </c>
      <c r="I128" s="24" t="s">
        <v>386</v>
      </c>
      <c r="J128" s="23">
        <v>136</v>
      </c>
      <c r="K128" s="25" t="s">
        <v>236</v>
      </c>
      <c r="L128" s="26">
        <v>2</v>
      </c>
      <c r="M128" s="26">
        <v>2</v>
      </c>
      <c r="N128" s="26">
        <v>0</v>
      </c>
      <c r="O128" s="26">
        <v>2</v>
      </c>
      <c r="P128" s="24" t="str">
        <f t="shared" si="7"/>
        <v>10048592600002862</v>
      </c>
      <c r="Q128" s="24">
        <v>2</v>
      </c>
      <c r="R128" s="40">
        <v>139.75</v>
      </c>
      <c r="S128" s="40">
        <v>73.91</v>
      </c>
      <c r="T128" s="41">
        <f t="shared" si="8"/>
        <v>147.82</v>
      </c>
      <c r="U128" s="45">
        <f>Cost[[#This Row],[Unit Price MM60]]*Cost[[#This Row],[Withdrawn QTY]]</f>
        <v>147.82</v>
      </c>
      <c r="V128" s="45">
        <f>Cost[[#This Row],[Remaining QTY]]*Cost[[#This Row],[Unit Price MM60]]</f>
        <v>0</v>
      </c>
      <c r="W128" s="24">
        <f>SUMIF('SOH 5001'!A:A,WSheet!G:G,'SOH 5001'!E:E)</f>
        <v>0</v>
      </c>
      <c r="X128" s="24"/>
      <c r="Y128" s="52">
        <f>SUMIF('SOH 2001'!A:A,WSheet!G:G,'SOH 2001'!E:E)</f>
        <v>2</v>
      </c>
      <c r="Z128" s="26">
        <f>Cost[[#This Row],[AA53 SOH 5001 ]]-Cost[[#This Row],[Remaining QTY]]</f>
        <v>0</v>
      </c>
      <c r="AA128" s="26">
        <f t="shared" si="9"/>
        <v>0</v>
      </c>
      <c r="AB128" s="26">
        <f>Cost[[#This Row],[AA53 SOH 5001 ]]-Cost[[#This Row],[All Work Order Demand]]</f>
        <v>0</v>
      </c>
      <c r="AC128" s="26" t="str">
        <f>_xlfn.CONCAT(Cost[[#This Row],[Material ]],"5001")</f>
        <v>100485925001</v>
      </c>
      <c r="AD128" s="51">
        <v>5001</v>
      </c>
    </row>
    <row r="129" spans="1:30" ht="15" x14ac:dyDescent="0.25">
      <c r="A129" s="29" t="s">
        <v>2339</v>
      </c>
      <c r="B129" s="23" t="s">
        <v>211</v>
      </c>
      <c r="C129" s="24" t="s">
        <v>214</v>
      </c>
      <c r="D129" s="23" t="s">
        <v>217</v>
      </c>
      <c r="E129" s="24" t="s">
        <v>215</v>
      </c>
      <c r="F129" s="23" t="s">
        <v>491</v>
      </c>
      <c r="G129" s="24" t="s">
        <v>479</v>
      </c>
      <c r="H129" s="23" t="s">
        <v>480</v>
      </c>
      <c r="I129" s="24" t="s">
        <v>386</v>
      </c>
      <c r="J129" s="23">
        <v>137</v>
      </c>
      <c r="K129" s="25" t="s">
        <v>236</v>
      </c>
      <c r="L129" s="26">
        <v>1</v>
      </c>
      <c r="M129" s="26">
        <v>1</v>
      </c>
      <c r="N129" s="26">
        <v>0</v>
      </c>
      <c r="O129" s="26">
        <v>0</v>
      </c>
      <c r="P129" s="24" t="str">
        <f t="shared" si="7"/>
        <v>10052670600002862</v>
      </c>
      <c r="Q129" s="24" t="s">
        <v>1660</v>
      </c>
      <c r="R129" s="40" t="s">
        <v>1660</v>
      </c>
      <c r="S129" s="40">
        <v>1</v>
      </c>
      <c r="T129" s="41">
        <f t="shared" si="8"/>
        <v>1</v>
      </c>
      <c r="U129" s="45">
        <f>Cost[[#This Row],[Unit Price MM60]]*Cost[[#This Row],[Withdrawn QTY]]</f>
        <v>0</v>
      </c>
      <c r="V129" s="45">
        <f>Cost[[#This Row],[Remaining QTY]]*Cost[[#This Row],[Unit Price MM60]]</f>
        <v>0</v>
      </c>
      <c r="W129" s="24">
        <f>SUMIF('SOH 5001'!A:A,WSheet!G:G,'SOH 5001'!E:E)</f>
        <v>0</v>
      </c>
      <c r="X129" s="24"/>
      <c r="Y129" s="24">
        <f>SUMIF('SOH 2001'!A:A,WSheet!G:G,'SOH 2001'!E:E)</f>
        <v>0</v>
      </c>
      <c r="Z129" s="26">
        <f>Cost[[#This Row],[AA53 SOH 5001 ]]-Cost[[#This Row],[Remaining QTY]]</f>
        <v>0</v>
      </c>
      <c r="AA129" s="26">
        <f t="shared" si="9"/>
        <v>1</v>
      </c>
      <c r="AB129" s="26">
        <f>Cost[[#This Row],[AA53 SOH 5001 ]]-Cost[[#This Row],[All Work Order Demand]]</f>
        <v>-1</v>
      </c>
      <c r="AC129" s="26" t="str">
        <f>_xlfn.CONCAT(Cost[[#This Row],[Material ]],"5001")</f>
        <v>100526705001</v>
      </c>
      <c r="AD129" s="51">
        <v>5001</v>
      </c>
    </row>
    <row r="130" spans="1:30" ht="15" x14ac:dyDescent="0.25">
      <c r="A130" s="29" t="s">
        <v>2339</v>
      </c>
      <c r="B130" s="23" t="s">
        <v>211</v>
      </c>
      <c r="C130" s="24" t="s">
        <v>214</v>
      </c>
      <c r="D130" s="23" t="s">
        <v>217</v>
      </c>
      <c r="E130" s="24" t="s">
        <v>215</v>
      </c>
      <c r="F130" s="23" t="s">
        <v>382</v>
      </c>
      <c r="G130" s="24" t="s">
        <v>384</v>
      </c>
      <c r="H130" s="23" t="s">
        <v>385</v>
      </c>
      <c r="I130" s="24" t="s">
        <v>386</v>
      </c>
      <c r="J130" s="23">
        <v>138</v>
      </c>
      <c r="K130" s="25" t="s">
        <v>236</v>
      </c>
      <c r="L130" s="26">
        <v>2</v>
      </c>
      <c r="M130" s="26">
        <v>2</v>
      </c>
      <c r="N130" s="26">
        <v>0</v>
      </c>
      <c r="O130" s="26">
        <v>0</v>
      </c>
      <c r="P130" s="24" t="str">
        <f t="shared" si="7"/>
        <v>10048592600002862</v>
      </c>
      <c r="Q130" s="24">
        <v>2</v>
      </c>
      <c r="R130" s="40">
        <v>139.75</v>
      </c>
      <c r="S130" s="40">
        <v>73.91</v>
      </c>
      <c r="T130" s="41">
        <f t="shared" ref="T130:T161" si="10">S130*L130</f>
        <v>147.82</v>
      </c>
      <c r="U130" s="45">
        <f>Cost[[#This Row],[Unit Price MM60]]*Cost[[#This Row],[Withdrawn QTY]]</f>
        <v>0</v>
      </c>
      <c r="V130" s="45">
        <f>Cost[[#This Row],[Remaining QTY]]*Cost[[#This Row],[Unit Price MM60]]</f>
        <v>0</v>
      </c>
      <c r="W130" s="24">
        <f>SUMIF('SOH 5001'!A:A,WSheet!G:G,'SOH 5001'!E:E)</f>
        <v>0</v>
      </c>
      <c r="X130" s="24"/>
      <c r="Y130" s="52">
        <f>SUMIF('SOH 2001'!A:A,WSheet!G:G,'SOH 2001'!E:E)</f>
        <v>2</v>
      </c>
      <c r="Z130" s="26">
        <f>Cost[[#This Row],[AA53 SOH 5001 ]]-Cost[[#This Row],[Remaining QTY]]</f>
        <v>0</v>
      </c>
      <c r="AA130" s="26">
        <f t="shared" si="9"/>
        <v>0</v>
      </c>
      <c r="AB130" s="26">
        <f>Cost[[#This Row],[AA53 SOH 5001 ]]-Cost[[#This Row],[All Work Order Demand]]</f>
        <v>0</v>
      </c>
      <c r="AC130" s="26" t="str">
        <f>_xlfn.CONCAT(Cost[[#This Row],[Material ]],"5001")</f>
        <v>100485925001</v>
      </c>
      <c r="AD130" s="51">
        <v>5001</v>
      </c>
    </row>
    <row r="131" spans="1:30" ht="15" x14ac:dyDescent="0.25">
      <c r="A131" s="35" t="s">
        <v>2339</v>
      </c>
      <c r="B131" s="36" t="s">
        <v>211</v>
      </c>
      <c r="C131" s="37" t="s">
        <v>214</v>
      </c>
      <c r="D131" s="36" t="s">
        <v>217</v>
      </c>
      <c r="E131" s="37" t="s">
        <v>215</v>
      </c>
      <c r="F131" s="36" t="s">
        <v>855</v>
      </c>
      <c r="G131" s="37" t="s">
        <v>979</v>
      </c>
      <c r="H131" s="36" t="s">
        <v>980</v>
      </c>
      <c r="I131" s="37" t="s">
        <v>386</v>
      </c>
      <c r="J131" s="36">
        <v>139</v>
      </c>
      <c r="K131" s="38" t="s">
        <v>236</v>
      </c>
      <c r="L131" s="39">
        <v>10</v>
      </c>
      <c r="M131" s="39">
        <v>10</v>
      </c>
      <c r="N131" s="39">
        <v>0</v>
      </c>
      <c r="O131" s="39">
        <v>0</v>
      </c>
      <c r="P131" s="37" t="str">
        <f t="shared" ref="P131" si="11">_xlfn.CONCAT(G131,C131)</f>
        <v>10202329600002862</v>
      </c>
      <c r="Q131" s="37" t="s">
        <v>1660</v>
      </c>
      <c r="R131" s="42" t="s">
        <v>1660</v>
      </c>
      <c r="S131" s="42">
        <v>49.59</v>
      </c>
      <c r="T131" s="43">
        <f t="shared" si="10"/>
        <v>495.90000000000003</v>
      </c>
      <c r="U131" s="46">
        <f>Cost[[#This Row],[Unit Price MM60]]*Cost[[#This Row],[Withdrawn QTY]]</f>
        <v>0</v>
      </c>
      <c r="V131" s="45">
        <f>Cost[[#This Row],[Remaining QTY]]*Cost[[#This Row],[Unit Price MM60]]</f>
        <v>0</v>
      </c>
      <c r="W131" s="52">
        <f>SUMIF('SOH 5001'!A:A,WSheet!G:G,'SOH 5001'!E:E)</f>
        <v>1</v>
      </c>
      <c r="X131" s="24"/>
      <c r="Y131" s="52">
        <f>SUMIF('SOH 2001'!A:A,WSheet!G:G,'SOH 2001'!E:E)</f>
        <v>10</v>
      </c>
      <c r="Z131" s="39">
        <f>Cost[[#This Row],[AA53 SOH 5001 ]]-Cost[[#This Row],[Remaining QTY]]</f>
        <v>1</v>
      </c>
      <c r="AA131" s="39">
        <f t="shared" si="9"/>
        <v>0</v>
      </c>
      <c r="AB131" s="39">
        <f>Cost[[#This Row],[AA53 SOH 5001 ]]-Cost[[#This Row],[All Work Order Demand]]</f>
        <v>1</v>
      </c>
      <c r="AC131" s="39" t="str">
        <f>_xlfn.CONCAT(Cost[[#This Row],[Material ]],"5001")</f>
        <v>102023295001</v>
      </c>
      <c r="AD131" s="51">
        <v>5001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9D9A-2F16-4BA3-B8C7-6B1148C46939}">
  <dimension ref="A1:E74"/>
  <sheetViews>
    <sheetView workbookViewId="0">
      <selection activeCell="H31" sqref="H31"/>
    </sheetView>
  </sheetViews>
  <sheetFormatPr defaultRowHeight="14.25" x14ac:dyDescent="0.2"/>
  <sheetData>
    <row r="1" spans="1:5" x14ac:dyDescent="0.2">
      <c r="A1" s="47" t="s">
        <v>1640</v>
      </c>
      <c r="B1" s="47" t="s">
        <v>1642</v>
      </c>
      <c r="C1" s="47" t="s">
        <v>2356</v>
      </c>
      <c r="D1" s="48" t="s">
        <v>2395</v>
      </c>
      <c r="E1" s="48" t="s">
        <v>2396</v>
      </c>
    </row>
    <row r="2" spans="1:5" x14ac:dyDescent="0.2">
      <c r="A2" s="49" t="s">
        <v>222</v>
      </c>
      <c r="B2" s="49" t="s">
        <v>275</v>
      </c>
      <c r="C2" s="13" t="s">
        <v>2365</v>
      </c>
      <c r="D2" s="13">
        <v>0</v>
      </c>
      <c r="E2" s="13">
        <v>4</v>
      </c>
    </row>
    <row r="3" spans="1:5" x14ac:dyDescent="0.2">
      <c r="A3" s="49" t="s">
        <v>292</v>
      </c>
      <c r="B3" s="49" t="s">
        <v>275</v>
      </c>
      <c r="C3" s="13" t="s">
        <v>2365</v>
      </c>
      <c r="D3" s="13">
        <v>0</v>
      </c>
      <c r="E3" s="13">
        <v>1</v>
      </c>
    </row>
    <row r="4" spans="1:5" x14ac:dyDescent="0.2">
      <c r="A4" s="49" t="s">
        <v>327</v>
      </c>
      <c r="B4" s="49" t="s">
        <v>275</v>
      </c>
      <c r="C4" s="13" t="s">
        <v>2365</v>
      </c>
      <c r="D4" s="13">
        <v>0</v>
      </c>
      <c r="E4" s="13">
        <v>3</v>
      </c>
    </row>
    <row r="5" spans="1:5" x14ac:dyDescent="0.2">
      <c r="A5" s="49" t="s">
        <v>347</v>
      </c>
      <c r="B5" s="49" t="s">
        <v>275</v>
      </c>
      <c r="C5" s="13" t="s">
        <v>2365</v>
      </c>
      <c r="D5" s="13">
        <v>0</v>
      </c>
      <c r="E5" s="13">
        <v>1</v>
      </c>
    </row>
    <row r="6" spans="1:5" x14ac:dyDescent="0.2">
      <c r="A6" s="49" t="s">
        <v>367</v>
      </c>
      <c r="B6" s="49" t="s">
        <v>275</v>
      </c>
      <c r="C6" s="13" t="s">
        <v>2365</v>
      </c>
      <c r="D6" s="13">
        <v>0</v>
      </c>
      <c r="E6" s="13">
        <v>1</v>
      </c>
    </row>
    <row r="7" spans="1:5" x14ac:dyDescent="0.2">
      <c r="A7" s="49" t="s">
        <v>384</v>
      </c>
      <c r="B7" s="49" t="s">
        <v>275</v>
      </c>
      <c r="C7" s="13" t="s">
        <v>2365</v>
      </c>
      <c r="D7" s="13">
        <v>0</v>
      </c>
      <c r="E7" s="13">
        <v>2</v>
      </c>
    </row>
    <row r="8" spans="1:5" x14ac:dyDescent="0.2">
      <c r="A8" s="49" t="s">
        <v>415</v>
      </c>
      <c r="B8" s="49" t="s">
        <v>275</v>
      </c>
      <c r="C8" s="13" t="s">
        <v>2365</v>
      </c>
      <c r="D8" s="13">
        <v>0</v>
      </c>
      <c r="E8" s="13">
        <v>1</v>
      </c>
    </row>
    <row r="9" spans="1:5" x14ac:dyDescent="0.2">
      <c r="A9" s="49" t="s">
        <v>452</v>
      </c>
      <c r="B9" s="49" t="s">
        <v>275</v>
      </c>
      <c r="C9" s="13" t="s">
        <v>2365</v>
      </c>
      <c r="D9" s="13">
        <v>0</v>
      </c>
      <c r="E9" s="13">
        <v>1</v>
      </c>
    </row>
    <row r="10" spans="1:5" x14ac:dyDescent="0.2">
      <c r="A10" s="49" t="s">
        <v>470</v>
      </c>
      <c r="B10" s="49" t="s">
        <v>275</v>
      </c>
      <c r="C10" s="13" t="s">
        <v>2365</v>
      </c>
      <c r="D10" s="13">
        <v>0</v>
      </c>
      <c r="E10" s="13">
        <v>1</v>
      </c>
    </row>
    <row r="11" spans="1:5" x14ac:dyDescent="0.2">
      <c r="A11" s="49" t="s">
        <v>546</v>
      </c>
      <c r="B11" s="49" t="s">
        <v>275</v>
      </c>
      <c r="C11" s="13" t="s">
        <v>2365</v>
      </c>
      <c r="D11" s="13">
        <v>0</v>
      </c>
      <c r="E11" s="13">
        <v>1</v>
      </c>
    </row>
    <row r="12" spans="1:5" x14ac:dyDescent="0.2">
      <c r="A12" s="49" t="s">
        <v>570</v>
      </c>
      <c r="B12" s="49" t="s">
        <v>275</v>
      </c>
      <c r="C12" s="13" t="s">
        <v>2365</v>
      </c>
      <c r="D12" s="13">
        <v>0</v>
      </c>
      <c r="E12" s="13">
        <v>1</v>
      </c>
    </row>
    <row r="13" spans="1:5" x14ac:dyDescent="0.2">
      <c r="A13" s="49" t="s">
        <v>614</v>
      </c>
      <c r="B13" s="49" t="s">
        <v>275</v>
      </c>
      <c r="C13" s="13" t="s">
        <v>2365</v>
      </c>
      <c r="D13" s="13">
        <v>0</v>
      </c>
      <c r="E13" s="13">
        <v>8</v>
      </c>
    </row>
    <row r="14" spans="1:5" x14ac:dyDescent="0.2">
      <c r="A14" s="49" t="s">
        <v>633</v>
      </c>
      <c r="B14" s="49" t="s">
        <v>275</v>
      </c>
      <c r="C14" s="13" t="s">
        <v>2365</v>
      </c>
      <c r="D14" s="13">
        <v>0</v>
      </c>
      <c r="E14" s="13">
        <v>3</v>
      </c>
    </row>
    <row r="15" spans="1:5" x14ac:dyDescent="0.2">
      <c r="A15" s="49" t="s">
        <v>648</v>
      </c>
      <c r="B15" s="49" t="s">
        <v>275</v>
      </c>
      <c r="C15" s="13" t="s">
        <v>2365</v>
      </c>
      <c r="D15" s="13">
        <v>0</v>
      </c>
      <c r="E15" s="13">
        <v>8</v>
      </c>
    </row>
    <row r="16" spans="1:5" x14ac:dyDescent="0.2">
      <c r="A16" s="49" t="s">
        <v>665</v>
      </c>
      <c r="B16" s="49" t="s">
        <v>275</v>
      </c>
      <c r="C16" s="13" t="s">
        <v>2365</v>
      </c>
      <c r="D16" s="13">
        <v>0</v>
      </c>
      <c r="E16" s="13">
        <v>8</v>
      </c>
    </row>
    <row r="17" spans="1:5" x14ac:dyDescent="0.2">
      <c r="A17" s="49" t="s">
        <v>685</v>
      </c>
      <c r="B17" s="49" t="s">
        <v>275</v>
      </c>
      <c r="C17" s="13" t="s">
        <v>2365</v>
      </c>
      <c r="D17" s="13">
        <v>0</v>
      </c>
      <c r="E17" s="13">
        <v>22</v>
      </c>
    </row>
    <row r="18" spans="1:5" x14ac:dyDescent="0.2">
      <c r="A18" s="49" t="s">
        <v>724</v>
      </c>
      <c r="B18" s="49" t="s">
        <v>275</v>
      </c>
      <c r="C18" s="13" t="s">
        <v>2365</v>
      </c>
      <c r="D18" s="13">
        <v>0</v>
      </c>
      <c r="E18" s="13">
        <v>21</v>
      </c>
    </row>
    <row r="19" spans="1:5" x14ac:dyDescent="0.2">
      <c r="A19" s="49" t="s">
        <v>733</v>
      </c>
      <c r="B19" s="49" t="s">
        <v>275</v>
      </c>
      <c r="C19" s="13" t="s">
        <v>2365</v>
      </c>
      <c r="D19" s="13">
        <v>0</v>
      </c>
      <c r="E19" s="13">
        <v>45</v>
      </c>
    </row>
    <row r="20" spans="1:5" x14ac:dyDescent="0.2">
      <c r="A20" s="49" t="s">
        <v>749</v>
      </c>
      <c r="B20" s="49" t="s">
        <v>275</v>
      </c>
      <c r="C20" s="13" t="s">
        <v>2365</v>
      </c>
      <c r="D20" s="13">
        <v>0</v>
      </c>
      <c r="E20" s="13">
        <v>81</v>
      </c>
    </row>
    <row r="21" spans="1:5" x14ac:dyDescent="0.2">
      <c r="A21" s="49" t="s">
        <v>758</v>
      </c>
      <c r="B21" s="49" t="s">
        <v>275</v>
      </c>
      <c r="C21" s="13" t="s">
        <v>2365</v>
      </c>
      <c r="D21" s="13">
        <v>0</v>
      </c>
      <c r="E21" s="13">
        <v>7</v>
      </c>
    </row>
    <row r="22" spans="1:5" x14ac:dyDescent="0.2">
      <c r="A22" s="49" t="s">
        <v>767</v>
      </c>
      <c r="B22" s="49" t="s">
        <v>275</v>
      </c>
      <c r="C22" s="13" t="s">
        <v>2365</v>
      </c>
      <c r="D22" s="13">
        <v>0</v>
      </c>
      <c r="E22" s="13">
        <v>4</v>
      </c>
    </row>
    <row r="23" spans="1:5" x14ac:dyDescent="0.2">
      <c r="A23" s="49" t="s">
        <v>785</v>
      </c>
      <c r="B23" s="49" t="s">
        <v>275</v>
      </c>
      <c r="C23" s="13" t="s">
        <v>2365</v>
      </c>
      <c r="D23" s="13">
        <v>0</v>
      </c>
      <c r="E23" s="13">
        <v>15</v>
      </c>
    </row>
    <row r="24" spans="1:5" x14ac:dyDescent="0.2">
      <c r="A24" s="49" t="s">
        <v>794</v>
      </c>
      <c r="B24" s="49" t="s">
        <v>275</v>
      </c>
      <c r="C24" s="13" t="s">
        <v>2365</v>
      </c>
      <c r="D24" s="13">
        <v>0</v>
      </c>
      <c r="E24" s="13">
        <v>1</v>
      </c>
    </row>
    <row r="25" spans="1:5" x14ac:dyDescent="0.2">
      <c r="A25" s="49" t="s">
        <v>812</v>
      </c>
      <c r="B25" s="49" t="s">
        <v>275</v>
      </c>
      <c r="C25" s="13" t="s">
        <v>2365</v>
      </c>
      <c r="D25" s="13">
        <v>0</v>
      </c>
      <c r="E25" s="13">
        <v>4</v>
      </c>
    </row>
    <row r="26" spans="1:5" x14ac:dyDescent="0.2">
      <c r="A26" s="49" t="s">
        <v>821</v>
      </c>
      <c r="B26" s="49" t="s">
        <v>275</v>
      </c>
      <c r="C26" s="13" t="s">
        <v>2365</v>
      </c>
      <c r="D26" s="13">
        <v>0</v>
      </c>
      <c r="E26" s="13">
        <v>4</v>
      </c>
    </row>
    <row r="27" spans="1:5" x14ac:dyDescent="0.2">
      <c r="A27" s="49" t="s">
        <v>847</v>
      </c>
      <c r="B27" s="49" t="s">
        <v>275</v>
      </c>
      <c r="C27" s="13" t="s">
        <v>2365</v>
      </c>
      <c r="D27" s="13">
        <v>0</v>
      </c>
      <c r="E27" s="13">
        <v>317</v>
      </c>
    </row>
    <row r="28" spans="1:5" x14ac:dyDescent="0.2">
      <c r="A28" s="49" t="s">
        <v>856</v>
      </c>
      <c r="B28" s="49" t="s">
        <v>275</v>
      </c>
      <c r="C28" s="13" t="s">
        <v>2365</v>
      </c>
      <c r="D28" s="13">
        <v>0</v>
      </c>
      <c r="E28" s="13">
        <v>4</v>
      </c>
    </row>
    <row r="29" spans="1:5" x14ac:dyDescent="0.2">
      <c r="A29" s="49" t="s">
        <v>866</v>
      </c>
      <c r="B29" s="49" t="s">
        <v>275</v>
      </c>
      <c r="C29" s="13" t="s">
        <v>2365</v>
      </c>
      <c r="D29" s="13">
        <v>0</v>
      </c>
      <c r="E29" s="13">
        <v>72</v>
      </c>
    </row>
    <row r="30" spans="1:5" x14ac:dyDescent="0.2">
      <c r="A30" s="49" t="s">
        <v>900</v>
      </c>
      <c r="B30" s="49" t="s">
        <v>275</v>
      </c>
      <c r="C30" s="13" t="s">
        <v>2365</v>
      </c>
      <c r="D30" s="13">
        <v>0</v>
      </c>
      <c r="E30" s="13">
        <v>9</v>
      </c>
    </row>
    <row r="31" spans="1:5" x14ac:dyDescent="0.2">
      <c r="A31" s="49" t="s">
        <v>924</v>
      </c>
      <c r="B31" s="49" t="s">
        <v>275</v>
      </c>
      <c r="C31" s="13" t="s">
        <v>2365</v>
      </c>
      <c r="D31" s="13">
        <v>0</v>
      </c>
      <c r="E31" s="13">
        <v>2</v>
      </c>
    </row>
    <row r="32" spans="1:5" x14ac:dyDescent="0.2">
      <c r="A32" s="49" t="s">
        <v>950</v>
      </c>
      <c r="B32" s="49" t="s">
        <v>275</v>
      </c>
      <c r="C32" s="13" t="s">
        <v>2365</v>
      </c>
      <c r="D32" s="13">
        <v>0</v>
      </c>
      <c r="E32" s="13">
        <v>12</v>
      </c>
    </row>
    <row r="33" spans="1:5" x14ac:dyDescent="0.2">
      <c r="A33" s="49" t="s">
        <v>979</v>
      </c>
      <c r="B33" s="49" t="s">
        <v>275</v>
      </c>
      <c r="C33" s="13" t="s">
        <v>2365</v>
      </c>
      <c r="D33" s="13">
        <v>0</v>
      </c>
      <c r="E33" s="13">
        <v>10</v>
      </c>
    </row>
    <row r="34" spans="1:5" x14ac:dyDescent="0.2">
      <c r="A34" s="49" t="s">
        <v>1002</v>
      </c>
      <c r="B34" s="49" t="s">
        <v>275</v>
      </c>
      <c r="C34" s="13" t="s">
        <v>2365</v>
      </c>
      <c r="D34" s="13">
        <v>0</v>
      </c>
      <c r="E34" s="13">
        <v>1</v>
      </c>
    </row>
    <row r="35" spans="1:5" x14ac:dyDescent="0.2">
      <c r="A35" s="49" t="s">
        <v>1018</v>
      </c>
      <c r="B35" s="49" t="s">
        <v>275</v>
      </c>
      <c r="C35" s="13" t="s">
        <v>2365</v>
      </c>
      <c r="D35" s="13">
        <v>0</v>
      </c>
      <c r="E35" s="13">
        <v>8</v>
      </c>
    </row>
    <row r="36" spans="1:5" x14ac:dyDescent="0.2">
      <c r="A36" s="49" t="s">
        <v>1051</v>
      </c>
      <c r="B36" s="49" t="s">
        <v>275</v>
      </c>
      <c r="C36" s="13" t="s">
        <v>2365</v>
      </c>
      <c r="D36" s="13">
        <v>0</v>
      </c>
      <c r="E36" s="13">
        <v>17</v>
      </c>
    </row>
    <row r="37" spans="1:5" x14ac:dyDescent="0.2">
      <c r="A37" s="49" t="s">
        <v>1060</v>
      </c>
      <c r="B37" s="49" t="s">
        <v>275</v>
      </c>
      <c r="C37" s="13" t="s">
        <v>2365</v>
      </c>
      <c r="D37" s="13">
        <v>0</v>
      </c>
      <c r="E37" s="13">
        <v>40</v>
      </c>
    </row>
    <row r="38" spans="1:5" x14ac:dyDescent="0.2">
      <c r="A38" s="49" t="s">
        <v>1078</v>
      </c>
      <c r="B38" s="49" t="s">
        <v>275</v>
      </c>
      <c r="C38" s="13" t="s">
        <v>2365</v>
      </c>
      <c r="D38" s="13">
        <v>0</v>
      </c>
      <c r="E38" s="13">
        <v>20</v>
      </c>
    </row>
    <row r="39" spans="1:5" x14ac:dyDescent="0.2">
      <c r="A39" s="49" t="s">
        <v>1087</v>
      </c>
      <c r="B39" s="49" t="s">
        <v>275</v>
      </c>
      <c r="C39" s="13" t="s">
        <v>2365</v>
      </c>
      <c r="D39" s="13">
        <v>0</v>
      </c>
      <c r="E39" s="13">
        <v>32</v>
      </c>
    </row>
    <row r="40" spans="1:5" x14ac:dyDescent="0.2">
      <c r="A40" s="49" t="s">
        <v>1105</v>
      </c>
      <c r="B40" s="49" t="s">
        <v>275</v>
      </c>
      <c r="C40" s="13" t="s">
        <v>2365</v>
      </c>
      <c r="D40" s="13">
        <v>0</v>
      </c>
      <c r="E40" s="13">
        <v>48</v>
      </c>
    </row>
    <row r="41" spans="1:5" x14ac:dyDescent="0.2">
      <c r="A41" s="49" t="s">
        <v>1118</v>
      </c>
      <c r="B41" s="49" t="s">
        <v>275</v>
      </c>
      <c r="C41" s="13" t="s">
        <v>2365</v>
      </c>
      <c r="D41" s="13">
        <v>0</v>
      </c>
      <c r="E41" s="13">
        <v>12</v>
      </c>
    </row>
    <row r="42" spans="1:5" x14ac:dyDescent="0.2">
      <c r="A42" s="49" t="s">
        <v>1126</v>
      </c>
      <c r="B42" s="49" t="s">
        <v>275</v>
      </c>
      <c r="C42" s="13" t="s">
        <v>2365</v>
      </c>
      <c r="D42" s="13">
        <v>0</v>
      </c>
      <c r="E42" s="13">
        <v>16</v>
      </c>
    </row>
    <row r="43" spans="1:5" x14ac:dyDescent="0.2">
      <c r="A43" s="49" t="s">
        <v>1144</v>
      </c>
      <c r="B43" s="49" t="s">
        <v>275</v>
      </c>
      <c r="C43" s="13" t="s">
        <v>2365</v>
      </c>
      <c r="D43" s="13">
        <v>0</v>
      </c>
      <c r="E43" s="13">
        <v>8</v>
      </c>
    </row>
    <row r="44" spans="1:5" x14ac:dyDescent="0.2">
      <c r="A44" s="49" t="s">
        <v>1153</v>
      </c>
      <c r="B44" s="49" t="s">
        <v>275</v>
      </c>
      <c r="C44" s="13" t="s">
        <v>2365</v>
      </c>
      <c r="D44" s="13">
        <v>0</v>
      </c>
      <c r="E44" s="13">
        <v>80</v>
      </c>
    </row>
    <row r="45" spans="1:5" x14ac:dyDescent="0.2">
      <c r="A45" s="49" t="s">
        <v>1201</v>
      </c>
      <c r="B45" s="49" t="s">
        <v>275</v>
      </c>
      <c r="C45" s="13" t="s">
        <v>2365</v>
      </c>
      <c r="D45" s="13">
        <v>0</v>
      </c>
      <c r="E45" s="13">
        <v>6</v>
      </c>
    </row>
    <row r="46" spans="1:5" x14ac:dyDescent="0.2">
      <c r="A46" s="49" t="s">
        <v>1210</v>
      </c>
      <c r="B46" s="49" t="s">
        <v>275</v>
      </c>
      <c r="C46" s="13" t="s">
        <v>2365</v>
      </c>
      <c r="D46" s="13">
        <v>0</v>
      </c>
      <c r="E46" s="13">
        <v>24</v>
      </c>
    </row>
    <row r="47" spans="1:5" x14ac:dyDescent="0.2">
      <c r="A47" s="49" t="s">
        <v>1219</v>
      </c>
      <c r="B47" s="49" t="s">
        <v>275</v>
      </c>
      <c r="C47" s="13" t="s">
        <v>2365</v>
      </c>
      <c r="D47" s="13">
        <v>0</v>
      </c>
      <c r="E47" s="13">
        <v>1</v>
      </c>
    </row>
    <row r="48" spans="1:5" x14ac:dyDescent="0.2">
      <c r="A48" s="49" t="s">
        <v>1228</v>
      </c>
      <c r="B48" s="49" t="s">
        <v>275</v>
      </c>
      <c r="C48" s="13" t="s">
        <v>2365</v>
      </c>
      <c r="D48" s="13">
        <v>0</v>
      </c>
      <c r="E48" s="13">
        <v>1</v>
      </c>
    </row>
    <row r="49" spans="1:5" x14ac:dyDescent="0.2">
      <c r="A49" s="49" t="s">
        <v>1237</v>
      </c>
      <c r="B49" s="49" t="s">
        <v>275</v>
      </c>
      <c r="C49" s="13" t="s">
        <v>2365</v>
      </c>
      <c r="D49" s="13">
        <v>0</v>
      </c>
      <c r="E49" s="13">
        <v>1</v>
      </c>
    </row>
    <row r="50" spans="1:5" x14ac:dyDescent="0.2">
      <c r="A50" s="49" t="s">
        <v>1245</v>
      </c>
      <c r="B50" s="49" t="s">
        <v>275</v>
      </c>
      <c r="C50" s="13" t="s">
        <v>2365</v>
      </c>
      <c r="D50" s="13">
        <v>0</v>
      </c>
      <c r="E50" s="13">
        <v>4</v>
      </c>
    </row>
    <row r="51" spans="1:5" x14ac:dyDescent="0.2">
      <c r="A51" s="49" t="s">
        <v>1279</v>
      </c>
      <c r="B51" s="49" t="s">
        <v>275</v>
      </c>
      <c r="C51" s="13" t="s">
        <v>2365</v>
      </c>
      <c r="D51" s="13">
        <v>0</v>
      </c>
      <c r="E51" s="13">
        <v>1</v>
      </c>
    </row>
    <row r="52" spans="1:5" x14ac:dyDescent="0.2">
      <c r="A52" s="49" t="s">
        <v>1289</v>
      </c>
      <c r="B52" s="49" t="s">
        <v>275</v>
      </c>
      <c r="C52" s="13" t="s">
        <v>2365</v>
      </c>
      <c r="D52" s="13">
        <v>0</v>
      </c>
      <c r="E52" s="13">
        <v>1</v>
      </c>
    </row>
    <row r="53" spans="1:5" x14ac:dyDescent="0.2">
      <c r="A53" s="49" t="s">
        <v>1298</v>
      </c>
      <c r="B53" s="49" t="s">
        <v>275</v>
      </c>
      <c r="C53" s="13" t="s">
        <v>2365</v>
      </c>
      <c r="D53" s="13">
        <v>0</v>
      </c>
      <c r="E53" s="13">
        <v>1</v>
      </c>
    </row>
    <row r="54" spans="1:5" x14ac:dyDescent="0.2">
      <c r="A54" s="49" t="s">
        <v>1307</v>
      </c>
      <c r="B54" s="49" t="s">
        <v>275</v>
      </c>
      <c r="C54" s="13" t="s">
        <v>2365</v>
      </c>
      <c r="D54" s="13">
        <v>0</v>
      </c>
      <c r="E54" s="13">
        <v>1</v>
      </c>
    </row>
    <row r="55" spans="1:5" x14ac:dyDescent="0.2">
      <c r="A55" s="49" t="s">
        <v>1316</v>
      </c>
      <c r="B55" s="49" t="s">
        <v>275</v>
      </c>
      <c r="C55" s="13" t="s">
        <v>2365</v>
      </c>
      <c r="D55" s="13">
        <v>0</v>
      </c>
      <c r="E55" s="13">
        <v>2</v>
      </c>
    </row>
    <row r="56" spans="1:5" x14ac:dyDescent="0.2">
      <c r="A56" s="49" t="s">
        <v>1332</v>
      </c>
      <c r="B56" s="49" t="s">
        <v>275</v>
      </c>
      <c r="C56" s="13" t="s">
        <v>2365</v>
      </c>
      <c r="D56" s="13">
        <v>0</v>
      </c>
      <c r="E56" s="13">
        <v>13</v>
      </c>
    </row>
    <row r="57" spans="1:5" x14ac:dyDescent="0.2">
      <c r="A57" s="49" t="s">
        <v>1351</v>
      </c>
      <c r="B57" s="49" t="s">
        <v>275</v>
      </c>
      <c r="C57" s="13" t="s">
        <v>2365</v>
      </c>
      <c r="D57" s="13">
        <v>0</v>
      </c>
      <c r="E57" s="13">
        <v>12</v>
      </c>
    </row>
    <row r="58" spans="1:5" x14ac:dyDescent="0.2">
      <c r="A58" s="49" t="s">
        <v>1361</v>
      </c>
      <c r="B58" s="49" t="s">
        <v>275</v>
      </c>
      <c r="C58" s="13" t="s">
        <v>2365</v>
      </c>
      <c r="D58" s="13">
        <v>0</v>
      </c>
      <c r="E58" s="13">
        <v>8</v>
      </c>
    </row>
    <row r="59" spans="1:5" x14ac:dyDescent="0.2">
      <c r="A59" s="49" t="s">
        <v>1384</v>
      </c>
      <c r="B59" s="49" t="s">
        <v>275</v>
      </c>
      <c r="C59" s="13" t="s">
        <v>2365</v>
      </c>
      <c r="D59" s="13">
        <v>0</v>
      </c>
      <c r="E59" s="13">
        <v>1</v>
      </c>
    </row>
    <row r="60" spans="1:5" x14ac:dyDescent="0.2">
      <c r="A60" s="49" t="s">
        <v>1404</v>
      </c>
      <c r="B60" s="49" t="s">
        <v>275</v>
      </c>
      <c r="C60" s="13" t="s">
        <v>2365</v>
      </c>
      <c r="D60" s="13">
        <v>0</v>
      </c>
      <c r="E60" s="13">
        <v>1</v>
      </c>
    </row>
    <row r="61" spans="1:5" x14ac:dyDescent="0.2">
      <c r="A61" s="49" t="s">
        <v>1419</v>
      </c>
      <c r="B61" s="49" t="s">
        <v>275</v>
      </c>
      <c r="C61" s="13" t="s">
        <v>2365</v>
      </c>
      <c r="D61" s="13">
        <v>0</v>
      </c>
      <c r="E61" s="13">
        <v>1</v>
      </c>
    </row>
    <row r="62" spans="1:5" x14ac:dyDescent="0.2">
      <c r="A62" s="49" t="s">
        <v>1433</v>
      </c>
      <c r="B62" s="49" t="s">
        <v>275</v>
      </c>
      <c r="C62" s="13" t="s">
        <v>2365</v>
      </c>
      <c r="D62" s="13">
        <v>0</v>
      </c>
      <c r="E62" s="13">
        <v>2</v>
      </c>
    </row>
    <row r="63" spans="1:5" x14ac:dyDescent="0.2">
      <c r="A63" s="49" t="s">
        <v>1442</v>
      </c>
      <c r="B63" s="49" t="s">
        <v>275</v>
      </c>
      <c r="C63" s="13" t="s">
        <v>2365</v>
      </c>
      <c r="D63" s="13">
        <v>0</v>
      </c>
      <c r="E63" s="13">
        <v>1</v>
      </c>
    </row>
    <row r="64" spans="1:5" x14ac:dyDescent="0.2">
      <c r="A64" s="49" t="s">
        <v>1451</v>
      </c>
      <c r="B64" s="49" t="s">
        <v>275</v>
      </c>
      <c r="C64" s="13" t="s">
        <v>2365</v>
      </c>
      <c r="D64" s="13">
        <v>0</v>
      </c>
      <c r="E64" s="13">
        <v>1</v>
      </c>
    </row>
    <row r="65" spans="1:5" x14ac:dyDescent="0.2">
      <c r="A65" s="49" t="s">
        <v>1464</v>
      </c>
      <c r="B65" s="49" t="s">
        <v>275</v>
      </c>
      <c r="C65" s="13" t="s">
        <v>2365</v>
      </c>
      <c r="D65" s="13">
        <v>0</v>
      </c>
      <c r="E65" s="13">
        <v>1</v>
      </c>
    </row>
    <row r="66" spans="1:5" x14ac:dyDescent="0.2">
      <c r="A66" s="49" t="s">
        <v>1473</v>
      </c>
      <c r="B66" s="49" t="s">
        <v>275</v>
      </c>
      <c r="C66" s="13" t="s">
        <v>2365</v>
      </c>
      <c r="D66" s="13">
        <v>0</v>
      </c>
      <c r="E66" s="13">
        <v>48</v>
      </c>
    </row>
    <row r="67" spans="1:5" x14ac:dyDescent="0.2">
      <c r="A67" s="49" t="s">
        <v>1484</v>
      </c>
      <c r="B67" s="49" t="s">
        <v>275</v>
      </c>
      <c r="C67" s="13" t="s">
        <v>2365</v>
      </c>
      <c r="D67" s="13">
        <v>0</v>
      </c>
      <c r="E67" s="13">
        <v>6</v>
      </c>
    </row>
    <row r="68" spans="1:5" x14ac:dyDescent="0.2">
      <c r="A68" s="49" t="s">
        <v>1512</v>
      </c>
      <c r="B68" s="49" t="s">
        <v>275</v>
      </c>
      <c r="C68" s="13" t="s">
        <v>2365</v>
      </c>
      <c r="D68" s="13">
        <v>0</v>
      </c>
      <c r="E68" s="13">
        <v>1</v>
      </c>
    </row>
    <row r="69" spans="1:5" x14ac:dyDescent="0.2">
      <c r="A69" s="49" t="s">
        <v>1554</v>
      </c>
      <c r="B69" s="49" t="s">
        <v>275</v>
      </c>
      <c r="C69" s="13" t="s">
        <v>2365</v>
      </c>
      <c r="D69" s="13">
        <v>0</v>
      </c>
      <c r="E69" s="13">
        <v>10</v>
      </c>
    </row>
    <row r="70" spans="1:5" x14ac:dyDescent="0.2">
      <c r="A70" s="49" t="s">
        <v>1575</v>
      </c>
      <c r="B70" s="49" t="s">
        <v>275</v>
      </c>
      <c r="C70" s="13" t="s">
        <v>2365</v>
      </c>
      <c r="D70" s="13">
        <v>0</v>
      </c>
      <c r="E70" s="13">
        <v>6</v>
      </c>
    </row>
    <row r="71" spans="1:5" x14ac:dyDescent="0.2">
      <c r="A71" s="49" t="s">
        <v>1584</v>
      </c>
      <c r="B71" s="49" t="s">
        <v>275</v>
      </c>
      <c r="C71" s="13" t="s">
        <v>2365</v>
      </c>
      <c r="D71" s="13">
        <v>0</v>
      </c>
      <c r="E71" s="13">
        <v>6</v>
      </c>
    </row>
    <row r="72" spans="1:5" x14ac:dyDescent="0.2">
      <c r="A72" s="49" t="s">
        <v>1593</v>
      </c>
      <c r="B72" s="49" t="s">
        <v>275</v>
      </c>
      <c r="C72" s="13" t="s">
        <v>2365</v>
      </c>
      <c r="D72" s="13">
        <v>0</v>
      </c>
      <c r="E72" s="13">
        <v>10</v>
      </c>
    </row>
    <row r="73" spans="1:5" x14ac:dyDescent="0.2">
      <c r="A73" s="49" t="s">
        <v>1602</v>
      </c>
      <c r="B73" s="49" t="s">
        <v>275</v>
      </c>
      <c r="C73" s="13" t="s">
        <v>2365</v>
      </c>
      <c r="D73" s="13">
        <v>0</v>
      </c>
      <c r="E73" s="13">
        <v>1</v>
      </c>
    </row>
    <row r="74" spans="1:5" x14ac:dyDescent="0.2">
      <c r="A74" s="49" t="s">
        <v>1621</v>
      </c>
      <c r="B74" s="49" t="s">
        <v>275</v>
      </c>
      <c r="C74" s="13" t="s">
        <v>2365</v>
      </c>
      <c r="D74" s="13">
        <v>0</v>
      </c>
      <c r="E74" s="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0C21-9E24-4B03-BB8E-B00E37323EC7}">
  <dimension ref="A1:E29"/>
  <sheetViews>
    <sheetView workbookViewId="0">
      <selection activeCell="M35" sqref="M35"/>
    </sheetView>
  </sheetViews>
  <sheetFormatPr defaultRowHeight="14.25" x14ac:dyDescent="0.2"/>
  <sheetData>
    <row r="1" spans="1:5" x14ac:dyDescent="0.2">
      <c r="A1" s="47" t="s">
        <v>1640</v>
      </c>
      <c r="B1" s="47" t="s">
        <v>1642</v>
      </c>
      <c r="C1" s="47" t="s">
        <v>2356</v>
      </c>
      <c r="D1" s="48" t="s">
        <v>2395</v>
      </c>
      <c r="E1" s="48" t="s">
        <v>2396</v>
      </c>
    </row>
    <row r="2" spans="1:5" x14ac:dyDescent="0.2">
      <c r="A2" s="50" t="s">
        <v>585</v>
      </c>
      <c r="B2" s="49" t="s">
        <v>258</v>
      </c>
      <c r="C2" s="13" t="s">
        <v>2365</v>
      </c>
      <c r="D2" s="13">
        <v>0</v>
      </c>
      <c r="E2" s="13">
        <v>120</v>
      </c>
    </row>
    <row r="3" spans="1:5" x14ac:dyDescent="0.2">
      <c r="A3" s="50" t="s">
        <v>685</v>
      </c>
      <c r="B3" s="49" t="s">
        <v>258</v>
      </c>
      <c r="C3" s="13" t="s">
        <v>2365</v>
      </c>
      <c r="D3" s="13">
        <v>0</v>
      </c>
      <c r="E3" s="13">
        <v>4</v>
      </c>
    </row>
    <row r="4" spans="1:5" x14ac:dyDescent="0.2">
      <c r="A4" s="50" t="s">
        <v>709</v>
      </c>
      <c r="B4" s="49" t="s">
        <v>258</v>
      </c>
      <c r="C4" s="13" t="s">
        <v>2365</v>
      </c>
      <c r="D4" s="13">
        <v>0</v>
      </c>
      <c r="E4" s="13">
        <v>2</v>
      </c>
    </row>
    <row r="5" spans="1:5" x14ac:dyDescent="0.2">
      <c r="A5" s="50" t="s">
        <v>724</v>
      </c>
      <c r="B5" s="49" t="s">
        <v>258</v>
      </c>
      <c r="C5" s="13" t="s">
        <v>2365</v>
      </c>
      <c r="D5" s="13">
        <v>0</v>
      </c>
      <c r="E5" s="13">
        <v>81</v>
      </c>
    </row>
    <row r="6" spans="1:5" x14ac:dyDescent="0.2">
      <c r="A6" s="50" t="s">
        <v>733</v>
      </c>
      <c r="B6" s="49" t="s">
        <v>258</v>
      </c>
      <c r="C6" s="13" t="s">
        <v>2365</v>
      </c>
      <c r="D6" s="13">
        <v>0</v>
      </c>
      <c r="E6" s="13">
        <v>15</v>
      </c>
    </row>
    <row r="7" spans="1:5" x14ac:dyDescent="0.2">
      <c r="A7" s="50" t="s">
        <v>749</v>
      </c>
      <c r="B7" s="49" t="s">
        <v>258</v>
      </c>
      <c r="C7" s="13" t="s">
        <v>2365</v>
      </c>
      <c r="D7" s="13">
        <v>0</v>
      </c>
      <c r="E7" s="13">
        <v>5</v>
      </c>
    </row>
    <row r="8" spans="1:5" x14ac:dyDescent="0.2">
      <c r="A8" s="50" t="s">
        <v>758</v>
      </c>
      <c r="B8" s="49" t="s">
        <v>258</v>
      </c>
      <c r="C8" s="13" t="s">
        <v>2365</v>
      </c>
      <c r="D8" s="13">
        <v>0</v>
      </c>
      <c r="E8" s="13">
        <v>5</v>
      </c>
    </row>
    <row r="9" spans="1:5" x14ac:dyDescent="0.2">
      <c r="A9" s="50" t="s">
        <v>767</v>
      </c>
      <c r="B9" s="49" t="s">
        <v>258</v>
      </c>
      <c r="C9" s="13" t="s">
        <v>2365</v>
      </c>
      <c r="D9" s="13">
        <v>0</v>
      </c>
      <c r="E9" s="13">
        <v>3</v>
      </c>
    </row>
    <row r="10" spans="1:5" x14ac:dyDescent="0.2">
      <c r="A10" s="50" t="s">
        <v>776</v>
      </c>
      <c r="B10" s="49" t="s">
        <v>258</v>
      </c>
      <c r="C10" s="13" t="s">
        <v>2365</v>
      </c>
      <c r="D10" s="13">
        <v>0</v>
      </c>
      <c r="E10" s="13">
        <v>3</v>
      </c>
    </row>
    <row r="11" spans="1:5" x14ac:dyDescent="0.2">
      <c r="A11" s="50" t="s">
        <v>785</v>
      </c>
      <c r="B11" s="49" t="s">
        <v>258</v>
      </c>
      <c r="C11" s="13" t="s">
        <v>2365</v>
      </c>
      <c r="D11" s="13">
        <v>0</v>
      </c>
      <c r="E11" s="13">
        <v>23</v>
      </c>
    </row>
    <row r="12" spans="1:5" x14ac:dyDescent="0.2">
      <c r="A12" s="50" t="s">
        <v>794</v>
      </c>
      <c r="B12" s="49" t="s">
        <v>258</v>
      </c>
      <c r="C12" s="13" t="s">
        <v>2365</v>
      </c>
      <c r="D12" s="13">
        <v>0</v>
      </c>
      <c r="E12" s="13">
        <v>1</v>
      </c>
    </row>
    <row r="13" spans="1:5" x14ac:dyDescent="0.2">
      <c r="A13" s="50" t="s">
        <v>803</v>
      </c>
      <c r="B13" s="49" t="s">
        <v>258</v>
      </c>
      <c r="C13" s="13" t="s">
        <v>2365</v>
      </c>
      <c r="D13" s="13">
        <v>0</v>
      </c>
      <c r="E13" s="13">
        <v>13</v>
      </c>
    </row>
    <row r="14" spans="1:5" x14ac:dyDescent="0.2">
      <c r="A14" s="50" t="s">
        <v>812</v>
      </c>
      <c r="B14" s="49" t="s">
        <v>258</v>
      </c>
      <c r="C14" s="13" t="s">
        <v>2365</v>
      </c>
      <c r="D14" s="13">
        <v>0</v>
      </c>
      <c r="E14" s="13">
        <v>6</v>
      </c>
    </row>
    <row r="15" spans="1:5" x14ac:dyDescent="0.2">
      <c r="A15" s="50" t="s">
        <v>821</v>
      </c>
      <c r="B15" s="49" t="s">
        <v>258</v>
      </c>
      <c r="C15" s="13" t="s">
        <v>2365</v>
      </c>
      <c r="D15" s="13">
        <v>0</v>
      </c>
      <c r="E15" s="13">
        <v>4</v>
      </c>
    </row>
    <row r="16" spans="1:5" x14ac:dyDescent="0.2">
      <c r="A16" s="50" t="s">
        <v>839</v>
      </c>
      <c r="B16" s="49" t="s">
        <v>258</v>
      </c>
      <c r="C16" s="13" t="s">
        <v>2365</v>
      </c>
      <c r="D16" s="13">
        <v>0</v>
      </c>
      <c r="E16" s="13">
        <v>12</v>
      </c>
    </row>
    <row r="17" spans="1:5" x14ac:dyDescent="0.2">
      <c r="A17" s="50" t="s">
        <v>847</v>
      </c>
      <c r="B17" s="49" t="s">
        <v>258</v>
      </c>
      <c r="C17" s="13" t="s">
        <v>2365</v>
      </c>
      <c r="D17" s="13">
        <v>0</v>
      </c>
      <c r="E17" s="13">
        <v>217</v>
      </c>
    </row>
    <row r="18" spans="1:5" x14ac:dyDescent="0.2">
      <c r="A18" s="50" t="s">
        <v>856</v>
      </c>
      <c r="B18" s="49" t="s">
        <v>258</v>
      </c>
      <c r="C18" s="13" t="s">
        <v>2365</v>
      </c>
      <c r="D18" s="13">
        <v>0</v>
      </c>
      <c r="E18" s="13">
        <v>4</v>
      </c>
    </row>
    <row r="19" spans="1:5" x14ac:dyDescent="0.2">
      <c r="A19" s="50" t="s">
        <v>866</v>
      </c>
      <c r="B19" s="49" t="s">
        <v>258</v>
      </c>
      <c r="C19" s="13" t="s">
        <v>2365</v>
      </c>
      <c r="D19" s="13">
        <v>0</v>
      </c>
      <c r="E19" s="13">
        <v>11</v>
      </c>
    </row>
    <row r="20" spans="1:5" x14ac:dyDescent="0.2">
      <c r="A20" s="50" t="s">
        <v>950</v>
      </c>
      <c r="B20" s="49" t="s">
        <v>258</v>
      </c>
      <c r="C20" s="13" t="s">
        <v>2365</v>
      </c>
      <c r="D20" s="13">
        <v>0</v>
      </c>
      <c r="E20" s="13">
        <v>12</v>
      </c>
    </row>
    <row r="21" spans="1:5" x14ac:dyDescent="0.2">
      <c r="A21" s="50" t="s">
        <v>979</v>
      </c>
      <c r="B21" s="49" t="s">
        <v>258</v>
      </c>
      <c r="C21" s="13" t="s">
        <v>2365</v>
      </c>
      <c r="D21" s="13">
        <v>0</v>
      </c>
      <c r="E21" s="13">
        <v>1</v>
      </c>
    </row>
    <row r="22" spans="1:5" x14ac:dyDescent="0.2">
      <c r="A22" s="50" t="s">
        <v>1051</v>
      </c>
      <c r="B22" s="49" t="s">
        <v>258</v>
      </c>
      <c r="C22" s="13" t="s">
        <v>2365</v>
      </c>
      <c r="D22" s="13">
        <v>0</v>
      </c>
      <c r="E22" s="13">
        <v>4</v>
      </c>
    </row>
    <row r="23" spans="1:5" x14ac:dyDescent="0.2">
      <c r="A23" s="50" t="s">
        <v>1069</v>
      </c>
      <c r="B23" s="49" t="s">
        <v>258</v>
      </c>
      <c r="C23" s="13" t="s">
        <v>2365</v>
      </c>
      <c r="D23" s="13">
        <v>0</v>
      </c>
      <c r="E23" s="13">
        <v>8</v>
      </c>
    </row>
    <row r="24" spans="1:5" x14ac:dyDescent="0.2">
      <c r="A24" s="50" t="s">
        <v>1087</v>
      </c>
      <c r="B24" s="49" t="s">
        <v>258</v>
      </c>
      <c r="C24" s="13" t="s">
        <v>2365</v>
      </c>
      <c r="D24" s="13">
        <v>0</v>
      </c>
      <c r="E24" s="13">
        <v>64</v>
      </c>
    </row>
    <row r="25" spans="1:5" x14ac:dyDescent="0.2">
      <c r="A25" s="50" t="s">
        <v>1096</v>
      </c>
      <c r="B25" s="49" t="s">
        <v>258</v>
      </c>
      <c r="C25" s="13" t="s">
        <v>2365</v>
      </c>
      <c r="D25" s="13">
        <v>0</v>
      </c>
      <c r="E25" s="13">
        <v>32</v>
      </c>
    </row>
    <row r="26" spans="1:5" x14ac:dyDescent="0.2">
      <c r="A26" s="50" t="s">
        <v>1170</v>
      </c>
      <c r="B26" s="49" t="s">
        <v>258</v>
      </c>
      <c r="C26" s="13" t="s">
        <v>2365</v>
      </c>
      <c r="D26" s="13">
        <v>0</v>
      </c>
      <c r="E26" s="13">
        <v>24</v>
      </c>
    </row>
    <row r="27" spans="1:5" x14ac:dyDescent="0.2">
      <c r="A27" s="50" t="s">
        <v>1245</v>
      </c>
      <c r="B27" s="49" t="s">
        <v>258</v>
      </c>
      <c r="C27" s="13" t="s">
        <v>2365</v>
      </c>
      <c r="D27" s="13">
        <v>0</v>
      </c>
      <c r="E27" s="13">
        <v>1</v>
      </c>
    </row>
    <row r="28" spans="1:5" x14ac:dyDescent="0.2">
      <c r="A28" s="50" t="s">
        <v>1361</v>
      </c>
      <c r="B28" s="49" t="s">
        <v>258</v>
      </c>
      <c r="C28" s="13" t="s">
        <v>2365</v>
      </c>
      <c r="D28" s="13">
        <v>0</v>
      </c>
      <c r="E28" s="13">
        <v>29</v>
      </c>
    </row>
    <row r="29" spans="1:5" x14ac:dyDescent="0.2">
      <c r="A29" s="50" t="s">
        <v>1375</v>
      </c>
      <c r="B29" s="49" t="s">
        <v>258</v>
      </c>
      <c r="C29" s="13" t="s">
        <v>2365</v>
      </c>
      <c r="D29" s="13">
        <v>0</v>
      </c>
      <c r="E29" s="1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38B1-B0B5-4A0F-8948-3C110EC01ACC}">
  <dimension ref="A1:Q114"/>
  <sheetViews>
    <sheetView workbookViewId="0">
      <selection activeCell="F8" sqref="F8"/>
    </sheetView>
  </sheetViews>
  <sheetFormatPr defaultRowHeight="14.25" x14ac:dyDescent="0.2"/>
  <cols>
    <col min="4" max="4" width="17.875" customWidth="1"/>
  </cols>
  <sheetData>
    <row r="1" spans="1:17" ht="42.75" x14ac:dyDescent="0.2">
      <c r="A1" s="11" t="s">
        <v>1640</v>
      </c>
      <c r="B1" s="11" t="s">
        <v>1641</v>
      </c>
      <c r="C1" s="11" t="s">
        <v>1650</v>
      </c>
      <c r="D1" s="11" t="s">
        <v>19</v>
      </c>
      <c r="E1" s="11" t="s">
        <v>2347</v>
      </c>
      <c r="F1" s="11" t="s">
        <v>2348</v>
      </c>
      <c r="G1" s="11" t="s">
        <v>2349</v>
      </c>
      <c r="H1" s="12" t="s">
        <v>2350</v>
      </c>
      <c r="I1" s="12" t="s">
        <v>149</v>
      </c>
      <c r="J1" s="12" t="s">
        <v>2351</v>
      </c>
      <c r="K1" s="11" t="s">
        <v>2352</v>
      </c>
      <c r="L1" s="12" t="s">
        <v>2353</v>
      </c>
      <c r="M1" s="12" t="s">
        <v>2354</v>
      </c>
      <c r="N1" s="11" t="s">
        <v>2355</v>
      </c>
      <c r="O1" s="11" t="s">
        <v>2356</v>
      </c>
      <c r="P1" s="11" t="s">
        <v>2357</v>
      </c>
      <c r="Q1" s="11" t="s">
        <v>2358</v>
      </c>
    </row>
    <row r="2" spans="1:17" x14ac:dyDescent="0.2">
      <c r="A2" s="13" t="s">
        <v>222</v>
      </c>
      <c r="B2" s="13" t="s">
        <v>246</v>
      </c>
      <c r="C2" s="13" t="s">
        <v>1660</v>
      </c>
      <c r="D2" s="13" t="s">
        <v>223</v>
      </c>
      <c r="E2" s="14">
        <v>45617</v>
      </c>
      <c r="F2" s="13" t="s">
        <v>2359</v>
      </c>
      <c r="G2" s="13" t="s">
        <v>2360</v>
      </c>
      <c r="H2" s="13" t="s">
        <v>224</v>
      </c>
      <c r="I2" s="13" t="s">
        <v>320</v>
      </c>
      <c r="J2" s="13" t="s">
        <v>2361</v>
      </c>
      <c r="K2" s="13" t="s">
        <v>2362</v>
      </c>
      <c r="L2" s="13" t="s">
        <v>2363</v>
      </c>
      <c r="M2" s="13" t="s">
        <v>2364</v>
      </c>
      <c r="N2" s="16">
        <v>22</v>
      </c>
      <c r="O2" s="13" t="s">
        <v>2365</v>
      </c>
      <c r="P2" s="15">
        <v>1</v>
      </c>
      <c r="Q2" s="13" t="s">
        <v>2366</v>
      </c>
    </row>
    <row r="3" spans="1:17" x14ac:dyDescent="0.2">
      <c r="A3" s="13" t="s">
        <v>292</v>
      </c>
      <c r="B3" s="13" t="s">
        <v>246</v>
      </c>
      <c r="C3" s="13" t="s">
        <v>1660</v>
      </c>
      <c r="D3" s="13" t="s">
        <v>293</v>
      </c>
      <c r="E3" s="14">
        <v>45576</v>
      </c>
      <c r="F3" s="13" t="s">
        <v>2359</v>
      </c>
      <c r="G3" s="13" t="s">
        <v>2360</v>
      </c>
      <c r="H3" s="13" t="s">
        <v>224</v>
      </c>
      <c r="I3" s="13" t="s">
        <v>320</v>
      </c>
      <c r="J3" s="13" t="s">
        <v>1660</v>
      </c>
      <c r="K3" s="13" t="s">
        <v>2362</v>
      </c>
      <c r="L3" s="13" t="s">
        <v>2363</v>
      </c>
      <c r="M3" s="13" t="s">
        <v>2364</v>
      </c>
      <c r="N3" s="16">
        <v>1445</v>
      </c>
      <c r="O3" s="13" t="s">
        <v>2365</v>
      </c>
      <c r="P3" s="15">
        <v>1</v>
      </c>
      <c r="Q3" s="13" t="s">
        <v>2367</v>
      </c>
    </row>
    <row r="4" spans="1:17" x14ac:dyDescent="0.2">
      <c r="A4" s="13" t="s">
        <v>327</v>
      </c>
      <c r="B4" s="13" t="s">
        <v>246</v>
      </c>
      <c r="C4" s="13" t="s">
        <v>1660</v>
      </c>
      <c r="D4" s="13" t="s">
        <v>328</v>
      </c>
      <c r="E4" s="14">
        <v>45475</v>
      </c>
      <c r="F4" s="13" t="s">
        <v>2359</v>
      </c>
      <c r="G4" s="13" t="s">
        <v>2360</v>
      </c>
      <c r="H4" s="13" t="s">
        <v>224</v>
      </c>
      <c r="I4" s="13" t="s">
        <v>320</v>
      </c>
      <c r="J4" s="13" t="s">
        <v>2368</v>
      </c>
      <c r="K4" s="13" t="s">
        <v>2362</v>
      </c>
      <c r="L4" s="13" t="s">
        <v>2363</v>
      </c>
      <c r="M4" s="13" t="s">
        <v>2364</v>
      </c>
      <c r="N4" s="16">
        <v>46</v>
      </c>
      <c r="O4" s="13" t="s">
        <v>2365</v>
      </c>
      <c r="P4" s="15">
        <v>1</v>
      </c>
      <c r="Q4" s="13" t="s">
        <v>2366</v>
      </c>
    </row>
    <row r="5" spans="1:17" x14ac:dyDescent="0.2">
      <c r="A5" s="13" t="s">
        <v>347</v>
      </c>
      <c r="B5" s="13" t="s">
        <v>246</v>
      </c>
      <c r="C5" s="13" t="s">
        <v>1660</v>
      </c>
      <c r="D5" s="13" t="s">
        <v>348</v>
      </c>
      <c r="E5" s="14">
        <v>45454</v>
      </c>
      <c r="F5" s="13" t="s">
        <v>2359</v>
      </c>
      <c r="G5" s="13" t="s">
        <v>2360</v>
      </c>
      <c r="H5" s="13" t="s">
        <v>224</v>
      </c>
      <c r="I5" s="13" t="s">
        <v>320</v>
      </c>
      <c r="J5" s="13" t="s">
        <v>2361</v>
      </c>
      <c r="K5" s="13" t="s">
        <v>2362</v>
      </c>
      <c r="L5" s="13" t="s">
        <v>2363</v>
      </c>
      <c r="M5" s="13" t="s">
        <v>2364</v>
      </c>
      <c r="N5" s="16">
        <v>198</v>
      </c>
      <c r="O5" s="13" t="s">
        <v>2365</v>
      </c>
      <c r="P5" s="15">
        <v>1</v>
      </c>
      <c r="Q5" s="13" t="s">
        <v>2366</v>
      </c>
    </row>
    <row r="6" spans="1:17" x14ac:dyDescent="0.2">
      <c r="A6" s="13" t="s">
        <v>367</v>
      </c>
      <c r="B6" s="13" t="s">
        <v>246</v>
      </c>
      <c r="C6" s="13" t="s">
        <v>1660</v>
      </c>
      <c r="D6" s="13" t="s">
        <v>368</v>
      </c>
      <c r="E6" s="14">
        <v>45477</v>
      </c>
      <c r="F6" s="13" t="s">
        <v>2359</v>
      </c>
      <c r="G6" s="13" t="s">
        <v>2360</v>
      </c>
      <c r="H6" s="13" t="s">
        <v>224</v>
      </c>
      <c r="I6" s="13" t="s">
        <v>320</v>
      </c>
      <c r="J6" s="13" t="s">
        <v>2368</v>
      </c>
      <c r="K6" s="13" t="s">
        <v>2362</v>
      </c>
      <c r="L6" s="13" t="s">
        <v>2363</v>
      </c>
      <c r="M6" s="13" t="s">
        <v>2364</v>
      </c>
      <c r="N6" s="16">
        <v>6356.26</v>
      </c>
      <c r="O6" s="13" t="s">
        <v>2365</v>
      </c>
      <c r="P6" s="15">
        <v>1</v>
      </c>
      <c r="Q6" s="13" t="s">
        <v>2366</v>
      </c>
    </row>
    <row r="7" spans="1:17" x14ac:dyDescent="0.2">
      <c r="A7" s="13" t="s">
        <v>384</v>
      </c>
      <c r="B7" s="13" t="s">
        <v>246</v>
      </c>
      <c r="C7" s="13" t="s">
        <v>1660</v>
      </c>
      <c r="D7" s="13" t="s">
        <v>385</v>
      </c>
      <c r="E7" s="14">
        <v>45422</v>
      </c>
      <c r="F7" s="13" t="s">
        <v>2359</v>
      </c>
      <c r="G7" s="13" t="s">
        <v>2360</v>
      </c>
      <c r="H7" s="13" t="s">
        <v>224</v>
      </c>
      <c r="I7" s="13" t="s">
        <v>320</v>
      </c>
      <c r="J7" s="13" t="s">
        <v>2361</v>
      </c>
      <c r="K7" s="13" t="s">
        <v>2362</v>
      </c>
      <c r="L7" s="13" t="s">
        <v>2363</v>
      </c>
      <c r="M7" s="13" t="s">
        <v>2364</v>
      </c>
      <c r="N7" s="16">
        <v>73.91</v>
      </c>
      <c r="O7" s="13" t="s">
        <v>2365</v>
      </c>
      <c r="P7" s="15">
        <v>1</v>
      </c>
      <c r="Q7" s="13" t="s">
        <v>2366</v>
      </c>
    </row>
    <row r="8" spans="1:17" x14ac:dyDescent="0.2">
      <c r="A8" s="13" t="s">
        <v>415</v>
      </c>
      <c r="B8" s="13" t="s">
        <v>246</v>
      </c>
      <c r="C8" s="13" t="s">
        <v>1660</v>
      </c>
      <c r="D8" s="13" t="s">
        <v>416</v>
      </c>
      <c r="E8" s="14">
        <v>45422</v>
      </c>
      <c r="F8" s="13" t="s">
        <v>2359</v>
      </c>
      <c r="G8" s="13" t="s">
        <v>2360</v>
      </c>
      <c r="H8" s="13" t="s">
        <v>224</v>
      </c>
      <c r="I8" s="13" t="s">
        <v>320</v>
      </c>
      <c r="J8" s="13" t="s">
        <v>2361</v>
      </c>
      <c r="K8" s="13" t="s">
        <v>2362</v>
      </c>
      <c r="L8" s="13" t="s">
        <v>2363</v>
      </c>
      <c r="M8" s="13" t="s">
        <v>2364</v>
      </c>
      <c r="N8" s="16">
        <v>238.38</v>
      </c>
      <c r="O8" s="13" t="s">
        <v>2365</v>
      </c>
      <c r="P8" s="15">
        <v>1</v>
      </c>
      <c r="Q8" s="13" t="s">
        <v>2366</v>
      </c>
    </row>
    <row r="9" spans="1:17" x14ac:dyDescent="0.2">
      <c r="A9" s="13" t="s">
        <v>432</v>
      </c>
      <c r="B9" s="13" t="s">
        <v>246</v>
      </c>
      <c r="C9" s="13" t="s">
        <v>1660</v>
      </c>
      <c r="D9" s="13" t="s">
        <v>433</v>
      </c>
      <c r="E9" s="14">
        <v>45455</v>
      </c>
      <c r="F9" s="13" t="s">
        <v>2359</v>
      </c>
      <c r="G9" s="13" t="s">
        <v>2360</v>
      </c>
      <c r="H9" s="13" t="s">
        <v>224</v>
      </c>
      <c r="I9" s="13" t="s">
        <v>320</v>
      </c>
      <c r="J9" s="13" t="s">
        <v>2368</v>
      </c>
      <c r="K9" s="13" t="s">
        <v>2362</v>
      </c>
      <c r="L9" s="13" t="s">
        <v>2363</v>
      </c>
      <c r="M9" s="13" t="s">
        <v>2364</v>
      </c>
      <c r="N9" s="16">
        <v>280.89999999999998</v>
      </c>
      <c r="O9" s="13" t="s">
        <v>2365</v>
      </c>
      <c r="P9" s="15">
        <v>1</v>
      </c>
      <c r="Q9" s="13" t="s">
        <v>2366</v>
      </c>
    </row>
    <row r="10" spans="1:17" x14ac:dyDescent="0.2">
      <c r="A10" s="13" t="s">
        <v>443</v>
      </c>
      <c r="B10" s="13" t="s">
        <v>246</v>
      </c>
      <c r="C10" s="13" t="s">
        <v>1660</v>
      </c>
      <c r="D10" s="13" t="s">
        <v>444</v>
      </c>
      <c r="E10" s="14">
        <v>45455</v>
      </c>
      <c r="F10" s="13" t="s">
        <v>2359</v>
      </c>
      <c r="G10" s="13" t="s">
        <v>2360</v>
      </c>
      <c r="H10" s="13" t="s">
        <v>224</v>
      </c>
      <c r="I10" s="13" t="s">
        <v>320</v>
      </c>
      <c r="J10" s="13" t="s">
        <v>1660</v>
      </c>
      <c r="K10" s="13" t="s">
        <v>2362</v>
      </c>
      <c r="L10" s="13" t="s">
        <v>2363</v>
      </c>
      <c r="M10" s="13" t="s">
        <v>2364</v>
      </c>
      <c r="N10" s="16">
        <v>550.20000000000005</v>
      </c>
      <c r="O10" s="13" t="s">
        <v>2365</v>
      </c>
      <c r="P10" s="15">
        <v>1</v>
      </c>
      <c r="Q10" s="13" t="s">
        <v>2366</v>
      </c>
    </row>
    <row r="11" spans="1:17" x14ac:dyDescent="0.2">
      <c r="A11" s="13" t="s">
        <v>452</v>
      </c>
      <c r="B11" s="13" t="s">
        <v>246</v>
      </c>
      <c r="C11" s="13" t="s">
        <v>1660</v>
      </c>
      <c r="D11" s="13" t="s">
        <v>453</v>
      </c>
      <c r="E11" s="14">
        <v>45476</v>
      </c>
      <c r="F11" s="13" t="s">
        <v>2359</v>
      </c>
      <c r="G11" s="13" t="s">
        <v>2360</v>
      </c>
      <c r="H11" s="13" t="s">
        <v>224</v>
      </c>
      <c r="I11" s="13" t="s">
        <v>320</v>
      </c>
      <c r="J11" s="13" t="s">
        <v>2368</v>
      </c>
      <c r="K11" s="13" t="s">
        <v>2362</v>
      </c>
      <c r="L11" s="13" t="s">
        <v>2363</v>
      </c>
      <c r="M11" s="13" t="s">
        <v>2364</v>
      </c>
      <c r="N11" s="16">
        <v>82.46</v>
      </c>
      <c r="O11" s="13" t="s">
        <v>2365</v>
      </c>
      <c r="P11" s="15">
        <v>1</v>
      </c>
      <c r="Q11" s="13" t="s">
        <v>2366</v>
      </c>
    </row>
    <row r="12" spans="1:17" x14ac:dyDescent="0.2">
      <c r="A12" s="13" t="s">
        <v>461</v>
      </c>
      <c r="B12" s="13" t="s">
        <v>246</v>
      </c>
      <c r="C12" s="13" t="s">
        <v>1660</v>
      </c>
      <c r="D12" s="13" t="s">
        <v>462</v>
      </c>
      <c r="E12" s="14">
        <v>45477</v>
      </c>
      <c r="F12" s="13" t="s">
        <v>2359</v>
      </c>
      <c r="G12" s="13" t="s">
        <v>2360</v>
      </c>
      <c r="H12" s="13" t="s">
        <v>224</v>
      </c>
      <c r="I12" s="13" t="s">
        <v>320</v>
      </c>
      <c r="J12" s="13" t="s">
        <v>1660</v>
      </c>
      <c r="K12" s="13" t="s">
        <v>2362</v>
      </c>
      <c r="L12" s="13" t="s">
        <v>2363</v>
      </c>
      <c r="M12" s="13" t="s">
        <v>2364</v>
      </c>
      <c r="N12" s="16">
        <v>2574.46</v>
      </c>
      <c r="O12" s="13" t="s">
        <v>2365</v>
      </c>
      <c r="P12" s="15">
        <v>1</v>
      </c>
      <c r="Q12" s="13" t="s">
        <v>2366</v>
      </c>
    </row>
    <row r="13" spans="1:17" x14ac:dyDescent="0.2">
      <c r="A13" s="13" t="s">
        <v>470</v>
      </c>
      <c r="B13" s="13" t="s">
        <v>246</v>
      </c>
      <c r="C13" s="13" t="s">
        <v>1660</v>
      </c>
      <c r="D13" s="13" t="s">
        <v>471</v>
      </c>
      <c r="E13" s="14">
        <v>45476</v>
      </c>
      <c r="F13" s="13" t="s">
        <v>2359</v>
      </c>
      <c r="G13" s="13" t="s">
        <v>2360</v>
      </c>
      <c r="H13" s="13" t="s">
        <v>224</v>
      </c>
      <c r="I13" s="13" t="s">
        <v>320</v>
      </c>
      <c r="J13" s="13" t="s">
        <v>2368</v>
      </c>
      <c r="K13" s="13" t="s">
        <v>2362</v>
      </c>
      <c r="L13" s="13" t="s">
        <v>2363</v>
      </c>
      <c r="M13" s="13" t="s">
        <v>2364</v>
      </c>
      <c r="N13" s="16">
        <v>235.8</v>
      </c>
      <c r="O13" s="13" t="s">
        <v>2365</v>
      </c>
      <c r="P13" s="15">
        <v>1</v>
      </c>
      <c r="Q13" s="13" t="s">
        <v>2366</v>
      </c>
    </row>
    <row r="14" spans="1:17" x14ac:dyDescent="0.2">
      <c r="A14" s="13" t="s">
        <v>479</v>
      </c>
      <c r="B14" s="13" t="s">
        <v>246</v>
      </c>
      <c r="C14" s="13" t="s">
        <v>1660</v>
      </c>
      <c r="D14" s="13" t="s">
        <v>480</v>
      </c>
      <c r="E14" s="14">
        <v>45615</v>
      </c>
      <c r="F14" s="13" t="s">
        <v>2359</v>
      </c>
      <c r="G14" s="13" t="s">
        <v>2360</v>
      </c>
      <c r="H14" s="13" t="s">
        <v>224</v>
      </c>
      <c r="I14" s="13" t="s">
        <v>320</v>
      </c>
      <c r="J14" s="13" t="s">
        <v>1660</v>
      </c>
      <c r="K14" s="13" t="s">
        <v>2362</v>
      </c>
      <c r="L14" s="13" t="s">
        <v>2363</v>
      </c>
      <c r="M14" s="13" t="s">
        <v>2364</v>
      </c>
      <c r="N14" s="16">
        <v>1</v>
      </c>
      <c r="O14" s="13" t="s">
        <v>2365</v>
      </c>
      <c r="P14" s="15">
        <v>1</v>
      </c>
      <c r="Q14" s="13" t="s">
        <v>2367</v>
      </c>
    </row>
    <row r="15" spans="1:17" x14ac:dyDescent="0.2">
      <c r="A15" s="13" t="s">
        <v>510</v>
      </c>
      <c r="B15" s="13" t="s">
        <v>246</v>
      </c>
      <c r="C15" s="13" t="s">
        <v>1660</v>
      </c>
      <c r="D15" s="13" t="s">
        <v>511</v>
      </c>
      <c r="E15" s="14">
        <v>45450</v>
      </c>
      <c r="F15" s="13" t="s">
        <v>2359</v>
      </c>
      <c r="G15" s="13" t="s">
        <v>2360</v>
      </c>
      <c r="H15" s="13" t="s">
        <v>224</v>
      </c>
      <c r="I15" s="13" t="s">
        <v>320</v>
      </c>
      <c r="J15" s="13" t="s">
        <v>2361</v>
      </c>
      <c r="K15" s="13" t="s">
        <v>2362</v>
      </c>
      <c r="L15" s="13" t="s">
        <v>2363</v>
      </c>
      <c r="M15" s="13" t="s">
        <v>2364</v>
      </c>
      <c r="N15" s="16">
        <v>1500</v>
      </c>
      <c r="O15" s="13" t="s">
        <v>2365</v>
      </c>
      <c r="P15" s="15">
        <v>1</v>
      </c>
      <c r="Q15" s="13" t="s">
        <v>2366</v>
      </c>
    </row>
    <row r="16" spans="1:17" x14ac:dyDescent="0.2">
      <c r="A16" s="13" t="s">
        <v>518</v>
      </c>
      <c r="B16" s="13" t="s">
        <v>246</v>
      </c>
      <c r="C16" s="13" t="s">
        <v>1660</v>
      </c>
      <c r="D16" s="13" t="s">
        <v>519</v>
      </c>
      <c r="E16" s="14">
        <v>45477</v>
      </c>
      <c r="F16" s="13" t="s">
        <v>2359</v>
      </c>
      <c r="G16" s="13" t="s">
        <v>2360</v>
      </c>
      <c r="H16" s="13" t="s">
        <v>224</v>
      </c>
      <c r="I16" s="13" t="s">
        <v>320</v>
      </c>
      <c r="J16" s="13" t="s">
        <v>1660</v>
      </c>
      <c r="K16" s="13" t="s">
        <v>2362</v>
      </c>
      <c r="L16" s="13" t="s">
        <v>2363</v>
      </c>
      <c r="M16" s="13" t="s">
        <v>2364</v>
      </c>
      <c r="N16" s="16">
        <v>2574.46</v>
      </c>
      <c r="O16" s="13" t="s">
        <v>2365</v>
      </c>
      <c r="P16" s="15">
        <v>1</v>
      </c>
      <c r="Q16" s="13" t="s">
        <v>2366</v>
      </c>
    </row>
    <row r="17" spans="1:17" x14ac:dyDescent="0.2">
      <c r="A17" s="13" t="s">
        <v>537</v>
      </c>
      <c r="B17" s="13" t="s">
        <v>246</v>
      </c>
      <c r="C17" s="13" t="s">
        <v>1660</v>
      </c>
      <c r="D17" s="13" t="s">
        <v>538</v>
      </c>
      <c r="E17" s="14">
        <v>45463</v>
      </c>
      <c r="F17" s="13" t="s">
        <v>2359</v>
      </c>
      <c r="G17" s="13" t="s">
        <v>2360</v>
      </c>
      <c r="H17" s="13" t="s">
        <v>224</v>
      </c>
      <c r="I17" s="13" t="s">
        <v>320</v>
      </c>
      <c r="J17" s="13" t="s">
        <v>2361</v>
      </c>
      <c r="K17" s="13" t="s">
        <v>2362</v>
      </c>
      <c r="L17" s="13" t="s">
        <v>2363</v>
      </c>
      <c r="M17" s="13" t="s">
        <v>2364</v>
      </c>
      <c r="N17" s="16">
        <v>5952.95</v>
      </c>
      <c r="O17" s="13" t="s">
        <v>2365</v>
      </c>
      <c r="P17" s="15">
        <v>1</v>
      </c>
      <c r="Q17" s="13" t="s">
        <v>2366</v>
      </c>
    </row>
    <row r="18" spans="1:17" x14ac:dyDescent="0.2">
      <c r="A18" s="13" t="s">
        <v>546</v>
      </c>
      <c r="B18" s="13" t="s">
        <v>246</v>
      </c>
      <c r="C18" s="13" t="s">
        <v>1660</v>
      </c>
      <c r="D18" s="13" t="s">
        <v>547</v>
      </c>
      <c r="E18" s="14">
        <v>45421</v>
      </c>
      <c r="F18" s="13" t="s">
        <v>2359</v>
      </c>
      <c r="G18" s="13" t="s">
        <v>2360</v>
      </c>
      <c r="H18" s="13" t="s">
        <v>224</v>
      </c>
      <c r="I18" s="13" t="s">
        <v>320</v>
      </c>
      <c r="J18" s="13" t="s">
        <v>2361</v>
      </c>
      <c r="K18" s="13" t="s">
        <v>2362</v>
      </c>
      <c r="L18" s="13" t="s">
        <v>2363</v>
      </c>
      <c r="M18" s="13" t="s">
        <v>2364</v>
      </c>
      <c r="N18" s="16">
        <v>693.5</v>
      </c>
      <c r="O18" s="13" t="s">
        <v>2365</v>
      </c>
      <c r="P18" s="15">
        <v>1</v>
      </c>
      <c r="Q18" s="13" t="s">
        <v>2366</v>
      </c>
    </row>
    <row r="19" spans="1:17" x14ac:dyDescent="0.2">
      <c r="A19" s="13" t="s">
        <v>555</v>
      </c>
      <c r="B19" s="13" t="s">
        <v>246</v>
      </c>
      <c r="C19" s="13" t="s">
        <v>1660</v>
      </c>
      <c r="D19" s="13" t="s">
        <v>556</v>
      </c>
      <c r="E19" s="14">
        <v>45538</v>
      </c>
      <c r="F19" s="13" t="s">
        <v>2359</v>
      </c>
      <c r="G19" s="13" t="s">
        <v>2360</v>
      </c>
      <c r="H19" s="13" t="s">
        <v>224</v>
      </c>
      <c r="I19" s="13" t="s">
        <v>320</v>
      </c>
      <c r="J19" s="13" t="s">
        <v>2368</v>
      </c>
      <c r="K19" s="13" t="s">
        <v>2362</v>
      </c>
      <c r="L19" s="13" t="s">
        <v>2363</v>
      </c>
      <c r="M19" s="13" t="s">
        <v>2364</v>
      </c>
      <c r="N19" s="16">
        <v>541.03</v>
      </c>
      <c r="O19" s="13" t="s">
        <v>2365</v>
      </c>
      <c r="P19" s="15">
        <v>1</v>
      </c>
      <c r="Q19" s="13" t="s">
        <v>2366</v>
      </c>
    </row>
    <row r="20" spans="1:17" x14ac:dyDescent="0.2">
      <c r="A20" s="13" t="s">
        <v>563</v>
      </c>
      <c r="B20" s="13" t="s">
        <v>246</v>
      </c>
      <c r="C20" s="13" t="s">
        <v>1660</v>
      </c>
      <c r="D20" s="13" t="s">
        <v>564</v>
      </c>
      <c r="E20" s="14">
        <v>45538</v>
      </c>
      <c r="F20" s="13" t="s">
        <v>2359</v>
      </c>
      <c r="G20" s="13" t="s">
        <v>2360</v>
      </c>
      <c r="H20" s="13" t="s">
        <v>224</v>
      </c>
      <c r="I20" s="13" t="s">
        <v>320</v>
      </c>
      <c r="J20" s="13" t="s">
        <v>1660</v>
      </c>
      <c r="K20" s="13" t="s">
        <v>2362</v>
      </c>
      <c r="L20" s="13" t="s">
        <v>2363</v>
      </c>
      <c r="M20" s="13" t="s">
        <v>2364</v>
      </c>
      <c r="N20" s="16">
        <v>2367.7800000000002</v>
      </c>
      <c r="O20" s="13" t="s">
        <v>2365</v>
      </c>
      <c r="P20" s="15">
        <v>1</v>
      </c>
      <c r="Q20" s="13" t="s">
        <v>2366</v>
      </c>
    </row>
    <row r="21" spans="1:17" x14ac:dyDescent="0.2">
      <c r="A21" s="13" t="s">
        <v>570</v>
      </c>
      <c r="B21" s="13" t="s">
        <v>246</v>
      </c>
      <c r="C21" s="13" t="s">
        <v>1660</v>
      </c>
      <c r="D21" s="13" t="s">
        <v>571</v>
      </c>
      <c r="E21" s="14">
        <v>45478</v>
      </c>
      <c r="F21" s="13" t="s">
        <v>2359</v>
      </c>
      <c r="G21" s="13" t="s">
        <v>2360</v>
      </c>
      <c r="H21" s="13" t="s">
        <v>224</v>
      </c>
      <c r="I21" s="13" t="s">
        <v>320</v>
      </c>
      <c r="J21" s="13" t="s">
        <v>1660</v>
      </c>
      <c r="K21" s="13" t="s">
        <v>2362</v>
      </c>
      <c r="L21" s="13" t="s">
        <v>2363</v>
      </c>
      <c r="M21" s="13" t="s">
        <v>2364</v>
      </c>
      <c r="N21" s="16">
        <v>819.5</v>
      </c>
      <c r="O21" s="13" t="s">
        <v>2365</v>
      </c>
      <c r="P21" s="15">
        <v>1</v>
      </c>
      <c r="Q21" s="13" t="s">
        <v>2366</v>
      </c>
    </row>
    <row r="22" spans="1:17" x14ac:dyDescent="0.2">
      <c r="A22" s="13" t="s">
        <v>585</v>
      </c>
      <c r="B22" s="13" t="s">
        <v>246</v>
      </c>
      <c r="C22" s="13" t="s">
        <v>1660</v>
      </c>
      <c r="D22" s="13" t="s">
        <v>586</v>
      </c>
      <c r="E22" s="14">
        <v>45454</v>
      </c>
      <c r="F22" s="13" t="s">
        <v>2359</v>
      </c>
      <c r="G22" s="13" t="s">
        <v>2369</v>
      </c>
      <c r="H22" s="13" t="s">
        <v>224</v>
      </c>
      <c r="I22" s="13" t="s">
        <v>320</v>
      </c>
      <c r="J22" s="13" t="s">
        <v>2361</v>
      </c>
      <c r="K22" s="13" t="s">
        <v>2362</v>
      </c>
      <c r="L22" s="13" t="s">
        <v>2370</v>
      </c>
      <c r="M22" s="13" t="s">
        <v>2364</v>
      </c>
      <c r="N22" s="16">
        <v>5.95</v>
      </c>
      <c r="O22" s="13" t="s">
        <v>2365</v>
      </c>
      <c r="P22" s="15">
        <v>1</v>
      </c>
      <c r="Q22" s="13" t="s">
        <v>2366</v>
      </c>
    </row>
    <row r="23" spans="1:17" x14ac:dyDescent="0.2">
      <c r="A23" s="13" t="s">
        <v>605</v>
      </c>
      <c r="B23" s="13" t="s">
        <v>246</v>
      </c>
      <c r="C23" s="13" t="s">
        <v>1660</v>
      </c>
      <c r="D23" s="13" t="s">
        <v>606</v>
      </c>
      <c r="E23" s="14">
        <v>45454</v>
      </c>
      <c r="F23" s="13" t="s">
        <v>2359</v>
      </c>
      <c r="G23" s="13" t="s">
        <v>2369</v>
      </c>
      <c r="H23" s="13" t="s">
        <v>224</v>
      </c>
      <c r="I23" s="13" t="s">
        <v>320</v>
      </c>
      <c r="J23" s="13" t="s">
        <v>2361</v>
      </c>
      <c r="K23" s="13" t="s">
        <v>2362</v>
      </c>
      <c r="L23" s="13" t="s">
        <v>2370</v>
      </c>
      <c r="M23" s="13" t="s">
        <v>2364</v>
      </c>
      <c r="N23" s="16">
        <v>1.75</v>
      </c>
      <c r="O23" s="13" t="s">
        <v>2365</v>
      </c>
      <c r="P23" s="15">
        <v>1</v>
      </c>
      <c r="Q23" s="13" t="s">
        <v>2366</v>
      </c>
    </row>
    <row r="24" spans="1:17" x14ac:dyDescent="0.2">
      <c r="A24" s="13" t="s">
        <v>614</v>
      </c>
      <c r="B24" s="13" t="s">
        <v>246</v>
      </c>
      <c r="C24" s="13" t="s">
        <v>1660</v>
      </c>
      <c r="D24" s="13" t="s">
        <v>615</v>
      </c>
      <c r="E24" s="14">
        <v>45454</v>
      </c>
      <c r="F24" s="13" t="s">
        <v>2359</v>
      </c>
      <c r="G24" s="13" t="s">
        <v>2369</v>
      </c>
      <c r="H24" s="13" t="s">
        <v>224</v>
      </c>
      <c r="I24" s="13" t="s">
        <v>320</v>
      </c>
      <c r="J24" s="13" t="s">
        <v>2361</v>
      </c>
      <c r="K24" s="13" t="s">
        <v>2362</v>
      </c>
      <c r="L24" s="13" t="s">
        <v>2370</v>
      </c>
      <c r="M24" s="13" t="s">
        <v>2364</v>
      </c>
      <c r="N24" s="16">
        <v>5.7</v>
      </c>
      <c r="O24" s="13" t="s">
        <v>2365</v>
      </c>
      <c r="P24" s="15">
        <v>1</v>
      </c>
      <c r="Q24" s="13" t="s">
        <v>2366</v>
      </c>
    </row>
    <row r="25" spans="1:17" x14ac:dyDescent="0.2">
      <c r="A25" s="13" t="s">
        <v>624</v>
      </c>
      <c r="B25" s="13" t="s">
        <v>246</v>
      </c>
      <c r="C25" s="13" t="s">
        <v>1660</v>
      </c>
      <c r="D25" s="13" t="s">
        <v>625</v>
      </c>
      <c r="E25" s="14">
        <v>45454</v>
      </c>
      <c r="F25" s="13" t="s">
        <v>2359</v>
      </c>
      <c r="G25" s="13" t="s">
        <v>2369</v>
      </c>
      <c r="H25" s="13" t="s">
        <v>224</v>
      </c>
      <c r="I25" s="13" t="s">
        <v>320</v>
      </c>
      <c r="J25" s="13" t="s">
        <v>2361</v>
      </c>
      <c r="K25" s="13" t="s">
        <v>2362</v>
      </c>
      <c r="L25" s="13" t="s">
        <v>2370</v>
      </c>
      <c r="M25" s="13" t="s">
        <v>2364</v>
      </c>
      <c r="N25" s="16">
        <v>5.92</v>
      </c>
      <c r="O25" s="13" t="s">
        <v>2365</v>
      </c>
      <c r="P25" s="15">
        <v>1</v>
      </c>
      <c r="Q25" s="13" t="s">
        <v>2366</v>
      </c>
    </row>
    <row r="26" spans="1:17" x14ac:dyDescent="0.2">
      <c r="A26" s="13" t="s">
        <v>633</v>
      </c>
      <c r="B26" s="13" t="s">
        <v>246</v>
      </c>
      <c r="C26" s="13" t="s">
        <v>1660</v>
      </c>
      <c r="D26" s="13" t="s">
        <v>634</v>
      </c>
      <c r="E26" s="14">
        <v>45454</v>
      </c>
      <c r="F26" s="13" t="s">
        <v>2359</v>
      </c>
      <c r="G26" s="13" t="s">
        <v>2369</v>
      </c>
      <c r="H26" s="13" t="s">
        <v>224</v>
      </c>
      <c r="I26" s="13" t="s">
        <v>320</v>
      </c>
      <c r="J26" s="13" t="s">
        <v>2361</v>
      </c>
      <c r="K26" s="13" t="s">
        <v>2362</v>
      </c>
      <c r="L26" s="13" t="s">
        <v>2370</v>
      </c>
      <c r="M26" s="13" t="s">
        <v>2364</v>
      </c>
      <c r="N26" s="16">
        <v>12.48</v>
      </c>
      <c r="O26" s="13" t="s">
        <v>2365</v>
      </c>
      <c r="P26" s="15">
        <v>1</v>
      </c>
      <c r="Q26" s="13" t="s">
        <v>2366</v>
      </c>
    </row>
    <row r="27" spans="1:17" x14ac:dyDescent="0.2">
      <c r="A27" s="13" t="s">
        <v>648</v>
      </c>
      <c r="B27" s="13" t="s">
        <v>246</v>
      </c>
      <c r="C27" s="13" t="s">
        <v>1660</v>
      </c>
      <c r="D27" s="13" t="s">
        <v>649</v>
      </c>
      <c r="E27" s="14">
        <v>45454</v>
      </c>
      <c r="F27" s="13" t="s">
        <v>2359</v>
      </c>
      <c r="G27" s="13" t="s">
        <v>2369</v>
      </c>
      <c r="H27" s="13" t="s">
        <v>224</v>
      </c>
      <c r="I27" s="13" t="s">
        <v>320</v>
      </c>
      <c r="J27" s="13" t="s">
        <v>2361</v>
      </c>
      <c r="K27" s="13" t="s">
        <v>2362</v>
      </c>
      <c r="L27" s="13" t="s">
        <v>2370</v>
      </c>
      <c r="M27" s="13" t="s">
        <v>2364</v>
      </c>
      <c r="N27" s="16">
        <v>19.36</v>
      </c>
      <c r="O27" s="13" t="s">
        <v>2365</v>
      </c>
      <c r="P27" s="15">
        <v>1</v>
      </c>
      <c r="Q27" s="13" t="s">
        <v>2366</v>
      </c>
    </row>
    <row r="28" spans="1:17" x14ac:dyDescent="0.2">
      <c r="A28" s="13" t="s">
        <v>665</v>
      </c>
      <c r="B28" s="13" t="s">
        <v>246</v>
      </c>
      <c r="C28" s="13" t="s">
        <v>1660</v>
      </c>
      <c r="D28" s="13" t="s">
        <v>666</v>
      </c>
      <c r="E28" s="14">
        <v>45454</v>
      </c>
      <c r="F28" s="13" t="s">
        <v>2359</v>
      </c>
      <c r="G28" s="13" t="s">
        <v>2369</v>
      </c>
      <c r="H28" s="13" t="s">
        <v>224</v>
      </c>
      <c r="I28" s="13" t="s">
        <v>320</v>
      </c>
      <c r="J28" s="13" t="s">
        <v>2361</v>
      </c>
      <c r="K28" s="13" t="s">
        <v>2362</v>
      </c>
      <c r="L28" s="13" t="s">
        <v>2370</v>
      </c>
      <c r="M28" s="13" t="s">
        <v>2364</v>
      </c>
      <c r="N28" s="16">
        <v>22.39</v>
      </c>
      <c r="O28" s="13" t="s">
        <v>2365</v>
      </c>
      <c r="P28" s="15">
        <v>1</v>
      </c>
      <c r="Q28" s="13" t="s">
        <v>2366</v>
      </c>
    </row>
    <row r="29" spans="1:17" x14ac:dyDescent="0.2">
      <c r="A29" s="13" t="s">
        <v>677</v>
      </c>
      <c r="B29" s="13" t="s">
        <v>246</v>
      </c>
      <c r="C29" s="13" t="s">
        <v>1660</v>
      </c>
      <c r="D29" s="13" t="s">
        <v>678</v>
      </c>
      <c r="E29" s="14">
        <v>45618</v>
      </c>
      <c r="F29" s="13" t="s">
        <v>2359</v>
      </c>
      <c r="G29" s="13" t="s">
        <v>2369</v>
      </c>
      <c r="H29" s="13" t="s">
        <v>224</v>
      </c>
      <c r="I29" s="13" t="s">
        <v>320</v>
      </c>
      <c r="J29" s="13" t="s">
        <v>2361</v>
      </c>
      <c r="K29" s="13" t="s">
        <v>2362</v>
      </c>
      <c r="L29" s="13" t="s">
        <v>2370</v>
      </c>
      <c r="M29" s="13" t="s">
        <v>2364</v>
      </c>
      <c r="N29" s="16">
        <v>27.58</v>
      </c>
      <c r="O29" s="13" t="s">
        <v>2365</v>
      </c>
      <c r="P29" s="15">
        <v>1</v>
      </c>
      <c r="Q29" s="13" t="s">
        <v>2366</v>
      </c>
    </row>
    <row r="30" spans="1:17" x14ac:dyDescent="0.2">
      <c r="A30" s="13" t="s">
        <v>685</v>
      </c>
      <c r="B30" s="13" t="s">
        <v>246</v>
      </c>
      <c r="C30" s="13" t="s">
        <v>1660</v>
      </c>
      <c r="D30" s="13" t="s">
        <v>686</v>
      </c>
      <c r="E30" s="14">
        <v>45454</v>
      </c>
      <c r="F30" s="13" t="s">
        <v>2359</v>
      </c>
      <c r="G30" s="13" t="s">
        <v>2369</v>
      </c>
      <c r="H30" s="13" t="s">
        <v>224</v>
      </c>
      <c r="I30" s="13" t="s">
        <v>320</v>
      </c>
      <c r="J30" s="13" t="s">
        <v>2361</v>
      </c>
      <c r="K30" s="13" t="s">
        <v>2362</v>
      </c>
      <c r="L30" s="13" t="s">
        <v>2370</v>
      </c>
      <c r="M30" s="13" t="s">
        <v>2364</v>
      </c>
      <c r="N30" s="16">
        <v>30.63</v>
      </c>
      <c r="O30" s="13" t="s">
        <v>2365</v>
      </c>
      <c r="P30" s="15">
        <v>1</v>
      </c>
      <c r="Q30" s="13" t="s">
        <v>2366</v>
      </c>
    </row>
    <row r="31" spans="1:17" x14ac:dyDescent="0.2">
      <c r="A31" s="13" t="s">
        <v>700</v>
      </c>
      <c r="B31" s="13" t="s">
        <v>246</v>
      </c>
      <c r="C31" s="13" t="s">
        <v>1660</v>
      </c>
      <c r="D31" s="13" t="s">
        <v>701</v>
      </c>
      <c r="E31" s="14">
        <v>45492</v>
      </c>
      <c r="F31" s="13" t="s">
        <v>2359</v>
      </c>
      <c r="G31" s="13" t="s">
        <v>2371</v>
      </c>
      <c r="H31" s="13" t="s">
        <v>224</v>
      </c>
      <c r="I31" s="13" t="s">
        <v>320</v>
      </c>
      <c r="J31" s="13" t="s">
        <v>2361</v>
      </c>
      <c r="K31" s="13" t="s">
        <v>2362</v>
      </c>
      <c r="L31" s="13" t="s">
        <v>2363</v>
      </c>
      <c r="M31" s="13" t="s">
        <v>2364</v>
      </c>
      <c r="N31" s="16">
        <v>3.92</v>
      </c>
      <c r="O31" s="13" t="s">
        <v>2365</v>
      </c>
      <c r="P31" s="15">
        <v>1</v>
      </c>
      <c r="Q31" s="13" t="s">
        <v>2366</v>
      </c>
    </row>
    <row r="32" spans="1:17" x14ac:dyDescent="0.2">
      <c r="A32" s="13" t="s">
        <v>709</v>
      </c>
      <c r="B32" s="13" t="s">
        <v>246</v>
      </c>
      <c r="C32" s="13" t="s">
        <v>1660</v>
      </c>
      <c r="D32" s="13" t="s">
        <v>710</v>
      </c>
      <c r="E32" s="14">
        <v>45568</v>
      </c>
      <c r="F32" s="13" t="s">
        <v>2359</v>
      </c>
      <c r="G32" s="13" t="s">
        <v>2371</v>
      </c>
      <c r="H32" s="13" t="s">
        <v>224</v>
      </c>
      <c r="I32" s="13" t="s">
        <v>320</v>
      </c>
      <c r="J32" s="13" t="s">
        <v>2361</v>
      </c>
      <c r="K32" s="13" t="s">
        <v>2362</v>
      </c>
      <c r="L32" s="13" t="s">
        <v>2363</v>
      </c>
      <c r="M32" s="13" t="s">
        <v>2364</v>
      </c>
      <c r="N32" s="16">
        <v>14.25</v>
      </c>
      <c r="O32" s="13" t="s">
        <v>2365</v>
      </c>
      <c r="P32" s="15">
        <v>1</v>
      </c>
      <c r="Q32" s="13" t="s">
        <v>2366</v>
      </c>
    </row>
    <row r="33" spans="1:17" x14ac:dyDescent="0.2">
      <c r="A33" s="13" t="s">
        <v>716</v>
      </c>
      <c r="B33" s="13" t="s">
        <v>246</v>
      </c>
      <c r="C33" s="13" t="s">
        <v>1660</v>
      </c>
      <c r="D33" s="13" t="s">
        <v>717</v>
      </c>
      <c r="E33" s="14">
        <v>45492</v>
      </c>
      <c r="F33" s="13" t="s">
        <v>2359</v>
      </c>
      <c r="G33" s="13" t="s">
        <v>2371</v>
      </c>
      <c r="H33" s="13" t="s">
        <v>224</v>
      </c>
      <c r="I33" s="13" t="s">
        <v>320</v>
      </c>
      <c r="J33" s="13" t="s">
        <v>2368</v>
      </c>
      <c r="K33" s="13" t="s">
        <v>2362</v>
      </c>
      <c r="L33" s="13" t="s">
        <v>2363</v>
      </c>
      <c r="M33" s="13" t="s">
        <v>2364</v>
      </c>
      <c r="N33" s="16">
        <v>32.64</v>
      </c>
      <c r="O33" s="13" t="s">
        <v>2365</v>
      </c>
      <c r="P33" s="15">
        <v>1</v>
      </c>
      <c r="Q33" s="13" t="s">
        <v>2366</v>
      </c>
    </row>
    <row r="34" spans="1:17" x14ac:dyDescent="0.2">
      <c r="A34" s="13" t="s">
        <v>724</v>
      </c>
      <c r="B34" s="13" t="s">
        <v>246</v>
      </c>
      <c r="C34" s="13" t="s">
        <v>1660</v>
      </c>
      <c r="D34" s="13" t="s">
        <v>725</v>
      </c>
      <c r="E34" s="14">
        <v>45614</v>
      </c>
      <c r="F34" s="13" t="s">
        <v>2359</v>
      </c>
      <c r="G34" s="13" t="s">
        <v>2371</v>
      </c>
      <c r="H34" s="13" t="s">
        <v>224</v>
      </c>
      <c r="I34" s="13" t="s">
        <v>320</v>
      </c>
      <c r="J34" s="13" t="s">
        <v>2361</v>
      </c>
      <c r="K34" s="13" t="s">
        <v>2362</v>
      </c>
      <c r="L34" s="13" t="s">
        <v>2363</v>
      </c>
      <c r="M34" s="13" t="s">
        <v>2364</v>
      </c>
      <c r="N34" s="16">
        <v>4.78</v>
      </c>
      <c r="O34" s="13" t="s">
        <v>2365</v>
      </c>
      <c r="P34" s="15">
        <v>1</v>
      </c>
      <c r="Q34" s="13" t="s">
        <v>2366</v>
      </c>
    </row>
    <row r="35" spans="1:17" x14ac:dyDescent="0.2">
      <c r="A35" s="13" t="s">
        <v>733</v>
      </c>
      <c r="B35" s="13" t="s">
        <v>246</v>
      </c>
      <c r="C35" s="13" t="s">
        <v>1660</v>
      </c>
      <c r="D35" s="13" t="s">
        <v>734</v>
      </c>
      <c r="E35" s="14">
        <v>45457</v>
      </c>
      <c r="F35" s="13" t="s">
        <v>2359</v>
      </c>
      <c r="G35" s="13" t="s">
        <v>2371</v>
      </c>
      <c r="H35" s="13" t="s">
        <v>224</v>
      </c>
      <c r="I35" s="13" t="s">
        <v>320</v>
      </c>
      <c r="J35" s="13" t="s">
        <v>2361</v>
      </c>
      <c r="K35" s="13" t="s">
        <v>2362</v>
      </c>
      <c r="L35" s="13" t="s">
        <v>2363</v>
      </c>
      <c r="M35" s="13" t="s">
        <v>2364</v>
      </c>
      <c r="N35" s="16">
        <v>6.82</v>
      </c>
      <c r="O35" s="13" t="s">
        <v>2365</v>
      </c>
      <c r="P35" s="15">
        <v>1</v>
      </c>
      <c r="Q35" s="13" t="s">
        <v>2366</v>
      </c>
    </row>
    <row r="36" spans="1:17" x14ac:dyDescent="0.2">
      <c r="A36" s="13" t="s">
        <v>749</v>
      </c>
      <c r="B36" s="13" t="s">
        <v>246</v>
      </c>
      <c r="C36" s="13" t="s">
        <v>1660</v>
      </c>
      <c r="D36" s="13" t="s">
        <v>750</v>
      </c>
      <c r="E36" s="14">
        <v>45461</v>
      </c>
      <c r="F36" s="13" t="s">
        <v>2359</v>
      </c>
      <c r="G36" s="13" t="s">
        <v>2371</v>
      </c>
      <c r="H36" s="13" t="s">
        <v>224</v>
      </c>
      <c r="I36" s="13" t="s">
        <v>320</v>
      </c>
      <c r="J36" s="13" t="s">
        <v>2361</v>
      </c>
      <c r="K36" s="13" t="s">
        <v>2362</v>
      </c>
      <c r="L36" s="13" t="s">
        <v>2363</v>
      </c>
      <c r="M36" s="13" t="s">
        <v>2364</v>
      </c>
      <c r="N36" s="16">
        <v>10.29</v>
      </c>
      <c r="O36" s="13" t="s">
        <v>2365</v>
      </c>
      <c r="P36" s="15">
        <v>1</v>
      </c>
      <c r="Q36" s="13" t="s">
        <v>2366</v>
      </c>
    </row>
    <row r="37" spans="1:17" x14ac:dyDescent="0.2">
      <c r="A37" s="13" t="s">
        <v>758</v>
      </c>
      <c r="B37" s="13" t="s">
        <v>246</v>
      </c>
      <c r="C37" s="13" t="s">
        <v>1660</v>
      </c>
      <c r="D37" s="13" t="s">
        <v>759</v>
      </c>
      <c r="E37" s="14">
        <v>45482</v>
      </c>
      <c r="F37" s="13" t="s">
        <v>2359</v>
      </c>
      <c r="G37" s="13" t="s">
        <v>2371</v>
      </c>
      <c r="H37" s="13" t="s">
        <v>224</v>
      </c>
      <c r="I37" s="13" t="s">
        <v>320</v>
      </c>
      <c r="J37" s="13" t="s">
        <v>2361</v>
      </c>
      <c r="K37" s="13" t="s">
        <v>2362</v>
      </c>
      <c r="L37" s="13" t="s">
        <v>2363</v>
      </c>
      <c r="M37" s="13" t="s">
        <v>2364</v>
      </c>
      <c r="N37" s="16">
        <v>10.45</v>
      </c>
      <c r="O37" s="13" t="s">
        <v>2365</v>
      </c>
      <c r="P37" s="15">
        <v>1</v>
      </c>
      <c r="Q37" s="13" t="s">
        <v>2366</v>
      </c>
    </row>
    <row r="38" spans="1:17" x14ac:dyDescent="0.2">
      <c r="A38" s="13" t="s">
        <v>767</v>
      </c>
      <c r="B38" s="13" t="s">
        <v>246</v>
      </c>
      <c r="C38" s="13" t="s">
        <v>1660</v>
      </c>
      <c r="D38" s="13" t="s">
        <v>768</v>
      </c>
      <c r="E38" s="14">
        <v>45538</v>
      </c>
      <c r="F38" s="13" t="s">
        <v>2359</v>
      </c>
      <c r="G38" s="13" t="s">
        <v>2371</v>
      </c>
      <c r="H38" s="13" t="s">
        <v>224</v>
      </c>
      <c r="I38" s="13" t="s">
        <v>320</v>
      </c>
      <c r="J38" s="13" t="s">
        <v>2361</v>
      </c>
      <c r="K38" s="13" t="s">
        <v>2362</v>
      </c>
      <c r="L38" s="13" t="s">
        <v>2363</v>
      </c>
      <c r="M38" s="13" t="s">
        <v>2364</v>
      </c>
      <c r="N38" s="16">
        <v>31.4</v>
      </c>
      <c r="O38" s="13" t="s">
        <v>2365</v>
      </c>
      <c r="P38" s="15">
        <v>1</v>
      </c>
      <c r="Q38" s="13" t="s">
        <v>2366</v>
      </c>
    </row>
    <row r="39" spans="1:17" x14ac:dyDescent="0.2">
      <c r="A39" s="13" t="s">
        <v>776</v>
      </c>
      <c r="B39" s="13" t="s">
        <v>246</v>
      </c>
      <c r="C39" s="13" t="s">
        <v>1660</v>
      </c>
      <c r="D39" s="13" t="s">
        <v>777</v>
      </c>
      <c r="E39" s="14">
        <v>45492</v>
      </c>
      <c r="F39" s="13" t="s">
        <v>2359</v>
      </c>
      <c r="G39" s="13" t="s">
        <v>2371</v>
      </c>
      <c r="H39" s="13" t="s">
        <v>224</v>
      </c>
      <c r="I39" s="13" t="s">
        <v>320</v>
      </c>
      <c r="J39" s="13" t="s">
        <v>2361</v>
      </c>
      <c r="K39" s="13" t="s">
        <v>2362</v>
      </c>
      <c r="L39" s="13" t="s">
        <v>2363</v>
      </c>
      <c r="M39" s="13" t="s">
        <v>2364</v>
      </c>
      <c r="N39" s="16">
        <v>64.650000000000006</v>
      </c>
      <c r="O39" s="13" t="s">
        <v>2365</v>
      </c>
      <c r="P39" s="15">
        <v>1</v>
      </c>
      <c r="Q39" s="13" t="s">
        <v>2366</v>
      </c>
    </row>
    <row r="40" spans="1:17" x14ac:dyDescent="0.2">
      <c r="A40" s="13" t="s">
        <v>785</v>
      </c>
      <c r="B40" s="13" t="s">
        <v>246</v>
      </c>
      <c r="C40" s="13" t="s">
        <v>1660</v>
      </c>
      <c r="D40" s="13" t="s">
        <v>786</v>
      </c>
      <c r="E40" s="14">
        <v>45614</v>
      </c>
      <c r="F40" s="13" t="s">
        <v>2359</v>
      </c>
      <c r="G40" s="13" t="s">
        <v>2371</v>
      </c>
      <c r="H40" s="13" t="s">
        <v>224</v>
      </c>
      <c r="I40" s="13" t="s">
        <v>320</v>
      </c>
      <c r="J40" s="13" t="s">
        <v>2361</v>
      </c>
      <c r="K40" s="13" t="s">
        <v>2362</v>
      </c>
      <c r="L40" s="13" t="s">
        <v>2363</v>
      </c>
      <c r="M40" s="13" t="s">
        <v>2364</v>
      </c>
      <c r="N40" s="16">
        <v>11.72</v>
      </c>
      <c r="O40" s="13" t="s">
        <v>2365</v>
      </c>
      <c r="P40" s="15">
        <v>1</v>
      </c>
      <c r="Q40" s="13" t="s">
        <v>2366</v>
      </c>
    </row>
    <row r="41" spans="1:17" x14ac:dyDescent="0.2">
      <c r="A41" s="13" t="s">
        <v>794</v>
      </c>
      <c r="B41" s="13" t="s">
        <v>246</v>
      </c>
      <c r="C41" s="13" t="s">
        <v>1660</v>
      </c>
      <c r="D41" s="13" t="s">
        <v>795</v>
      </c>
      <c r="E41" s="14">
        <v>45454</v>
      </c>
      <c r="F41" s="13" t="s">
        <v>2359</v>
      </c>
      <c r="G41" s="13" t="s">
        <v>2371</v>
      </c>
      <c r="H41" s="13" t="s">
        <v>224</v>
      </c>
      <c r="I41" s="13" t="s">
        <v>320</v>
      </c>
      <c r="J41" s="13" t="s">
        <v>2361</v>
      </c>
      <c r="K41" s="13" t="s">
        <v>2362</v>
      </c>
      <c r="L41" s="13" t="s">
        <v>2363</v>
      </c>
      <c r="M41" s="13" t="s">
        <v>2364</v>
      </c>
      <c r="N41" s="16">
        <v>16.7</v>
      </c>
      <c r="O41" s="13" t="s">
        <v>2365</v>
      </c>
      <c r="P41" s="15">
        <v>1</v>
      </c>
      <c r="Q41" s="13" t="s">
        <v>2366</v>
      </c>
    </row>
    <row r="42" spans="1:17" x14ac:dyDescent="0.2">
      <c r="A42" s="13" t="s">
        <v>803</v>
      </c>
      <c r="B42" s="13" t="s">
        <v>246</v>
      </c>
      <c r="C42" s="13" t="s">
        <v>1660</v>
      </c>
      <c r="D42" s="13" t="s">
        <v>804</v>
      </c>
      <c r="E42" s="14">
        <v>45492</v>
      </c>
      <c r="F42" s="13" t="s">
        <v>2359</v>
      </c>
      <c r="G42" s="13" t="s">
        <v>2371</v>
      </c>
      <c r="H42" s="13" t="s">
        <v>224</v>
      </c>
      <c r="I42" s="13" t="s">
        <v>320</v>
      </c>
      <c r="J42" s="13" t="s">
        <v>2368</v>
      </c>
      <c r="K42" s="13" t="s">
        <v>2362</v>
      </c>
      <c r="L42" s="13" t="s">
        <v>2363</v>
      </c>
      <c r="M42" s="13" t="s">
        <v>2364</v>
      </c>
      <c r="N42" s="16">
        <v>25.01</v>
      </c>
      <c r="O42" s="13" t="s">
        <v>2365</v>
      </c>
      <c r="P42" s="15">
        <v>1</v>
      </c>
      <c r="Q42" s="13" t="s">
        <v>2366</v>
      </c>
    </row>
    <row r="43" spans="1:17" x14ac:dyDescent="0.2">
      <c r="A43" s="13" t="s">
        <v>812</v>
      </c>
      <c r="B43" s="13" t="s">
        <v>246</v>
      </c>
      <c r="C43" s="13" t="s">
        <v>1660</v>
      </c>
      <c r="D43" s="13" t="s">
        <v>813</v>
      </c>
      <c r="E43" s="14">
        <v>45492</v>
      </c>
      <c r="F43" s="13" t="s">
        <v>2359</v>
      </c>
      <c r="G43" s="13" t="s">
        <v>2371</v>
      </c>
      <c r="H43" s="13" t="s">
        <v>224</v>
      </c>
      <c r="I43" s="13" t="s">
        <v>320</v>
      </c>
      <c r="J43" s="13" t="s">
        <v>2361</v>
      </c>
      <c r="K43" s="13" t="s">
        <v>2362</v>
      </c>
      <c r="L43" s="13" t="s">
        <v>2363</v>
      </c>
      <c r="M43" s="13" t="s">
        <v>2364</v>
      </c>
      <c r="N43" s="16">
        <v>31.67</v>
      </c>
      <c r="O43" s="13" t="s">
        <v>2365</v>
      </c>
      <c r="P43" s="15">
        <v>1</v>
      </c>
      <c r="Q43" s="13" t="s">
        <v>2366</v>
      </c>
    </row>
    <row r="44" spans="1:17" x14ac:dyDescent="0.2">
      <c r="A44" s="13" t="s">
        <v>821</v>
      </c>
      <c r="B44" s="13" t="s">
        <v>246</v>
      </c>
      <c r="C44" s="13" t="s">
        <v>1660</v>
      </c>
      <c r="D44" s="13" t="s">
        <v>822</v>
      </c>
      <c r="E44" s="14">
        <v>45492</v>
      </c>
      <c r="F44" s="13" t="s">
        <v>2359</v>
      </c>
      <c r="G44" s="13" t="s">
        <v>2371</v>
      </c>
      <c r="H44" s="13" t="s">
        <v>224</v>
      </c>
      <c r="I44" s="13" t="s">
        <v>320</v>
      </c>
      <c r="J44" s="13" t="s">
        <v>2361</v>
      </c>
      <c r="K44" s="13" t="s">
        <v>2362</v>
      </c>
      <c r="L44" s="13" t="s">
        <v>2363</v>
      </c>
      <c r="M44" s="13" t="s">
        <v>2364</v>
      </c>
      <c r="N44" s="16">
        <v>40.26</v>
      </c>
      <c r="O44" s="13" t="s">
        <v>2365</v>
      </c>
      <c r="P44" s="15">
        <v>1</v>
      </c>
      <c r="Q44" s="13" t="s">
        <v>2366</v>
      </c>
    </row>
    <row r="45" spans="1:17" x14ac:dyDescent="0.2">
      <c r="A45" s="13" t="s">
        <v>839</v>
      </c>
      <c r="B45" s="13" t="s">
        <v>246</v>
      </c>
      <c r="C45" s="13" t="s">
        <v>1660</v>
      </c>
      <c r="D45" s="13" t="s">
        <v>840</v>
      </c>
      <c r="E45" s="14">
        <v>45492</v>
      </c>
      <c r="F45" s="13" t="s">
        <v>2359</v>
      </c>
      <c r="G45" s="13" t="s">
        <v>2371</v>
      </c>
      <c r="H45" s="13" t="s">
        <v>224</v>
      </c>
      <c r="I45" s="13" t="s">
        <v>320</v>
      </c>
      <c r="J45" s="13" t="s">
        <v>2361</v>
      </c>
      <c r="K45" s="13" t="s">
        <v>2362</v>
      </c>
      <c r="L45" s="13" t="s">
        <v>2363</v>
      </c>
      <c r="M45" s="13" t="s">
        <v>2364</v>
      </c>
      <c r="N45" s="16">
        <v>45.74</v>
      </c>
      <c r="O45" s="13" t="s">
        <v>2365</v>
      </c>
      <c r="P45" s="15">
        <v>1</v>
      </c>
      <c r="Q45" s="13" t="s">
        <v>2366</v>
      </c>
    </row>
    <row r="46" spans="1:17" x14ac:dyDescent="0.2">
      <c r="A46" s="13" t="s">
        <v>847</v>
      </c>
      <c r="B46" s="13" t="s">
        <v>246</v>
      </c>
      <c r="C46" s="13" t="s">
        <v>1660</v>
      </c>
      <c r="D46" s="13" t="s">
        <v>848</v>
      </c>
      <c r="E46" s="14">
        <v>45534</v>
      </c>
      <c r="F46" s="13" t="s">
        <v>2359</v>
      </c>
      <c r="G46" s="13" t="s">
        <v>2371</v>
      </c>
      <c r="H46" s="13" t="s">
        <v>224</v>
      </c>
      <c r="I46" s="13" t="s">
        <v>320</v>
      </c>
      <c r="J46" s="13" t="s">
        <v>2361</v>
      </c>
      <c r="K46" s="13" t="s">
        <v>2362</v>
      </c>
      <c r="L46" s="13" t="s">
        <v>2363</v>
      </c>
      <c r="M46" s="13" t="s">
        <v>2364</v>
      </c>
      <c r="N46" s="16">
        <v>5.5</v>
      </c>
      <c r="O46" s="13" t="s">
        <v>2365</v>
      </c>
      <c r="P46" s="15">
        <v>1</v>
      </c>
      <c r="Q46" s="13" t="s">
        <v>2366</v>
      </c>
    </row>
    <row r="47" spans="1:17" x14ac:dyDescent="0.2">
      <c r="A47" s="13" t="s">
        <v>856</v>
      </c>
      <c r="B47" s="13" t="s">
        <v>246</v>
      </c>
      <c r="C47" s="13" t="s">
        <v>1660</v>
      </c>
      <c r="D47" s="13" t="s">
        <v>857</v>
      </c>
      <c r="E47" s="14">
        <v>45617</v>
      </c>
      <c r="F47" s="13" t="s">
        <v>2359</v>
      </c>
      <c r="G47" s="13" t="s">
        <v>2371</v>
      </c>
      <c r="H47" s="13" t="s">
        <v>224</v>
      </c>
      <c r="I47" s="13" t="s">
        <v>320</v>
      </c>
      <c r="J47" s="13" t="s">
        <v>2361</v>
      </c>
      <c r="K47" s="13" t="s">
        <v>2362</v>
      </c>
      <c r="L47" s="13" t="s">
        <v>2363</v>
      </c>
      <c r="M47" s="13" t="s">
        <v>2364</v>
      </c>
      <c r="N47" s="16">
        <v>13.4</v>
      </c>
      <c r="O47" s="13" t="s">
        <v>2365</v>
      </c>
      <c r="P47" s="15">
        <v>1</v>
      </c>
      <c r="Q47" s="13" t="s">
        <v>2366</v>
      </c>
    </row>
    <row r="48" spans="1:17" x14ac:dyDescent="0.2">
      <c r="A48" s="13" t="s">
        <v>866</v>
      </c>
      <c r="B48" s="13" t="s">
        <v>246</v>
      </c>
      <c r="C48" s="13" t="s">
        <v>1660</v>
      </c>
      <c r="D48" s="13" t="s">
        <v>867</v>
      </c>
      <c r="E48" s="14">
        <v>45492</v>
      </c>
      <c r="F48" s="13" t="s">
        <v>2359</v>
      </c>
      <c r="G48" s="13" t="s">
        <v>2371</v>
      </c>
      <c r="H48" s="13" t="s">
        <v>224</v>
      </c>
      <c r="I48" s="13" t="s">
        <v>320</v>
      </c>
      <c r="J48" s="13" t="s">
        <v>2361</v>
      </c>
      <c r="K48" s="13" t="s">
        <v>2362</v>
      </c>
      <c r="L48" s="13" t="s">
        <v>2363</v>
      </c>
      <c r="M48" s="13" t="s">
        <v>2364</v>
      </c>
      <c r="N48" s="16">
        <v>14.54</v>
      </c>
      <c r="O48" s="13" t="s">
        <v>2365</v>
      </c>
      <c r="P48" s="15">
        <v>1</v>
      </c>
      <c r="Q48" s="13" t="s">
        <v>2366</v>
      </c>
    </row>
    <row r="49" spans="1:17" x14ac:dyDescent="0.2">
      <c r="A49" s="13" t="s">
        <v>882</v>
      </c>
      <c r="B49" s="13" t="s">
        <v>246</v>
      </c>
      <c r="C49" s="13" t="s">
        <v>1660</v>
      </c>
      <c r="D49" s="13" t="s">
        <v>883</v>
      </c>
      <c r="E49" s="14">
        <v>45492</v>
      </c>
      <c r="F49" s="13" t="s">
        <v>2359</v>
      </c>
      <c r="G49" s="13" t="s">
        <v>2371</v>
      </c>
      <c r="H49" s="13" t="s">
        <v>224</v>
      </c>
      <c r="I49" s="13" t="s">
        <v>320</v>
      </c>
      <c r="J49" s="13" t="s">
        <v>2361</v>
      </c>
      <c r="K49" s="13" t="s">
        <v>2362</v>
      </c>
      <c r="L49" s="13" t="s">
        <v>2363</v>
      </c>
      <c r="M49" s="13" t="s">
        <v>2364</v>
      </c>
      <c r="N49" s="16">
        <v>24.17</v>
      </c>
      <c r="O49" s="13" t="s">
        <v>2365</v>
      </c>
      <c r="P49" s="15">
        <v>1</v>
      </c>
      <c r="Q49" s="13" t="s">
        <v>2366</v>
      </c>
    </row>
    <row r="50" spans="1:17" x14ac:dyDescent="0.2">
      <c r="A50" s="13" t="s">
        <v>891</v>
      </c>
      <c r="B50" s="13" t="s">
        <v>246</v>
      </c>
      <c r="C50" s="13" t="s">
        <v>1660</v>
      </c>
      <c r="D50" s="13" t="s">
        <v>892</v>
      </c>
      <c r="E50" s="14">
        <v>45582</v>
      </c>
      <c r="F50" s="13" t="s">
        <v>2359</v>
      </c>
      <c r="G50" s="13" t="s">
        <v>2371</v>
      </c>
      <c r="H50" s="13" t="s">
        <v>224</v>
      </c>
      <c r="I50" s="13" t="s">
        <v>320</v>
      </c>
      <c r="J50" s="13" t="s">
        <v>2361</v>
      </c>
      <c r="K50" s="13" t="s">
        <v>2362</v>
      </c>
      <c r="L50" s="13" t="s">
        <v>2363</v>
      </c>
      <c r="M50" s="13" t="s">
        <v>2364</v>
      </c>
      <c r="N50" s="16">
        <v>75.25</v>
      </c>
      <c r="O50" s="13" t="s">
        <v>2365</v>
      </c>
      <c r="P50" s="15">
        <v>1</v>
      </c>
      <c r="Q50" s="13" t="s">
        <v>2366</v>
      </c>
    </row>
    <row r="51" spans="1:17" x14ac:dyDescent="0.2">
      <c r="A51" s="13" t="s">
        <v>900</v>
      </c>
      <c r="B51" s="13" t="s">
        <v>246</v>
      </c>
      <c r="C51" s="13" t="s">
        <v>1660</v>
      </c>
      <c r="D51" s="13" t="s">
        <v>901</v>
      </c>
      <c r="E51" s="14">
        <v>45533</v>
      </c>
      <c r="F51" s="13" t="s">
        <v>2359</v>
      </c>
      <c r="G51" s="13" t="s">
        <v>2371</v>
      </c>
      <c r="H51" s="13" t="s">
        <v>224</v>
      </c>
      <c r="I51" s="13" t="s">
        <v>320</v>
      </c>
      <c r="J51" s="13" t="s">
        <v>2361</v>
      </c>
      <c r="K51" s="13" t="s">
        <v>2362</v>
      </c>
      <c r="L51" s="13" t="s">
        <v>2363</v>
      </c>
      <c r="M51" s="13" t="s">
        <v>2364</v>
      </c>
      <c r="N51" s="16">
        <v>92.14</v>
      </c>
      <c r="O51" s="13" t="s">
        <v>2365</v>
      </c>
      <c r="P51" s="15">
        <v>1</v>
      </c>
      <c r="Q51" s="13" t="s">
        <v>2366</v>
      </c>
    </row>
    <row r="52" spans="1:17" x14ac:dyDescent="0.2">
      <c r="A52" s="13" t="s">
        <v>915</v>
      </c>
      <c r="B52" s="13" t="s">
        <v>246</v>
      </c>
      <c r="C52" s="13" t="s">
        <v>1660</v>
      </c>
      <c r="D52" s="13" t="s">
        <v>916</v>
      </c>
      <c r="E52" s="14">
        <v>45492</v>
      </c>
      <c r="F52" s="13" t="s">
        <v>2359</v>
      </c>
      <c r="G52" s="13" t="s">
        <v>2371</v>
      </c>
      <c r="H52" s="13" t="s">
        <v>224</v>
      </c>
      <c r="I52" s="13" t="s">
        <v>320</v>
      </c>
      <c r="J52" s="13" t="s">
        <v>2361</v>
      </c>
      <c r="K52" s="13" t="s">
        <v>2362</v>
      </c>
      <c r="L52" s="13" t="s">
        <v>2363</v>
      </c>
      <c r="M52" s="13" t="s">
        <v>2364</v>
      </c>
      <c r="N52" s="16">
        <v>281.13</v>
      </c>
      <c r="O52" s="13" t="s">
        <v>2365</v>
      </c>
      <c r="P52" s="15">
        <v>1</v>
      </c>
      <c r="Q52" s="13" t="s">
        <v>2366</v>
      </c>
    </row>
    <row r="53" spans="1:17" x14ac:dyDescent="0.2">
      <c r="A53" s="13" t="s">
        <v>924</v>
      </c>
      <c r="B53" s="13" t="s">
        <v>246</v>
      </c>
      <c r="C53" s="13" t="s">
        <v>1660</v>
      </c>
      <c r="D53" s="13" t="s">
        <v>925</v>
      </c>
      <c r="E53" s="14">
        <v>45545</v>
      </c>
      <c r="F53" s="13" t="s">
        <v>2359</v>
      </c>
      <c r="G53" s="13" t="s">
        <v>2372</v>
      </c>
      <c r="H53" s="13" t="s">
        <v>926</v>
      </c>
      <c r="I53" s="13" t="s">
        <v>320</v>
      </c>
      <c r="J53" s="13" t="s">
        <v>2361</v>
      </c>
      <c r="K53" s="13" t="s">
        <v>2362</v>
      </c>
      <c r="L53" s="13" t="s">
        <v>2373</v>
      </c>
      <c r="M53" s="13" t="s">
        <v>2364</v>
      </c>
      <c r="N53" s="16">
        <v>45.52</v>
      </c>
      <c r="O53" s="13" t="s">
        <v>2365</v>
      </c>
      <c r="P53" s="15">
        <v>1</v>
      </c>
      <c r="Q53" s="13" t="s">
        <v>2366</v>
      </c>
    </row>
    <row r="54" spans="1:17" x14ac:dyDescent="0.2">
      <c r="A54" s="13" t="s">
        <v>950</v>
      </c>
      <c r="B54" s="13" t="s">
        <v>246</v>
      </c>
      <c r="C54" s="13" t="s">
        <v>1660</v>
      </c>
      <c r="D54" s="13" t="s">
        <v>951</v>
      </c>
      <c r="E54" s="14">
        <v>45610</v>
      </c>
      <c r="F54" s="13" t="s">
        <v>2359</v>
      </c>
      <c r="G54" s="13" t="s">
        <v>2360</v>
      </c>
      <c r="H54" s="13" t="s">
        <v>952</v>
      </c>
      <c r="I54" s="13" t="s">
        <v>320</v>
      </c>
      <c r="J54" s="13" t="s">
        <v>2361</v>
      </c>
      <c r="K54" s="13" t="s">
        <v>2362</v>
      </c>
      <c r="L54" s="13" t="s">
        <v>2363</v>
      </c>
      <c r="M54" s="13" t="s">
        <v>2364</v>
      </c>
      <c r="N54" s="16">
        <v>27.25</v>
      </c>
      <c r="O54" s="13" t="s">
        <v>2365</v>
      </c>
      <c r="P54" s="15">
        <v>1</v>
      </c>
      <c r="Q54" s="13" t="s">
        <v>2366</v>
      </c>
    </row>
    <row r="55" spans="1:17" x14ac:dyDescent="0.2">
      <c r="A55" s="13" t="s">
        <v>979</v>
      </c>
      <c r="B55" s="13" t="s">
        <v>246</v>
      </c>
      <c r="C55" s="13" t="s">
        <v>1660</v>
      </c>
      <c r="D55" s="13" t="s">
        <v>980</v>
      </c>
      <c r="E55" s="14">
        <v>45454</v>
      </c>
      <c r="F55" s="13" t="s">
        <v>2359</v>
      </c>
      <c r="G55" s="13" t="s">
        <v>2360</v>
      </c>
      <c r="H55" s="13" t="s">
        <v>224</v>
      </c>
      <c r="I55" s="13" t="s">
        <v>320</v>
      </c>
      <c r="J55" s="13" t="s">
        <v>2368</v>
      </c>
      <c r="K55" s="13" t="s">
        <v>2362</v>
      </c>
      <c r="L55" s="13" t="s">
        <v>2363</v>
      </c>
      <c r="M55" s="13" t="s">
        <v>2364</v>
      </c>
      <c r="N55" s="16">
        <v>49.59</v>
      </c>
      <c r="O55" s="13" t="s">
        <v>2365</v>
      </c>
      <c r="P55" s="15">
        <v>1</v>
      </c>
      <c r="Q55" s="13" t="s">
        <v>2366</v>
      </c>
    </row>
    <row r="56" spans="1:17" x14ac:dyDescent="0.2">
      <c r="A56" s="13" t="s">
        <v>1002</v>
      </c>
      <c r="B56" s="13" t="s">
        <v>246</v>
      </c>
      <c r="C56" s="13" t="s">
        <v>1660</v>
      </c>
      <c r="D56" s="13" t="s">
        <v>1003</v>
      </c>
      <c r="E56" s="14">
        <v>45454</v>
      </c>
      <c r="F56" s="13" t="s">
        <v>2359</v>
      </c>
      <c r="G56" s="13" t="s">
        <v>2360</v>
      </c>
      <c r="H56" s="13" t="s">
        <v>224</v>
      </c>
      <c r="I56" s="13" t="s">
        <v>320</v>
      </c>
      <c r="J56" s="13" t="s">
        <v>2368</v>
      </c>
      <c r="K56" s="13" t="s">
        <v>2362</v>
      </c>
      <c r="L56" s="13" t="s">
        <v>2363</v>
      </c>
      <c r="M56" s="13" t="s">
        <v>2364</v>
      </c>
      <c r="N56" s="16">
        <v>980</v>
      </c>
      <c r="O56" s="13" t="s">
        <v>2365</v>
      </c>
      <c r="P56" s="15">
        <v>1</v>
      </c>
      <c r="Q56" s="13" t="s">
        <v>2366</v>
      </c>
    </row>
    <row r="57" spans="1:17" x14ac:dyDescent="0.2">
      <c r="A57" s="13" t="s">
        <v>1018</v>
      </c>
      <c r="B57" s="13" t="s">
        <v>246</v>
      </c>
      <c r="C57" s="13" t="s">
        <v>1660</v>
      </c>
      <c r="D57" s="13" t="s">
        <v>1019</v>
      </c>
      <c r="E57" s="14">
        <v>45573</v>
      </c>
      <c r="F57" s="13" t="s">
        <v>2359</v>
      </c>
      <c r="G57" s="13" t="s">
        <v>2360</v>
      </c>
      <c r="H57" s="13" t="s">
        <v>224</v>
      </c>
      <c r="I57" s="13" t="s">
        <v>320</v>
      </c>
      <c r="J57" s="13" t="s">
        <v>2374</v>
      </c>
      <c r="K57" s="13" t="s">
        <v>2362</v>
      </c>
      <c r="L57" s="13" t="s">
        <v>2363</v>
      </c>
      <c r="M57" s="13" t="s">
        <v>2364</v>
      </c>
      <c r="N57" s="16">
        <v>35</v>
      </c>
      <c r="O57" s="13" t="s">
        <v>2365</v>
      </c>
      <c r="P57" s="15">
        <v>1</v>
      </c>
      <c r="Q57" s="13" t="s">
        <v>2366</v>
      </c>
    </row>
    <row r="58" spans="1:17" x14ac:dyDescent="0.2">
      <c r="A58" s="13" t="s">
        <v>1034</v>
      </c>
      <c r="B58" s="13" t="s">
        <v>246</v>
      </c>
      <c r="C58" s="13" t="s">
        <v>1660</v>
      </c>
      <c r="D58" s="13" t="s">
        <v>1035</v>
      </c>
      <c r="E58" s="14">
        <v>45454</v>
      </c>
      <c r="F58" s="13" t="s">
        <v>2359</v>
      </c>
      <c r="G58" s="13" t="s">
        <v>2360</v>
      </c>
      <c r="H58" s="13" t="s">
        <v>224</v>
      </c>
      <c r="I58" s="13" t="s">
        <v>320</v>
      </c>
      <c r="J58" s="13" t="s">
        <v>2361</v>
      </c>
      <c r="K58" s="13" t="s">
        <v>2362</v>
      </c>
      <c r="L58" s="13" t="s">
        <v>2363</v>
      </c>
      <c r="M58" s="13" t="s">
        <v>2364</v>
      </c>
      <c r="N58" s="16">
        <v>2046.16</v>
      </c>
      <c r="O58" s="13" t="s">
        <v>2365</v>
      </c>
      <c r="P58" s="15">
        <v>1</v>
      </c>
      <c r="Q58" s="13" t="s">
        <v>2366</v>
      </c>
    </row>
    <row r="59" spans="1:17" x14ac:dyDescent="0.2">
      <c r="A59" s="13" t="s">
        <v>1051</v>
      </c>
      <c r="B59" s="13" t="s">
        <v>246</v>
      </c>
      <c r="C59" s="13" t="s">
        <v>1660</v>
      </c>
      <c r="D59" s="13" t="s">
        <v>1052</v>
      </c>
      <c r="E59" s="14">
        <v>45454</v>
      </c>
      <c r="F59" s="13" t="s">
        <v>2359</v>
      </c>
      <c r="G59" s="13" t="s">
        <v>2369</v>
      </c>
      <c r="H59" s="13" t="s">
        <v>224</v>
      </c>
      <c r="I59" s="13" t="s">
        <v>320</v>
      </c>
      <c r="J59" s="13" t="s">
        <v>1660</v>
      </c>
      <c r="K59" s="13" t="s">
        <v>2362</v>
      </c>
      <c r="L59" s="13" t="s">
        <v>2370</v>
      </c>
      <c r="M59" s="13" t="s">
        <v>2364</v>
      </c>
      <c r="N59" s="16">
        <v>3.1</v>
      </c>
      <c r="O59" s="13" t="s">
        <v>2365</v>
      </c>
      <c r="P59" s="15">
        <v>1</v>
      </c>
      <c r="Q59" s="13" t="s">
        <v>2366</v>
      </c>
    </row>
    <row r="60" spans="1:17" x14ac:dyDescent="0.2">
      <c r="A60" s="13" t="s">
        <v>1060</v>
      </c>
      <c r="B60" s="13" t="s">
        <v>246</v>
      </c>
      <c r="C60" s="13" t="s">
        <v>1660</v>
      </c>
      <c r="D60" s="13" t="s">
        <v>1061</v>
      </c>
      <c r="E60" s="14">
        <v>45454</v>
      </c>
      <c r="F60" s="13" t="s">
        <v>2359</v>
      </c>
      <c r="G60" s="13" t="s">
        <v>2369</v>
      </c>
      <c r="H60" s="13" t="s">
        <v>224</v>
      </c>
      <c r="I60" s="13" t="s">
        <v>320</v>
      </c>
      <c r="J60" s="13" t="s">
        <v>1660</v>
      </c>
      <c r="K60" s="13" t="s">
        <v>2362</v>
      </c>
      <c r="L60" s="13" t="s">
        <v>2370</v>
      </c>
      <c r="M60" s="13" t="s">
        <v>2364</v>
      </c>
      <c r="N60" s="16">
        <v>1.98</v>
      </c>
      <c r="O60" s="13" t="s">
        <v>2365</v>
      </c>
      <c r="P60" s="15">
        <v>1</v>
      </c>
      <c r="Q60" s="13" t="s">
        <v>2366</v>
      </c>
    </row>
    <row r="61" spans="1:17" x14ac:dyDescent="0.2">
      <c r="A61" s="13" t="s">
        <v>1069</v>
      </c>
      <c r="B61" s="13" t="s">
        <v>246</v>
      </c>
      <c r="C61" s="13" t="s">
        <v>1660</v>
      </c>
      <c r="D61" s="13" t="s">
        <v>1070</v>
      </c>
      <c r="E61" s="14">
        <v>45454</v>
      </c>
      <c r="F61" s="13" t="s">
        <v>2359</v>
      </c>
      <c r="G61" s="13" t="s">
        <v>2369</v>
      </c>
      <c r="H61" s="13" t="s">
        <v>224</v>
      </c>
      <c r="I61" s="13" t="s">
        <v>320</v>
      </c>
      <c r="J61" s="13" t="s">
        <v>1660</v>
      </c>
      <c r="K61" s="13" t="s">
        <v>2362</v>
      </c>
      <c r="L61" s="13" t="s">
        <v>2370</v>
      </c>
      <c r="M61" s="13" t="s">
        <v>2364</v>
      </c>
      <c r="N61" s="16">
        <v>6.88</v>
      </c>
      <c r="O61" s="13" t="s">
        <v>2365</v>
      </c>
      <c r="P61" s="15">
        <v>1</v>
      </c>
      <c r="Q61" s="13" t="s">
        <v>2366</v>
      </c>
    </row>
    <row r="62" spans="1:17" x14ac:dyDescent="0.2">
      <c r="A62" s="13" t="s">
        <v>1078</v>
      </c>
      <c r="B62" s="13" t="s">
        <v>246</v>
      </c>
      <c r="C62" s="13" t="s">
        <v>1660</v>
      </c>
      <c r="D62" s="13" t="s">
        <v>1079</v>
      </c>
      <c r="E62" s="14">
        <v>45481</v>
      </c>
      <c r="F62" s="13" t="s">
        <v>2359</v>
      </c>
      <c r="G62" s="13" t="s">
        <v>2369</v>
      </c>
      <c r="H62" s="13" t="s">
        <v>224</v>
      </c>
      <c r="I62" s="13" t="s">
        <v>320</v>
      </c>
      <c r="J62" s="13" t="s">
        <v>1660</v>
      </c>
      <c r="K62" s="13" t="s">
        <v>2362</v>
      </c>
      <c r="L62" s="13" t="s">
        <v>2370</v>
      </c>
      <c r="M62" s="13" t="s">
        <v>2364</v>
      </c>
      <c r="N62" s="16">
        <v>5.18</v>
      </c>
      <c r="O62" s="13" t="s">
        <v>2365</v>
      </c>
      <c r="P62" s="15">
        <v>1</v>
      </c>
      <c r="Q62" s="13" t="s">
        <v>2366</v>
      </c>
    </row>
    <row r="63" spans="1:17" x14ac:dyDescent="0.2">
      <c r="A63" s="13" t="s">
        <v>1087</v>
      </c>
      <c r="B63" s="13" t="s">
        <v>246</v>
      </c>
      <c r="C63" s="13" t="s">
        <v>1660</v>
      </c>
      <c r="D63" s="13" t="s">
        <v>1088</v>
      </c>
      <c r="E63" s="14">
        <v>45454</v>
      </c>
      <c r="F63" s="13" t="s">
        <v>2359</v>
      </c>
      <c r="G63" s="13" t="s">
        <v>2369</v>
      </c>
      <c r="H63" s="13" t="s">
        <v>224</v>
      </c>
      <c r="I63" s="13" t="s">
        <v>320</v>
      </c>
      <c r="J63" s="13" t="s">
        <v>1660</v>
      </c>
      <c r="K63" s="13" t="s">
        <v>2362</v>
      </c>
      <c r="L63" s="13" t="s">
        <v>2370</v>
      </c>
      <c r="M63" s="13" t="s">
        <v>2364</v>
      </c>
      <c r="N63" s="16">
        <v>7.62</v>
      </c>
      <c r="O63" s="13" t="s">
        <v>2365</v>
      </c>
      <c r="P63" s="15">
        <v>1</v>
      </c>
      <c r="Q63" s="13" t="s">
        <v>2366</v>
      </c>
    </row>
    <row r="64" spans="1:17" x14ac:dyDescent="0.2">
      <c r="A64" s="13" t="s">
        <v>1096</v>
      </c>
      <c r="B64" s="13" t="s">
        <v>246</v>
      </c>
      <c r="C64" s="13" t="s">
        <v>1660</v>
      </c>
      <c r="D64" s="13" t="s">
        <v>1097</v>
      </c>
      <c r="E64" s="14">
        <v>45454</v>
      </c>
      <c r="F64" s="13" t="s">
        <v>2359</v>
      </c>
      <c r="G64" s="13" t="s">
        <v>2369</v>
      </c>
      <c r="H64" s="13" t="s">
        <v>224</v>
      </c>
      <c r="I64" s="13" t="s">
        <v>320</v>
      </c>
      <c r="J64" s="13" t="s">
        <v>1660</v>
      </c>
      <c r="K64" s="13" t="s">
        <v>2362</v>
      </c>
      <c r="L64" s="13" t="s">
        <v>2370</v>
      </c>
      <c r="M64" s="13" t="s">
        <v>2364</v>
      </c>
      <c r="N64" s="16">
        <v>7.97</v>
      </c>
      <c r="O64" s="13" t="s">
        <v>2365</v>
      </c>
      <c r="P64" s="15">
        <v>1</v>
      </c>
      <c r="Q64" s="13" t="s">
        <v>2366</v>
      </c>
    </row>
    <row r="65" spans="1:17" x14ac:dyDescent="0.2">
      <c r="A65" s="13" t="s">
        <v>1105</v>
      </c>
      <c r="B65" s="13" t="s">
        <v>246</v>
      </c>
      <c r="C65" s="13" t="s">
        <v>1660</v>
      </c>
      <c r="D65" s="13" t="s">
        <v>1106</v>
      </c>
      <c r="E65" s="14">
        <v>45454</v>
      </c>
      <c r="F65" s="13" t="s">
        <v>2359</v>
      </c>
      <c r="G65" s="13" t="s">
        <v>2369</v>
      </c>
      <c r="H65" s="13" t="s">
        <v>224</v>
      </c>
      <c r="I65" s="13" t="s">
        <v>320</v>
      </c>
      <c r="J65" s="13" t="s">
        <v>1660</v>
      </c>
      <c r="K65" s="13" t="s">
        <v>2362</v>
      </c>
      <c r="L65" s="13" t="s">
        <v>2370</v>
      </c>
      <c r="M65" s="13" t="s">
        <v>2364</v>
      </c>
      <c r="N65" s="16">
        <v>6.89</v>
      </c>
      <c r="O65" s="13" t="s">
        <v>2365</v>
      </c>
      <c r="P65" s="15">
        <v>1</v>
      </c>
      <c r="Q65" s="13" t="s">
        <v>2366</v>
      </c>
    </row>
    <row r="66" spans="1:17" x14ac:dyDescent="0.2">
      <c r="A66" s="13" t="s">
        <v>1118</v>
      </c>
      <c r="B66" s="13" t="s">
        <v>246</v>
      </c>
      <c r="C66" s="13" t="s">
        <v>1660</v>
      </c>
      <c r="D66" s="13" t="s">
        <v>1119</v>
      </c>
      <c r="E66" s="14">
        <v>45475</v>
      </c>
      <c r="F66" s="13" t="s">
        <v>2359</v>
      </c>
      <c r="G66" s="13" t="s">
        <v>2369</v>
      </c>
      <c r="H66" s="13" t="s">
        <v>224</v>
      </c>
      <c r="I66" s="13" t="s">
        <v>320</v>
      </c>
      <c r="J66" s="13" t="s">
        <v>1660</v>
      </c>
      <c r="K66" s="13" t="s">
        <v>2362</v>
      </c>
      <c r="L66" s="13" t="s">
        <v>2370</v>
      </c>
      <c r="M66" s="13" t="s">
        <v>2364</v>
      </c>
      <c r="N66" s="16">
        <v>7.5</v>
      </c>
      <c r="O66" s="13" t="s">
        <v>2365</v>
      </c>
      <c r="P66" s="15">
        <v>1</v>
      </c>
      <c r="Q66" s="13" t="s">
        <v>2366</v>
      </c>
    </row>
    <row r="67" spans="1:17" x14ac:dyDescent="0.2">
      <c r="A67" s="13" t="s">
        <v>1126</v>
      </c>
      <c r="B67" s="13" t="s">
        <v>246</v>
      </c>
      <c r="C67" s="13" t="s">
        <v>1660</v>
      </c>
      <c r="D67" s="13" t="s">
        <v>1127</v>
      </c>
      <c r="E67" s="14">
        <v>45454</v>
      </c>
      <c r="F67" s="13" t="s">
        <v>2359</v>
      </c>
      <c r="G67" s="13" t="s">
        <v>2369</v>
      </c>
      <c r="H67" s="13" t="s">
        <v>224</v>
      </c>
      <c r="I67" s="13" t="s">
        <v>320</v>
      </c>
      <c r="J67" s="13" t="s">
        <v>1660</v>
      </c>
      <c r="K67" s="13" t="s">
        <v>2362</v>
      </c>
      <c r="L67" s="13" t="s">
        <v>2370</v>
      </c>
      <c r="M67" s="13" t="s">
        <v>2364</v>
      </c>
      <c r="N67" s="16">
        <v>12.59</v>
      </c>
      <c r="O67" s="13" t="s">
        <v>2365</v>
      </c>
      <c r="P67" s="15">
        <v>1</v>
      </c>
      <c r="Q67" s="13" t="s">
        <v>2366</v>
      </c>
    </row>
    <row r="68" spans="1:17" x14ac:dyDescent="0.2">
      <c r="A68" s="13" t="s">
        <v>1135</v>
      </c>
      <c r="B68" s="13" t="s">
        <v>246</v>
      </c>
      <c r="C68" s="13" t="s">
        <v>1660</v>
      </c>
      <c r="D68" s="13" t="s">
        <v>1136</v>
      </c>
      <c r="E68" s="14">
        <v>45454</v>
      </c>
      <c r="F68" s="13" t="s">
        <v>2359</v>
      </c>
      <c r="G68" s="13" t="s">
        <v>2369</v>
      </c>
      <c r="H68" s="13" t="s">
        <v>224</v>
      </c>
      <c r="I68" s="13" t="s">
        <v>320</v>
      </c>
      <c r="J68" s="13" t="s">
        <v>1660</v>
      </c>
      <c r="K68" s="13" t="s">
        <v>2362</v>
      </c>
      <c r="L68" s="13" t="s">
        <v>2370</v>
      </c>
      <c r="M68" s="13" t="s">
        <v>2364</v>
      </c>
      <c r="N68" s="16">
        <v>24.17</v>
      </c>
      <c r="O68" s="13" t="s">
        <v>2365</v>
      </c>
      <c r="P68" s="15">
        <v>1</v>
      </c>
      <c r="Q68" s="13" t="s">
        <v>2366</v>
      </c>
    </row>
    <row r="69" spans="1:17" x14ac:dyDescent="0.2">
      <c r="A69" s="13" t="s">
        <v>1144</v>
      </c>
      <c r="B69" s="13" t="s">
        <v>246</v>
      </c>
      <c r="C69" s="13" t="s">
        <v>1660</v>
      </c>
      <c r="D69" s="13" t="s">
        <v>1145</v>
      </c>
      <c r="E69" s="14">
        <v>45454</v>
      </c>
      <c r="F69" s="13" t="s">
        <v>2359</v>
      </c>
      <c r="G69" s="13" t="s">
        <v>2369</v>
      </c>
      <c r="H69" s="13" t="s">
        <v>224</v>
      </c>
      <c r="I69" s="13" t="s">
        <v>320</v>
      </c>
      <c r="J69" s="13" t="s">
        <v>1660</v>
      </c>
      <c r="K69" s="13" t="s">
        <v>2362</v>
      </c>
      <c r="L69" s="13" t="s">
        <v>2370</v>
      </c>
      <c r="M69" s="13" t="s">
        <v>2364</v>
      </c>
      <c r="N69" s="16">
        <v>4.6900000000000004</v>
      </c>
      <c r="O69" s="13" t="s">
        <v>2365</v>
      </c>
      <c r="P69" s="15">
        <v>1</v>
      </c>
      <c r="Q69" s="13" t="s">
        <v>2366</v>
      </c>
    </row>
    <row r="70" spans="1:17" x14ac:dyDescent="0.2">
      <c r="A70" s="13" t="s">
        <v>1153</v>
      </c>
      <c r="B70" s="13" t="s">
        <v>246</v>
      </c>
      <c r="C70" s="13" t="s">
        <v>1660</v>
      </c>
      <c r="D70" s="13" t="s">
        <v>1154</v>
      </c>
      <c r="E70" s="14">
        <v>45454</v>
      </c>
      <c r="F70" s="13" t="s">
        <v>2359</v>
      </c>
      <c r="G70" s="13" t="s">
        <v>2369</v>
      </c>
      <c r="H70" s="13" t="s">
        <v>224</v>
      </c>
      <c r="I70" s="13" t="s">
        <v>320</v>
      </c>
      <c r="J70" s="13" t="s">
        <v>1660</v>
      </c>
      <c r="K70" s="13" t="s">
        <v>2362</v>
      </c>
      <c r="L70" s="13" t="s">
        <v>2370</v>
      </c>
      <c r="M70" s="13" t="s">
        <v>2364</v>
      </c>
      <c r="N70" s="16">
        <v>19.11</v>
      </c>
      <c r="O70" s="13" t="s">
        <v>2365</v>
      </c>
      <c r="P70" s="15">
        <v>1</v>
      </c>
      <c r="Q70" s="13" t="s">
        <v>2366</v>
      </c>
    </row>
    <row r="71" spans="1:17" x14ac:dyDescent="0.2">
      <c r="A71" s="13" t="s">
        <v>1162</v>
      </c>
      <c r="B71" s="13" t="s">
        <v>246</v>
      </c>
      <c r="C71" s="13" t="s">
        <v>1660</v>
      </c>
      <c r="D71" s="13" t="s">
        <v>1163</v>
      </c>
      <c r="E71" s="14">
        <v>45454</v>
      </c>
      <c r="F71" s="13" t="s">
        <v>2359</v>
      </c>
      <c r="G71" s="13" t="s">
        <v>2369</v>
      </c>
      <c r="H71" s="13" t="s">
        <v>224</v>
      </c>
      <c r="I71" s="13" t="s">
        <v>320</v>
      </c>
      <c r="J71" s="13" t="s">
        <v>1660</v>
      </c>
      <c r="K71" s="13" t="s">
        <v>2362</v>
      </c>
      <c r="L71" s="13" t="s">
        <v>2370</v>
      </c>
      <c r="M71" s="13" t="s">
        <v>2364</v>
      </c>
      <c r="N71" s="16">
        <v>14.65</v>
      </c>
      <c r="O71" s="13" t="s">
        <v>2365</v>
      </c>
      <c r="P71" s="15">
        <v>1</v>
      </c>
      <c r="Q71" s="13" t="s">
        <v>2366</v>
      </c>
    </row>
    <row r="72" spans="1:17" x14ac:dyDescent="0.2">
      <c r="A72" s="13" t="s">
        <v>1170</v>
      </c>
      <c r="B72" s="13" t="s">
        <v>246</v>
      </c>
      <c r="C72" s="13" t="s">
        <v>1660</v>
      </c>
      <c r="D72" s="13" t="s">
        <v>1171</v>
      </c>
      <c r="E72" s="14">
        <v>45454</v>
      </c>
      <c r="F72" s="13" t="s">
        <v>2359</v>
      </c>
      <c r="G72" s="13" t="s">
        <v>2369</v>
      </c>
      <c r="H72" s="13" t="s">
        <v>224</v>
      </c>
      <c r="I72" s="13" t="s">
        <v>320</v>
      </c>
      <c r="J72" s="13" t="s">
        <v>1660</v>
      </c>
      <c r="K72" s="13" t="s">
        <v>2362</v>
      </c>
      <c r="L72" s="13" t="s">
        <v>2370</v>
      </c>
      <c r="M72" s="13" t="s">
        <v>2364</v>
      </c>
      <c r="N72" s="16">
        <v>1</v>
      </c>
      <c r="O72" s="13" t="s">
        <v>2365</v>
      </c>
      <c r="P72" s="15">
        <v>1</v>
      </c>
      <c r="Q72" s="13" t="s">
        <v>2366</v>
      </c>
    </row>
    <row r="73" spans="1:17" x14ac:dyDescent="0.2">
      <c r="A73" s="13" t="s">
        <v>1192</v>
      </c>
      <c r="B73" s="13" t="s">
        <v>246</v>
      </c>
      <c r="C73" s="13" t="s">
        <v>1660</v>
      </c>
      <c r="D73" s="13" t="s">
        <v>1193</v>
      </c>
      <c r="E73" s="14">
        <v>45454</v>
      </c>
      <c r="F73" s="13" t="s">
        <v>2359</v>
      </c>
      <c r="G73" s="13" t="s">
        <v>2369</v>
      </c>
      <c r="H73" s="13" t="s">
        <v>224</v>
      </c>
      <c r="I73" s="13" t="s">
        <v>320</v>
      </c>
      <c r="J73" s="13" t="s">
        <v>1660</v>
      </c>
      <c r="K73" s="13" t="s">
        <v>2362</v>
      </c>
      <c r="L73" s="13" t="s">
        <v>2370</v>
      </c>
      <c r="M73" s="13" t="s">
        <v>2364</v>
      </c>
      <c r="N73" s="16">
        <v>18.350000000000001</v>
      </c>
      <c r="O73" s="13" t="s">
        <v>2365</v>
      </c>
      <c r="P73" s="15">
        <v>1</v>
      </c>
      <c r="Q73" s="13" t="s">
        <v>2366</v>
      </c>
    </row>
    <row r="74" spans="1:17" x14ac:dyDescent="0.2">
      <c r="A74" s="13" t="s">
        <v>1201</v>
      </c>
      <c r="B74" s="13" t="s">
        <v>246</v>
      </c>
      <c r="C74" s="13" t="s">
        <v>1660</v>
      </c>
      <c r="D74" s="13" t="s">
        <v>1202</v>
      </c>
      <c r="E74" s="14">
        <v>45477</v>
      </c>
      <c r="F74" s="13" t="s">
        <v>2359</v>
      </c>
      <c r="G74" s="13" t="s">
        <v>2360</v>
      </c>
      <c r="H74" s="13" t="s">
        <v>224</v>
      </c>
      <c r="I74" s="13" t="s">
        <v>320</v>
      </c>
      <c r="J74" s="13" t="s">
        <v>2368</v>
      </c>
      <c r="K74" s="13" t="s">
        <v>2362</v>
      </c>
      <c r="L74" s="13" t="s">
        <v>2363</v>
      </c>
      <c r="M74" s="13" t="s">
        <v>2364</v>
      </c>
      <c r="N74" s="16">
        <v>242.24</v>
      </c>
      <c r="O74" s="13" t="s">
        <v>2365</v>
      </c>
      <c r="P74" s="15">
        <v>1</v>
      </c>
      <c r="Q74" s="13" t="s">
        <v>2366</v>
      </c>
    </row>
    <row r="75" spans="1:17" x14ac:dyDescent="0.2">
      <c r="A75" s="13" t="s">
        <v>1210</v>
      </c>
      <c r="B75" s="13" t="s">
        <v>246</v>
      </c>
      <c r="C75" s="13" t="s">
        <v>1660</v>
      </c>
      <c r="D75" s="13" t="s">
        <v>1211</v>
      </c>
      <c r="E75" s="14">
        <v>45475</v>
      </c>
      <c r="F75" s="13" t="s">
        <v>2359</v>
      </c>
      <c r="G75" s="13" t="s">
        <v>2369</v>
      </c>
      <c r="H75" s="13" t="s">
        <v>224</v>
      </c>
      <c r="I75" s="13" t="s">
        <v>320</v>
      </c>
      <c r="J75" s="13" t="s">
        <v>2361</v>
      </c>
      <c r="K75" s="13" t="s">
        <v>2362</v>
      </c>
      <c r="L75" s="13" t="s">
        <v>2370</v>
      </c>
      <c r="M75" s="13" t="s">
        <v>2364</v>
      </c>
      <c r="N75" s="16">
        <v>10.15</v>
      </c>
      <c r="O75" s="13" t="s">
        <v>2365</v>
      </c>
      <c r="P75" s="15">
        <v>1</v>
      </c>
      <c r="Q75" s="13" t="s">
        <v>2366</v>
      </c>
    </row>
    <row r="76" spans="1:17" x14ac:dyDescent="0.2">
      <c r="A76" s="13" t="s">
        <v>1219</v>
      </c>
      <c r="B76" s="13" t="s">
        <v>246</v>
      </c>
      <c r="C76" s="13" t="s">
        <v>1660</v>
      </c>
      <c r="D76" s="13" t="s">
        <v>1220</v>
      </c>
      <c r="E76" s="14">
        <v>45478</v>
      </c>
      <c r="F76" s="13" t="s">
        <v>2359</v>
      </c>
      <c r="G76" s="13" t="s">
        <v>2360</v>
      </c>
      <c r="H76" s="13" t="s">
        <v>224</v>
      </c>
      <c r="I76" s="13" t="s">
        <v>320</v>
      </c>
      <c r="J76" s="13" t="s">
        <v>2368</v>
      </c>
      <c r="K76" s="13" t="s">
        <v>2362</v>
      </c>
      <c r="L76" s="13" t="s">
        <v>2363</v>
      </c>
      <c r="M76" s="13" t="s">
        <v>2364</v>
      </c>
      <c r="N76" s="16">
        <v>367.23</v>
      </c>
      <c r="O76" s="13" t="s">
        <v>2365</v>
      </c>
      <c r="P76" s="15">
        <v>1</v>
      </c>
      <c r="Q76" s="13" t="s">
        <v>2366</v>
      </c>
    </row>
    <row r="77" spans="1:17" x14ac:dyDescent="0.2">
      <c r="A77" s="13" t="s">
        <v>1228</v>
      </c>
      <c r="B77" s="13" t="s">
        <v>246</v>
      </c>
      <c r="C77" s="13" t="s">
        <v>1660</v>
      </c>
      <c r="D77" s="13" t="s">
        <v>1229</v>
      </c>
      <c r="E77" s="14">
        <v>45475</v>
      </c>
      <c r="F77" s="13" t="s">
        <v>2359</v>
      </c>
      <c r="G77" s="13" t="s">
        <v>2360</v>
      </c>
      <c r="H77" s="13" t="s">
        <v>224</v>
      </c>
      <c r="I77" s="13" t="s">
        <v>320</v>
      </c>
      <c r="J77" s="13" t="s">
        <v>2368</v>
      </c>
      <c r="K77" s="13" t="s">
        <v>2362</v>
      </c>
      <c r="L77" s="13" t="s">
        <v>2363</v>
      </c>
      <c r="M77" s="13" t="s">
        <v>2364</v>
      </c>
      <c r="N77" s="16">
        <v>385</v>
      </c>
      <c r="O77" s="13" t="s">
        <v>2365</v>
      </c>
      <c r="P77" s="15">
        <v>1</v>
      </c>
      <c r="Q77" s="13" t="s">
        <v>2366</v>
      </c>
    </row>
    <row r="78" spans="1:17" x14ac:dyDescent="0.2">
      <c r="A78" s="13" t="s">
        <v>1237</v>
      </c>
      <c r="B78" s="13" t="s">
        <v>246</v>
      </c>
      <c r="C78" s="13" t="s">
        <v>1660</v>
      </c>
      <c r="D78" s="13" t="s">
        <v>1238</v>
      </c>
      <c r="E78" s="14">
        <v>45478</v>
      </c>
      <c r="F78" s="13" t="s">
        <v>2359</v>
      </c>
      <c r="G78" s="13" t="s">
        <v>2360</v>
      </c>
      <c r="H78" s="13" t="s">
        <v>224</v>
      </c>
      <c r="I78" s="13" t="s">
        <v>320</v>
      </c>
      <c r="J78" s="13" t="s">
        <v>2368</v>
      </c>
      <c r="K78" s="13" t="s">
        <v>2362</v>
      </c>
      <c r="L78" s="13" t="s">
        <v>2363</v>
      </c>
      <c r="M78" s="13" t="s">
        <v>2364</v>
      </c>
      <c r="N78" s="16">
        <v>747.34</v>
      </c>
      <c r="O78" s="13" t="s">
        <v>2365</v>
      </c>
      <c r="P78" s="15">
        <v>1</v>
      </c>
      <c r="Q78" s="13" t="s">
        <v>2366</v>
      </c>
    </row>
    <row r="79" spans="1:17" x14ac:dyDescent="0.2">
      <c r="A79" s="13" t="s">
        <v>1245</v>
      </c>
      <c r="B79" s="13" t="s">
        <v>246</v>
      </c>
      <c r="C79" s="13" t="s">
        <v>1660</v>
      </c>
      <c r="D79" s="13" t="s">
        <v>1246</v>
      </c>
      <c r="E79" s="14">
        <v>45617</v>
      </c>
      <c r="F79" s="13" t="s">
        <v>2359</v>
      </c>
      <c r="G79" s="13" t="s">
        <v>2360</v>
      </c>
      <c r="H79" s="13" t="s">
        <v>224</v>
      </c>
      <c r="I79" s="13" t="s">
        <v>320</v>
      </c>
      <c r="J79" s="13" t="s">
        <v>2361</v>
      </c>
      <c r="K79" s="13" t="s">
        <v>2362</v>
      </c>
      <c r="L79" s="13" t="s">
        <v>2363</v>
      </c>
      <c r="M79" s="13" t="s">
        <v>2364</v>
      </c>
      <c r="N79" s="16">
        <v>9</v>
      </c>
      <c r="O79" s="13" t="s">
        <v>2365</v>
      </c>
      <c r="P79" s="15">
        <v>1</v>
      </c>
      <c r="Q79" s="13" t="s">
        <v>2366</v>
      </c>
    </row>
    <row r="80" spans="1:17" x14ac:dyDescent="0.2">
      <c r="A80" s="13" t="s">
        <v>1279</v>
      </c>
      <c r="B80" s="13" t="s">
        <v>246</v>
      </c>
      <c r="C80" s="13" t="s">
        <v>1660</v>
      </c>
      <c r="D80" s="13" t="s">
        <v>1280</v>
      </c>
      <c r="E80" s="14">
        <v>45478</v>
      </c>
      <c r="F80" s="13" t="s">
        <v>2359</v>
      </c>
      <c r="G80" s="13" t="s">
        <v>2360</v>
      </c>
      <c r="H80" s="13" t="s">
        <v>224</v>
      </c>
      <c r="I80" s="13" t="s">
        <v>320</v>
      </c>
      <c r="J80" s="13" t="s">
        <v>2361</v>
      </c>
      <c r="K80" s="13" t="s">
        <v>2362</v>
      </c>
      <c r="L80" s="13" t="s">
        <v>2363</v>
      </c>
      <c r="M80" s="13" t="s">
        <v>2364</v>
      </c>
      <c r="N80" s="16">
        <v>283.48</v>
      </c>
      <c r="O80" s="13" t="s">
        <v>2365</v>
      </c>
      <c r="P80" s="15">
        <v>1</v>
      </c>
      <c r="Q80" s="13" t="s">
        <v>2366</v>
      </c>
    </row>
    <row r="81" spans="1:17" x14ac:dyDescent="0.2">
      <c r="A81" s="13" t="s">
        <v>1289</v>
      </c>
      <c r="B81" s="13" t="s">
        <v>246</v>
      </c>
      <c r="C81" s="13" t="s">
        <v>1660</v>
      </c>
      <c r="D81" s="13" t="s">
        <v>1290</v>
      </c>
      <c r="E81" s="14">
        <v>45478</v>
      </c>
      <c r="F81" s="13" t="s">
        <v>2359</v>
      </c>
      <c r="G81" s="13" t="s">
        <v>2360</v>
      </c>
      <c r="H81" s="13" t="s">
        <v>224</v>
      </c>
      <c r="I81" s="13" t="s">
        <v>320</v>
      </c>
      <c r="J81" s="13" t="s">
        <v>1660</v>
      </c>
      <c r="K81" s="13" t="s">
        <v>2362</v>
      </c>
      <c r="L81" s="13" t="s">
        <v>2363</v>
      </c>
      <c r="M81" s="13" t="s">
        <v>2364</v>
      </c>
      <c r="N81" s="16">
        <v>367.23</v>
      </c>
      <c r="O81" s="13" t="s">
        <v>2365</v>
      </c>
      <c r="P81" s="15">
        <v>1</v>
      </c>
      <c r="Q81" s="13" t="s">
        <v>2366</v>
      </c>
    </row>
    <row r="82" spans="1:17" x14ac:dyDescent="0.2">
      <c r="A82" s="13" t="s">
        <v>1298</v>
      </c>
      <c r="B82" s="13" t="s">
        <v>246</v>
      </c>
      <c r="C82" s="13" t="s">
        <v>1660</v>
      </c>
      <c r="D82" s="13" t="s">
        <v>1299</v>
      </c>
      <c r="E82" s="14">
        <v>45478</v>
      </c>
      <c r="F82" s="13" t="s">
        <v>2359</v>
      </c>
      <c r="G82" s="13" t="s">
        <v>2360</v>
      </c>
      <c r="H82" s="13" t="s">
        <v>224</v>
      </c>
      <c r="I82" s="13" t="s">
        <v>320</v>
      </c>
      <c r="J82" s="13" t="s">
        <v>2361</v>
      </c>
      <c r="K82" s="13" t="s">
        <v>2362</v>
      </c>
      <c r="L82" s="13" t="s">
        <v>2363</v>
      </c>
      <c r="M82" s="13" t="s">
        <v>2364</v>
      </c>
      <c r="N82" s="16">
        <v>373.68</v>
      </c>
      <c r="O82" s="13" t="s">
        <v>2365</v>
      </c>
      <c r="P82" s="15">
        <v>1</v>
      </c>
      <c r="Q82" s="13" t="s">
        <v>2366</v>
      </c>
    </row>
    <row r="83" spans="1:17" x14ac:dyDescent="0.2">
      <c r="A83" s="13" t="s">
        <v>1307</v>
      </c>
      <c r="B83" s="13" t="s">
        <v>246</v>
      </c>
      <c r="C83" s="13" t="s">
        <v>1660</v>
      </c>
      <c r="D83" s="13" t="s">
        <v>1308</v>
      </c>
      <c r="E83" s="14">
        <v>45478</v>
      </c>
      <c r="F83" s="13" t="s">
        <v>2359</v>
      </c>
      <c r="G83" s="13" t="s">
        <v>2360</v>
      </c>
      <c r="H83" s="13" t="s">
        <v>224</v>
      </c>
      <c r="I83" s="13" t="s">
        <v>320</v>
      </c>
      <c r="J83" s="13" t="s">
        <v>2361</v>
      </c>
      <c r="K83" s="13" t="s">
        <v>2362</v>
      </c>
      <c r="L83" s="13" t="s">
        <v>2363</v>
      </c>
      <c r="M83" s="13" t="s">
        <v>2364</v>
      </c>
      <c r="N83" s="16">
        <v>521.85</v>
      </c>
      <c r="O83" s="13" t="s">
        <v>2365</v>
      </c>
      <c r="P83" s="15">
        <v>1</v>
      </c>
      <c r="Q83" s="13" t="s">
        <v>2366</v>
      </c>
    </row>
    <row r="84" spans="1:17" x14ac:dyDescent="0.2">
      <c r="A84" s="13" t="s">
        <v>1316</v>
      </c>
      <c r="B84" s="13" t="s">
        <v>246</v>
      </c>
      <c r="C84" s="13" t="s">
        <v>1660</v>
      </c>
      <c r="D84" s="13" t="s">
        <v>1317</v>
      </c>
      <c r="E84" s="14">
        <v>45478</v>
      </c>
      <c r="F84" s="13" t="s">
        <v>2359</v>
      </c>
      <c r="G84" s="13" t="s">
        <v>2360</v>
      </c>
      <c r="H84" s="13" t="s">
        <v>224</v>
      </c>
      <c r="I84" s="13" t="s">
        <v>320</v>
      </c>
      <c r="J84" s="13" t="s">
        <v>1660</v>
      </c>
      <c r="K84" s="13" t="s">
        <v>2362</v>
      </c>
      <c r="L84" s="13" t="s">
        <v>2363</v>
      </c>
      <c r="M84" s="13" t="s">
        <v>2364</v>
      </c>
      <c r="N84" s="16">
        <v>543.76</v>
      </c>
      <c r="O84" s="13" t="s">
        <v>2365</v>
      </c>
      <c r="P84" s="15">
        <v>1</v>
      </c>
      <c r="Q84" s="13" t="s">
        <v>2366</v>
      </c>
    </row>
    <row r="85" spans="1:17" x14ac:dyDescent="0.2">
      <c r="A85" s="13" t="s">
        <v>1324</v>
      </c>
      <c r="B85" s="13" t="s">
        <v>246</v>
      </c>
      <c r="C85" s="13" t="s">
        <v>1660</v>
      </c>
      <c r="D85" s="13" t="s">
        <v>1325</v>
      </c>
      <c r="E85" s="14">
        <v>45573</v>
      </c>
      <c r="F85" s="13" t="s">
        <v>2359</v>
      </c>
      <c r="G85" s="13" t="s">
        <v>2360</v>
      </c>
      <c r="H85" s="13" t="s">
        <v>224</v>
      </c>
      <c r="I85" s="13" t="s">
        <v>320</v>
      </c>
      <c r="J85" s="13" t="s">
        <v>1660</v>
      </c>
      <c r="K85" s="13" t="s">
        <v>2362</v>
      </c>
      <c r="L85" s="13" t="s">
        <v>2363</v>
      </c>
      <c r="M85" s="13" t="s">
        <v>2364</v>
      </c>
      <c r="N85" s="16">
        <v>4890.07</v>
      </c>
      <c r="O85" s="13" t="s">
        <v>2365</v>
      </c>
      <c r="P85" s="15">
        <v>1</v>
      </c>
      <c r="Q85" s="13" t="s">
        <v>2367</v>
      </c>
    </row>
    <row r="86" spans="1:17" x14ac:dyDescent="0.2">
      <c r="A86" s="13" t="s">
        <v>1332</v>
      </c>
      <c r="B86" s="13" t="s">
        <v>246</v>
      </c>
      <c r="C86" s="13" t="s">
        <v>1660</v>
      </c>
      <c r="D86" s="13" t="s">
        <v>1333</v>
      </c>
      <c r="E86" s="14">
        <v>45499</v>
      </c>
      <c r="F86" s="13" t="s">
        <v>2359</v>
      </c>
      <c r="G86" s="13" t="s">
        <v>2375</v>
      </c>
      <c r="H86" s="13" t="s">
        <v>1334</v>
      </c>
      <c r="I86" s="13" t="s">
        <v>320</v>
      </c>
      <c r="J86" s="13" t="s">
        <v>2368</v>
      </c>
      <c r="K86" s="13" t="s">
        <v>2362</v>
      </c>
      <c r="L86" s="13" t="s">
        <v>2376</v>
      </c>
      <c r="M86" s="13" t="s">
        <v>2364</v>
      </c>
      <c r="N86" s="16">
        <v>836.94</v>
      </c>
      <c r="O86" s="13" t="s">
        <v>2365</v>
      </c>
      <c r="P86" s="15">
        <v>1</v>
      </c>
      <c r="Q86" s="13" t="s">
        <v>2366</v>
      </c>
    </row>
    <row r="87" spans="1:17" x14ac:dyDescent="0.2">
      <c r="A87" s="13" t="s">
        <v>1351</v>
      </c>
      <c r="B87" s="13" t="s">
        <v>246</v>
      </c>
      <c r="C87" s="13" t="s">
        <v>1660</v>
      </c>
      <c r="D87" s="13" t="s">
        <v>1352</v>
      </c>
      <c r="E87" s="14">
        <v>45569</v>
      </c>
      <c r="F87" s="13" t="s">
        <v>2359</v>
      </c>
      <c r="G87" s="13" t="s">
        <v>2360</v>
      </c>
      <c r="H87" s="13" t="s">
        <v>224</v>
      </c>
      <c r="I87" s="13" t="s">
        <v>320</v>
      </c>
      <c r="J87" s="13" t="s">
        <v>2361</v>
      </c>
      <c r="K87" s="13" t="s">
        <v>2362</v>
      </c>
      <c r="L87" s="13" t="s">
        <v>2363</v>
      </c>
      <c r="M87" s="13" t="s">
        <v>2364</v>
      </c>
      <c r="N87" s="16">
        <v>123.08</v>
      </c>
      <c r="O87" s="13" t="s">
        <v>2365</v>
      </c>
      <c r="P87" s="15">
        <v>1</v>
      </c>
      <c r="Q87" s="13" t="s">
        <v>2366</v>
      </c>
    </row>
    <row r="88" spans="1:17" x14ac:dyDescent="0.2">
      <c r="A88" s="13" t="s">
        <v>1361</v>
      </c>
      <c r="B88" s="13" t="s">
        <v>246</v>
      </c>
      <c r="C88" s="13" t="s">
        <v>1660</v>
      </c>
      <c r="D88" s="13" t="s">
        <v>1362</v>
      </c>
      <c r="E88" s="14">
        <v>45454</v>
      </c>
      <c r="F88" s="13" t="s">
        <v>2359</v>
      </c>
      <c r="G88" s="13" t="s">
        <v>2371</v>
      </c>
      <c r="H88" s="13" t="s">
        <v>224</v>
      </c>
      <c r="I88" s="13" t="s">
        <v>320</v>
      </c>
      <c r="J88" s="13" t="s">
        <v>2361</v>
      </c>
      <c r="K88" s="13" t="s">
        <v>2362</v>
      </c>
      <c r="L88" s="13" t="s">
        <v>2363</v>
      </c>
      <c r="M88" s="13" t="s">
        <v>2364</v>
      </c>
      <c r="N88" s="16">
        <v>9.27</v>
      </c>
      <c r="O88" s="13" t="s">
        <v>2365</v>
      </c>
      <c r="P88" s="15">
        <v>1</v>
      </c>
      <c r="Q88" s="13" t="s">
        <v>2366</v>
      </c>
    </row>
    <row r="89" spans="1:17" x14ac:dyDescent="0.2">
      <c r="A89" s="13" t="s">
        <v>1375</v>
      </c>
      <c r="B89" s="13" t="s">
        <v>246</v>
      </c>
      <c r="C89" s="13" t="s">
        <v>1660</v>
      </c>
      <c r="D89" s="13" t="s">
        <v>1376</v>
      </c>
      <c r="E89" s="14">
        <v>45454</v>
      </c>
      <c r="F89" s="13" t="s">
        <v>2359</v>
      </c>
      <c r="G89" s="13" t="s">
        <v>2371</v>
      </c>
      <c r="H89" s="13" t="s">
        <v>224</v>
      </c>
      <c r="I89" s="13" t="s">
        <v>320</v>
      </c>
      <c r="J89" s="13" t="s">
        <v>2361</v>
      </c>
      <c r="K89" s="13" t="s">
        <v>2362</v>
      </c>
      <c r="L89" s="13" t="s">
        <v>2363</v>
      </c>
      <c r="M89" s="13" t="s">
        <v>2364</v>
      </c>
      <c r="N89" s="16">
        <v>16.98</v>
      </c>
      <c r="O89" s="13" t="s">
        <v>2365</v>
      </c>
      <c r="P89" s="15">
        <v>1</v>
      </c>
      <c r="Q89" s="13" t="s">
        <v>2366</v>
      </c>
    </row>
    <row r="90" spans="1:17" x14ac:dyDescent="0.2">
      <c r="A90" s="13" t="s">
        <v>1384</v>
      </c>
      <c r="B90" s="13" t="s">
        <v>246</v>
      </c>
      <c r="C90" s="13" t="s">
        <v>1660</v>
      </c>
      <c r="D90" s="13" t="s">
        <v>1385</v>
      </c>
      <c r="E90" s="14">
        <v>45545</v>
      </c>
      <c r="F90" s="13" t="s">
        <v>2359</v>
      </c>
      <c r="G90" s="13" t="s">
        <v>2372</v>
      </c>
      <c r="H90" s="13" t="s">
        <v>1386</v>
      </c>
      <c r="I90" s="13" t="s">
        <v>320</v>
      </c>
      <c r="J90" s="13" t="s">
        <v>2361</v>
      </c>
      <c r="K90" s="13" t="s">
        <v>2362</v>
      </c>
      <c r="L90" s="13" t="s">
        <v>2373</v>
      </c>
      <c r="M90" s="13" t="s">
        <v>2364</v>
      </c>
      <c r="N90" s="16">
        <v>682.71</v>
      </c>
      <c r="O90" s="13" t="s">
        <v>2365</v>
      </c>
      <c r="P90" s="15">
        <v>1</v>
      </c>
      <c r="Q90" s="13" t="s">
        <v>2366</v>
      </c>
    </row>
    <row r="91" spans="1:17" x14ac:dyDescent="0.2">
      <c r="A91" s="13" t="s">
        <v>1404</v>
      </c>
      <c r="B91" s="13" t="s">
        <v>246</v>
      </c>
      <c r="C91" s="13" t="s">
        <v>1660</v>
      </c>
      <c r="D91" s="13" t="s">
        <v>1405</v>
      </c>
      <c r="E91" s="14">
        <v>45569</v>
      </c>
      <c r="F91" s="13" t="s">
        <v>2359</v>
      </c>
      <c r="G91" s="13" t="s">
        <v>2360</v>
      </c>
      <c r="H91" s="13" t="s">
        <v>224</v>
      </c>
      <c r="I91" s="13" t="s">
        <v>320</v>
      </c>
      <c r="J91" s="13" t="s">
        <v>2368</v>
      </c>
      <c r="K91" s="13" t="s">
        <v>2362</v>
      </c>
      <c r="L91" s="13" t="s">
        <v>2363</v>
      </c>
      <c r="M91" s="13" t="s">
        <v>2364</v>
      </c>
      <c r="N91" s="16">
        <v>1459</v>
      </c>
      <c r="O91" s="13" t="s">
        <v>2365</v>
      </c>
      <c r="P91" s="15">
        <v>1</v>
      </c>
      <c r="Q91" s="13" t="s">
        <v>2366</v>
      </c>
    </row>
    <row r="92" spans="1:17" x14ac:dyDescent="0.2">
      <c r="A92" s="13" t="s">
        <v>1413</v>
      </c>
      <c r="B92" s="13" t="s">
        <v>246</v>
      </c>
      <c r="C92" s="13" t="s">
        <v>1660</v>
      </c>
      <c r="D92" s="13" t="s">
        <v>1414</v>
      </c>
      <c r="E92" s="14">
        <v>45450</v>
      </c>
      <c r="F92" s="13" t="s">
        <v>2359</v>
      </c>
      <c r="G92" s="13" t="s">
        <v>2360</v>
      </c>
      <c r="H92" s="13" t="s">
        <v>224</v>
      </c>
      <c r="I92" s="13" t="s">
        <v>320</v>
      </c>
      <c r="J92" s="13" t="s">
        <v>2361</v>
      </c>
      <c r="K92" s="13" t="s">
        <v>2362</v>
      </c>
      <c r="L92" s="13" t="s">
        <v>2363</v>
      </c>
      <c r="M92" s="13" t="s">
        <v>2364</v>
      </c>
      <c r="N92" s="16">
        <v>542</v>
      </c>
      <c r="O92" s="13" t="s">
        <v>2365</v>
      </c>
      <c r="P92" s="15">
        <v>1</v>
      </c>
      <c r="Q92" s="13" t="s">
        <v>2366</v>
      </c>
    </row>
    <row r="93" spans="1:17" x14ac:dyDescent="0.2">
      <c r="A93" s="13" t="s">
        <v>1419</v>
      </c>
      <c r="B93" s="13" t="s">
        <v>246</v>
      </c>
      <c r="C93" s="13" t="s">
        <v>1660</v>
      </c>
      <c r="D93" s="13" t="s">
        <v>1420</v>
      </c>
      <c r="E93" s="14">
        <v>45478</v>
      </c>
      <c r="F93" s="13" t="s">
        <v>2359</v>
      </c>
      <c r="G93" s="13" t="s">
        <v>2360</v>
      </c>
      <c r="H93" s="13" t="s">
        <v>224</v>
      </c>
      <c r="I93" s="13" t="s">
        <v>320</v>
      </c>
      <c r="J93" s="13" t="s">
        <v>2361</v>
      </c>
      <c r="K93" s="13" t="s">
        <v>2362</v>
      </c>
      <c r="L93" s="13" t="s">
        <v>2363</v>
      </c>
      <c r="M93" s="13" t="s">
        <v>2364</v>
      </c>
      <c r="N93" s="16">
        <v>476.75</v>
      </c>
      <c r="O93" s="13" t="s">
        <v>2365</v>
      </c>
      <c r="P93" s="15">
        <v>1</v>
      </c>
      <c r="Q93" s="13" t="s">
        <v>2366</v>
      </c>
    </row>
    <row r="94" spans="1:17" x14ac:dyDescent="0.2">
      <c r="A94" s="13" t="s">
        <v>1427</v>
      </c>
      <c r="B94" s="13" t="s">
        <v>246</v>
      </c>
      <c r="C94" s="13" t="s">
        <v>1660</v>
      </c>
      <c r="D94" s="13" t="s">
        <v>1428</v>
      </c>
      <c r="E94" s="14">
        <v>45422</v>
      </c>
      <c r="F94" s="13" t="s">
        <v>2359</v>
      </c>
      <c r="G94" s="13" t="s">
        <v>2360</v>
      </c>
      <c r="H94" s="13" t="s">
        <v>224</v>
      </c>
      <c r="I94" s="13" t="s">
        <v>320</v>
      </c>
      <c r="J94" s="13" t="s">
        <v>2368</v>
      </c>
      <c r="K94" s="13" t="s">
        <v>2362</v>
      </c>
      <c r="L94" s="13" t="s">
        <v>2363</v>
      </c>
      <c r="M94" s="13" t="s">
        <v>2364</v>
      </c>
      <c r="N94" s="16">
        <v>515.44000000000005</v>
      </c>
      <c r="O94" s="13" t="s">
        <v>2365</v>
      </c>
      <c r="P94" s="15">
        <v>1</v>
      </c>
      <c r="Q94" s="13" t="s">
        <v>2366</v>
      </c>
    </row>
    <row r="95" spans="1:17" x14ac:dyDescent="0.2">
      <c r="A95" s="13" t="s">
        <v>1433</v>
      </c>
      <c r="B95" s="13" t="s">
        <v>246</v>
      </c>
      <c r="C95" s="13" t="s">
        <v>1660</v>
      </c>
      <c r="D95" s="13" t="s">
        <v>1434</v>
      </c>
      <c r="E95" s="14">
        <v>45478</v>
      </c>
      <c r="F95" s="13" t="s">
        <v>2359</v>
      </c>
      <c r="G95" s="13" t="s">
        <v>2360</v>
      </c>
      <c r="H95" s="13" t="s">
        <v>224</v>
      </c>
      <c r="I95" s="13" t="s">
        <v>320</v>
      </c>
      <c r="J95" s="13" t="s">
        <v>2368</v>
      </c>
      <c r="K95" s="13" t="s">
        <v>2362</v>
      </c>
      <c r="L95" s="13" t="s">
        <v>2363</v>
      </c>
      <c r="M95" s="13" t="s">
        <v>2364</v>
      </c>
      <c r="N95" s="16">
        <v>309.25</v>
      </c>
      <c r="O95" s="13" t="s">
        <v>2365</v>
      </c>
      <c r="P95" s="15">
        <v>1</v>
      </c>
      <c r="Q95" s="13" t="s">
        <v>2366</v>
      </c>
    </row>
    <row r="96" spans="1:17" x14ac:dyDescent="0.2">
      <c r="A96" s="13" t="s">
        <v>1442</v>
      </c>
      <c r="B96" s="13" t="s">
        <v>246</v>
      </c>
      <c r="C96" s="13" t="s">
        <v>1660</v>
      </c>
      <c r="D96" s="13" t="s">
        <v>1443</v>
      </c>
      <c r="E96" s="14">
        <v>45478</v>
      </c>
      <c r="F96" s="13" t="s">
        <v>2359</v>
      </c>
      <c r="G96" s="13" t="s">
        <v>2360</v>
      </c>
      <c r="H96" s="13" t="s">
        <v>224</v>
      </c>
      <c r="I96" s="13" t="s">
        <v>320</v>
      </c>
      <c r="J96" s="13" t="s">
        <v>2368</v>
      </c>
      <c r="K96" s="13" t="s">
        <v>2362</v>
      </c>
      <c r="L96" s="13" t="s">
        <v>2363</v>
      </c>
      <c r="M96" s="13" t="s">
        <v>2364</v>
      </c>
      <c r="N96" s="16">
        <v>454.85</v>
      </c>
      <c r="O96" s="13" t="s">
        <v>2365</v>
      </c>
      <c r="P96" s="15">
        <v>1</v>
      </c>
      <c r="Q96" s="13" t="s">
        <v>2366</v>
      </c>
    </row>
    <row r="97" spans="1:17" x14ac:dyDescent="0.2">
      <c r="A97" s="13" t="s">
        <v>1451</v>
      </c>
      <c r="B97" s="13" t="s">
        <v>246</v>
      </c>
      <c r="C97" s="13" t="s">
        <v>1660</v>
      </c>
      <c r="D97" s="13" t="s">
        <v>1452</v>
      </c>
      <c r="E97" s="14">
        <v>45476</v>
      </c>
      <c r="F97" s="13" t="s">
        <v>2359</v>
      </c>
      <c r="G97" s="13" t="s">
        <v>2360</v>
      </c>
      <c r="H97" s="13" t="s">
        <v>224</v>
      </c>
      <c r="I97" s="13" t="s">
        <v>320</v>
      </c>
      <c r="J97" s="13" t="s">
        <v>1660</v>
      </c>
      <c r="K97" s="13" t="s">
        <v>2362</v>
      </c>
      <c r="L97" s="13" t="s">
        <v>2363</v>
      </c>
      <c r="M97" s="13" t="s">
        <v>2364</v>
      </c>
      <c r="N97" s="16">
        <v>372.39</v>
      </c>
      <c r="O97" s="13" t="s">
        <v>2365</v>
      </c>
      <c r="P97" s="15">
        <v>1</v>
      </c>
      <c r="Q97" s="13" t="s">
        <v>2366</v>
      </c>
    </row>
    <row r="98" spans="1:17" x14ac:dyDescent="0.2">
      <c r="A98" s="13" t="s">
        <v>1459</v>
      </c>
      <c r="B98" s="13" t="s">
        <v>246</v>
      </c>
      <c r="C98" s="13" t="s">
        <v>1660</v>
      </c>
      <c r="D98" s="13" t="s">
        <v>1460</v>
      </c>
      <c r="E98" s="14">
        <v>45534</v>
      </c>
      <c r="F98" s="13" t="s">
        <v>2359</v>
      </c>
      <c r="G98" s="13" t="s">
        <v>2360</v>
      </c>
      <c r="H98" s="13" t="s">
        <v>224</v>
      </c>
      <c r="I98" s="13" t="s">
        <v>320</v>
      </c>
      <c r="J98" s="13" t="s">
        <v>1660</v>
      </c>
      <c r="K98" s="13" t="s">
        <v>2362</v>
      </c>
      <c r="L98" s="13" t="s">
        <v>2363</v>
      </c>
      <c r="M98" s="13" t="s">
        <v>2364</v>
      </c>
      <c r="N98" s="16">
        <v>1</v>
      </c>
      <c r="O98" s="13" t="s">
        <v>2365</v>
      </c>
      <c r="P98" s="15">
        <v>1</v>
      </c>
      <c r="Q98" s="13" t="s">
        <v>2367</v>
      </c>
    </row>
    <row r="99" spans="1:17" x14ac:dyDescent="0.2">
      <c r="A99" s="13" t="s">
        <v>1464</v>
      </c>
      <c r="B99" s="13" t="s">
        <v>246</v>
      </c>
      <c r="C99" s="13" t="s">
        <v>1660</v>
      </c>
      <c r="D99" s="13" t="s">
        <v>1465</v>
      </c>
      <c r="E99" s="14">
        <v>45478</v>
      </c>
      <c r="F99" s="13" t="s">
        <v>2359</v>
      </c>
      <c r="G99" s="13" t="s">
        <v>2360</v>
      </c>
      <c r="H99" s="13" t="s">
        <v>224</v>
      </c>
      <c r="I99" s="13" t="s">
        <v>320</v>
      </c>
      <c r="J99" s="13" t="s">
        <v>2368</v>
      </c>
      <c r="K99" s="13" t="s">
        <v>2362</v>
      </c>
      <c r="L99" s="13" t="s">
        <v>2363</v>
      </c>
      <c r="M99" s="13" t="s">
        <v>2364</v>
      </c>
      <c r="N99" s="16">
        <v>360.79</v>
      </c>
      <c r="O99" s="13" t="s">
        <v>2365</v>
      </c>
      <c r="P99" s="15">
        <v>1</v>
      </c>
      <c r="Q99" s="13" t="s">
        <v>2366</v>
      </c>
    </row>
    <row r="100" spans="1:17" x14ac:dyDescent="0.2">
      <c r="A100" s="13" t="s">
        <v>1473</v>
      </c>
      <c r="B100" s="13" t="s">
        <v>246</v>
      </c>
      <c r="C100" s="13" t="s">
        <v>1660</v>
      </c>
      <c r="D100" s="13" t="s">
        <v>1474</v>
      </c>
      <c r="E100" s="14">
        <v>45524</v>
      </c>
      <c r="F100" s="13" t="s">
        <v>2359</v>
      </c>
      <c r="G100" s="13" t="s">
        <v>2369</v>
      </c>
      <c r="H100" s="13" t="s">
        <v>224</v>
      </c>
      <c r="I100" s="13" t="s">
        <v>320</v>
      </c>
      <c r="J100" s="13" t="s">
        <v>1660</v>
      </c>
      <c r="K100" s="13" t="s">
        <v>2362</v>
      </c>
      <c r="L100" s="13" t="s">
        <v>2370</v>
      </c>
      <c r="M100" s="13" t="s">
        <v>2364</v>
      </c>
      <c r="N100" s="16">
        <v>163.35</v>
      </c>
      <c r="O100" s="13" t="s">
        <v>2365</v>
      </c>
      <c r="P100" s="15">
        <v>1</v>
      </c>
      <c r="Q100" s="13" t="s">
        <v>2366</v>
      </c>
    </row>
    <row r="101" spans="1:17" x14ac:dyDescent="0.2">
      <c r="A101" s="13" t="s">
        <v>1484</v>
      </c>
      <c r="B101" s="13" t="s">
        <v>246</v>
      </c>
      <c r="C101" s="13" t="s">
        <v>1660</v>
      </c>
      <c r="D101" s="13" t="s">
        <v>1485</v>
      </c>
      <c r="E101" s="14">
        <v>45310</v>
      </c>
      <c r="F101" s="13" t="s">
        <v>2359</v>
      </c>
      <c r="G101" s="13" t="s">
        <v>2371</v>
      </c>
      <c r="H101" s="13" t="s">
        <v>224</v>
      </c>
      <c r="I101" s="13" t="s">
        <v>320</v>
      </c>
      <c r="J101" s="13" t="s">
        <v>1660</v>
      </c>
      <c r="K101" s="13" t="s">
        <v>2362</v>
      </c>
      <c r="L101" s="13" t="s">
        <v>2363</v>
      </c>
      <c r="M101" s="13" t="s">
        <v>2364</v>
      </c>
      <c r="N101" s="16">
        <v>53.36</v>
      </c>
      <c r="O101" s="13" t="s">
        <v>2365</v>
      </c>
      <c r="P101" s="15">
        <v>1</v>
      </c>
      <c r="Q101" s="13" t="s">
        <v>2366</v>
      </c>
    </row>
    <row r="102" spans="1:17" x14ac:dyDescent="0.2">
      <c r="A102" s="13" t="s">
        <v>1494</v>
      </c>
      <c r="B102" s="13" t="s">
        <v>246</v>
      </c>
      <c r="C102" s="13" t="s">
        <v>1660</v>
      </c>
      <c r="D102" s="13" t="s">
        <v>1495</v>
      </c>
      <c r="E102" s="14">
        <v>45450</v>
      </c>
      <c r="F102" s="13" t="s">
        <v>2359</v>
      </c>
      <c r="G102" s="13" t="s">
        <v>2377</v>
      </c>
      <c r="H102" s="13" t="s">
        <v>224</v>
      </c>
      <c r="I102" s="13" t="s">
        <v>320</v>
      </c>
      <c r="J102" s="13" t="s">
        <v>1660</v>
      </c>
      <c r="K102" s="13" t="s">
        <v>2362</v>
      </c>
      <c r="L102" s="13" t="s">
        <v>2378</v>
      </c>
      <c r="M102" s="13" t="s">
        <v>2364</v>
      </c>
      <c r="N102" s="16">
        <v>32.630000000000003</v>
      </c>
      <c r="O102" s="13" t="s">
        <v>2365</v>
      </c>
      <c r="P102" s="15">
        <v>1</v>
      </c>
      <c r="Q102" s="13" t="s">
        <v>2366</v>
      </c>
    </row>
    <row r="103" spans="1:17" x14ac:dyDescent="0.2">
      <c r="A103" s="13" t="s">
        <v>1512</v>
      </c>
      <c r="B103" s="13" t="s">
        <v>246</v>
      </c>
      <c r="C103" s="13" t="s">
        <v>1660</v>
      </c>
      <c r="D103" s="13" t="s">
        <v>1513</v>
      </c>
      <c r="E103" s="14">
        <v>45525</v>
      </c>
      <c r="F103" s="13" t="s">
        <v>2359</v>
      </c>
      <c r="G103" s="13" t="s">
        <v>2369</v>
      </c>
      <c r="H103" s="13" t="s">
        <v>224</v>
      </c>
      <c r="I103" s="13" t="s">
        <v>320</v>
      </c>
      <c r="J103" s="13" t="s">
        <v>1660</v>
      </c>
      <c r="K103" s="13" t="s">
        <v>2362</v>
      </c>
      <c r="L103" s="13" t="s">
        <v>2370</v>
      </c>
      <c r="M103" s="13" t="s">
        <v>2364</v>
      </c>
      <c r="N103" s="16">
        <v>440.68</v>
      </c>
      <c r="O103" s="13" t="s">
        <v>2365</v>
      </c>
      <c r="P103" s="15">
        <v>1</v>
      </c>
      <c r="Q103" s="13" t="s">
        <v>2366</v>
      </c>
    </row>
    <row r="104" spans="1:17" x14ac:dyDescent="0.2">
      <c r="A104" s="13" t="s">
        <v>1526</v>
      </c>
      <c r="B104" s="13" t="s">
        <v>246</v>
      </c>
      <c r="C104" s="13" t="s">
        <v>1660</v>
      </c>
      <c r="D104" s="13" t="s">
        <v>1527</v>
      </c>
      <c r="E104" s="14">
        <v>45525</v>
      </c>
      <c r="F104" s="13" t="s">
        <v>2359</v>
      </c>
      <c r="G104" s="13" t="s">
        <v>2369</v>
      </c>
      <c r="H104" s="13" t="s">
        <v>224</v>
      </c>
      <c r="I104" s="13" t="s">
        <v>320</v>
      </c>
      <c r="J104" s="13" t="s">
        <v>1660</v>
      </c>
      <c r="K104" s="13" t="s">
        <v>2362</v>
      </c>
      <c r="L104" s="13" t="s">
        <v>2370</v>
      </c>
      <c r="M104" s="13" t="s">
        <v>2364</v>
      </c>
      <c r="N104" s="16">
        <v>510</v>
      </c>
      <c r="O104" s="13" t="s">
        <v>2365</v>
      </c>
      <c r="P104" s="15">
        <v>1</v>
      </c>
      <c r="Q104" s="13" t="s">
        <v>2366</v>
      </c>
    </row>
    <row r="105" spans="1:17" x14ac:dyDescent="0.2">
      <c r="A105" s="13" t="s">
        <v>1533</v>
      </c>
      <c r="B105" s="13" t="s">
        <v>246</v>
      </c>
      <c r="C105" s="13" t="s">
        <v>1660</v>
      </c>
      <c r="D105" s="13" t="s">
        <v>1534</v>
      </c>
      <c r="E105" s="14">
        <v>45492</v>
      </c>
      <c r="F105" s="13" t="s">
        <v>2359</v>
      </c>
      <c r="G105" s="13" t="s">
        <v>2360</v>
      </c>
      <c r="H105" s="13" t="s">
        <v>224</v>
      </c>
      <c r="I105" s="13" t="s">
        <v>320</v>
      </c>
      <c r="J105" s="13" t="s">
        <v>1660</v>
      </c>
      <c r="K105" s="13" t="s">
        <v>2362</v>
      </c>
      <c r="L105" s="13" t="s">
        <v>2363</v>
      </c>
      <c r="M105" s="13" t="s">
        <v>2364</v>
      </c>
      <c r="N105" s="16">
        <v>961</v>
      </c>
      <c r="O105" s="13" t="s">
        <v>2365</v>
      </c>
      <c r="P105" s="15">
        <v>1</v>
      </c>
      <c r="Q105" s="13" t="s">
        <v>2379</v>
      </c>
    </row>
    <row r="106" spans="1:17" x14ac:dyDescent="0.2">
      <c r="A106" s="13" t="s">
        <v>1542</v>
      </c>
      <c r="B106" s="13" t="s">
        <v>246</v>
      </c>
      <c r="C106" s="13" t="s">
        <v>1660</v>
      </c>
      <c r="D106" s="13" t="s">
        <v>1543</v>
      </c>
      <c r="E106" s="14">
        <v>45492</v>
      </c>
      <c r="F106" s="13" t="s">
        <v>2359</v>
      </c>
      <c r="G106" s="13" t="s">
        <v>2360</v>
      </c>
      <c r="H106" s="13" t="s">
        <v>224</v>
      </c>
      <c r="I106" s="13" t="s">
        <v>320</v>
      </c>
      <c r="J106" s="13" t="s">
        <v>1660</v>
      </c>
      <c r="K106" s="13" t="s">
        <v>2362</v>
      </c>
      <c r="L106" s="13" t="s">
        <v>2363</v>
      </c>
      <c r="M106" s="13" t="s">
        <v>2364</v>
      </c>
      <c r="N106" s="16">
        <v>2278</v>
      </c>
      <c r="O106" s="13" t="s">
        <v>2365</v>
      </c>
      <c r="P106" s="15">
        <v>1</v>
      </c>
      <c r="Q106" s="13" t="s">
        <v>2379</v>
      </c>
    </row>
    <row r="107" spans="1:17" x14ac:dyDescent="0.2">
      <c r="A107" s="13" t="s">
        <v>1550</v>
      </c>
      <c r="B107" s="13" t="s">
        <v>246</v>
      </c>
      <c r="C107" s="13" t="s">
        <v>1660</v>
      </c>
      <c r="D107" s="13" t="s">
        <v>1551</v>
      </c>
      <c r="E107" s="14">
        <v>45533</v>
      </c>
      <c r="F107" s="13" t="s">
        <v>2359</v>
      </c>
      <c r="G107" s="13" t="s">
        <v>2380</v>
      </c>
      <c r="H107" s="13" t="s">
        <v>224</v>
      </c>
      <c r="I107" s="13" t="s">
        <v>320</v>
      </c>
      <c r="J107" s="13" t="s">
        <v>1660</v>
      </c>
      <c r="K107" s="13" t="s">
        <v>2362</v>
      </c>
      <c r="L107" s="13" t="s">
        <v>2381</v>
      </c>
      <c r="M107" s="13" t="s">
        <v>2364</v>
      </c>
      <c r="N107" s="16">
        <v>4152</v>
      </c>
      <c r="O107" s="13" t="s">
        <v>2365</v>
      </c>
      <c r="P107" s="15">
        <v>1</v>
      </c>
      <c r="Q107" s="13" t="s">
        <v>2382</v>
      </c>
    </row>
    <row r="108" spans="1:17" x14ac:dyDescent="0.2">
      <c r="A108" s="13" t="s">
        <v>1554</v>
      </c>
      <c r="B108" s="13" t="s">
        <v>246</v>
      </c>
      <c r="C108" s="13" t="s">
        <v>1660</v>
      </c>
      <c r="D108" s="13" t="s">
        <v>1555</v>
      </c>
      <c r="E108" s="14">
        <v>45572</v>
      </c>
      <c r="F108" s="13" t="s">
        <v>2359</v>
      </c>
      <c r="G108" s="13" t="s">
        <v>2383</v>
      </c>
      <c r="H108" s="13" t="s">
        <v>224</v>
      </c>
      <c r="I108" s="13" t="s">
        <v>320</v>
      </c>
      <c r="J108" s="13" t="s">
        <v>1660</v>
      </c>
      <c r="K108" s="13" t="s">
        <v>2362</v>
      </c>
      <c r="L108" s="13" t="s">
        <v>2384</v>
      </c>
      <c r="M108" s="13" t="s">
        <v>2364</v>
      </c>
      <c r="N108" s="16">
        <v>845</v>
      </c>
      <c r="O108" s="13" t="s">
        <v>2365</v>
      </c>
      <c r="P108" s="15">
        <v>1</v>
      </c>
      <c r="Q108" s="13" t="s">
        <v>2385</v>
      </c>
    </row>
    <row r="109" spans="1:17" x14ac:dyDescent="0.2">
      <c r="A109" s="13" t="s">
        <v>1575</v>
      </c>
      <c r="B109" s="13" t="s">
        <v>246</v>
      </c>
      <c r="C109" s="13" t="s">
        <v>1660</v>
      </c>
      <c r="D109" s="13" t="s">
        <v>1576</v>
      </c>
      <c r="E109" s="14">
        <v>45572</v>
      </c>
      <c r="F109" s="13" t="s">
        <v>2359</v>
      </c>
      <c r="G109" s="13" t="s">
        <v>2383</v>
      </c>
      <c r="H109" s="13" t="s">
        <v>224</v>
      </c>
      <c r="I109" s="13" t="s">
        <v>320</v>
      </c>
      <c r="J109" s="13" t="s">
        <v>1660</v>
      </c>
      <c r="K109" s="13" t="s">
        <v>2362</v>
      </c>
      <c r="L109" s="13" t="s">
        <v>2384</v>
      </c>
      <c r="M109" s="13" t="s">
        <v>2364</v>
      </c>
      <c r="N109" s="16">
        <v>895</v>
      </c>
      <c r="O109" s="13" t="s">
        <v>2365</v>
      </c>
      <c r="P109" s="15">
        <v>1</v>
      </c>
      <c r="Q109" s="13" t="s">
        <v>2385</v>
      </c>
    </row>
    <row r="110" spans="1:17" x14ac:dyDescent="0.2">
      <c r="A110" s="13" t="s">
        <v>1584</v>
      </c>
      <c r="B110" s="13" t="s">
        <v>246</v>
      </c>
      <c r="C110" s="13" t="s">
        <v>1660</v>
      </c>
      <c r="D110" s="13" t="s">
        <v>1585</v>
      </c>
      <c r="E110" s="14">
        <v>45572</v>
      </c>
      <c r="F110" s="13" t="s">
        <v>2359</v>
      </c>
      <c r="G110" s="13" t="s">
        <v>2383</v>
      </c>
      <c r="H110" s="13" t="s">
        <v>224</v>
      </c>
      <c r="I110" s="13" t="s">
        <v>320</v>
      </c>
      <c r="J110" s="13" t="s">
        <v>1660</v>
      </c>
      <c r="K110" s="13" t="s">
        <v>2362</v>
      </c>
      <c r="L110" s="13" t="s">
        <v>2384</v>
      </c>
      <c r="M110" s="13" t="s">
        <v>2364</v>
      </c>
      <c r="N110" s="16">
        <v>1285</v>
      </c>
      <c r="O110" s="13" t="s">
        <v>2365</v>
      </c>
      <c r="P110" s="15">
        <v>1</v>
      </c>
      <c r="Q110" s="13" t="s">
        <v>2385</v>
      </c>
    </row>
    <row r="111" spans="1:17" x14ac:dyDescent="0.2">
      <c r="A111" s="13" t="s">
        <v>1593</v>
      </c>
      <c r="B111" s="13" t="s">
        <v>246</v>
      </c>
      <c r="C111" s="13" t="s">
        <v>1660</v>
      </c>
      <c r="D111" s="13" t="s">
        <v>1594</v>
      </c>
      <c r="E111" s="14">
        <v>45572</v>
      </c>
      <c r="F111" s="13" t="s">
        <v>2359</v>
      </c>
      <c r="G111" s="13" t="s">
        <v>2383</v>
      </c>
      <c r="H111" s="13" t="s">
        <v>224</v>
      </c>
      <c r="I111" s="13" t="s">
        <v>320</v>
      </c>
      <c r="J111" s="13" t="s">
        <v>1660</v>
      </c>
      <c r="K111" s="13" t="s">
        <v>2362</v>
      </c>
      <c r="L111" s="13" t="s">
        <v>2384</v>
      </c>
      <c r="M111" s="13" t="s">
        <v>2364</v>
      </c>
      <c r="N111" s="16">
        <v>665</v>
      </c>
      <c r="O111" s="13" t="s">
        <v>2365</v>
      </c>
      <c r="P111" s="15">
        <v>1</v>
      </c>
      <c r="Q111" s="13" t="s">
        <v>2385</v>
      </c>
    </row>
    <row r="112" spans="1:17" x14ac:dyDescent="0.2">
      <c r="A112" s="13" t="s">
        <v>1602</v>
      </c>
      <c r="B112" s="13" t="s">
        <v>246</v>
      </c>
      <c r="C112" s="13" t="s">
        <v>1660</v>
      </c>
      <c r="D112" s="13" t="s">
        <v>1603</v>
      </c>
      <c r="E112" s="14">
        <v>45516</v>
      </c>
      <c r="F112" s="13" t="s">
        <v>2386</v>
      </c>
      <c r="G112" s="13" t="s">
        <v>2360</v>
      </c>
      <c r="H112" s="13" t="s">
        <v>224</v>
      </c>
      <c r="I112" s="13" t="s">
        <v>320</v>
      </c>
      <c r="J112" s="13" t="s">
        <v>1660</v>
      </c>
      <c r="K112" s="13" t="s">
        <v>2362</v>
      </c>
      <c r="L112" s="13" t="s">
        <v>2370</v>
      </c>
      <c r="M112" s="13" t="s">
        <v>2364</v>
      </c>
      <c r="N112" s="16">
        <v>560</v>
      </c>
      <c r="O112" s="13" t="s">
        <v>2365</v>
      </c>
      <c r="P112" s="15">
        <v>1</v>
      </c>
      <c r="Q112" s="13" t="s">
        <v>2387</v>
      </c>
    </row>
    <row r="113" spans="1:17" x14ac:dyDescent="0.2">
      <c r="A113" s="13" t="s">
        <v>1621</v>
      </c>
      <c r="B113" s="13" t="s">
        <v>246</v>
      </c>
      <c r="C113" s="13" t="s">
        <v>1660</v>
      </c>
      <c r="D113" s="13" t="s">
        <v>1622</v>
      </c>
      <c r="E113" s="14">
        <v>45516</v>
      </c>
      <c r="F113" s="13" t="s">
        <v>2386</v>
      </c>
      <c r="G113" s="13" t="s">
        <v>2360</v>
      </c>
      <c r="H113" s="13" t="s">
        <v>224</v>
      </c>
      <c r="I113" s="13" t="s">
        <v>320</v>
      </c>
      <c r="J113" s="13" t="s">
        <v>1660</v>
      </c>
      <c r="K113" s="13" t="s">
        <v>2362</v>
      </c>
      <c r="L113" s="13" t="s">
        <v>2370</v>
      </c>
      <c r="M113" s="13" t="s">
        <v>2364</v>
      </c>
      <c r="N113" s="16">
        <v>560</v>
      </c>
      <c r="O113" s="13" t="s">
        <v>2365</v>
      </c>
      <c r="P113" s="15">
        <v>1</v>
      </c>
      <c r="Q113" s="13" t="s">
        <v>2387</v>
      </c>
    </row>
    <row r="114" spans="1:17" x14ac:dyDescent="0.2">
      <c r="A114" s="13" t="s">
        <v>1630</v>
      </c>
      <c r="B114" s="13" t="s">
        <v>246</v>
      </c>
      <c r="C114" s="13" t="s">
        <v>1660</v>
      </c>
      <c r="D114" s="13" t="s">
        <v>1527</v>
      </c>
      <c r="E114" s="14">
        <v>45569</v>
      </c>
      <c r="F114" s="13" t="s">
        <v>2386</v>
      </c>
      <c r="G114" s="13" t="s">
        <v>2360</v>
      </c>
      <c r="H114" s="13" t="s">
        <v>224</v>
      </c>
      <c r="I114" s="13" t="s">
        <v>268</v>
      </c>
      <c r="J114" s="13" t="s">
        <v>1660</v>
      </c>
      <c r="K114" s="13" t="s">
        <v>2362</v>
      </c>
      <c r="L114" s="13" t="s">
        <v>2370</v>
      </c>
      <c r="M114" s="13" t="s">
        <v>2364</v>
      </c>
      <c r="N114" s="16">
        <v>510</v>
      </c>
      <c r="O114" s="13" t="s">
        <v>2365</v>
      </c>
      <c r="P114" s="15">
        <v>1</v>
      </c>
      <c r="Q114" s="13" t="s">
        <v>2387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D155-CAA0-49DD-9F07-9AC715508FA2}">
  <dimension ref="A1:U415"/>
  <sheetViews>
    <sheetView workbookViewId="0">
      <selection activeCell="K28" sqref="K28"/>
    </sheetView>
  </sheetViews>
  <sheetFormatPr defaultRowHeight="14.25" x14ac:dyDescent="0.2"/>
  <cols>
    <col min="6" max="6" width="16.875" customWidth="1"/>
    <col min="12" max="12" width="12.875" customWidth="1"/>
    <col min="16" max="16" width="13.625" customWidth="1"/>
  </cols>
  <sheetData>
    <row r="1" spans="1:21" ht="28.5" x14ac:dyDescent="0.2">
      <c r="A1" s="11" t="s">
        <v>1640</v>
      </c>
      <c r="B1" s="11" t="s">
        <v>1641</v>
      </c>
      <c r="C1" s="12" t="s">
        <v>1642</v>
      </c>
      <c r="D1" s="12" t="s">
        <v>1643</v>
      </c>
      <c r="E1" s="11" t="s">
        <v>1644</v>
      </c>
      <c r="F1" s="11" t="s">
        <v>1645</v>
      </c>
      <c r="G1" s="12" t="s">
        <v>1646</v>
      </c>
      <c r="H1" s="11" t="s">
        <v>1647</v>
      </c>
      <c r="I1" s="12" t="s">
        <v>1648</v>
      </c>
      <c r="J1" s="12" t="s">
        <v>1649</v>
      </c>
      <c r="K1" s="11" t="s">
        <v>1650</v>
      </c>
      <c r="L1" s="11" t="s">
        <v>1651</v>
      </c>
      <c r="M1" s="11" t="s">
        <v>1652</v>
      </c>
      <c r="N1" s="11" t="s">
        <v>1653</v>
      </c>
      <c r="O1" s="11" t="s">
        <v>1654</v>
      </c>
      <c r="P1" s="11" t="s">
        <v>1655</v>
      </c>
      <c r="Q1" s="11" t="s">
        <v>1656</v>
      </c>
      <c r="R1" s="11" t="s">
        <v>1657</v>
      </c>
      <c r="S1" s="11" t="s">
        <v>1658</v>
      </c>
      <c r="T1" s="11" t="s">
        <v>52</v>
      </c>
      <c r="U1" s="27" t="s">
        <v>1636</v>
      </c>
    </row>
    <row r="2" spans="1:21" x14ac:dyDescent="0.2">
      <c r="A2" s="13" t="s">
        <v>847</v>
      </c>
      <c r="B2" s="13" t="s">
        <v>246</v>
      </c>
      <c r="C2" s="13" t="s">
        <v>258</v>
      </c>
      <c r="D2" s="13" t="s">
        <v>1659</v>
      </c>
      <c r="E2" s="13" t="s">
        <v>1660</v>
      </c>
      <c r="F2" s="13" t="s">
        <v>1661</v>
      </c>
      <c r="G2" s="13" t="s">
        <v>1662</v>
      </c>
      <c r="H2" s="14">
        <v>45352</v>
      </c>
      <c r="I2" s="15">
        <v>-2</v>
      </c>
      <c r="J2" s="13" t="s">
        <v>224</v>
      </c>
      <c r="K2" s="13" t="s">
        <v>1660</v>
      </c>
      <c r="L2" s="16">
        <v>-10.64</v>
      </c>
      <c r="M2" s="13" t="s">
        <v>1660</v>
      </c>
      <c r="N2" s="13" t="s">
        <v>1660</v>
      </c>
      <c r="O2" s="13" t="s">
        <v>1660</v>
      </c>
      <c r="P2" s="13" t="s">
        <v>1663</v>
      </c>
      <c r="Q2" s="13" t="s">
        <v>1660</v>
      </c>
      <c r="R2" s="13" t="s">
        <v>1660</v>
      </c>
      <c r="S2" s="13" t="s">
        <v>1660</v>
      </c>
      <c r="T2" s="13" t="s">
        <v>1664</v>
      </c>
      <c r="U2" t="str">
        <f>_xlfn.CONCAT(A2,P2)</f>
        <v>10060919600002183</v>
      </c>
    </row>
    <row r="3" spans="1:21" x14ac:dyDescent="0.2">
      <c r="A3" s="13" t="s">
        <v>794</v>
      </c>
      <c r="B3" s="13" t="s">
        <v>246</v>
      </c>
      <c r="C3" s="13" t="s">
        <v>258</v>
      </c>
      <c r="D3" s="13" t="s">
        <v>1659</v>
      </c>
      <c r="E3" s="13" t="s">
        <v>1660</v>
      </c>
      <c r="F3" s="13" t="s">
        <v>1665</v>
      </c>
      <c r="G3" s="13" t="s">
        <v>252</v>
      </c>
      <c r="H3" s="14">
        <v>45400</v>
      </c>
      <c r="I3" s="15">
        <v>-1</v>
      </c>
      <c r="J3" s="13" t="s">
        <v>224</v>
      </c>
      <c r="K3" s="13" t="s">
        <v>1660</v>
      </c>
      <c r="L3" s="16">
        <v>-16.04</v>
      </c>
      <c r="M3" s="13" t="s">
        <v>1660</v>
      </c>
      <c r="N3" s="13" t="s">
        <v>1660</v>
      </c>
      <c r="O3" s="13" t="s">
        <v>1660</v>
      </c>
      <c r="P3" s="13" t="s">
        <v>1666</v>
      </c>
      <c r="Q3" s="13" t="s">
        <v>1660</v>
      </c>
      <c r="R3" s="13" t="s">
        <v>1660</v>
      </c>
      <c r="S3" s="13" t="s">
        <v>1660</v>
      </c>
      <c r="T3" s="13" t="s">
        <v>1667</v>
      </c>
      <c r="U3" t="str">
        <f t="shared" ref="U3:U66" si="0">_xlfn.CONCAT(A3,P3)</f>
        <v>10060902200082323</v>
      </c>
    </row>
    <row r="4" spans="1:21" x14ac:dyDescent="0.2">
      <c r="A4" s="13" t="s">
        <v>794</v>
      </c>
      <c r="B4" s="13" t="s">
        <v>246</v>
      </c>
      <c r="C4" s="13" t="s">
        <v>258</v>
      </c>
      <c r="D4" s="13" t="s">
        <v>1659</v>
      </c>
      <c r="E4" s="13" t="s">
        <v>1660</v>
      </c>
      <c r="F4" s="13" t="s">
        <v>1668</v>
      </c>
      <c r="G4" s="13" t="s">
        <v>280</v>
      </c>
      <c r="H4" s="14">
        <v>45401</v>
      </c>
      <c r="I4" s="15">
        <v>-1</v>
      </c>
      <c r="J4" s="13" t="s">
        <v>224</v>
      </c>
      <c r="K4" s="13" t="s">
        <v>1660</v>
      </c>
      <c r="L4" s="16">
        <v>-16.04</v>
      </c>
      <c r="M4" s="13" t="s">
        <v>1660</v>
      </c>
      <c r="N4" s="13" t="s">
        <v>1660</v>
      </c>
      <c r="O4" s="13" t="s">
        <v>1660</v>
      </c>
      <c r="P4" s="13" t="s">
        <v>1666</v>
      </c>
      <c r="Q4" s="13" t="s">
        <v>1660</v>
      </c>
      <c r="R4" s="13" t="s">
        <v>1660</v>
      </c>
      <c r="S4" s="13" t="s">
        <v>1660</v>
      </c>
      <c r="T4" s="13" t="s">
        <v>1667</v>
      </c>
      <c r="U4" t="str">
        <f t="shared" si="0"/>
        <v>10060902200082323</v>
      </c>
    </row>
    <row r="5" spans="1:21" x14ac:dyDescent="0.2">
      <c r="A5" s="13" t="s">
        <v>847</v>
      </c>
      <c r="B5" s="13" t="s">
        <v>246</v>
      </c>
      <c r="C5" s="13" t="s">
        <v>258</v>
      </c>
      <c r="D5" s="13" t="s">
        <v>1659</v>
      </c>
      <c r="E5" s="13" t="s">
        <v>1660</v>
      </c>
      <c r="F5" s="13" t="s">
        <v>1669</v>
      </c>
      <c r="G5" s="13" t="s">
        <v>252</v>
      </c>
      <c r="H5" s="14">
        <v>45405</v>
      </c>
      <c r="I5" s="15">
        <v>-2</v>
      </c>
      <c r="J5" s="13" t="s">
        <v>224</v>
      </c>
      <c r="K5" s="13" t="s">
        <v>1660</v>
      </c>
      <c r="L5" s="16">
        <v>-10.64</v>
      </c>
      <c r="M5" s="13" t="s">
        <v>1660</v>
      </c>
      <c r="N5" s="13" t="s">
        <v>1660</v>
      </c>
      <c r="O5" s="13" t="s">
        <v>1660</v>
      </c>
      <c r="P5" s="13" t="s">
        <v>1670</v>
      </c>
      <c r="Q5" s="13" t="s">
        <v>1660</v>
      </c>
      <c r="R5" s="13" t="s">
        <v>1660</v>
      </c>
      <c r="S5" s="13" t="s">
        <v>1660</v>
      </c>
      <c r="T5" s="13" t="s">
        <v>1671</v>
      </c>
      <c r="U5" t="str">
        <f t="shared" si="0"/>
        <v>10060919100074118</v>
      </c>
    </row>
    <row r="6" spans="1:21" x14ac:dyDescent="0.2">
      <c r="A6" s="13" t="s">
        <v>847</v>
      </c>
      <c r="B6" s="13" t="s">
        <v>246</v>
      </c>
      <c r="C6" s="13" t="s">
        <v>258</v>
      </c>
      <c r="D6" s="13" t="s">
        <v>1659</v>
      </c>
      <c r="E6" s="13" t="s">
        <v>1660</v>
      </c>
      <c r="F6" s="13" t="s">
        <v>1672</v>
      </c>
      <c r="G6" s="13" t="s">
        <v>280</v>
      </c>
      <c r="H6" s="14">
        <v>45405</v>
      </c>
      <c r="I6" s="15">
        <v>-2</v>
      </c>
      <c r="J6" s="13" t="s">
        <v>224</v>
      </c>
      <c r="K6" s="13" t="s">
        <v>1660</v>
      </c>
      <c r="L6" s="16">
        <v>-10.64</v>
      </c>
      <c r="M6" s="13" t="s">
        <v>1660</v>
      </c>
      <c r="N6" s="13" t="s">
        <v>1660</v>
      </c>
      <c r="O6" s="13" t="s">
        <v>1660</v>
      </c>
      <c r="P6" s="13" t="s">
        <v>1670</v>
      </c>
      <c r="Q6" s="13" t="s">
        <v>1660</v>
      </c>
      <c r="R6" s="13" t="s">
        <v>1660</v>
      </c>
      <c r="S6" s="13" t="s">
        <v>1660</v>
      </c>
      <c r="T6" s="13" t="s">
        <v>1671</v>
      </c>
      <c r="U6" t="str">
        <f t="shared" si="0"/>
        <v>10060919100074118</v>
      </c>
    </row>
    <row r="7" spans="1:21" x14ac:dyDescent="0.2">
      <c r="A7" s="13" t="s">
        <v>847</v>
      </c>
      <c r="B7" s="13" t="s">
        <v>246</v>
      </c>
      <c r="C7" s="13" t="s">
        <v>258</v>
      </c>
      <c r="D7" s="13" t="s">
        <v>1659</v>
      </c>
      <c r="E7" s="13" t="s">
        <v>1660</v>
      </c>
      <c r="F7" s="13" t="s">
        <v>1673</v>
      </c>
      <c r="G7" s="13" t="s">
        <v>280</v>
      </c>
      <c r="H7" s="14">
        <v>45405</v>
      </c>
      <c r="I7" s="15">
        <v>-8</v>
      </c>
      <c r="J7" s="13" t="s">
        <v>224</v>
      </c>
      <c r="K7" s="13" t="s">
        <v>1660</v>
      </c>
      <c r="L7" s="16">
        <v>-42.56</v>
      </c>
      <c r="M7" s="13" t="s">
        <v>1660</v>
      </c>
      <c r="N7" s="13" t="s">
        <v>1660</v>
      </c>
      <c r="O7" s="13" t="s">
        <v>1660</v>
      </c>
      <c r="P7" s="13" t="s">
        <v>1666</v>
      </c>
      <c r="Q7" s="13" t="s">
        <v>1660</v>
      </c>
      <c r="R7" s="13" t="s">
        <v>1660</v>
      </c>
      <c r="S7" s="13" t="s">
        <v>1660</v>
      </c>
      <c r="T7" s="13" t="s">
        <v>1667</v>
      </c>
      <c r="U7" t="str">
        <f t="shared" si="0"/>
        <v>10060919200082323</v>
      </c>
    </row>
    <row r="8" spans="1:21" x14ac:dyDescent="0.2">
      <c r="A8" s="13" t="s">
        <v>749</v>
      </c>
      <c r="B8" s="13" t="s">
        <v>246</v>
      </c>
      <c r="C8" s="13" t="s">
        <v>258</v>
      </c>
      <c r="D8" s="13" t="s">
        <v>1659</v>
      </c>
      <c r="E8" s="13" t="s">
        <v>1660</v>
      </c>
      <c r="F8" s="13" t="s">
        <v>1674</v>
      </c>
      <c r="G8" s="13" t="s">
        <v>280</v>
      </c>
      <c r="H8" s="14">
        <v>45406</v>
      </c>
      <c r="I8" s="15">
        <v>-8</v>
      </c>
      <c r="J8" s="13" t="s">
        <v>224</v>
      </c>
      <c r="K8" s="13" t="s">
        <v>1660</v>
      </c>
      <c r="L8" s="16">
        <v>-82</v>
      </c>
      <c r="M8" s="13" t="s">
        <v>1660</v>
      </c>
      <c r="N8" s="13" t="s">
        <v>1660</v>
      </c>
      <c r="O8" s="13" t="s">
        <v>1660</v>
      </c>
      <c r="P8" s="13" t="s">
        <v>1675</v>
      </c>
      <c r="Q8" s="13" t="s">
        <v>1660</v>
      </c>
      <c r="R8" s="13" t="s">
        <v>1660</v>
      </c>
      <c r="S8" s="13" t="s">
        <v>1660</v>
      </c>
      <c r="T8" s="13" t="s">
        <v>1676</v>
      </c>
      <c r="U8" t="str">
        <f t="shared" si="0"/>
        <v>10060887200071239</v>
      </c>
    </row>
    <row r="9" spans="1:21" x14ac:dyDescent="0.2">
      <c r="A9" s="13" t="s">
        <v>749</v>
      </c>
      <c r="B9" s="13" t="s">
        <v>246</v>
      </c>
      <c r="C9" s="13" t="s">
        <v>258</v>
      </c>
      <c r="D9" s="13" t="s">
        <v>1659</v>
      </c>
      <c r="E9" s="13" t="s">
        <v>1660</v>
      </c>
      <c r="F9" s="13" t="s">
        <v>1677</v>
      </c>
      <c r="G9" s="13" t="s">
        <v>280</v>
      </c>
      <c r="H9" s="14">
        <v>45406</v>
      </c>
      <c r="I9" s="15">
        <v>-8</v>
      </c>
      <c r="J9" s="13" t="s">
        <v>224</v>
      </c>
      <c r="K9" s="13" t="s">
        <v>1660</v>
      </c>
      <c r="L9" s="16">
        <v>-82</v>
      </c>
      <c r="M9" s="13" t="s">
        <v>1660</v>
      </c>
      <c r="N9" s="13" t="s">
        <v>1660</v>
      </c>
      <c r="O9" s="13" t="s">
        <v>1660</v>
      </c>
      <c r="P9" s="13" t="s">
        <v>1678</v>
      </c>
      <c r="Q9" s="13" t="s">
        <v>1660</v>
      </c>
      <c r="R9" s="13" t="s">
        <v>1660</v>
      </c>
      <c r="S9" s="13" t="s">
        <v>1660</v>
      </c>
      <c r="T9" s="13" t="s">
        <v>1679</v>
      </c>
      <c r="U9" t="str">
        <f t="shared" si="0"/>
        <v>10060887200054624</v>
      </c>
    </row>
    <row r="10" spans="1:21" x14ac:dyDescent="0.2">
      <c r="A10" s="13" t="s">
        <v>758</v>
      </c>
      <c r="B10" s="13" t="s">
        <v>246</v>
      </c>
      <c r="C10" s="13" t="s">
        <v>258</v>
      </c>
      <c r="D10" s="13" t="s">
        <v>1659</v>
      </c>
      <c r="E10" s="13" t="s">
        <v>1660</v>
      </c>
      <c r="F10" s="13" t="s">
        <v>1680</v>
      </c>
      <c r="G10" s="13" t="s">
        <v>280</v>
      </c>
      <c r="H10" s="14">
        <v>45406</v>
      </c>
      <c r="I10" s="15">
        <v>-2</v>
      </c>
      <c r="J10" s="13" t="s">
        <v>224</v>
      </c>
      <c r="K10" s="13" t="s">
        <v>1660</v>
      </c>
      <c r="L10" s="16">
        <v>-20.9</v>
      </c>
      <c r="M10" s="13" t="s">
        <v>1660</v>
      </c>
      <c r="N10" s="13" t="s">
        <v>1660</v>
      </c>
      <c r="O10" s="13" t="s">
        <v>1660</v>
      </c>
      <c r="P10" s="13" t="s">
        <v>1681</v>
      </c>
      <c r="Q10" s="13" t="s">
        <v>1660</v>
      </c>
      <c r="R10" s="13" t="s">
        <v>1660</v>
      </c>
      <c r="S10" s="13" t="s">
        <v>1660</v>
      </c>
      <c r="T10" s="13" t="s">
        <v>1682</v>
      </c>
      <c r="U10" t="str">
        <f t="shared" si="0"/>
        <v>10060888100037462</v>
      </c>
    </row>
    <row r="11" spans="1:21" x14ac:dyDescent="0.2">
      <c r="A11" s="13" t="s">
        <v>794</v>
      </c>
      <c r="B11" s="13" t="s">
        <v>246</v>
      </c>
      <c r="C11" s="13" t="s">
        <v>258</v>
      </c>
      <c r="D11" s="13" t="s">
        <v>1659</v>
      </c>
      <c r="E11" s="13" t="s">
        <v>1660</v>
      </c>
      <c r="F11" s="13" t="s">
        <v>1683</v>
      </c>
      <c r="G11" s="13" t="s">
        <v>280</v>
      </c>
      <c r="H11" s="14">
        <v>45406</v>
      </c>
      <c r="I11" s="15">
        <v>-3</v>
      </c>
      <c r="J11" s="13" t="s">
        <v>224</v>
      </c>
      <c r="K11" s="13" t="s">
        <v>1660</v>
      </c>
      <c r="L11" s="16">
        <v>-48.12</v>
      </c>
      <c r="M11" s="13" t="s">
        <v>1660</v>
      </c>
      <c r="N11" s="13" t="s">
        <v>1660</v>
      </c>
      <c r="O11" s="13" t="s">
        <v>1660</v>
      </c>
      <c r="P11" s="13" t="s">
        <v>1684</v>
      </c>
      <c r="Q11" s="13" t="s">
        <v>1660</v>
      </c>
      <c r="R11" s="13" t="s">
        <v>1660</v>
      </c>
      <c r="S11" s="13" t="s">
        <v>1660</v>
      </c>
      <c r="T11" s="13" t="s">
        <v>1685</v>
      </c>
      <c r="U11" t="str">
        <f t="shared" si="0"/>
        <v>10060902100040125</v>
      </c>
    </row>
    <row r="12" spans="1:21" x14ac:dyDescent="0.2">
      <c r="A12" s="13" t="s">
        <v>749</v>
      </c>
      <c r="B12" s="13" t="s">
        <v>246</v>
      </c>
      <c r="C12" s="13" t="s">
        <v>258</v>
      </c>
      <c r="D12" s="13" t="s">
        <v>1659</v>
      </c>
      <c r="E12" s="13" t="s">
        <v>1660</v>
      </c>
      <c r="F12" s="13" t="s">
        <v>1686</v>
      </c>
      <c r="G12" s="13" t="s">
        <v>280</v>
      </c>
      <c r="H12" s="14">
        <v>45412</v>
      </c>
      <c r="I12" s="15">
        <v>-6</v>
      </c>
      <c r="J12" s="13" t="s">
        <v>224</v>
      </c>
      <c r="K12" s="13" t="s">
        <v>1660</v>
      </c>
      <c r="L12" s="16">
        <v>-61.5</v>
      </c>
      <c r="M12" s="13" t="s">
        <v>1660</v>
      </c>
      <c r="N12" s="13" t="s">
        <v>1660</v>
      </c>
      <c r="O12" s="13" t="s">
        <v>1660</v>
      </c>
      <c r="P12" s="13" t="s">
        <v>1687</v>
      </c>
      <c r="Q12" s="13" t="s">
        <v>1660</v>
      </c>
      <c r="R12" s="13" t="s">
        <v>1660</v>
      </c>
      <c r="S12" s="13" t="s">
        <v>1660</v>
      </c>
      <c r="T12" s="13" t="s">
        <v>1688</v>
      </c>
      <c r="U12" t="str">
        <f t="shared" si="0"/>
        <v>10060887200074552</v>
      </c>
    </row>
    <row r="13" spans="1:21" x14ac:dyDescent="0.2">
      <c r="A13" s="13" t="s">
        <v>749</v>
      </c>
      <c r="B13" s="13" t="s">
        <v>246</v>
      </c>
      <c r="C13" s="13" t="s">
        <v>258</v>
      </c>
      <c r="D13" s="13" t="s">
        <v>1659</v>
      </c>
      <c r="E13" s="13" t="s">
        <v>1660</v>
      </c>
      <c r="F13" s="13" t="s">
        <v>1689</v>
      </c>
      <c r="G13" s="13" t="s">
        <v>280</v>
      </c>
      <c r="H13" s="14">
        <v>45412</v>
      </c>
      <c r="I13" s="15">
        <v>-2</v>
      </c>
      <c r="J13" s="13" t="s">
        <v>224</v>
      </c>
      <c r="K13" s="13" t="s">
        <v>1660</v>
      </c>
      <c r="L13" s="16">
        <v>-20.5</v>
      </c>
      <c r="M13" s="13" t="s">
        <v>1660</v>
      </c>
      <c r="N13" s="13" t="s">
        <v>1660</v>
      </c>
      <c r="O13" s="13" t="s">
        <v>1660</v>
      </c>
      <c r="P13" s="13" t="s">
        <v>1687</v>
      </c>
      <c r="Q13" s="13" t="s">
        <v>1660</v>
      </c>
      <c r="R13" s="13" t="s">
        <v>1660</v>
      </c>
      <c r="S13" s="13" t="s">
        <v>1660</v>
      </c>
      <c r="T13" s="13" t="s">
        <v>1688</v>
      </c>
      <c r="U13" t="str">
        <f t="shared" si="0"/>
        <v>10060887200074552</v>
      </c>
    </row>
    <row r="14" spans="1:21" x14ac:dyDescent="0.2">
      <c r="A14" s="13" t="s">
        <v>950</v>
      </c>
      <c r="B14" s="13" t="s">
        <v>246</v>
      </c>
      <c r="C14" s="13" t="s">
        <v>258</v>
      </c>
      <c r="D14" s="13" t="s">
        <v>1659</v>
      </c>
      <c r="E14" s="13" t="s">
        <v>1660</v>
      </c>
      <c r="F14" s="13" t="s">
        <v>1690</v>
      </c>
      <c r="G14" s="13" t="s">
        <v>283</v>
      </c>
      <c r="H14" s="14">
        <v>45413</v>
      </c>
      <c r="I14" s="15">
        <v>-12</v>
      </c>
      <c r="J14" s="13" t="s">
        <v>952</v>
      </c>
      <c r="K14" s="13" t="s">
        <v>1660</v>
      </c>
      <c r="L14" s="16">
        <v>-300</v>
      </c>
      <c r="M14" s="13" t="s">
        <v>1660</v>
      </c>
      <c r="N14" s="13" t="s">
        <v>1660</v>
      </c>
      <c r="O14" s="13" t="s">
        <v>1660</v>
      </c>
      <c r="P14" s="13" t="s">
        <v>1691</v>
      </c>
      <c r="Q14" s="13" t="s">
        <v>1660</v>
      </c>
      <c r="R14" s="13" t="s">
        <v>1660</v>
      </c>
      <c r="S14" s="13" t="s">
        <v>1660</v>
      </c>
      <c r="T14" s="13" t="s">
        <v>1692</v>
      </c>
      <c r="U14" t="str">
        <f t="shared" si="0"/>
        <v>10202323100072575</v>
      </c>
    </row>
    <row r="15" spans="1:21" x14ac:dyDescent="0.2">
      <c r="A15" s="13" t="s">
        <v>979</v>
      </c>
      <c r="B15" s="13" t="s">
        <v>246</v>
      </c>
      <c r="C15" s="13" t="s">
        <v>258</v>
      </c>
      <c r="D15" s="13" t="s">
        <v>1659</v>
      </c>
      <c r="E15" s="13" t="s">
        <v>1660</v>
      </c>
      <c r="F15" s="13" t="s">
        <v>1690</v>
      </c>
      <c r="G15" s="13" t="s">
        <v>1693</v>
      </c>
      <c r="H15" s="14">
        <v>45413</v>
      </c>
      <c r="I15" s="15">
        <v>-1</v>
      </c>
      <c r="J15" s="13" t="s">
        <v>224</v>
      </c>
      <c r="K15" s="13" t="s">
        <v>1660</v>
      </c>
      <c r="L15" s="16">
        <v>-65</v>
      </c>
      <c r="M15" s="13" t="s">
        <v>1660</v>
      </c>
      <c r="N15" s="13" t="s">
        <v>1660</v>
      </c>
      <c r="O15" s="13" t="s">
        <v>1660</v>
      </c>
      <c r="P15" s="13" t="s">
        <v>1691</v>
      </c>
      <c r="Q15" s="13" t="s">
        <v>1660</v>
      </c>
      <c r="R15" s="13" t="s">
        <v>1660</v>
      </c>
      <c r="S15" s="13" t="s">
        <v>1660</v>
      </c>
      <c r="T15" s="13" t="s">
        <v>1692</v>
      </c>
      <c r="U15" t="str">
        <f t="shared" si="0"/>
        <v>10202329100072575</v>
      </c>
    </row>
    <row r="16" spans="1:21" x14ac:dyDescent="0.2">
      <c r="A16" s="13" t="s">
        <v>1069</v>
      </c>
      <c r="B16" s="13" t="s">
        <v>246</v>
      </c>
      <c r="C16" s="13" t="s">
        <v>258</v>
      </c>
      <c r="D16" s="13" t="s">
        <v>1659</v>
      </c>
      <c r="E16" s="13" t="s">
        <v>1660</v>
      </c>
      <c r="F16" s="13" t="s">
        <v>1694</v>
      </c>
      <c r="G16" s="13" t="s">
        <v>280</v>
      </c>
      <c r="H16" s="14">
        <v>45414</v>
      </c>
      <c r="I16" s="15">
        <v>-16</v>
      </c>
      <c r="J16" s="13" t="s">
        <v>224</v>
      </c>
      <c r="K16" s="13" t="s">
        <v>1660</v>
      </c>
      <c r="L16" s="16">
        <v>-110.08</v>
      </c>
      <c r="M16" s="13" t="s">
        <v>1660</v>
      </c>
      <c r="N16" s="13" t="s">
        <v>1660</v>
      </c>
      <c r="O16" s="13" t="s">
        <v>1660</v>
      </c>
      <c r="P16" s="13" t="s">
        <v>1695</v>
      </c>
      <c r="Q16" s="13" t="s">
        <v>1660</v>
      </c>
      <c r="R16" s="13" t="s">
        <v>1660</v>
      </c>
      <c r="S16" s="13" t="s">
        <v>1660</v>
      </c>
      <c r="T16" s="13" t="s">
        <v>1696</v>
      </c>
      <c r="U16" t="str">
        <f t="shared" si="0"/>
        <v>10218625100037463</v>
      </c>
    </row>
    <row r="17" spans="1:21" x14ac:dyDescent="0.2">
      <c r="A17" s="13" t="s">
        <v>1078</v>
      </c>
      <c r="B17" s="13" t="s">
        <v>246</v>
      </c>
      <c r="C17" s="13" t="s">
        <v>258</v>
      </c>
      <c r="D17" s="13" t="s">
        <v>1659</v>
      </c>
      <c r="E17" s="13" t="s">
        <v>1660</v>
      </c>
      <c r="F17" s="13" t="s">
        <v>1697</v>
      </c>
      <c r="G17" s="13" t="s">
        <v>252</v>
      </c>
      <c r="H17" s="14">
        <v>45415</v>
      </c>
      <c r="I17" s="15">
        <v>-16</v>
      </c>
      <c r="J17" s="13" t="s">
        <v>224</v>
      </c>
      <c r="K17" s="13" t="s">
        <v>1660</v>
      </c>
      <c r="L17" s="16">
        <v>-142.56</v>
      </c>
      <c r="M17" s="13" t="s">
        <v>1660</v>
      </c>
      <c r="N17" s="13" t="s">
        <v>1660</v>
      </c>
      <c r="O17" s="13" t="s">
        <v>1660</v>
      </c>
      <c r="P17" s="13" t="s">
        <v>1698</v>
      </c>
      <c r="Q17" s="13" t="s">
        <v>1660</v>
      </c>
      <c r="R17" s="13" t="s">
        <v>1660</v>
      </c>
      <c r="S17" s="13" t="s">
        <v>1660</v>
      </c>
      <c r="T17" s="13" t="s">
        <v>1699</v>
      </c>
      <c r="U17" t="str">
        <f t="shared" si="0"/>
        <v>10218626100037464</v>
      </c>
    </row>
    <row r="18" spans="1:21" x14ac:dyDescent="0.2">
      <c r="A18" s="13" t="s">
        <v>1078</v>
      </c>
      <c r="B18" s="13" t="s">
        <v>246</v>
      </c>
      <c r="C18" s="13" t="s">
        <v>258</v>
      </c>
      <c r="D18" s="13" t="s">
        <v>1659</v>
      </c>
      <c r="E18" s="13" t="s">
        <v>1660</v>
      </c>
      <c r="F18" s="13" t="s">
        <v>1700</v>
      </c>
      <c r="G18" s="13" t="s">
        <v>252</v>
      </c>
      <c r="H18" s="14">
        <v>45415</v>
      </c>
      <c r="I18" s="15">
        <v>-16</v>
      </c>
      <c r="J18" s="13" t="s">
        <v>224</v>
      </c>
      <c r="K18" s="13" t="s">
        <v>1660</v>
      </c>
      <c r="L18" s="16">
        <v>-142.56</v>
      </c>
      <c r="M18" s="13" t="s">
        <v>1660</v>
      </c>
      <c r="N18" s="13" t="s">
        <v>1660</v>
      </c>
      <c r="O18" s="13" t="s">
        <v>1660</v>
      </c>
      <c r="P18" s="13" t="s">
        <v>1701</v>
      </c>
      <c r="Q18" s="13" t="s">
        <v>1660</v>
      </c>
      <c r="R18" s="13" t="s">
        <v>1660</v>
      </c>
      <c r="S18" s="13" t="s">
        <v>1660</v>
      </c>
      <c r="T18" s="13" t="s">
        <v>1702</v>
      </c>
      <c r="U18" t="str">
        <f t="shared" si="0"/>
        <v>10218626100037465</v>
      </c>
    </row>
    <row r="19" spans="1:21" x14ac:dyDescent="0.2">
      <c r="A19" s="13" t="s">
        <v>1245</v>
      </c>
      <c r="B19" s="13" t="s">
        <v>246</v>
      </c>
      <c r="C19" s="13" t="s">
        <v>258</v>
      </c>
      <c r="D19" s="13" t="s">
        <v>1659</v>
      </c>
      <c r="E19" s="13" t="s">
        <v>1660</v>
      </c>
      <c r="F19" s="13" t="s">
        <v>1703</v>
      </c>
      <c r="G19" s="13" t="s">
        <v>280</v>
      </c>
      <c r="H19" s="14">
        <v>45419</v>
      </c>
      <c r="I19" s="15">
        <v>-2</v>
      </c>
      <c r="J19" s="13" t="s">
        <v>224</v>
      </c>
      <c r="K19" s="13" t="s">
        <v>1660</v>
      </c>
      <c r="L19" s="16">
        <v>-18</v>
      </c>
      <c r="M19" s="13" t="s">
        <v>1660</v>
      </c>
      <c r="N19" s="13" t="s">
        <v>1660</v>
      </c>
      <c r="O19" s="13" t="s">
        <v>1660</v>
      </c>
      <c r="P19" s="13" t="s">
        <v>1691</v>
      </c>
      <c r="Q19" s="13" t="s">
        <v>1660</v>
      </c>
      <c r="R19" s="13" t="s">
        <v>1660</v>
      </c>
      <c r="S19" s="13" t="s">
        <v>1660</v>
      </c>
      <c r="T19" s="13" t="s">
        <v>1692</v>
      </c>
      <c r="U19" t="str">
        <f t="shared" si="0"/>
        <v>10251654100072575</v>
      </c>
    </row>
    <row r="20" spans="1:21" x14ac:dyDescent="0.2">
      <c r="A20" s="13" t="s">
        <v>749</v>
      </c>
      <c r="B20" s="13" t="s">
        <v>246</v>
      </c>
      <c r="C20" s="13" t="s">
        <v>258</v>
      </c>
      <c r="D20" s="13" t="s">
        <v>1659</v>
      </c>
      <c r="E20" s="13" t="s">
        <v>1660</v>
      </c>
      <c r="F20" s="13" t="s">
        <v>1704</v>
      </c>
      <c r="G20" s="13" t="s">
        <v>280</v>
      </c>
      <c r="H20" s="14">
        <v>45430</v>
      </c>
      <c r="I20" s="15">
        <v>-2</v>
      </c>
      <c r="J20" s="13" t="s">
        <v>224</v>
      </c>
      <c r="K20" s="13" t="s">
        <v>1660</v>
      </c>
      <c r="L20" s="16">
        <v>-20.5</v>
      </c>
      <c r="M20" s="13" t="s">
        <v>1660</v>
      </c>
      <c r="N20" s="13" t="s">
        <v>1660</v>
      </c>
      <c r="O20" s="13" t="s">
        <v>1660</v>
      </c>
      <c r="P20" s="13" t="s">
        <v>1705</v>
      </c>
      <c r="Q20" s="13" t="s">
        <v>1660</v>
      </c>
      <c r="R20" s="13" t="s">
        <v>1660</v>
      </c>
      <c r="S20" s="13" t="s">
        <v>1660</v>
      </c>
      <c r="T20" s="13" t="s">
        <v>1706</v>
      </c>
      <c r="U20" t="str">
        <f t="shared" si="0"/>
        <v>10060887100039179</v>
      </c>
    </row>
    <row r="21" spans="1:21" x14ac:dyDescent="0.2">
      <c r="A21" s="13" t="s">
        <v>847</v>
      </c>
      <c r="B21" s="13" t="s">
        <v>246</v>
      </c>
      <c r="C21" s="13" t="s">
        <v>258</v>
      </c>
      <c r="D21" s="13" t="s">
        <v>1659</v>
      </c>
      <c r="E21" s="13" t="s">
        <v>1660</v>
      </c>
      <c r="F21" s="13" t="s">
        <v>1707</v>
      </c>
      <c r="G21" s="13" t="s">
        <v>1662</v>
      </c>
      <c r="H21" s="14">
        <v>45430</v>
      </c>
      <c r="I21" s="15">
        <v>-20</v>
      </c>
      <c r="J21" s="13" t="s">
        <v>224</v>
      </c>
      <c r="K21" s="13" t="s">
        <v>1660</v>
      </c>
      <c r="L21" s="16">
        <v>-106.4</v>
      </c>
      <c r="M21" s="13" t="s">
        <v>1660</v>
      </c>
      <c r="N21" s="13" t="s">
        <v>1660</v>
      </c>
      <c r="O21" s="13" t="s">
        <v>1660</v>
      </c>
      <c r="P21" s="13" t="s">
        <v>1708</v>
      </c>
      <c r="Q21" s="13" t="s">
        <v>1660</v>
      </c>
      <c r="R21" s="13" t="s">
        <v>1660</v>
      </c>
      <c r="S21" s="13" t="s">
        <v>1660</v>
      </c>
      <c r="T21" s="13" t="s">
        <v>1709</v>
      </c>
      <c r="U21" t="str">
        <f t="shared" si="0"/>
        <v>10060919100072016</v>
      </c>
    </row>
    <row r="22" spans="1:21" x14ac:dyDescent="0.2">
      <c r="A22" s="13" t="s">
        <v>749</v>
      </c>
      <c r="B22" s="13" t="s">
        <v>246</v>
      </c>
      <c r="C22" s="13" t="s">
        <v>258</v>
      </c>
      <c r="D22" s="13" t="s">
        <v>1659</v>
      </c>
      <c r="E22" s="13" t="s">
        <v>1660</v>
      </c>
      <c r="F22" s="13" t="s">
        <v>1710</v>
      </c>
      <c r="G22" s="13" t="s">
        <v>280</v>
      </c>
      <c r="H22" s="14">
        <v>45431</v>
      </c>
      <c r="I22" s="15">
        <v>-1</v>
      </c>
      <c r="J22" s="13" t="s">
        <v>224</v>
      </c>
      <c r="K22" s="13" t="s">
        <v>1660</v>
      </c>
      <c r="L22" s="16">
        <v>-10.25</v>
      </c>
      <c r="M22" s="13" t="s">
        <v>1660</v>
      </c>
      <c r="N22" s="13" t="s">
        <v>1660</v>
      </c>
      <c r="O22" s="13" t="s">
        <v>1660</v>
      </c>
      <c r="P22" s="13" t="s">
        <v>1711</v>
      </c>
      <c r="Q22" s="13" t="s">
        <v>1660</v>
      </c>
      <c r="R22" s="13" t="s">
        <v>1660</v>
      </c>
      <c r="S22" s="13" t="s">
        <v>1660</v>
      </c>
      <c r="T22" s="13" t="s">
        <v>1712</v>
      </c>
      <c r="U22" t="str">
        <f t="shared" si="0"/>
        <v>10060887200089031</v>
      </c>
    </row>
    <row r="23" spans="1:21" x14ac:dyDescent="0.2">
      <c r="A23" s="13" t="s">
        <v>866</v>
      </c>
      <c r="B23" s="13" t="s">
        <v>246</v>
      </c>
      <c r="C23" s="13" t="s">
        <v>258</v>
      </c>
      <c r="D23" s="13" t="s">
        <v>1659</v>
      </c>
      <c r="E23" s="13" t="s">
        <v>1660</v>
      </c>
      <c r="F23" s="13" t="s">
        <v>1713</v>
      </c>
      <c r="G23" s="13" t="s">
        <v>280</v>
      </c>
      <c r="H23" s="14">
        <v>45431</v>
      </c>
      <c r="I23" s="15">
        <v>-4</v>
      </c>
      <c r="J23" s="13" t="s">
        <v>224</v>
      </c>
      <c r="K23" s="13" t="s">
        <v>1660</v>
      </c>
      <c r="L23" s="16">
        <v>-56.48</v>
      </c>
      <c r="M23" s="13" t="s">
        <v>1660</v>
      </c>
      <c r="N23" s="13" t="s">
        <v>1660</v>
      </c>
      <c r="O23" s="13" t="s">
        <v>1660</v>
      </c>
      <c r="P23" s="13" t="s">
        <v>1714</v>
      </c>
      <c r="Q23" s="13" t="s">
        <v>1660</v>
      </c>
      <c r="R23" s="13" t="s">
        <v>1660</v>
      </c>
      <c r="S23" s="13" t="s">
        <v>1660</v>
      </c>
      <c r="T23" s="13" t="s">
        <v>1715</v>
      </c>
      <c r="U23" t="str">
        <f t="shared" si="0"/>
        <v>10060932200083164</v>
      </c>
    </row>
    <row r="24" spans="1:21" x14ac:dyDescent="0.2">
      <c r="A24" s="13" t="s">
        <v>1361</v>
      </c>
      <c r="B24" s="13" t="s">
        <v>246</v>
      </c>
      <c r="C24" s="13" t="s">
        <v>258</v>
      </c>
      <c r="D24" s="13" t="s">
        <v>1659</v>
      </c>
      <c r="E24" s="13" t="s">
        <v>1660</v>
      </c>
      <c r="F24" s="13" t="s">
        <v>1716</v>
      </c>
      <c r="G24" s="13" t="s">
        <v>280</v>
      </c>
      <c r="H24" s="14">
        <v>45435</v>
      </c>
      <c r="I24" s="15">
        <v>-4</v>
      </c>
      <c r="J24" s="13" t="s">
        <v>224</v>
      </c>
      <c r="K24" s="13" t="s">
        <v>1660</v>
      </c>
      <c r="L24" s="16">
        <v>-37.04</v>
      </c>
      <c r="M24" s="13" t="s">
        <v>1660</v>
      </c>
      <c r="N24" s="13" t="s">
        <v>1660</v>
      </c>
      <c r="O24" s="13" t="s">
        <v>1660</v>
      </c>
      <c r="P24" s="13" t="s">
        <v>1717</v>
      </c>
      <c r="Q24" s="13" t="s">
        <v>1660</v>
      </c>
      <c r="R24" s="13" t="s">
        <v>1660</v>
      </c>
      <c r="S24" s="13" t="s">
        <v>1660</v>
      </c>
      <c r="T24" s="13" t="s">
        <v>1718</v>
      </c>
      <c r="U24" t="str">
        <f t="shared" si="0"/>
        <v>10305744100071832</v>
      </c>
    </row>
    <row r="25" spans="1:21" x14ac:dyDescent="0.2">
      <c r="A25" s="13" t="s">
        <v>794</v>
      </c>
      <c r="B25" s="13" t="s">
        <v>246</v>
      </c>
      <c r="C25" s="13" t="s">
        <v>258</v>
      </c>
      <c r="D25" s="13" t="s">
        <v>1659</v>
      </c>
      <c r="E25" s="13" t="s">
        <v>1660</v>
      </c>
      <c r="F25" s="13" t="s">
        <v>1719</v>
      </c>
      <c r="G25" s="13" t="s">
        <v>1693</v>
      </c>
      <c r="H25" s="14">
        <v>45436</v>
      </c>
      <c r="I25" s="15">
        <v>-3</v>
      </c>
      <c r="J25" s="13" t="s">
        <v>224</v>
      </c>
      <c r="K25" s="13" t="s">
        <v>1660</v>
      </c>
      <c r="L25" s="16">
        <v>-48.12</v>
      </c>
      <c r="M25" s="13" t="s">
        <v>1660</v>
      </c>
      <c r="N25" s="13" t="s">
        <v>1660</v>
      </c>
      <c r="O25" s="13" t="s">
        <v>1660</v>
      </c>
      <c r="P25" s="13" t="s">
        <v>1666</v>
      </c>
      <c r="Q25" s="13" t="s">
        <v>1660</v>
      </c>
      <c r="R25" s="13" t="s">
        <v>1660</v>
      </c>
      <c r="S25" s="13" t="s">
        <v>1660</v>
      </c>
      <c r="T25" s="13" t="s">
        <v>1667</v>
      </c>
      <c r="U25" t="str">
        <f t="shared" si="0"/>
        <v>10060902200082323</v>
      </c>
    </row>
    <row r="26" spans="1:21" x14ac:dyDescent="0.2">
      <c r="A26" s="13" t="s">
        <v>794</v>
      </c>
      <c r="B26" s="13" t="s">
        <v>246</v>
      </c>
      <c r="C26" s="13" t="s">
        <v>258</v>
      </c>
      <c r="D26" s="13" t="s">
        <v>1659</v>
      </c>
      <c r="E26" s="13" t="s">
        <v>1660</v>
      </c>
      <c r="F26" s="13" t="s">
        <v>1719</v>
      </c>
      <c r="G26" s="13" t="s">
        <v>1720</v>
      </c>
      <c r="H26" s="14">
        <v>45436</v>
      </c>
      <c r="I26" s="15">
        <v>-3</v>
      </c>
      <c r="J26" s="13" t="s">
        <v>224</v>
      </c>
      <c r="K26" s="13" t="s">
        <v>1660</v>
      </c>
      <c r="L26" s="16">
        <v>-48.12</v>
      </c>
      <c r="M26" s="13" t="s">
        <v>1660</v>
      </c>
      <c r="N26" s="13" t="s">
        <v>1660</v>
      </c>
      <c r="O26" s="13" t="s">
        <v>1660</v>
      </c>
      <c r="P26" s="13" t="s">
        <v>1666</v>
      </c>
      <c r="Q26" s="13" t="s">
        <v>1660</v>
      </c>
      <c r="R26" s="13" t="s">
        <v>1660</v>
      </c>
      <c r="S26" s="13" t="s">
        <v>1660</v>
      </c>
      <c r="T26" s="13" t="s">
        <v>1667</v>
      </c>
      <c r="U26" t="str">
        <f t="shared" si="0"/>
        <v>10060902200082323</v>
      </c>
    </row>
    <row r="27" spans="1:21" x14ac:dyDescent="0.2">
      <c r="A27" s="13" t="s">
        <v>847</v>
      </c>
      <c r="B27" s="13" t="s">
        <v>246</v>
      </c>
      <c r="C27" s="13" t="s">
        <v>258</v>
      </c>
      <c r="D27" s="13" t="s">
        <v>1659</v>
      </c>
      <c r="E27" s="13" t="s">
        <v>1660</v>
      </c>
      <c r="F27" s="13" t="s">
        <v>1721</v>
      </c>
      <c r="G27" s="13" t="s">
        <v>280</v>
      </c>
      <c r="H27" s="14">
        <v>45436</v>
      </c>
      <c r="I27" s="15">
        <v>-50</v>
      </c>
      <c r="J27" s="13" t="s">
        <v>224</v>
      </c>
      <c r="K27" s="13" t="s">
        <v>1660</v>
      </c>
      <c r="L27" s="16">
        <v>-266</v>
      </c>
      <c r="M27" s="13" t="s">
        <v>1660</v>
      </c>
      <c r="N27" s="13" t="s">
        <v>1660</v>
      </c>
      <c r="O27" s="13" t="s">
        <v>1660</v>
      </c>
      <c r="P27" s="13" t="s">
        <v>1722</v>
      </c>
      <c r="Q27" s="13" t="s">
        <v>1660</v>
      </c>
      <c r="R27" s="13" t="s">
        <v>1660</v>
      </c>
      <c r="S27" s="13" t="s">
        <v>1660</v>
      </c>
      <c r="T27" s="13" t="s">
        <v>1723</v>
      </c>
      <c r="U27" t="str">
        <f t="shared" si="0"/>
        <v>10060919100033847</v>
      </c>
    </row>
    <row r="28" spans="1:21" x14ac:dyDescent="0.2">
      <c r="A28" s="13" t="s">
        <v>847</v>
      </c>
      <c r="B28" s="13" t="s">
        <v>246</v>
      </c>
      <c r="C28" s="13" t="s">
        <v>258</v>
      </c>
      <c r="D28" s="13" t="s">
        <v>1659</v>
      </c>
      <c r="E28" s="13" t="s">
        <v>1660</v>
      </c>
      <c r="F28" s="13" t="s">
        <v>1719</v>
      </c>
      <c r="G28" s="13" t="s">
        <v>1724</v>
      </c>
      <c r="H28" s="14">
        <v>45436</v>
      </c>
      <c r="I28" s="15">
        <v>-1</v>
      </c>
      <c r="J28" s="13" t="s">
        <v>224</v>
      </c>
      <c r="K28" s="13" t="s">
        <v>1660</v>
      </c>
      <c r="L28" s="16">
        <v>-5.32</v>
      </c>
      <c r="M28" s="13" t="s">
        <v>1660</v>
      </c>
      <c r="N28" s="13" t="s">
        <v>1660</v>
      </c>
      <c r="O28" s="13" t="s">
        <v>1660</v>
      </c>
      <c r="P28" s="13" t="s">
        <v>1666</v>
      </c>
      <c r="Q28" s="13" t="s">
        <v>1660</v>
      </c>
      <c r="R28" s="13" t="s">
        <v>1660</v>
      </c>
      <c r="S28" s="13" t="s">
        <v>1660</v>
      </c>
      <c r="T28" s="13" t="s">
        <v>1667</v>
      </c>
      <c r="U28" t="str">
        <f t="shared" si="0"/>
        <v>10060919200082323</v>
      </c>
    </row>
    <row r="29" spans="1:21" x14ac:dyDescent="0.2">
      <c r="A29" s="13" t="s">
        <v>1096</v>
      </c>
      <c r="B29" s="13" t="s">
        <v>246</v>
      </c>
      <c r="C29" s="13" t="s">
        <v>258</v>
      </c>
      <c r="D29" s="13" t="s">
        <v>1659</v>
      </c>
      <c r="E29" s="13" t="s">
        <v>1660</v>
      </c>
      <c r="F29" s="13" t="s">
        <v>1719</v>
      </c>
      <c r="G29" s="13" t="s">
        <v>283</v>
      </c>
      <c r="H29" s="14">
        <v>45436</v>
      </c>
      <c r="I29" s="15">
        <v>-24</v>
      </c>
      <c r="J29" s="13" t="s">
        <v>224</v>
      </c>
      <c r="K29" s="13" t="s">
        <v>1660</v>
      </c>
      <c r="L29" s="16">
        <v>-191.28</v>
      </c>
      <c r="M29" s="13" t="s">
        <v>1660</v>
      </c>
      <c r="N29" s="13" t="s">
        <v>1660</v>
      </c>
      <c r="O29" s="13" t="s">
        <v>1660</v>
      </c>
      <c r="P29" s="13" t="s">
        <v>1666</v>
      </c>
      <c r="Q29" s="13" t="s">
        <v>1660</v>
      </c>
      <c r="R29" s="13" t="s">
        <v>1660</v>
      </c>
      <c r="S29" s="13" t="s">
        <v>1660</v>
      </c>
      <c r="T29" s="13" t="s">
        <v>1667</v>
      </c>
      <c r="U29" t="str">
        <f t="shared" si="0"/>
        <v>10218628200082323</v>
      </c>
    </row>
    <row r="30" spans="1:21" x14ac:dyDescent="0.2">
      <c r="A30" s="13" t="s">
        <v>847</v>
      </c>
      <c r="B30" s="13" t="s">
        <v>246</v>
      </c>
      <c r="C30" s="13" t="s">
        <v>258</v>
      </c>
      <c r="D30" s="13" t="s">
        <v>1659</v>
      </c>
      <c r="E30" s="13" t="s">
        <v>1660</v>
      </c>
      <c r="F30" s="13" t="s">
        <v>1725</v>
      </c>
      <c r="G30" s="13" t="s">
        <v>280</v>
      </c>
      <c r="H30" s="14">
        <v>45440</v>
      </c>
      <c r="I30" s="15">
        <v>-2</v>
      </c>
      <c r="J30" s="13" t="s">
        <v>224</v>
      </c>
      <c r="K30" s="13" t="s">
        <v>1660</v>
      </c>
      <c r="L30" s="16">
        <v>-10.64</v>
      </c>
      <c r="M30" s="13" t="s">
        <v>1660</v>
      </c>
      <c r="N30" s="13" t="s">
        <v>1660</v>
      </c>
      <c r="O30" s="13" t="s">
        <v>1660</v>
      </c>
      <c r="P30" s="13" t="s">
        <v>1726</v>
      </c>
      <c r="Q30" s="13" t="s">
        <v>1660</v>
      </c>
      <c r="R30" s="13" t="s">
        <v>1660</v>
      </c>
      <c r="S30" s="13" t="s">
        <v>1660</v>
      </c>
      <c r="T30" s="13" t="s">
        <v>1727</v>
      </c>
      <c r="U30" t="str">
        <f t="shared" si="0"/>
        <v>10060919200090863</v>
      </c>
    </row>
    <row r="31" spans="1:21" x14ac:dyDescent="0.2">
      <c r="A31" s="13" t="s">
        <v>847</v>
      </c>
      <c r="B31" s="13" t="s">
        <v>246</v>
      </c>
      <c r="C31" s="13" t="s">
        <v>258</v>
      </c>
      <c r="D31" s="13" t="s">
        <v>1659</v>
      </c>
      <c r="E31" s="13" t="s">
        <v>1660</v>
      </c>
      <c r="F31" s="13" t="s">
        <v>1725</v>
      </c>
      <c r="G31" s="13" t="s">
        <v>283</v>
      </c>
      <c r="H31" s="14">
        <v>45440</v>
      </c>
      <c r="I31" s="15">
        <v>-2</v>
      </c>
      <c r="J31" s="13" t="s">
        <v>224</v>
      </c>
      <c r="K31" s="13" t="s">
        <v>1660</v>
      </c>
      <c r="L31" s="16">
        <v>-10.64</v>
      </c>
      <c r="M31" s="13" t="s">
        <v>1660</v>
      </c>
      <c r="N31" s="13" t="s">
        <v>1660</v>
      </c>
      <c r="O31" s="13" t="s">
        <v>1660</v>
      </c>
      <c r="P31" s="13" t="s">
        <v>1726</v>
      </c>
      <c r="Q31" s="13" t="s">
        <v>1660</v>
      </c>
      <c r="R31" s="13" t="s">
        <v>1660</v>
      </c>
      <c r="S31" s="13" t="s">
        <v>1660</v>
      </c>
      <c r="T31" s="13" t="s">
        <v>1727</v>
      </c>
      <c r="U31" t="str">
        <f t="shared" si="0"/>
        <v>10060919200090863</v>
      </c>
    </row>
    <row r="32" spans="1:21" x14ac:dyDescent="0.2">
      <c r="A32" s="13" t="s">
        <v>1361</v>
      </c>
      <c r="B32" s="13" t="s">
        <v>246</v>
      </c>
      <c r="C32" s="13" t="s">
        <v>258</v>
      </c>
      <c r="D32" s="13" t="s">
        <v>1659</v>
      </c>
      <c r="E32" s="13" t="s">
        <v>1660</v>
      </c>
      <c r="F32" s="13" t="s">
        <v>1725</v>
      </c>
      <c r="G32" s="13" t="s">
        <v>1724</v>
      </c>
      <c r="H32" s="14">
        <v>45440</v>
      </c>
      <c r="I32" s="15">
        <v>-8</v>
      </c>
      <c r="J32" s="13" t="s">
        <v>224</v>
      </c>
      <c r="K32" s="13" t="s">
        <v>1660</v>
      </c>
      <c r="L32" s="16">
        <v>-74.09</v>
      </c>
      <c r="M32" s="13" t="s">
        <v>1660</v>
      </c>
      <c r="N32" s="13" t="s">
        <v>1660</v>
      </c>
      <c r="O32" s="13" t="s">
        <v>1660</v>
      </c>
      <c r="P32" s="13" t="s">
        <v>1726</v>
      </c>
      <c r="Q32" s="13" t="s">
        <v>1660</v>
      </c>
      <c r="R32" s="13" t="s">
        <v>1660</v>
      </c>
      <c r="S32" s="13" t="s">
        <v>1660</v>
      </c>
      <c r="T32" s="13" t="s">
        <v>1727</v>
      </c>
      <c r="U32" t="str">
        <f t="shared" si="0"/>
        <v>10305744200090863</v>
      </c>
    </row>
    <row r="33" spans="1:21" x14ac:dyDescent="0.2">
      <c r="A33" s="13" t="s">
        <v>1361</v>
      </c>
      <c r="B33" s="13" t="s">
        <v>246</v>
      </c>
      <c r="C33" s="13" t="s">
        <v>258</v>
      </c>
      <c r="D33" s="13" t="s">
        <v>1659</v>
      </c>
      <c r="E33" s="13" t="s">
        <v>1660</v>
      </c>
      <c r="F33" s="13" t="s">
        <v>1725</v>
      </c>
      <c r="G33" s="13" t="s">
        <v>252</v>
      </c>
      <c r="H33" s="14">
        <v>45440</v>
      </c>
      <c r="I33" s="15">
        <v>-8</v>
      </c>
      <c r="J33" s="13" t="s">
        <v>224</v>
      </c>
      <c r="K33" s="13" t="s">
        <v>1660</v>
      </c>
      <c r="L33" s="16">
        <v>-74.09</v>
      </c>
      <c r="M33" s="13" t="s">
        <v>1660</v>
      </c>
      <c r="N33" s="13" t="s">
        <v>1660</v>
      </c>
      <c r="O33" s="13" t="s">
        <v>1660</v>
      </c>
      <c r="P33" s="13" t="s">
        <v>1726</v>
      </c>
      <c r="Q33" s="13" t="s">
        <v>1660</v>
      </c>
      <c r="R33" s="13" t="s">
        <v>1660</v>
      </c>
      <c r="S33" s="13" t="s">
        <v>1660</v>
      </c>
      <c r="T33" s="13" t="s">
        <v>1727</v>
      </c>
      <c r="U33" t="str">
        <f t="shared" si="0"/>
        <v>10305744200090863</v>
      </c>
    </row>
    <row r="34" spans="1:21" x14ac:dyDescent="0.2">
      <c r="A34" s="13" t="s">
        <v>794</v>
      </c>
      <c r="B34" s="13" t="s">
        <v>246</v>
      </c>
      <c r="C34" s="13" t="s">
        <v>258</v>
      </c>
      <c r="D34" s="13" t="s">
        <v>1659</v>
      </c>
      <c r="E34" s="13" t="s">
        <v>1660</v>
      </c>
      <c r="F34" s="13" t="s">
        <v>1728</v>
      </c>
      <c r="G34" s="13" t="s">
        <v>252</v>
      </c>
      <c r="H34" s="14">
        <v>45443</v>
      </c>
      <c r="I34" s="15">
        <v>-2</v>
      </c>
      <c r="J34" s="13" t="s">
        <v>224</v>
      </c>
      <c r="K34" s="13" t="s">
        <v>1660</v>
      </c>
      <c r="L34" s="16">
        <v>-32.08</v>
      </c>
      <c r="M34" s="13" t="s">
        <v>1660</v>
      </c>
      <c r="N34" s="13" t="s">
        <v>1660</v>
      </c>
      <c r="O34" s="13" t="s">
        <v>1660</v>
      </c>
      <c r="P34" s="13" t="s">
        <v>1729</v>
      </c>
      <c r="Q34" s="13" t="s">
        <v>1660</v>
      </c>
      <c r="R34" s="13" t="s">
        <v>1660</v>
      </c>
      <c r="S34" s="13" t="s">
        <v>1660</v>
      </c>
      <c r="T34" s="13" t="s">
        <v>1730</v>
      </c>
      <c r="U34" t="str">
        <f t="shared" si="0"/>
        <v>10060902200061073</v>
      </c>
    </row>
    <row r="35" spans="1:21" x14ac:dyDescent="0.2">
      <c r="A35" s="13" t="s">
        <v>794</v>
      </c>
      <c r="B35" s="13" t="s">
        <v>246</v>
      </c>
      <c r="C35" s="13" t="s">
        <v>258</v>
      </c>
      <c r="D35" s="13" t="s">
        <v>1659</v>
      </c>
      <c r="E35" s="13" t="s">
        <v>1660</v>
      </c>
      <c r="F35" s="13" t="s">
        <v>1728</v>
      </c>
      <c r="G35" s="13" t="s">
        <v>1731</v>
      </c>
      <c r="H35" s="14">
        <v>45443</v>
      </c>
      <c r="I35" s="15">
        <v>-3</v>
      </c>
      <c r="J35" s="13" t="s">
        <v>224</v>
      </c>
      <c r="K35" s="13" t="s">
        <v>1660</v>
      </c>
      <c r="L35" s="16">
        <v>-48.12</v>
      </c>
      <c r="M35" s="13" t="s">
        <v>1660</v>
      </c>
      <c r="N35" s="13" t="s">
        <v>1660</v>
      </c>
      <c r="O35" s="13" t="s">
        <v>1660</v>
      </c>
      <c r="P35" s="13" t="s">
        <v>1729</v>
      </c>
      <c r="Q35" s="13" t="s">
        <v>1660</v>
      </c>
      <c r="R35" s="13" t="s">
        <v>1660</v>
      </c>
      <c r="S35" s="13" t="s">
        <v>1660</v>
      </c>
      <c r="T35" s="13" t="s">
        <v>1730</v>
      </c>
      <c r="U35" t="str">
        <f t="shared" si="0"/>
        <v>10060902200061073</v>
      </c>
    </row>
    <row r="36" spans="1:21" x14ac:dyDescent="0.2">
      <c r="A36" s="13" t="s">
        <v>847</v>
      </c>
      <c r="B36" s="13" t="s">
        <v>246</v>
      </c>
      <c r="C36" s="13" t="s">
        <v>258</v>
      </c>
      <c r="D36" s="13" t="s">
        <v>1659</v>
      </c>
      <c r="E36" s="13" t="s">
        <v>1660</v>
      </c>
      <c r="F36" s="13" t="s">
        <v>1728</v>
      </c>
      <c r="G36" s="13" t="s">
        <v>1693</v>
      </c>
      <c r="H36" s="14">
        <v>45443</v>
      </c>
      <c r="I36" s="15">
        <v>-1</v>
      </c>
      <c r="J36" s="13" t="s">
        <v>224</v>
      </c>
      <c r="K36" s="13" t="s">
        <v>1660</v>
      </c>
      <c r="L36" s="16">
        <v>-5.32</v>
      </c>
      <c r="M36" s="13" t="s">
        <v>1660</v>
      </c>
      <c r="N36" s="13" t="s">
        <v>1660</v>
      </c>
      <c r="O36" s="13" t="s">
        <v>1660</v>
      </c>
      <c r="P36" s="13" t="s">
        <v>1729</v>
      </c>
      <c r="Q36" s="13" t="s">
        <v>1660</v>
      </c>
      <c r="R36" s="13" t="s">
        <v>1660</v>
      </c>
      <c r="S36" s="13" t="s">
        <v>1660</v>
      </c>
      <c r="T36" s="13" t="s">
        <v>1730</v>
      </c>
      <c r="U36" t="str">
        <f t="shared" si="0"/>
        <v>10060919200061073</v>
      </c>
    </row>
    <row r="37" spans="1:21" x14ac:dyDescent="0.2">
      <c r="A37" s="13" t="s">
        <v>847</v>
      </c>
      <c r="B37" s="13" t="s">
        <v>246</v>
      </c>
      <c r="C37" s="13" t="s">
        <v>258</v>
      </c>
      <c r="D37" s="13" t="s">
        <v>1659</v>
      </c>
      <c r="E37" s="13" t="s">
        <v>1660</v>
      </c>
      <c r="F37" s="13" t="s">
        <v>1732</v>
      </c>
      <c r="G37" s="13" t="s">
        <v>280</v>
      </c>
      <c r="H37" s="14">
        <v>45443</v>
      </c>
      <c r="I37" s="15">
        <v>-4</v>
      </c>
      <c r="J37" s="13" t="s">
        <v>224</v>
      </c>
      <c r="K37" s="13" t="s">
        <v>1660</v>
      </c>
      <c r="L37" s="16">
        <v>-21.28</v>
      </c>
      <c r="M37" s="13" t="s">
        <v>1660</v>
      </c>
      <c r="N37" s="13" t="s">
        <v>1660</v>
      </c>
      <c r="O37" s="13" t="s">
        <v>1660</v>
      </c>
      <c r="P37" s="13" t="s">
        <v>1733</v>
      </c>
      <c r="Q37" s="13" t="s">
        <v>1660</v>
      </c>
      <c r="R37" s="13" t="s">
        <v>1660</v>
      </c>
      <c r="S37" s="13" t="s">
        <v>1660</v>
      </c>
      <c r="T37" s="13" t="s">
        <v>1734</v>
      </c>
      <c r="U37" t="str">
        <f t="shared" si="0"/>
        <v>10060919100041985</v>
      </c>
    </row>
    <row r="38" spans="1:21" x14ac:dyDescent="0.2">
      <c r="A38" s="13" t="s">
        <v>1210</v>
      </c>
      <c r="B38" s="13" t="s">
        <v>246</v>
      </c>
      <c r="C38" s="13" t="s">
        <v>258</v>
      </c>
      <c r="D38" s="13" t="s">
        <v>1659</v>
      </c>
      <c r="E38" s="13" t="s">
        <v>1660</v>
      </c>
      <c r="F38" s="13" t="s">
        <v>1735</v>
      </c>
      <c r="G38" s="13" t="s">
        <v>1720</v>
      </c>
      <c r="H38" s="14">
        <v>45443</v>
      </c>
      <c r="I38" s="15">
        <v>-16</v>
      </c>
      <c r="J38" s="13" t="s">
        <v>224</v>
      </c>
      <c r="K38" s="13" t="s">
        <v>1660</v>
      </c>
      <c r="L38" s="16">
        <v>-158.24</v>
      </c>
      <c r="M38" s="13" t="s">
        <v>1660</v>
      </c>
      <c r="N38" s="13" t="s">
        <v>1660</v>
      </c>
      <c r="O38" s="13" t="s">
        <v>1660</v>
      </c>
      <c r="P38" s="13" t="s">
        <v>1736</v>
      </c>
      <c r="Q38" s="13" t="s">
        <v>1660</v>
      </c>
      <c r="R38" s="13" t="s">
        <v>1660</v>
      </c>
      <c r="S38" s="13" t="s">
        <v>1660</v>
      </c>
      <c r="T38" s="13" t="s">
        <v>1737</v>
      </c>
      <c r="U38" t="str">
        <f t="shared" si="0"/>
        <v>10223374100045230</v>
      </c>
    </row>
    <row r="39" spans="1:21" x14ac:dyDescent="0.2">
      <c r="A39" s="13" t="s">
        <v>1361</v>
      </c>
      <c r="B39" s="13" t="s">
        <v>246</v>
      </c>
      <c r="C39" s="13" t="s">
        <v>258</v>
      </c>
      <c r="D39" s="13" t="s">
        <v>1659</v>
      </c>
      <c r="E39" s="13" t="s">
        <v>1660</v>
      </c>
      <c r="F39" s="13" t="s">
        <v>1735</v>
      </c>
      <c r="G39" s="13" t="s">
        <v>1738</v>
      </c>
      <c r="H39" s="14">
        <v>45443</v>
      </c>
      <c r="I39" s="15">
        <v>-2</v>
      </c>
      <c r="J39" s="13" t="s">
        <v>224</v>
      </c>
      <c r="K39" s="13" t="s">
        <v>1660</v>
      </c>
      <c r="L39" s="16">
        <v>-18.52</v>
      </c>
      <c r="M39" s="13" t="s">
        <v>1660</v>
      </c>
      <c r="N39" s="13" t="s">
        <v>1660</v>
      </c>
      <c r="O39" s="13" t="s">
        <v>1660</v>
      </c>
      <c r="P39" s="13" t="s">
        <v>1736</v>
      </c>
      <c r="Q39" s="13" t="s">
        <v>1660</v>
      </c>
      <c r="R39" s="13" t="s">
        <v>1660</v>
      </c>
      <c r="S39" s="13" t="s">
        <v>1660</v>
      </c>
      <c r="T39" s="13" t="s">
        <v>1737</v>
      </c>
      <c r="U39" t="str">
        <f t="shared" si="0"/>
        <v>10305744100045230</v>
      </c>
    </row>
    <row r="40" spans="1:21" x14ac:dyDescent="0.2">
      <c r="A40" s="13" t="s">
        <v>749</v>
      </c>
      <c r="B40" s="13" t="s">
        <v>246</v>
      </c>
      <c r="C40" s="13" t="s">
        <v>258</v>
      </c>
      <c r="D40" s="13" t="s">
        <v>1659</v>
      </c>
      <c r="E40" s="13" t="s">
        <v>1660</v>
      </c>
      <c r="F40" s="13" t="s">
        <v>1739</v>
      </c>
      <c r="G40" s="13" t="s">
        <v>280</v>
      </c>
      <c r="H40" s="14">
        <v>45447</v>
      </c>
      <c r="I40" s="15">
        <v>-1</v>
      </c>
      <c r="J40" s="13" t="s">
        <v>224</v>
      </c>
      <c r="K40" s="13" t="s">
        <v>1660</v>
      </c>
      <c r="L40" s="16">
        <v>-10.25</v>
      </c>
      <c r="M40" s="13" t="s">
        <v>1660</v>
      </c>
      <c r="N40" s="13" t="s">
        <v>1660</v>
      </c>
      <c r="O40" s="13" t="s">
        <v>1660</v>
      </c>
      <c r="P40" s="13" t="s">
        <v>1740</v>
      </c>
      <c r="Q40" s="13" t="s">
        <v>1660</v>
      </c>
      <c r="R40" s="13" t="s">
        <v>1660</v>
      </c>
      <c r="S40" s="13" t="s">
        <v>1660</v>
      </c>
      <c r="T40" s="13" t="s">
        <v>1741</v>
      </c>
      <c r="U40" t="str">
        <f t="shared" si="0"/>
        <v>10060887200089033</v>
      </c>
    </row>
    <row r="41" spans="1:21" x14ac:dyDescent="0.2">
      <c r="A41" s="13" t="s">
        <v>866</v>
      </c>
      <c r="B41" s="13" t="s">
        <v>246</v>
      </c>
      <c r="C41" s="13" t="s">
        <v>258</v>
      </c>
      <c r="D41" s="13" t="s">
        <v>1659</v>
      </c>
      <c r="E41" s="13" t="s">
        <v>1660</v>
      </c>
      <c r="F41" s="13" t="s">
        <v>1742</v>
      </c>
      <c r="G41" s="13" t="s">
        <v>280</v>
      </c>
      <c r="H41" s="14">
        <v>45449</v>
      </c>
      <c r="I41" s="15">
        <v>-4</v>
      </c>
      <c r="J41" s="13" t="s">
        <v>224</v>
      </c>
      <c r="K41" s="13" t="s">
        <v>1660</v>
      </c>
      <c r="L41" s="16">
        <v>-56.48</v>
      </c>
      <c r="M41" s="13" t="s">
        <v>1660</v>
      </c>
      <c r="N41" s="13" t="s">
        <v>1660</v>
      </c>
      <c r="O41" s="13" t="s">
        <v>1660</v>
      </c>
      <c r="P41" s="13" t="s">
        <v>1743</v>
      </c>
      <c r="Q41" s="13" t="s">
        <v>1660</v>
      </c>
      <c r="R41" s="13" t="s">
        <v>1660</v>
      </c>
      <c r="S41" s="13" t="s">
        <v>1660</v>
      </c>
      <c r="T41" s="13" t="s">
        <v>1744</v>
      </c>
      <c r="U41" t="str">
        <f t="shared" si="0"/>
        <v>10060932200083165</v>
      </c>
    </row>
    <row r="42" spans="1:21" x14ac:dyDescent="0.2">
      <c r="A42" s="13" t="s">
        <v>724</v>
      </c>
      <c r="B42" s="13" t="s">
        <v>246</v>
      </c>
      <c r="C42" s="13" t="s">
        <v>258</v>
      </c>
      <c r="D42" s="13" t="s">
        <v>1659</v>
      </c>
      <c r="E42" s="13" t="s">
        <v>1660</v>
      </c>
      <c r="F42" s="13" t="s">
        <v>1745</v>
      </c>
      <c r="G42" s="13" t="s">
        <v>280</v>
      </c>
      <c r="H42" s="14">
        <v>45453</v>
      </c>
      <c r="I42" s="15">
        <v>-1</v>
      </c>
      <c r="J42" s="13" t="s">
        <v>224</v>
      </c>
      <c r="K42" s="13" t="s">
        <v>1660</v>
      </c>
      <c r="L42" s="16">
        <v>-4.7699999999999996</v>
      </c>
      <c r="M42" s="13" t="s">
        <v>1660</v>
      </c>
      <c r="N42" s="13" t="s">
        <v>1660</v>
      </c>
      <c r="O42" s="13" t="s">
        <v>1660</v>
      </c>
      <c r="P42" s="13" t="s">
        <v>1746</v>
      </c>
      <c r="Q42" s="13" t="s">
        <v>1660</v>
      </c>
      <c r="R42" s="13" t="s">
        <v>1660</v>
      </c>
      <c r="S42" s="13" t="s">
        <v>1660</v>
      </c>
      <c r="T42" s="13" t="s">
        <v>1747</v>
      </c>
      <c r="U42" t="str">
        <f t="shared" si="0"/>
        <v>10060885200087905</v>
      </c>
    </row>
    <row r="43" spans="1:21" x14ac:dyDescent="0.2">
      <c r="A43" s="13" t="s">
        <v>733</v>
      </c>
      <c r="B43" s="13" t="s">
        <v>246</v>
      </c>
      <c r="C43" s="13" t="s">
        <v>258</v>
      </c>
      <c r="D43" s="13" t="s">
        <v>1659</v>
      </c>
      <c r="E43" s="13" t="s">
        <v>1660</v>
      </c>
      <c r="F43" s="13" t="s">
        <v>1748</v>
      </c>
      <c r="G43" s="13" t="s">
        <v>280</v>
      </c>
      <c r="H43" s="14">
        <v>45453</v>
      </c>
      <c r="I43" s="15">
        <v>-2</v>
      </c>
      <c r="J43" s="13" t="s">
        <v>224</v>
      </c>
      <c r="K43" s="13" t="s">
        <v>1660</v>
      </c>
      <c r="L43" s="16">
        <v>-12.56</v>
      </c>
      <c r="M43" s="13" t="s">
        <v>1660</v>
      </c>
      <c r="N43" s="13" t="s">
        <v>1660</v>
      </c>
      <c r="O43" s="13" t="s">
        <v>1660</v>
      </c>
      <c r="P43" s="13" t="s">
        <v>1749</v>
      </c>
      <c r="Q43" s="13" t="s">
        <v>1660</v>
      </c>
      <c r="R43" s="13" t="s">
        <v>1660</v>
      </c>
      <c r="S43" s="13" t="s">
        <v>1660</v>
      </c>
      <c r="T43" s="13" t="s">
        <v>1750</v>
      </c>
      <c r="U43" t="str">
        <f t="shared" si="0"/>
        <v>10060886200071730</v>
      </c>
    </row>
    <row r="44" spans="1:21" x14ac:dyDescent="0.2">
      <c r="A44" s="13" t="s">
        <v>1060</v>
      </c>
      <c r="B44" s="13" t="s">
        <v>246</v>
      </c>
      <c r="C44" s="13" t="s">
        <v>258</v>
      </c>
      <c r="D44" s="13" t="s">
        <v>1659</v>
      </c>
      <c r="E44" s="13" t="s">
        <v>1660</v>
      </c>
      <c r="F44" s="13" t="s">
        <v>1745</v>
      </c>
      <c r="G44" s="13" t="s">
        <v>252</v>
      </c>
      <c r="H44" s="14">
        <v>45453</v>
      </c>
      <c r="I44" s="15">
        <v>-16</v>
      </c>
      <c r="J44" s="13" t="s">
        <v>224</v>
      </c>
      <c r="K44" s="13" t="s">
        <v>1660</v>
      </c>
      <c r="L44" s="16">
        <v>-14.08</v>
      </c>
      <c r="M44" s="13" t="s">
        <v>1660</v>
      </c>
      <c r="N44" s="13" t="s">
        <v>1660</v>
      </c>
      <c r="O44" s="13" t="s">
        <v>1660</v>
      </c>
      <c r="P44" s="13" t="s">
        <v>1746</v>
      </c>
      <c r="Q44" s="13" t="s">
        <v>1660</v>
      </c>
      <c r="R44" s="13" t="s">
        <v>1660</v>
      </c>
      <c r="S44" s="13" t="s">
        <v>1660</v>
      </c>
      <c r="T44" s="13" t="s">
        <v>1747</v>
      </c>
      <c r="U44" t="str">
        <f t="shared" si="0"/>
        <v>10218617200087905</v>
      </c>
    </row>
    <row r="45" spans="1:21" x14ac:dyDescent="0.2">
      <c r="A45" s="13" t="s">
        <v>803</v>
      </c>
      <c r="B45" s="13" t="s">
        <v>246</v>
      </c>
      <c r="C45" s="13" t="s">
        <v>258</v>
      </c>
      <c r="D45" s="13" t="s">
        <v>1659</v>
      </c>
      <c r="E45" s="13" t="s">
        <v>1660</v>
      </c>
      <c r="F45" s="13" t="s">
        <v>1751</v>
      </c>
      <c r="G45" s="13" t="s">
        <v>280</v>
      </c>
      <c r="H45" s="14">
        <v>45461</v>
      </c>
      <c r="I45" s="15">
        <v>-2</v>
      </c>
      <c r="J45" s="13" t="s">
        <v>224</v>
      </c>
      <c r="K45" s="13" t="s">
        <v>1660</v>
      </c>
      <c r="L45" s="16">
        <v>-51.44</v>
      </c>
      <c r="M45" s="13" t="s">
        <v>1660</v>
      </c>
      <c r="N45" s="13" t="s">
        <v>1660</v>
      </c>
      <c r="O45" s="13" t="s">
        <v>1660</v>
      </c>
      <c r="P45" s="13" t="s">
        <v>1752</v>
      </c>
      <c r="Q45" s="13" t="s">
        <v>1660</v>
      </c>
      <c r="R45" s="13" t="s">
        <v>1660</v>
      </c>
      <c r="S45" s="13" t="s">
        <v>1660</v>
      </c>
      <c r="T45" s="13" t="s">
        <v>1753</v>
      </c>
      <c r="U45" t="str">
        <f t="shared" si="0"/>
        <v>10060904100046911</v>
      </c>
    </row>
    <row r="46" spans="1:21" x14ac:dyDescent="0.2">
      <c r="A46" s="13" t="s">
        <v>847</v>
      </c>
      <c r="B46" s="13" t="s">
        <v>246</v>
      </c>
      <c r="C46" s="13" t="s">
        <v>258</v>
      </c>
      <c r="D46" s="13" t="s">
        <v>1659</v>
      </c>
      <c r="E46" s="13" t="s">
        <v>1660</v>
      </c>
      <c r="F46" s="13" t="s">
        <v>1754</v>
      </c>
      <c r="G46" s="13" t="s">
        <v>280</v>
      </c>
      <c r="H46" s="14">
        <v>45462</v>
      </c>
      <c r="I46" s="15">
        <v>-6</v>
      </c>
      <c r="J46" s="13" t="s">
        <v>224</v>
      </c>
      <c r="K46" s="13" t="s">
        <v>1660</v>
      </c>
      <c r="L46" s="16">
        <v>-31.95</v>
      </c>
      <c r="M46" s="13" t="s">
        <v>1660</v>
      </c>
      <c r="N46" s="13" t="s">
        <v>1660</v>
      </c>
      <c r="O46" s="13" t="s">
        <v>1660</v>
      </c>
      <c r="P46" s="13" t="s">
        <v>1755</v>
      </c>
      <c r="Q46" s="13" t="s">
        <v>1660</v>
      </c>
      <c r="R46" s="13" t="s">
        <v>1660</v>
      </c>
      <c r="S46" s="13" t="s">
        <v>1660</v>
      </c>
      <c r="T46" s="13" t="s">
        <v>1756</v>
      </c>
      <c r="U46" t="str">
        <f t="shared" si="0"/>
        <v>10060919200089990</v>
      </c>
    </row>
    <row r="47" spans="1:21" x14ac:dyDescent="0.2">
      <c r="A47" s="13" t="s">
        <v>1051</v>
      </c>
      <c r="B47" s="13" t="s">
        <v>246</v>
      </c>
      <c r="C47" s="13" t="s">
        <v>258</v>
      </c>
      <c r="D47" s="13" t="s">
        <v>1659</v>
      </c>
      <c r="E47" s="13" t="s">
        <v>1660</v>
      </c>
      <c r="F47" s="13" t="s">
        <v>1757</v>
      </c>
      <c r="G47" s="13" t="s">
        <v>1758</v>
      </c>
      <c r="H47" s="14">
        <v>45462</v>
      </c>
      <c r="I47" s="15">
        <v>-8</v>
      </c>
      <c r="J47" s="13" t="s">
        <v>224</v>
      </c>
      <c r="K47" s="13" t="s">
        <v>1660</v>
      </c>
      <c r="L47" s="16">
        <v>-8</v>
      </c>
      <c r="M47" s="13" t="s">
        <v>1660</v>
      </c>
      <c r="N47" s="13" t="s">
        <v>1660</v>
      </c>
      <c r="O47" s="13" t="s">
        <v>1660</v>
      </c>
      <c r="P47" s="13" t="s">
        <v>1759</v>
      </c>
      <c r="Q47" s="13" t="s">
        <v>1660</v>
      </c>
      <c r="R47" s="13" t="s">
        <v>1660</v>
      </c>
      <c r="S47" s="13" t="s">
        <v>1660</v>
      </c>
      <c r="T47" s="13" t="s">
        <v>1760</v>
      </c>
      <c r="U47" t="str">
        <f t="shared" si="0"/>
        <v>10218613600002061</v>
      </c>
    </row>
    <row r="48" spans="1:21" x14ac:dyDescent="0.2">
      <c r="A48" s="13" t="s">
        <v>1087</v>
      </c>
      <c r="B48" s="13" t="s">
        <v>246</v>
      </c>
      <c r="C48" s="13" t="s">
        <v>258</v>
      </c>
      <c r="D48" s="13" t="s">
        <v>1659</v>
      </c>
      <c r="E48" s="13" t="s">
        <v>1660</v>
      </c>
      <c r="F48" s="13" t="s">
        <v>1757</v>
      </c>
      <c r="G48" s="13" t="s">
        <v>1761</v>
      </c>
      <c r="H48" s="14">
        <v>45462</v>
      </c>
      <c r="I48" s="15">
        <v>-16</v>
      </c>
      <c r="J48" s="13" t="s">
        <v>224</v>
      </c>
      <c r="K48" s="13" t="s">
        <v>1660</v>
      </c>
      <c r="L48" s="16">
        <v>-150.08000000000001</v>
      </c>
      <c r="M48" s="13" t="s">
        <v>1660</v>
      </c>
      <c r="N48" s="13" t="s">
        <v>1660</v>
      </c>
      <c r="O48" s="13" t="s">
        <v>1660</v>
      </c>
      <c r="P48" s="13" t="s">
        <v>1759</v>
      </c>
      <c r="Q48" s="13" t="s">
        <v>1660</v>
      </c>
      <c r="R48" s="13" t="s">
        <v>1660</v>
      </c>
      <c r="S48" s="13" t="s">
        <v>1660</v>
      </c>
      <c r="T48" s="13" t="s">
        <v>1760</v>
      </c>
      <c r="U48" t="str">
        <f t="shared" si="0"/>
        <v>10218627600002061</v>
      </c>
    </row>
    <row r="49" spans="1:21" x14ac:dyDescent="0.2">
      <c r="A49" s="13" t="s">
        <v>758</v>
      </c>
      <c r="B49" s="13" t="s">
        <v>246</v>
      </c>
      <c r="C49" s="13" t="s">
        <v>258</v>
      </c>
      <c r="D49" s="13" t="s">
        <v>1659</v>
      </c>
      <c r="E49" s="13" t="s">
        <v>1660</v>
      </c>
      <c r="F49" s="13" t="s">
        <v>1762</v>
      </c>
      <c r="G49" s="13" t="s">
        <v>280</v>
      </c>
      <c r="H49" s="14">
        <v>45463</v>
      </c>
      <c r="I49" s="15">
        <v>-2</v>
      </c>
      <c r="J49" s="13" t="s">
        <v>224</v>
      </c>
      <c r="K49" s="13" t="s">
        <v>1660</v>
      </c>
      <c r="L49" s="16">
        <v>-20.9</v>
      </c>
      <c r="M49" s="13" t="s">
        <v>1660</v>
      </c>
      <c r="N49" s="13" t="s">
        <v>1660</v>
      </c>
      <c r="O49" s="13" t="s">
        <v>1660</v>
      </c>
      <c r="P49" s="13" t="s">
        <v>1695</v>
      </c>
      <c r="Q49" s="13" t="s">
        <v>1660</v>
      </c>
      <c r="R49" s="13" t="s">
        <v>1660</v>
      </c>
      <c r="S49" s="13" t="s">
        <v>1660</v>
      </c>
      <c r="T49" s="13" t="s">
        <v>1696</v>
      </c>
      <c r="U49" t="str">
        <f t="shared" si="0"/>
        <v>10060888100037463</v>
      </c>
    </row>
    <row r="50" spans="1:21" x14ac:dyDescent="0.2">
      <c r="A50" s="13" t="s">
        <v>1069</v>
      </c>
      <c r="B50" s="13" t="s">
        <v>246</v>
      </c>
      <c r="C50" s="13" t="s">
        <v>258</v>
      </c>
      <c r="D50" s="13" t="s">
        <v>1659</v>
      </c>
      <c r="E50" s="13" t="s">
        <v>1660</v>
      </c>
      <c r="F50" s="13" t="s">
        <v>1763</v>
      </c>
      <c r="G50" s="13" t="s">
        <v>280</v>
      </c>
      <c r="H50" s="14">
        <v>45463</v>
      </c>
      <c r="I50" s="15">
        <v>-8</v>
      </c>
      <c r="J50" s="13" t="s">
        <v>224</v>
      </c>
      <c r="K50" s="13" t="s">
        <v>1660</v>
      </c>
      <c r="L50" s="16">
        <v>-55.04</v>
      </c>
      <c r="M50" s="13" t="s">
        <v>1660</v>
      </c>
      <c r="N50" s="13" t="s">
        <v>1660</v>
      </c>
      <c r="O50" s="13" t="s">
        <v>1660</v>
      </c>
      <c r="P50" s="13" t="s">
        <v>1681</v>
      </c>
      <c r="Q50" s="13" t="s">
        <v>1660</v>
      </c>
      <c r="R50" s="13" t="s">
        <v>1660</v>
      </c>
      <c r="S50" s="13" t="s">
        <v>1660</v>
      </c>
      <c r="T50" s="13" t="s">
        <v>1682</v>
      </c>
      <c r="U50" t="str">
        <f t="shared" si="0"/>
        <v>10218625100037462</v>
      </c>
    </row>
    <row r="51" spans="1:21" x14ac:dyDescent="0.2">
      <c r="A51" s="13" t="s">
        <v>847</v>
      </c>
      <c r="B51" s="13" t="s">
        <v>246</v>
      </c>
      <c r="C51" s="13" t="s">
        <v>258</v>
      </c>
      <c r="D51" s="13" t="s">
        <v>1659</v>
      </c>
      <c r="E51" s="13" t="s">
        <v>1660</v>
      </c>
      <c r="F51" s="13" t="s">
        <v>1764</v>
      </c>
      <c r="G51" s="13" t="s">
        <v>280</v>
      </c>
      <c r="H51" s="14">
        <v>45464</v>
      </c>
      <c r="I51" s="15">
        <v>-1</v>
      </c>
      <c r="J51" s="13" t="s">
        <v>224</v>
      </c>
      <c r="K51" s="13" t="s">
        <v>1660</v>
      </c>
      <c r="L51" s="16">
        <v>-5.33</v>
      </c>
      <c r="M51" s="13" t="s">
        <v>1660</v>
      </c>
      <c r="N51" s="13" t="s">
        <v>1660</v>
      </c>
      <c r="O51" s="13" t="s">
        <v>1660</v>
      </c>
      <c r="P51" s="13" t="s">
        <v>1765</v>
      </c>
      <c r="Q51" s="13" t="s">
        <v>1660</v>
      </c>
      <c r="R51" s="13" t="s">
        <v>1660</v>
      </c>
      <c r="S51" s="13" t="s">
        <v>1660</v>
      </c>
      <c r="T51" s="13" t="s">
        <v>1766</v>
      </c>
      <c r="U51" t="str">
        <f t="shared" si="0"/>
        <v>10060919200089470</v>
      </c>
    </row>
    <row r="52" spans="1:21" x14ac:dyDescent="0.2">
      <c r="A52" s="13" t="s">
        <v>866</v>
      </c>
      <c r="B52" s="13" t="s">
        <v>246</v>
      </c>
      <c r="C52" s="13" t="s">
        <v>258</v>
      </c>
      <c r="D52" s="13" t="s">
        <v>1659</v>
      </c>
      <c r="E52" s="13" t="s">
        <v>1660</v>
      </c>
      <c r="F52" s="13" t="s">
        <v>1767</v>
      </c>
      <c r="G52" s="13" t="s">
        <v>280</v>
      </c>
      <c r="H52" s="14">
        <v>45488</v>
      </c>
      <c r="I52" s="15">
        <v>-20</v>
      </c>
      <c r="J52" s="13" t="s">
        <v>224</v>
      </c>
      <c r="K52" s="13" t="s">
        <v>1660</v>
      </c>
      <c r="L52" s="16">
        <v>-282.39999999999998</v>
      </c>
      <c r="M52" s="13" t="s">
        <v>1660</v>
      </c>
      <c r="N52" s="13" t="s">
        <v>1660</v>
      </c>
      <c r="O52" s="13" t="s">
        <v>1660</v>
      </c>
      <c r="P52" s="13" t="s">
        <v>1768</v>
      </c>
      <c r="Q52" s="13" t="s">
        <v>1660</v>
      </c>
      <c r="R52" s="13" t="s">
        <v>1660</v>
      </c>
      <c r="S52" s="13" t="s">
        <v>1660</v>
      </c>
      <c r="T52" s="13" t="s">
        <v>1769</v>
      </c>
      <c r="U52" t="str">
        <f t="shared" si="0"/>
        <v>10060932100080190</v>
      </c>
    </row>
    <row r="53" spans="1:21" x14ac:dyDescent="0.2">
      <c r="A53" s="13" t="s">
        <v>709</v>
      </c>
      <c r="B53" s="13" t="s">
        <v>246</v>
      </c>
      <c r="C53" s="13" t="s">
        <v>258</v>
      </c>
      <c r="D53" s="13" t="s">
        <v>1659</v>
      </c>
      <c r="E53" s="13" t="s">
        <v>1660</v>
      </c>
      <c r="F53" s="13" t="s">
        <v>1770</v>
      </c>
      <c r="G53" s="13" t="s">
        <v>252</v>
      </c>
      <c r="H53" s="14">
        <v>45489</v>
      </c>
      <c r="I53" s="15">
        <v>-1</v>
      </c>
      <c r="J53" s="13" t="s">
        <v>224</v>
      </c>
      <c r="K53" s="13" t="s">
        <v>1660</v>
      </c>
      <c r="L53" s="16">
        <v>-14.25</v>
      </c>
      <c r="M53" s="13" t="s">
        <v>1660</v>
      </c>
      <c r="N53" s="13" t="s">
        <v>1660</v>
      </c>
      <c r="O53" s="13" t="s">
        <v>1660</v>
      </c>
      <c r="P53" s="13" t="s">
        <v>1771</v>
      </c>
      <c r="Q53" s="13" t="s">
        <v>1660</v>
      </c>
      <c r="R53" s="13" t="s">
        <v>1660</v>
      </c>
      <c r="S53" s="13" t="s">
        <v>1660</v>
      </c>
      <c r="T53" s="13" t="s">
        <v>1772</v>
      </c>
      <c r="U53" t="str">
        <f t="shared" si="0"/>
        <v>10059971100076762</v>
      </c>
    </row>
    <row r="54" spans="1:21" x14ac:dyDescent="0.2">
      <c r="A54" s="13" t="s">
        <v>847</v>
      </c>
      <c r="B54" s="13" t="s">
        <v>246</v>
      </c>
      <c r="C54" s="13" t="s">
        <v>258</v>
      </c>
      <c r="D54" s="13" t="s">
        <v>1659</v>
      </c>
      <c r="E54" s="13" t="s">
        <v>1660</v>
      </c>
      <c r="F54" s="13" t="s">
        <v>1773</v>
      </c>
      <c r="G54" s="13" t="s">
        <v>1693</v>
      </c>
      <c r="H54" s="14">
        <v>45489</v>
      </c>
      <c r="I54" s="15">
        <v>-6</v>
      </c>
      <c r="J54" s="13" t="s">
        <v>224</v>
      </c>
      <c r="K54" s="13" t="s">
        <v>1660</v>
      </c>
      <c r="L54" s="16">
        <v>-32.15</v>
      </c>
      <c r="M54" s="13" t="s">
        <v>1660</v>
      </c>
      <c r="N54" s="13" t="s">
        <v>1660</v>
      </c>
      <c r="O54" s="13" t="s">
        <v>1660</v>
      </c>
      <c r="P54" s="13" t="s">
        <v>1774</v>
      </c>
      <c r="Q54" s="13" t="s">
        <v>1660</v>
      </c>
      <c r="R54" s="13" t="s">
        <v>1660</v>
      </c>
      <c r="S54" s="13" t="s">
        <v>1660</v>
      </c>
      <c r="T54" s="13" t="s">
        <v>1775</v>
      </c>
      <c r="U54" t="str">
        <f t="shared" si="0"/>
        <v>10060919200069997</v>
      </c>
    </row>
    <row r="55" spans="1:21" x14ac:dyDescent="0.2">
      <c r="A55" s="13" t="s">
        <v>1069</v>
      </c>
      <c r="B55" s="13" t="s">
        <v>246</v>
      </c>
      <c r="C55" s="13" t="s">
        <v>258</v>
      </c>
      <c r="D55" s="13" t="s">
        <v>1659</v>
      </c>
      <c r="E55" s="13" t="s">
        <v>1660</v>
      </c>
      <c r="F55" s="13" t="s">
        <v>1770</v>
      </c>
      <c r="G55" s="13" t="s">
        <v>1693</v>
      </c>
      <c r="H55" s="14">
        <v>45489</v>
      </c>
      <c r="I55" s="15">
        <v>-24</v>
      </c>
      <c r="J55" s="13" t="s">
        <v>224</v>
      </c>
      <c r="K55" s="13" t="s">
        <v>1660</v>
      </c>
      <c r="L55" s="16">
        <v>-165.12</v>
      </c>
      <c r="M55" s="13" t="s">
        <v>1660</v>
      </c>
      <c r="N55" s="13" t="s">
        <v>1660</v>
      </c>
      <c r="O55" s="13" t="s">
        <v>1660</v>
      </c>
      <c r="P55" s="13" t="s">
        <v>1771</v>
      </c>
      <c r="Q55" s="13" t="s">
        <v>1660</v>
      </c>
      <c r="R55" s="13" t="s">
        <v>1660</v>
      </c>
      <c r="S55" s="13" t="s">
        <v>1660</v>
      </c>
      <c r="T55" s="13" t="s">
        <v>1772</v>
      </c>
      <c r="U55" t="str">
        <f t="shared" si="0"/>
        <v>10218625100076762</v>
      </c>
    </row>
    <row r="56" spans="1:21" x14ac:dyDescent="0.2">
      <c r="A56" s="13" t="s">
        <v>1361</v>
      </c>
      <c r="B56" s="13" t="s">
        <v>246</v>
      </c>
      <c r="C56" s="13" t="s">
        <v>258</v>
      </c>
      <c r="D56" s="13" t="s">
        <v>1659</v>
      </c>
      <c r="E56" s="13" t="s">
        <v>1660</v>
      </c>
      <c r="F56" s="13" t="s">
        <v>1773</v>
      </c>
      <c r="G56" s="13" t="s">
        <v>1662</v>
      </c>
      <c r="H56" s="14">
        <v>45489</v>
      </c>
      <c r="I56" s="15">
        <v>-2</v>
      </c>
      <c r="J56" s="13" t="s">
        <v>224</v>
      </c>
      <c r="K56" s="13" t="s">
        <v>1660</v>
      </c>
      <c r="L56" s="16">
        <v>-18.53</v>
      </c>
      <c r="M56" s="13" t="s">
        <v>1660</v>
      </c>
      <c r="N56" s="13" t="s">
        <v>1660</v>
      </c>
      <c r="O56" s="13" t="s">
        <v>1660</v>
      </c>
      <c r="P56" s="13" t="s">
        <v>1774</v>
      </c>
      <c r="Q56" s="13" t="s">
        <v>1660</v>
      </c>
      <c r="R56" s="13" t="s">
        <v>1660</v>
      </c>
      <c r="S56" s="13" t="s">
        <v>1660</v>
      </c>
      <c r="T56" s="13" t="s">
        <v>1775</v>
      </c>
      <c r="U56" t="str">
        <f t="shared" si="0"/>
        <v>10305744200069997</v>
      </c>
    </row>
    <row r="57" spans="1:21" x14ac:dyDescent="0.2">
      <c r="A57" s="13" t="s">
        <v>785</v>
      </c>
      <c r="B57" s="13" t="s">
        <v>246</v>
      </c>
      <c r="C57" s="13" t="s">
        <v>258</v>
      </c>
      <c r="D57" s="13" t="s">
        <v>1659</v>
      </c>
      <c r="E57" s="13" t="s">
        <v>1660</v>
      </c>
      <c r="F57" s="13" t="s">
        <v>1776</v>
      </c>
      <c r="G57" s="13" t="s">
        <v>280</v>
      </c>
      <c r="H57" s="14">
        <v>45490</v>
      </c>
      <c r="I57" s="15">
        <v>-1</v>
      </c>
      <c r="J57" s="13" t="s">
        <v>224</v>
      </c>
      <c r="K57" s="13" t="s">
        <v>1660</v>
      </c>
      <c r="L57" s="16">
        <v>-11.64</v>
      </c>
      <c r="M57" s="13" t="s">
        <v>1660</v>
      </c>
      <c r="N57" s="13" t="s">
        <v>1660</v>
      </c>
      <c r="O57" s="13" t="s">
        <v>1660</v>
      </c>
      <c r="P57" s="13" t="s">
        <v>1777</v>
      </c>
      <c r="Q57" s="13" t="s">
        <v>1660</v>
      </c>
      <c r="R57" s="13" t="s">
        <v>1660</v>
      </c>
      <c r="S57" s="13" t="s">
        <v>1660</v>
      </c>
      <c r="T57" s="13" t="s">
        <v>1778</v>
      </c>
      <c r="U57" t="str">
        <f t="shared" si="0"/>
        <v>10060901200074034</v>
      </c>
    </row>
    <row r="58" spans="1:21" x14ac:dyDescent="0.2">
      <c r="A58" s="13" t="s">
        <v>785</v>
      </c>
      <c r="B58" s="13" t="s">
        <v>246</v>
      </c>
      <c r="C58" s="13" t="s">
        <v>258</v>
      </c>
      <c r="D58" s="13" t="s">
        <v>1659</v>
      </c>
      <c r="E58" s="13" t="s">
        <v>1660</v>
      </c>
      <c r="F58" s="13" t="s">
        <v>1779</v>
      </c>
      <c r="G58" s="13" t="s">
        <v>280</v>
      </c>
      <c r="H58" s="14">
        <v>45490</v>
      </c>
      <c r="I58" s="15">
        <v>-1</v>
      </c>
      <c r="J58" s="13" t="s">
        <v>224</v>
      </c>
      <c r="K58" s="13" t="s">
        <v>1660</v>
      </c>
      <c r="L58" s="16">
        <v>-11.64</v>
      </c>
      <c r="M58" s="13" t="s">
        <v>1660</v>
      </c>
      <c r="N58" s="13" t="s">
        <v>1660</v>
      </c>
      <c r="O58" s="13" t="s">
        <v>1660</v>
      </c>
      <c r="P58" s="13" t="s">
        <v>1780</v>
      </c>
      <c r="Q58" s="13" t="s">
        <v>1660</v>
      </c>
      <c r="R58" s="13" t="s">
        <v>1660</v>
      </c>
      <c r="S58" s="13" t="s">
        <v>1660</v>
      </c>
      <c r="T58" s="13" t="s">
        <v>1781</v>
      </c>
      <c r="U58" t="str">
        <f t="shared" si="0"/>
        <v>10060901200070731</v>
      </c>
    </row>
    <row r="59" spans="1:21" x14ac:dyDescent="0.2">
      <c r="A59" s="13" t="s">
        <v>785</v>
      </c>
      <c r="B59" s="13" t="s">
        <v>246</v>
      </c>
      <c r="C59" s="13" t="s">
        <v>258</v>
      </c>
      <c r="D59" s="13" t="s">
        <v>1659</v>
      </c>
      <c r="E59" s="13" t="s">
        <v>1660</v>
      </c>
      <c r="F59" s="13" t="s">
        <v>1782</v>
      </c>
      <c r="G59" s="13" t="s">
        <v>280</v>
      </c>
      <c r="H59" s="14">
        <v>45490</v>
      </c>
      <c r="I59" s="15">
        <v>-1</v>
      </c>
      <c r="J59" s="13" t="s">
        <v>224</v>
      </c>
      <c r="K59" s="13" t="s">
        <v>1660</v>
      </c>
      <c r="L59" s="16">
        <v>-11.64</v>
      </c>
      <c r="M59" s="13" t="s">
        <v>1660</v>
      </c>
      <c r="N59" s="13" t="s">
        <v>1660</v>
      </c>
      <c r="O59" s="13" t="s">
        <v>1660</v>
      </c>
      <c r="P59" s="13" t="s">
        <v>1783</v>
      </c>
      <c r="Q59" s="13" t="s">
        <v>1660</v>
      </c>
      <c r="R59" s="13" t="s">
        <v>1660</v>
      </c>
      <c r="S59" s="13" t="s">
        <v>1660</v>
      </c>
      <c r="T59" s="13" t="s">
        <v>1784</v>
      </c>
      <c r="U59" t="str">
        <f t="shared" si="0"/>
        <v>10060901200073637</v>
      </c>
    </row>
    <row r="60" spans="1:21" x14ac:dyDescent="0.2">
      <c r="A60" s="13" t="s">
        <v>1361</v>
      </c>
      <c r="B60" s="13" t="s">
        <v>246</v>
      </c>
      <c r="C60" s="13" t="s">
        <v>258</v>
      </c>
      <c r="D60" s="13" t="s">
        <v>1659</v>
      </c>
      <c r="E60" s="13" t="s">
        <v>1660</v>
      </c>
      <c r="F60" s="13" t="s">
        <v>1779</v>
      </c>
      <c r="G60" s="13" t="s">
        <v>252</v>
      </c>
      <c r="H60" s="14">
        <v>45490</v>
      </c>
      <c r="I60" s="15">
        <v>-1</v>
      </c>
      <c r="J60" s="13" t="s">
        <v>224</v>
      </c>
      <c r="K60" s="13" t="s">
        <v>1660</v>
      </c>
      <c r="L60" s="16">
        <v>-9.27</v>
      </c>
      <c r="M60" s="13" t="s">
        <v>1660</v>
      </c>
      <c r="N60" s="13" t="s">
        <v>1660</v>
      </c>
      <c r="O60" s="13" t="s">
        <v>1660</v>
      </c>
      <c r="P60" s="13" t="s">
        <v>1780</v>
      </c>
      <c r="Q60" s="13" t="s">
        <v>1660</v>
      </c>
      <c r="R60" s="13" t="s">
        <v>1660</v>
      </c>
      <c r="S60" s="13" t="s">
        <v>1660</v>
      </c>
      <c r="T60" s="13" t="s">
        <v>1781</v>
      </c>
      <c r="U60" t="str">
        <f t="shared" si="0"/>
        <v>10305744200070731</v>
      </c>
    </row>
    <row r="61" spans="1:21" x14ac:dyDescent="0.2">
      <c r="A61" s="13" t="s">
        <v>1361</v>
      </c>
      <c r="B61" s="13" t="s">
        <v>246</v>
      </c>
      <c r="C61" s="13" t="s">
        <v>258</v>
      </c>
      <c r="D61" s="13" t="s">
        <v>1659</v>
      </c>
      <c r="E61" s="13" t="s">
        <v>1660</v>
      </c>
      <c r="F61" s="13" t="s">
        <v>1782</v>
      </c>
      <c r="G61" s="13" t="s">
        <v>252</v>
      </c>
      <c r="H61" s="14">
        <v>45490</v>
      </c>
      <c r="I61" s="15">
        <v>-1</v>
      </c>
      <c r="J61" s="13" t="s">
        <v>224</v>
      </c>
      <c r="K61" s="13" t="s">
        <v>1660</v>
      </c>
      <c r="L61" s="16">
        <v>-9.27</v>
      </c>
      <c r="M61" s="13" t="s">
        <v>1660</v>
      </c>
      <c r="N61" s="13" t="s">
        <v>1660</v>
      </c>
      <c r="O61" s="13" t="s">
        <v>1660</v>
      </c>
      <c r="P61" s="13" t="s">
        <v>1783</v>
      </c>
      <c r="Q61" s="13" t="s">
        <v>1660</v>
      </c>
      <c r="R61" s="13" t="s">
        <v>1660</v>
      </c>
      <c r="S61" s="13" t="s">
        <v>1660</v>
      </c>
      <c r="T61" s="13" t="s">
        <v>1784</v>
      </c>
      <c r="U61" t="str">
        <f t="shared" si="0"/>
        <v>10305744200073637</v>
      </c>
    </row>
    <row r="62" spans="1:21" x14ac:dyDescent="0.2">
      <c r="A62" s="13" t="s">
        <v>1361</v>
      </c>
      <c r="B62" s="13" t="s">
        <v>246</v>
      </c>
      <c r="C62" s="13" t="s">
        <v>258</v>
      </c>
      <c r="D62" s="13" t="s">
        <v>1659</v>
      </c>
      <c r="E62" s="13" t="s">
        <v>1660</v>
      </c>
      <c r="F62" s="13" t="s">
        <v>1776</v>
      </c>
      <c r="G62" s="13" t="s">
        <v>252</v>
      </c>
      <c r="H62" s="14">
        <v>45490</v>
      </c>
      <c r="I62" s="15">
        <v>-1</v>
      </c>
      <c r="J62" s="13" t="s">
        <v>224</v>
      </c>
      <c r="K62" s="13" t="s">
        <v>1660</v>
      </c>
      <c r="L62" s="16">
        <v>-9.27</v>
      </c>
      <c r="M62" s="13" t="s">
        <v>1660</v>
      </c>
      <c r="N62" s="13" t="s">
        <v>1660</v>
      </c>
      <c r="O62" s="13" t="s">
        <v>1660</v>
      </c>
      <c r="P62" s="13" t="s">
        <v>1777</v>
      </c>
      <c r="Q62" s="13" t="s">
        <v>1660</v>
      </c>
      <c r="R62" s="13" t="s">
        <v>1660</v>
      </c>
      <c r="S62" s="13" t="s">
        <v>1660</v>
      </c>
      <c r="T62" s="13" t="s">
        <v>1778</v>
      </c>
      <c r="U62" t="str">
        <f t="shared" si="0"/>
        <v>10305744200074034</v>
      </c>
    </row>
    <row r="63" spans="1:21" x14ac:dyDescent="0.2">
      <c r="A63" s="13" t="s">
        <v>1096</v>
      </c>
      <c r="B63" s="13" t="s">
        <v>246</v>
      </c>
      <c r="C63" s="13" t="s">
        <v>258</v>
      </c>
      <c r="D63" s="13" t="s">
        <v>1659</v>
      </c>
      <c r="E63" s="13" t="s">
        <v>1660</v>
      </c>
      <c r="F63" s="13" t="s">
        <v>1785</v>
      </c>
      <c r="G63" s="13" t="s">
        <v>280</v>
      </c>
      <c r="H63" s="14">
        <v>45498</v>
      </c>
      <c r="I63" s="15">
        <v>-24</v>
      </c>
      <c r="J63" s="13" t="s">
        <v>224</v>
      </c>
      <c r="K63" s="13" t="s">
        <v>1660</v>
      </c>
      <c r="L63" s="16">
        <v>-191.28</v>
      </c>
      <c r="M63" s="13" t="s">
        <v>1660</v>
      </c>
      <c r="N63" s="13" t="s">
        <v>1660</v>
      </c>
      <c r="O63" s="13" t="s">
        <v>1660</v>
      </c>
      <c r="P63" s="13" t="s">
        <v>1786</v>
      </c>
      <c r="Q63" s="13" t="s">
        <v>1660</v>
      </c>
      <c r="R63" s="13" t="s">
        <v>1660</v>
      </c>
      <c r="S63" s="13" t="s">
        <v>1660</v>
      </c>
      <c r="T63" s="13" t="s">
        <v>1787</v>
      </c>
      <c r="U63" t="str">
        <f t="shared" si="0"/>
        <v>10218628100034900</v>
      </c>
    </row>
    <row r="64" spans="1:21" x14ac:dyDescent="0.2">
      <c r="A64" s="13" t="s">
        <v>882</v>
      </c>
      <c r="B64" s="13" t="s">
        <v>246</v>
      </c>
      <c r="C64" s="13" t="s">
        <v>258</v>
      </c>
      <c r="D64" s="13" t="s">
        <v>1659</v>
      </c>
      <c r="E64" s="13" t="s">
        <v>1660</v>
      </c>
      <c r="F64" s="13" t="s">
        <v>1788</v>
      </c>
      <c r="G64" s="13" t="s">
        <v>280</v>
      </c>
      <c r="H64" s="14">
        <v>45499</v>
      </c>
      <c r="I64" s="15">
        <v>-2</v>
      </c>
      <c r="J64" s="13" t="s">
        <v>224</v>
      </c>
      <c r="K64" s="13" t="s">
        <v>1660</v>
      </c>
      <c r="L64" s="16">
        <v>-54.2</v>
      </c>
      <c r="M64" s="13" t="s">
        <v>1660</v>
      </c>
      <c r="N64" s="13" t="s">
        <v>1660</v>
      </c>
      <c r="O64" s="13" t="s">
        <v>1660</v>
      </c>
      <c r="P64" s="13" t="s">
        <v>1789</v>
      </c>
      <c r="Q64" s="13" t="s">
        <v>1660</v>
      </c>
      <c r="R64" s="13" t="s">
        <v>1660</v>
      </c>
      <c r="S64" s="13" t="s">
        <v>1660</v>
      </c>
      <c r="T64" s="13" t="s">
        <v>1790</v>
      </c>
      <c r="U64" t="str">
        <f t="shared" si="0"/>
        <v>10060934100032645</v>
      </c>
    </row>
    <row r="65" spans="1:21" x14ac:dyDescent="0.2">
      <c r="A65" s="13" t="s">
        <v>794</v>
      </c>
      <c r="B65" s="13" t="s">
        <v>246</v>
      </c>
      <c r="C65" s="13" t="s">
        <v>258</v>
      </c>
      <c r="D65" s="13" t="s">
        <v>1659</v>
      </c>
      <c r="E65" s="13" t="s">
        <v>1660</v>
      </c>
      <c r="F65" s="13" t="s">
        <v>1791</v>
      </c>
      <c r="G65" s="13" t="s">
        <v>280</v>
      </c>
      <c r="H65" s="14">
        <v>45502</v>
      </c>
      <c r="I65" s="15">
        <v>-4</v>
      </c>
      <c r="J65" s="13" t="s">
        <v>224</v>
      </c>
      <c r="K65" s="13" t="s">
        <v>1660</v>
      </c>
      <c r="L65" s="16">
        <v>-64.16</v>
      </c>
      <c r="M65" s="13" t="s">
        <v>1660</v>
      </c>
      <c r="N65" s="13" t="s">
        <v>1660</v>
      </c>
      <c r="O65" s="13" t="s">
        <v>1660</v>
      </c>
      <c r="P65" s="13" t="s">
        <v>1792</v>
      </c>
      <c r="Q65" s="13" t="s">
        <v>1660</v>
      </c>
      <c r="R65" s="13" t="s">
        <v>1660</v>
      </c>
      <c r="S65" s="13" t="s">
        <v>1660</v>
      </c>
      <c r="T65" s="13" t="s">
        <v>1793</v>
      </c>
      <c r="U65" t="str">
        <f t="shared" si="0"/>
        <v>10060902100073112</v>
      </c>
    </row>
    <row r="66" spans="1:21" x14ac:dyDescent="0.2">
      <c r="A66" s="13" t="s">
        <v>847</v>
      </c>
      <c r="B66" s="13" t="s">
        <v>246</v>
      </c>
      <c r="C66" s="13" t="s">
        <v>258</v>
      </c>
      <c r="D66" s="13" t="s">
        <v>1659</v>
      </c>
      <c r="E66" s="13" t="s">
        <v>1660</v>
      </c>
      <c r="F66" s="13" t="s">
        <v>1794</v>
      </c>
      <c r="G66" s="13" t="s">
        <v>252</v>
      </c>
      <c r="H66" s="14">
        <v>45502</v>
      </c>
      <c r="I66" s="15">
        <v>-1</v>
      </c>
      <c r="J66" s="13" t="s">
        <v>224</v>
      </c>
      <c r="K66" s="13" t="s">
        <v>1660</v>
      </c>
      <c r="L66" s="16">
        <v>-5.48</v>
      </c>
      <c r="M66" s="13" t="s">
        <v>1660</v>
      </c>
      <c r="N66" s="13" t="s">
        <v>1660</v>
      </c>
      <c r="O66" s="13" t="s">
        <v>1660</v>
      </c>
      <c r="P66" s="13" t="s">
        <v>1795</v>
      </c>
      <c r="Q66" s="13" t="s">
        <v>1660</v>
      </c>
      <c r="R66" s="13" t="s">
        <v>1660</v>
      </c>
      <c r="S66" s="13" t="s">
        <v>1660</v>
      </c>
      <c r="T66" s="13" t="s">
        <v>1796</v>
      </c>
      <c r="U66" t="str">
        <f t="shared" si="0"/>
        <v>10060919100043105</v>
      </c>
    </row>
    <row r="67" spans="1:21" x14ac:dyDescent="0.2">
      <c r="A67" s="13" t="s">
        <v>847</v>
      </c>
      <c r="B67" s="13" t="s">
        <v>246</v>
      </c>
      <c r="C67" s="13" t="s">
        <v>258</v>
      </c>
      <c r="D67" s="13" t="s">
        <v>1659</v>
      </c>
      <c r="E67" s="13" t="s">
        <v>1660</v>
      </c>
      <c r="F67" s="13" t="s">
        <v>1797</v>
      </c>
      <c r="G67" s="13" t="s">
        <v>280</v>
      </c>
      <c r="H67" s="14">
        <v>45502</v>
      </c>
      <c r="I67" s="15">
        <v>-8</v>
      </c>
      <c r="J67" s="13" t="s">
        <v>224</v>
      </c>
      <c r="K67" s="13" t="s">
        <v>1660</v>
      </c>
      <c r="L67" s="16">
        <v>-43.87</v>
      </c>
      <c r="M67" s="13" t="s">
        <v>1660</v>
      </c>
      <c r="N67" s="13" t="s">
        <v>1660</v>
      </c>
      <c r="O67" s="13" t="s">
        <v>1660</v>
      </c>
      <c r="P67" s="13" t="s">
        <v>1798</v>
      </c>
      <c r="Q67" s="13" t="s">
        <v>1660</v>
      </c>
      <c r="R67" s="13" t="s">
        <v>1660</v>
      </c>
      <c r="S67" s="13" t="s">
        <v>1660</v>
      </c>
      <c r="T67" s="13" t="s">
        <v>1799</v>
      </c>
      <c r="U67" t="str">
        <f t="shared" ref="U67:U130" si="1">_xlfn.CONCAT(A67,P67)</f>
        <v>10060919100071546</v>
      </c>
    </row>
    <row r="68" spans="1:21" x14ac:dyDescent="0.2">
      <c r="A68" s="13" t="s">
        <v>1118</v>
      </c>
      <c r="B68" s="13" t="s">
        <v>246</v>
      </c>
      <c r="C68" s="13" t="s">
        <v>258</v>
      </c>
      <c r="D68" s="13" t="s">
        <v>1659</v>
      </c>
      <c r="E68" s="13" t="s">
        <v>1660</v>
      </c>
      <c r="F68" s="13" t="s">
        <v>1794</v>
      </c>
      <c r="G68" s="13" t="s">
        <v>283</v>
      </c>
      <c r="H68" s="14">
        <v>45502</v>
      </c>
      <c r="I68" s="15">
        <v>-12</v>
      </c>
      <c r="J68" s="13" t="s">
        <v>224</v>
      </c>
      <c r="K68" s="13" t="s">
        <v>1660</v>
      </c>
      <c r="L68" s="16">
        <v>-90.03</v>
      </c>
      <c r="M68" s="13" t="s">
        <v>1660</v>
      </c>
      <c r="N68" s="13" t="s">
        <v>1660</v>
      </c>
      <c r="O68" s="13" t="s">
        <v>1660</v>
      </c>
      <c r="P68" s="13" t="s">
        <v>1795</v>
      </c>
      <c r="Q68" s="13" t="s">
        <v>1660</v>
      </c>
      <c r="R68" s="13" t="s">
        <v>1660</v>
      </c>
      <c r="S68" s="13" t="s">
        <v>1660</v>
      </c>
      <c r="T68" s="13" t="s">
        <v>1796</v>
      </c>
      <c r="U68" t="str">
        <f t="shared" si="1"/>
        <v>10218636100043105</v>
      </c>
    </row>
    <row r="69" spans="1:21" x14ac:dyDescent="0.2">
      <c r="A69" s="13" t="s">
        <v>724</v>
      </c>
      <c r="B69" s="13" t="s">
        <v>246</v>
      </c>
      <c r="C69" s="13" t="s">
        <v>258</v>
      </c>
      <c r="D69" s="13" t="s">
        <v>1659</v>
      </c>
      <c r="E69" s="13" t="s">
        <v>1660</v>
      </c>
      <c r="F69" s="13" t="s">
        <v>1800</v>
      </c>
      <c r="G69" s="13" t="s">
        <v>280</v>
      </c>
      <c r="H69" s="14">
        <v>45503</v>
      </c>
      <c r="I69" s="15">
        <v>-20</v>
      </c>
      <c r="J69" s="13" t="s">
        <v>224</v>
      </c>
      <c r="K69" s="13" t="s">
        <v>1660</v>
      </c>
      <c r="L69" s="16">
        <v>-95.41</v>
      </c>
      <c r="M69" s="13" t="s">
        <v>1660</v>
      </c>
      <c r="N69" s="13" t="s">
        <v>1660</v>
      </c>
      <c r="O69" s="13" t="s">
        <v>1660</v>
      </c>
      <c r="P69" s="13" t="s">
        <v>1801</v>
      </c>
      <c r="Q69" s="13" t="s">
        <v>1660</v>
      </c>
      <c r="R69" s="13" t="s">
        <v>1660</v>
      </c>
      <c r="S69" s="13" t="s">
        <v>1660</v>
      </c>
      <c r="T69" s="13" t="s">
        <v>1802</v>
      </c>
      <c r="U69" t="str">
        <f t="shared" si="1"/>
        <v>10060885100040863</v>
      </c>
    </row>
    <row r="70" spans="1:21" x14ac:dyDescent="0.2">
      <c r="A70" s="13" t="s">
        <v>749</v>
      </c>
      <c r="B70" s="13" t="s">
        <v>246</v>
      </c>
      <c r="C70" s="13" t="s">
        <v>258</v>
      </c>
      <c r="D70" s="13" t="s">
        <v>1659</v>
      </c>
      <c r="E70" s="13" t="s">
        <v>1660</v>
      </c>
      <c r="F70" s="13" t="s">
        <v>1803</v>
      </c>
      <c r="G70" s="13" t="s">
        <v>280</v>
      </c>
      <c r="H70" s="14">
        <v>45503</v>
      </c>
      <c r="I70" s="15">
        <v>-2</v>
      </c>
      <c r="J70" s="13" t="s">
        <v>224</v>
      </c>
      <c r="K70" s="13" t="s">
        <v>1660</v>
      </c>
      <c r="L70" s="16">
        <v>-20.53</v>
      </c>
      <c r="M70" s="13" t="s">
        <v>1660</v>
      </c>
      <c r="N70" s="13" t="s">
        <v>1660</v>
      </c>
      <c r="O70" s="13" t="s">
        <v>1660</v>
      </c>
      <c r="P70" s="13" t="s">
        <v>1804</v>
      </c>
      <c r="Q70" s="13" t="s">
        <v>1660</v>
      </c>
      <c r="R70" s="13" t="s">
        <v>1660</v>
      </c>
      <c r="S70" s="13" t="s">
        <v>1660</v>
      </c>
      <c r="T70" s="13" t="s">
        <v>1805</v>
      </c>
      <c r="U70" t="str">
        <f t="shared" si="1"/>
        <v>10060887200068578</v>
      </c>
    </row>
    <row r="71" spans="1:21" x14ac:dyDescent="0.2">
      <c r="A71" s="13" t="s">
        <v>839</v>
      </c>
      <c r="B71" s="13" t="s">
        <v>246</v>
      </c>
      <c r="C71" s="13" t="s">
        <v>258</v>
      </c>
      <c r="D71" s="13" t="s">
        <v>1659</v>
      </c>
      <c r="E71" s="13" t="s">
        <v>1660</v>
      </c>
      <c r="F71" s="13" t="s">
        <v>1806</v>
      </c>
      <c r="G71" s="13" t="s">
        <v>280</v>
      </c>
      <c r="H71" s="14">
        <v>45503</v>
      </c>
      <c r="I71" s="15">
        <v>-1</v>
      </c>
      <c r="J71" s="13" t="s">
        <v>224</v>
      </c>
      <c r="K71" s="13" t="s">
        <v>1660</v>
      </c>
      <c r="L71" s="16">
        <v>-45.21</v>
      </c>
      <c r="M71" s="13" t="s">
        <v>1660</v>
      </c>
      <c r="N71" s="13" t="s">
        <v>1660</v>
      </c>
      <c r="O71" s="13" t="s">
        <v>1660</v>
      </c>
      <c r="P71" s="13" t="s">
        <v>1807</v>
      </c>
      <c r="Q71" s="13" t="s">
        <v>1660</v>
      </c>
      <c r="R71" s="13" t="s">
        <v>1660</v>
      </c>
      <c r="S71" s="13" t="s">
        <v>1660</v>
      </c>
      <c r="T71" s="13" t="s">
        <v>1808</v>
      </c>
      <c r="U71" t="str">
        <f t="shared" si="1"/>
        <v>10060907200053721</v>
      </c>
    </row>
    <row r="72" spans="1:21" x14ac:dyDescent="0.2">
      <c r="A72" s="13" t="s">
        <v>839</v>
      </c>
      <c r="B72" s="13" t="s">
        <v>246</v>
      </c>
      <c r="C72" s="13" t="s">
        <v>258</v>
      </c>
      <c r="D72" s="13" t="s">
        <v>1659</v>
      </c>
      <c r="E72" s="13" t="s">
        <v>1660</v>
      </c>
      <c r="F72" s="13" t="s">
        <v>1809</v>
      </c>
      <c r="G72" s="13" t="s">
        <v>280</v>
      </c>
      <c r="H72" s="14">
        <v>45503</v>
      </c>
      <c r="I72" s="15">
        <v>-1</v>
      </c>
      <c r="J72" s="13" t="s">
        <v>224</v>
      </c>
      <c r="K72" s="13" t="s">
        <v>1660</v>
      </c>
      <c r="L72" s="16">
        <v>-45.21</v>
      </c>
      <c r="M72" s="13" t="s">
        <v>1660</v>
      </c>
      <c r="N72" s="13" t="s">
        <v>1660</v>
      </c>
      <c r="O72" s="13" t="s">
        <v>1660</v>
      </c>
      <c r="P72" s="13" t="s">
        <v>1810</v>
      </c>
      <c r="Q72" s="13" t="s">
        <v>1660</v>
      </c>
      <c r="R72" s="13" t="s">
        <v>1660</v>
      </c>
      <c r="S72" s="13" t="s">
        <v>1660</v>
      </c>
      <c r="T72" s="13" t="s">
        <v>1811</v>
      </c>
      <c r="U72" t="str">
        <f t="shared" si="1"/>
        <v>10060907200054626</v>
      </c>
    </row>
    <row r="73" spans="1:21" x14ac:dyDescent="0.2">
      <c r="A73" s="13" t="s">
        <v>1060</v>
      </c>
      <c r="B73" s="13" t="s">
        <v>246</v>
      </c>
      <c r="C73" s="13" t="s">
        <v>258</v>
      </c>
      <c r="D73" s="13" t="s">
        <v>1659</v>
      </c>
      <c r="E73" s="13" t="s">
        <v>1660</v>
      </c>
      <c r="F73" s="13" t="s">
        <v>1803</v>
      </c>
      <c r="G73" s="13" t="s">
        <v>252</v>
      </c>
      <c r="H73" s="14">
        <v>45503</v>
      </c>
      <c r="I73" s="15">
        <v>-8</v>
      </c>
      <c r="J73" s="13" t="s">
        <v>224</v>
      </c>
      <c r="K73" s="13" t="s">
        <v>1660</v>
      </c>
      <c r="L73" s="16">
        <v>-12.32</v>
      </c>
      <c r="M73" s="13" t="s">
        <v>1660</v>
      </c>
      <c r="N73" s="13" t="s">
        <v>1660</v>
      </c>
      <c r="O73" s="13" t="s">
        <v>1660</v>
      </c>
      <c r="P73" s="13" t="s">
        <v>1804</v>
      </c>
      <c r="Q73" s="13" t="s">
        <v>1660</v>
      </c>
      <c r="R73" s="13" t="s">
        <v>1660</v>
      </c>
      <c r="S73" s="13" t="s">
        <v>1660</v>
      </c>
      <c r="T73" s="13" t="s">
        <v>1805</v>
      </c>
      <c r="U73" t="str">
        <f t="shared" si="1"/>
        <v>10218617200068578</v>
      </c>
    </row>
    <row r="74" spans="1:21" x14ac:dyDescent="0.2">
      <c r="A74" s="13" t="s">
        <v>847</v>
      </c>
      <c r="B74" s="13" t="s">
        <v>246</v>
      </c>
      <c r="C74" s="13" t="s">
        <v>258</v>
      </c>
      <c r="D74" s="13" t="s">
        <v>1659</v>
      </c>
      <c r="E74" s="13" t="s">
        <v>1660</v>
      </c>
      <c r="F74" s="13" t="s">
        <v>1812</v>
      </c>
      <c r="G74" s="13" t="s">
        <v>1693</v>
      </c>
      <c r="H74" s="14">
        <v>45511</v>
      </c>
      <c r="I74" s="15">
        <v>-3</v>
      </c>
      <c r="J74" s="13" t="s">
        <v>224</v>
      </c>
      <c r="K74" s="13" t="s">
        <v>1660</v>
      </c>
      <c r="L74" s="16">
        <v>-16.47</v>
      </c>
      <c r="M74" s="13" t="s">
        <v>1660</v>
      </c>
      <c r="N74" s="13" t="s">
        <v>1660</v>
      </c>
      <c r="O74" s="13" t="s">
        <v>1660</v>
      </c>
      <c r="P74" s="13" t="s">
        <v>1813</v>
      </c>
      <c r="Q74" s="13" t="s">
        <v>1660</v>
      </c>
      <c r="R74" s="13" t="s">
        <v>1660</v>
      </c>
      <c r="S74" s="13" t="s">
        <v>1660</v>
      </c>
      <c r="T74" s="13" t="s">
        <v>1814</v>
      </c>
      <c r="U74" t="str">
        <f t="shared" si="1"/>
        <v>10060919100078896</v>
      </c>
    </row>
    <row r="75" spans="1:21" x14ac:dyDescent="0.2">
      <c r="A75" s="13" t="s">
        <v>1105</v>
      </c>
      <c r="B75" s="13" t="s">
        <v>246</v>
      </c>
      <c r="C75" s="13" t="s">
        <v>258</v>
      </c>
      <c r="D75" s="13" t="s">
        <v>1659</v>
      </c>
      <c r="E75" s="13" t="s">
        <v>1660</v>
      </c>
      <c r="F75" s="13" t="s">
        <v>1815</v>
      </c>
      <c r="G75" s="13" t="s">
        <v>280</v>
      </c>
      <c r="H75" s="14">
        <v>45511</v>
      </c>
      <c r="I75" s="15">
        <v>-12</v>
      </c>
      <c r="J75" s="13" t="s">
        <v>224</v>
      </c>
      <c r="K75" s="13" t="s">
        <v>1660</v>
      </c>
      <c r="L75" s="16">
        <v>-117.39</v>
      </c>
      <c r="M75" s="13" t="s">
        <v>1660</v>
      </c>
      <c r="N75" s="13" t="s">
        <v>1660</v>
      </c>
      <c r="O75" s="13" t="s">
        <v>1660</v>
      </c>
      <c r="P75" s="13" t="s">
        <v>1816</v>
      </c>
      <c r="Q75" s="13" t="s">
        <v>1660</v>
      </c>
      <c r="R75" s="13" t="s">
        <v>1660</v>
      </c>
      <c r="S75" s="13" t="s">
        <v>1660</v>
      </c>
      <c r="T75" s="13" t="s">
        <v>1817</v>
      </c>
      <c r="U75" t="str">
        <f t="shared" si="1"/>
        <v>10218632100077847</v>
      </c>
    </row>
    <row r="76" spans="1:21" x14ac:dyDescent="0.2">
      <c r="A76" s="13" t="s">
        <v>733</v>
      </c>
      <c r="B76" s="13" t="s">
        <v>246</v>
      </c>
      <c r="C76" s="13" t="s">
        <v>258</v>
      </c>
      <c r="D76" s="13" t="s">
        <v>1659</v>
      </c>
      <c r="E76" s="13" t="s">
        <v>1660</v>
      </c>
      <c r="F76" s="13" t="s">
        <v>1818</v>
      </c>
      <c r="G76" s="13" t="s">
        <v>252</v>
      </c>
      <c r="H76" s="14">
        <v>45518</v>
      </c>
      <c r="I76" s="15">
        <v>-1</v>
      </c>
      <c r="J76" s="13" t="s">
        <v>224</v>
      </c>
      <c r="K76" s="13" t="s">
        <v>1660</v>
      </c>
      <c r="L76" s="16">
        <v>-6.76</v>
      </c>
      <c r="M76" s="13" t="s">
        <v>1660</v>
      </c>
      <c r="N76" s="13" t="s">
        <v>1660</v>
      </c>
      <c r="O76" s="13" t="s">
        <v>1660</v>
      </c>
      <c r="P76" s="13" t="s">
        <v>1819</v>
      </c>
      <c r="Q76" s="13" t="s">
        <v>1660</v>
      </c>
      <c r="R76" s="13" t="s">
        <v>1660</v>
      </c>
      <c r="S76" s="13" t="s">
        <v>1660</v>
      </c>
      <c r="T76" s="13" t="s">
        <v>1820</v>
      </c>
      <c r="U76" t="str">
        <f t="shared" si="1"/>
        <v>10060886200073750</v>
      </c>
    </row>
    <row r="77" spans="1:21" x14ac:dyDescent="0.2">
      <c r="A77" s="13" t="s">
        <v>794</v>
      </c>
      <c r="B77" s="13" t="s">
        <v>246</v>
      </c>
      <c r="C77" s="13" t="s">
        <v>258</v>
      </c>
      <c r="D77" s="13" t="s">
        <v>1659</v>
      </c>
      <c r="E77" s="13" t="s">
        <v>1660</v>
      </c>
      <c r="F77" s="13" t="s">
        <v>1821</v>
      </c>
      <c r="G77" s="13" t="s">
        <v>280</v>
      </c>
      <c r="H77" s="14">
        <v>45518</v>
      </c>
      <c r="I77" s="15">
        <v>-1</v>
      </c>
      <c r="J77" s="13" t="s">
        <v>224</v>
      </c>
      <c r="K77" s="13" t="s">
        <v>1660</v>
      </c>
      <c r="L77" s="16">
        <v>-16.04</v>
      </c>
      <c r="M77" s="13" t="s">
        <v>1660</v>
      </c>
      <c r="N77" s="13" t="s">
        <v>1660</v>
      </c>
      <c r="O77" s="13" t="s">
        <v>1660</v>
      </c>
      <c r="P77" s="13" t="s">
        <v>1822</v>
      </c>
      <c r="Q77" s="13" t="s">
        <v>1660</v>
      </c>
      <c r="R77" s="13" t="s">
        <v>1660</v>
      </c>
      <c r="S77" s="13" t="s">
        <v>1660</v>
      </c>
      <c r="T77" s="13" t="s">
        <v>1823</v>
      </c>
      <c r="U77" t="str">
        <f t="shared" si="1"/>
        <v>10060902200060898</v>
      </c>
    </row>
    <row r="78" spans="1:21" x14ac:dyDescent="0.2">
      <c r="A78" s="13" t="s">
        <v>847</v>
      </c>
      <c r="B78" s="13" t="s">
        <v>246</v>
      </c>
      <c r="C78" s="13" t="s">
        <v>258</v>
      </c>
      <c r="D78" s="13" t="s">
        <v>1659</v>
      </c>
      <c r="E78" s="13" t="s">
        <v>1660</v>
      </c>
      <c r="F78" s="13" t="s">
        <v>1818</v>
      </c>
      <c r="G78" s="13" t="s">
        <v>280</v>
      </c>
      <c r="H78" s="14">
        <v>45518</v>
      </c>
      <c r="I78" s="15">
        <v>-1</v>
      </c>
      <c r="J78" s="13" t="s">
        <v>224</v>
      </c>
      <c r="K78" s="13" t="s">
        <v>1660</v>
      </c>
      <c r="L78" s="16">
        <v>-5.49</v>
      </c>
      <c r="M78" s="13" t="s">
        <v>1660</v>
      </c>
      <c r="N78" s="13" t="s">
        <v>1660</v>
      </c>
      <c r="O78" s="13" t="s">
        <v>1660</v>
      </c>
      <c r="P78" s="13" t="s">
        <v>1819</v>
      </c>
      <c r="Q78" s="13" t="s">
        <v>1660</v>
      </c>
      <c r="R78" s="13" t="s">
        <v>1660</v>
      </c>
      <c r="S78" s="13" t="s">
        <v>1660</v>
      </c>
      <c r="T78" s="13" t="s">
        <v>1820</v>
      </c>
      <c r="U78" t="str">
        <f t="shared" si="1"/>
        <v>10060919200073750</v>
      </c>
    </row>
    <row r="79" spans="1:21" x14ac:dyDescent="0.2">
      <c r="A79" s="13" t="s">
        <v>847</v>
      </c>
      <c r="B79" s="13" t="s">
        <v>246</v>
      </c>
      <c r="C79" s="13" t="s">
        <v>258</v>
      </c>
      <c r="D79" s="13" t="s">
        <v>1659</v>
      </c>
      <c r="E79" s="13" t="s">
        <v>1660</v>
      </c>
      <c r="F79" s="13" t="s">
        <v>1824</v>
      </c>
      <c r="G79" s="13" t="s">
        <v>252</v>
      </c>
      <c r="H79" s="14">
        <v>45518</v>
      </c>
      <c r="I79" s="15">
        <v>-1</v>
      </c>
      <c r="J79" s="13" t="s">
        <v>224</v>
      </c>
      <c r="K79" s="13" t="s">
        <v>1660</v>
      </c>
      <c r="L79" s="16">
        <v>-5.49</v>
      </c>
      <c r="M79" s="13" t="s">
        <v>1660</v>
      </c>
      <c r="N79" s="13" t="s">
        <v>1660</v>
      </c>
      <c r="O79" s="13" t="s">
        <v>1660</v>
      </c>
      <c r="P79" s="13" t="s">
        <v>1825</v>
      </c>
      <c r="Q79" s="13" t="s">
        <v>1660</v>
      </c>
      <c r="R79" s="13" t="s">
        <v>1660</v>
      </c>
      <c r="S79" s="13" t="s">
        <v>1660</v>
      </c>
      <c r="T79" s="13" t="s">
        <v>1826</v>
      </c>
      <c r="U79" t="str">
        <f t="shared" si="1"/>
        <v>10060919200071054</v>
      </c>
    </row>
    <row r="80" spans="1:21" x14ac:dyDescent="0.2">
      <c r="A80" s="13" t="s">
        <v>847</v>
      </c>
      <c r="B80" s="13" t="s">
        <v>246</v>
      </c>
      <c r="C80" s="13" t="s">
        <v>258</v>
      </c>
      <c r="D80" s="13" t="s">
        <v>1659</v>
      </c>
      <c r="E80" s="13" t="s">
        <v>1660</v>
      </c>
      <c r="F80" s="13" t="s">
        <v>1827</v>
      </c>
      <c r="G80" s="13" t="s">
        <v>252</v>
      </c>
      <c r="H80" s="14">
        <v>45518</v>
      </c>
      <c r="I80" s="15">
        <v>-1</v>
      </c>
      <c r="J80" s="13" t="s">
        <v>224</v>
      </c>
      <c r="K80" s="13" t="s">
        <v>1660</v>
      </c>
      <c r="L80" s="16">
        <v>-5.49</v>
      </c>
      <c r="M80" s="13" t="s">
        <v>1660</v>
      </c>
      <c r="N80" s="13" t="s">
        <v>1660</v>
      </c>
      <c r="O80" s="13" t="s">
        <v>1660</v>
      </c>
      <c r="P80" s="13" t="s">
        <v>1828</v>
      </c>
      <c r="Q80" s="13" t="s">
        <v>1660</v>
      </c>
      <c r="R80" s="13" t="s">
        <v>1660</v>
      </c>
      <c r="S80" s="13" t="s">
        <v>1660</v>
      </c>
      <c r="T80" s="13" t="s">
        <v>1829</v>
      </c>
      <c r="U80" t="str">
        <f t="shared" si="1"/>
        <v>10060919200071053</v>
      </c>
    </row>
    <row r="81" spans="1:21" x14ac:dyDescent="0.2">
      <c r="A81" s="13" t="s">
        <v>749</v>
      </c>
      <c r="B81" s="13" t="s">
        <v>246</v>
      </c>
      <c r="C81" s="13" t="s">
        <v>258</v>
      </c>
      <c r="D81" s="13" t="s">
        <v>1659</v>
      </c>
      <c r="E81" s="13" t="s">
        <v>1660</v>
      </c>
      <c r="F81" s="13" t="s">
        <v>1830</v>
      </c>
      <c r="G81" s="13" t="s">
        <v>252</v>
      </c>
      <c r="H81" s="14">
        <v>45519</v>
      </c>
      <c r="I81" s="15">
        <v>-1</v>
      </c>
      <c r="J81" s="13" t="s">
        <v>224</v>
      </c>
      <c r="K81" s="13" t="s">
        <v>1660</v>
      </c>
      <c r="L81" s="16">
        <v>-10.27</v>
      </c>
      <c r="M81" s="13" t="s">
        <v>1660</v>
      </c>
      <c r="N81" s="13" t="s">
        <v>1660</v>
      </c>
      <c r="O81" s="13" t="s">
        <v>1660</v>
      </c>
      <c r="P81" s="13" t="s">
        <v>1831</v>
      </c>
      <c r="Q81" s="13" t="s">
        <v>1660</v>
      </c>
      <c r="R81" s="13" t="s">
        <v>1660</v>
      </c>
      <c r="S81" s="13" t="s">
        <v>1660</v>
      </c>
      <c r="T81" s="13" t="s">
        <v>1832</v>
      </c>
      <c r="U81" t="str">
        <f t="shared" si="1"/>
        <v>10060887200077413</v>
      </c>
    </row>
    <row r="82" spans="1:21" x14ac:dyDescent="0.2">
      <c r="A82" s="13" t="s">
        <v>749</v>
      </c>
      <c r="B82" s="13" t="s">
        <v>246</v>
      </c>
      <c r="C82" s="13" t="s">
        <v>258</v>
      </c>
      <c r="D82" s="13" t="s">
        <v>1659</v>
      </c>
      <c r="E82" s="13" t="s">
        <v>1660</v>
      </c>
      <c r="F82" s="13" t="s">
        <v>1833</v>
      </c>
      <c r="G82" s="13" t="s">
        <v>1738</v>
      </c>
      <c r="H82" s="14">
        <v>45519</v>
      </c>
      <c r="I82" s="15">
        <v>-8</v>
      </c>
      <c r="J82" s="13" t="s">
        <v>224</v>
      </c>
      <c r="K82" s="13" t="s">
        <v>1660</v>
      </c>
      <c r="L82" s="16">
        <v>-82.2</v>
      </c>
      <c r="M82" s="13" t="s">
        <v>1660</v>
      </c>
      <c r="N82" s="13" t="s">
        <v>1660</v>
      </c>
      <c r="O82" s="13" t="s">
        <v>1660</v>
      </c>
      <c r="P82" s="13" t="s">
        <v>1834</v>
      </c>
      <c r="Q82" s="13" t="s">
        <v>1660</v>
      </c>
      <c r="R82" s="13" t="s">
        <v>1660</v>
      </c>
      <c r="S82" s="13" t="s">
        <v>1660</v>
      </c>
      <c r="T82" s="13" t="s">
        <v>1835</v>
      </c>
      <c r="U82" t="str">
        <f t="shared" si="1"/>
        <v>10060887200069989</v>
      </c>
    </row>
    <row r="83" spans="1:21" x14ac:dyDescent="0.2">
      <c r="A83" s="13" t="s">
        <v>794</v>
      </c>
      <c r="B83" s="13" t="s">
        <v>246</v>
      </c>
      <c r="C83" s="13" t="s">
        <v>258</v>
      </c>
      <c r="D83" s="13" t="s">
        <v>1659</v>
      </c>
      <c r="E83" s="13" t="s">
        <v>1660</v>
      </c>
      <c r="F83" s="13" t="s">
        <v>1836</v>
      </c>
      <c r="G83" s="13" t="s">
        <v>280</v>
      </c>
      <c r="H83" s="14">
        <v>45519</v>
      </c>
      <c r="I83" s="15">
        <v>-1</v>
      </c>
      <c r="J83" s="13" t="s">
        <v>224</v>
      </c>
      <c r="K83" s="13" t="s">
        <v>1660</v>
      </c>
      <c r="L83" s="16">
        <v>-16.04</v>
      </c>
      <c r="M83" s="13" t="s">
        <v>1660</v>
      </c>
      <c r="N83" s="13" t="s">
        <v>1660</v>
      </c>
      <c r="O83" s="13" t="s">
        <v>1660</v>
      </c>
      <c r="P83" s="13" t="s">
        <v>1837</v>
      </c>
      <c r="Q83" s="13" t="s">
        <v>1660</v>
      </c>
      <c r="R83" s="13" t="s">
        <v>1660</v>
      </c>
      <c r="S83" s="13" t="s">
        <v>1660</v>
      </c>
      <c r="T83" s="13" t="s">
        <v>1838</v>
      </c>
      <c r="U83" t="str">
        <f t="shared" si="1"/>
        <v>10060902200059447</v>
      </c>
    </row>
    <row r="84" spans="1:21" x14ac:dyDescent="0.2">
      <c r="A84" s="13" t="s">
        <v>794</v>
      </c>
      <c r="B84" s="13" t="s">
        <v>246</v>
      </c>
      <c r="C84" s="13" t="s">
        <v>258</v>
      </c>
      <c r="D84" s="13" t="s">
        <v>1659</v>
      </c>
      <c r="E84" s="13" t="s">
        <v>1660</v>
      </c>
      <c r="F84" s="13" t="s">
        <v>1839</v>
      </c>
      <c r="G84" s="13" t="s">
        <v>280</v>
      </c>
      <c r="H84" s="14">
        <v>45519</v>
      </c>
      <c r="I84" s="15">
        <v>-1</v>
      </c>
      <c r="J84" s="13" t="s">
        <v>224</v>
      </c>
      <c r="K84" s="13" t="s">
        <v>1660</v>
      </c>
      <c r="L84" s="16">
        <v>-16.04</v>
      </c>
      <c r="M84" s="13" t="s">
        <v>1660</v>
      </c>
      <c r="N84" s="13" t="s">
        <v>1660</v>
      </c>
      <c r="O84" s="13" t="s">
        <v>1660</v>
      </c>
      <c r="P84" s="13" t="s">
        <v>1840</v>
      </c>
      <c r="Q84" s="13" t="s">
        <v>1660</v>
      </c>
      <c r="R84" s="13" t="s">
        <v>1660</v>
      </c>
      <c r="S84" s="13" t="s">
        <v>1660</v>
      </c>
      <c r="T84" s="13" t="s">
        <v>1841</v>
      </c>
      <c r="U84" t="str">
        <f t="shared" si="1"/>
        <v>10060902200059448</v>
      </c>
    </row>
    <row r="85" spans="1:21" x14ac:dyDescent="0.2">
      <c r="A85" s="13" t="s">
        <v>847</v>
      </c>
      <c r="B85" s="13" t="s">
        <v>246</v>
      </c>
      <c r="C85" s="13" t="s">
        <v>258</v>
      </c>
      <c r="D85" s="13" t="s">
        <v>1659</v>
      </c>
      <c r="E85" s="13" t="s">
        <v>1660</v>
      </c>
      <c r="F85" s="13" t="s">
        <v>1842</v>
      </c>
      <c r="G85" s="13" t="s">
        <v>252</v>
      </c>
      <c r="H85" s="14">
        <v>45519</v>
      </c>
      <c r="I85" s="15">
        <v>-2</v>
      </c>
      <c r="J85" s="13" t="s">
        <v>224</v>
      </c>
      <c r="K85" s="13" t="s">
        <v>1660</v>
      </c>
      <c r="L85" s="16">
        <v>-10.98</v>
      </c>
      <c r="M85" s="13" t="s">
        <v>1660</v>
      </c>
      <c r="N85" s="13" t="s">
        <v>1660</v>
      </c>
      <c r="O85" s="13" t="s">
        <v>1660</v>
      </c>
      <c r="P85" s="13" t="s">
        <v>1843</v>
      </c>
      <c r="Q85" s="13" t="s">
        <v>1660</v>
      </c>
      <c r="R85" s="13" t="s">
        <v>1660</v>
      </c>
      <c r="S85" s="13" t="s">
        <v>1660</v>
      </c>
      <c r="T85" s="13" t="s">
        <v>1844</v>
      </c>
      <c r="U85" t="str">
        <f t="shared" si="1"/>
        <v>10060919200079164</v>
      </c>
    </row>
    <row r="86" spans="1:21" x14ac:dyDescent="0.2">
      <c r="A86" s="13" t="s">
        <v>847</v>
      </c>
      <c r="B86" s="13" t="s">
        <v>246</v>
      </c>
      <c r="C86" s="13" t="s">
        <v>258</v>
      </c>
      <c r="D86" s="13" t="s">
        <v>1659</v>
      </c>
      <c r="E86" s="13" t="s">
        <v>1660</v>
      </c>
      <c r="F86" s="13" t="s">
        <v>1833</v>
      </c>
      <c r="G86" s="13" t="s">
        <v>1662</v>
      </c>
      <c r="H86" s="14">
        <v>45519</v>
      </c>
      <c r="I86" s="15">
        <v>-6</v>
      </c>
      <c r="J86" s="13" t="s">
        <v>224</v>
      </c>
      <c r="K86" s="13" t="s">
        <v>1660</v>
      </c>
      <c r="L86" s="16">
        <v>-32.93</v>
      </c>
      <c r="M86" s="13" t="s">
        <v>1660</v>
      </c>
      <c r="N86" s="13" t="s">
        <v>1660</v>
      </c>
      <c r="O86" s="13" t="s">
        <v>1660</v>
      </c>
      <c r="P86" s="13" t="s">
        <v>1834</v>
      </c>
      <c r="Q86" s="13" t="s">
        <v>1660</v>
      </c>
      <c r="R86" s="13" t="s">
        <v>1660</v>
      </c>
      <c r="S86" s="13" t="s">
        <v>1660</v>
      </c>
      <c r="T86" s="13" t="s">
        <v>1835</v>
      </c>
      <c r="U86" t="str">
        <f t="shared" si="1"/>
        <v>10060919200069989</v>
      </c>
    </row>
    <row r="87" spans="1:21" x14ac:dyDescent="0.2">
      <c r="A87" s="13" t="s">
        <v>847</v>
      </c>
      <c r="B87" s="13" t="s">
        <v>246</v>
      </c>
      <c r="C87" s="13" t="s">
        <v>258</v>
      </c>
      <c r="D87" s="13" t="s">
        <v>1659</v>
      </c>
      <c r="E87" s="13" t="s">
        <v>1660</v>
      </c>
      <c r="F87" s="13" t="s">
        <v>1842</v>
      </c>
      <c r="G87" s="13" t="s">
        <v>1738</v>
      </c>
      <c r="H87" s="14">
        <v>45519</v>
      </c>
      <c r="I87" s="15">
        <v>-3</v>
      </c>
      <c r="J87" s="13" t="s">
        <v>224</v>
      </c>
      <c r="K87" s="13" t="s">
        <v>1660</v>
      </c>
      <c r="L87" s="16">
        <v>-16.47</v>
      </c>
      <c r="M87" s="13" t="s">
        <v>1660</v>
      </c>
      <c r="N87" s="13" t="s">
        <v>1660</v>
      </c>
      <c r="O87" s="13" t="s">
        <v>1660</v>
      </c>
      <c r="P87" s="13" t="s">
        <v>1843</v>
      </c>
      <c r="Q87" s="13" t="s">
        <v>1660</v>
      </c>
      <c r="R87" s="13" t="s">
        <v>1660</v>
      </c>
      <c r="S87" s="13" t="s">
        <v>1660</v>
      </c>
      <c r="T87" s="13" t="s">
        <v>1844</v>
      </c>
      <c r="U87" t="str">
        <f t="shared" si="1"/>
        <v>10060919200079164</v>
      </c>
    </row>
    <row r="88" spans="1:21" x14ac:dyDescent="0.2">
      <c r="A88" s="13" t="s">
        <v>1051</v>
      </c>
      <c r="B88" s="13" t="s">
        <v>246</v>
      </c>
      <c r="C88" s="13" t="s">
        <v>258</v>
      </c>
      <c r="D88" s="13" t="s">
        <v>1659</v>
      </c>
      <c r="E88" s="13" t="s">
        <v>1660</v>
      </c>
      <c r="F88" s="13" t="s">
        <v>1845</v>
      </c>
      <c r="G88" s="13" t="s">
        <v>280</v>
      </c>
      <c r="H88" s="14">
        <v>45519</v>
      </c>
      <c r="I88" s="15">
        <v>-4</v>
      </c>
      <c r="J88" s="13" t="s">
        <v>224</v>
      </c>
      <c r="K88" s="13" t="s">
        <v>1660</v>
      </c>
      <c r="L88" s="16">
        <v>-9.34</v>
      </c>
      <c r="M88" s="13" t="s">
        <v>1660</v>
      </c>
      <c r="N88" s="13" t="s">
        <v>1660</v>
      </c>
      <c r="O88" s="13" t="s">
        <v>1660</v>
      </c>
      <c r="P88" s="13" t="s">
        <v>1846</v>
      </c>
      <c r="Q88" s="13" t="s">
        <v>1660</v>
      </c>
      <c r="R88" s="13" t="s">
        <v>1660</v>
      </c>
      <c r="S88" s="13" t="s">
        <v>1660</v>
      </c>
      <c r="T88" s="13" t="s">
        <v>1847</v>
      </c>
      <c r="U88" t="str">
        <f t="shared" si="1"/>
        <v>10218613200079602</v>
      </c>
    </row>
    <row r="89" spans="1:21" x14ac:dyDescent="0.2">
      <c r="A89" s="13" t="s">
        <v>1060</v>
      </c>
      <c r="B89" s="13" t="s">
        <v>246</v>
      </c>
      <c r="C89" s="13" t="s">
        <v>258</v>
      </c>
      <c r="D89" s="13" t="s">
        <v>1659</v>
      </c>
      <c r="E89" s="13" t="s">
        <v>1660</v>
      </c>
      <c r="F89" s="13" t="s">
        <v>1842</v>
      </c>
      <c r="G89" s="13" t="s">
        <v>1662</v>
      </c>
      <c r="H89" s="14">
        <v>45519</v>
      </c>
      <c r="I89" s="15">
        <v>-8</v>
      </c>
      <c r="J89" s="13" t="s">
        <v>224</v>
      </c>
      <c r="K89" s="13" t="s">
        <v>1660</v>
      </c>
      <c r="L89" s="16">
        <v>-12.97</v>
      </c>
      <c r="M89" s="13" t="s">
        <v>1660</v>
      </c>
      <c r="N89" s="13" t="s">
        <v>1660</v>
      </c>
      <c r="O89" s="13" t="s">
        <v>1660</v>
      </c>
      <c r="P89" s="13" t="s">
        <v>1843</v>
      </c>
      <c r="Q89" s="13" t="s">
        <v>1660</v>
      </c>
      <c r="R89" s="13" t="s">
        <v>1660</v>
      </c>
      <c r="S89" s="13" t="s">
        <v>1660</v>
      </c>
      <c r="T89" s="13" t="s">
        <v>1844</v>
      </c>
      <c r="U89" t="str">
        <f t="shared" si="1"/>
        <v>10218617200079164</v>
      </c>
    </row>
    <row r="90" spans="1:21" x14ac:dyDescent="0.2">
      <c r="A90" s="13" t="s">
        <v>1078</v>
      </c>
      <c r="B90" s="13" t="s">
        <v>246</v>
      </c>
      <c r="C90" s="13" t="s">
        <v>258</v>
      </c>
      <c r="D90" s="13" t="s">
        <v>1659</v>
      </c>
      <c r="E90" s="13" t="s">
        <v>1660</v>
      </c>
      <c r="F90" s="13" t="s">
        <v>1842</v>
      </c>
      <c r="G90" s="13" t="s">
        <v>280</v>
      </c>
      <c r="H90" s="14">
        <v>45519</v>
      </c>
      <c r="I90" s="15">
        <v>-8</v>
      </c>
      <c r="J90" s="13" t="s">
        <v>224</v>
      </c>
      <c r="K90" s="13" t="s">
        <v>1660</v>
      </c>
      <c r="L90" s="16">
        <v>-66.83</v>
      </c>
      <c r="M90" s="13" t="s">
        <v>1660</v>
      </c>
      <c r="N90" s="13" t="s">
        <v>1660</v>
      </c>
      <c r="O90" s="13" t="s">
        <v>1660</v>
      </c>
      <c r="P90" s="13" t="s">
        <v>1843</v>
      </c>
      <c r="Q90" s="13" t="s">
        <v>1660</v>
      </c>
      <c r="R90" s="13" t="s">
        <v>1660</v>
      </c>
      <c r="S90" s="13" t="s">
        <v>1660</v>
      </c>
      <c r="T90" s="13" t="s">
        <v>1844</v>
      </c>
      <c r="U90" t="str">
        <f t="shared" si="1"/>
        <v>10218626200079164</v>
      </c>
    </row>
    <row r="91" spans="1:21" x14ac:dyDescent="0.2">
      <c r="A91" s="13" t="s">
        <v>1087</v>
      </c>
      <c r="B91" s="13" t="s">
        <v>246</v>
      </c>
      <c r="C91" s="13" t="s">
        <v>258</v>
      </c>
      <c r="D91" s="13" t="s">
        <v>1659</v>
      </c>
      <c r="E91" s="13" t="s">
        <v>1660</v>
      </c>
      <c r="F91" s="13" t="s">
        <v>1842</v>
      </c>
      <c r="G91" s="13" t="s">
        <v>1724</v>
      </c>
      <c r="H91" s="14">
        <v>45519</v>
      </c>
      <c r="I91" s="15">
        <v>-8</v>
      </c>
      <c r="J91" s="13" t="s">
        <v>224</v>
      </c>
      <c r="K91" s="13" t="s">
        <v>1660</v>
      </c>
      <c r="L91" s="16">
        <v>-69.069999999999993</v>
      </c>
      <c r="M91" s="13" t="s">
        <v>1660</v>
      </c>
      <c r="N91" s="13" t="s">
        <v>1660</v>
      </c>
      <c r="O91" s="13" t="s">
        <v>1660</v>
      </c>
      <c r="P91" s="13" t="s">
        <v>1843</v>
      </c>
      <c r="Q91" s="13" t="s">
        <v>1660</v>
      </c>
      <c r="R91" s="13" t="s">
        <v>1660</v>
      </c>
      <c r="S91" s="13" t="s">
        <v>1660</v>
      </c>
      <c r="T91" s="13" t="s">
        <v>1844</v>
      </c>
      <c r="U91" t="str">
        <f t="shared" si="1"/>
        <v>10218627200079164</v>
      </c>
    </row>
    <row r="92" spans="1:21" x14ac:dyDescent="0.2">
      <c r="A92" s="13" t="s">
        <v>1361</v>
      </c>
      <c r="B92" s="13" t="s">
        <v>246</v>
      </c>
      <c r="C92" s="13" t="s">
        <v>258</v>
      </c>
      <c r="D92" s="13" t="s">
        <v>1659</v>
      </c>
      <c r="E92" s="13" t="s">
        <v>1660</v>
      </c>
      <c r="F92" s="13" t="s">
        <v>1842</v>
      </c>
      <c r="G92" s="13" t="s">
        <v>1848</v>
      </c>
      <c r="H92" s="14">
        <v>45519</v>
      </c>
      <c r="I92" s="15">
        <v>-3</v>
      </c>
      <c r="J92" s="13" t="s">
        <v>224</v>
      </c>
      <c r="K92" s="13" t="s">
        <v>1660</v>
      </c>
      <c r="L92" s="16">
        <v>-27.8</v>
      </c>
      <c r="M92" s="13" t="s">
        <v>1660</v>
      </c>
      <c r="N92" s="13" t="s">
        <v>1660</v>
      </c>
      <c r="O92" s="13" t="s">
        <v>1660</v>
      </c>
      <c r="P92" s="13" t="s">
        <v>1843</v>
      </c>
      <c r="Q92" s="13" t="s">
        <v>1660</v>
      </c>
      <c r="R92" s="13" t="s">
        <v>1660</v>
      </c>
      <c r="S92" s="13" t="s">
        <v>1660</v>
      </c>
      <c r="T92" s="13" t="s">
        <v>1844</v>
      </c>
      <c r="U92" t="str">
        <f t="shared" si="1"/>
        <v>10305744200079164</v>
      </c>
    </row>
    <row r="93" spans="1:21" x14ac:dyDescent="0.2">
      <c r="A93" s="13" t="s">
        <v>1361</v>
      </c>
      <c r="B93" s="13" t="s">
        <v>246</v>
      </c>
      <c r="C93" s="13" t="s">
        <v>258</v>
      </c>
      <c r="D93" s="13" t="s">
        <v>1659</v>
      </c>
      <c r="E93" s="13" t="s">
        <v>1660</v>
      </c>
      <c r="F93" s="13" t="s">
        <v>1830</v>
      </c>
      <c r="G93" s="13" t="s">
        <v>1693</v>
      </c>
      <c r="H93" s="14">
        <v>45519</v>
      </c>
      <c r="I93" s="15">
        <v>-1</v>
      </c>
      <c r="J93" s="13" t="s">
        <v>224</v>
      </c>
      <c r="K93" s="13" t="s">
        <v>1660</v>
      </c>
      <c r="L93" s="16">
        <v>-9.27</v>
      </c>
      <c r="M93" s="13" t="s">
        <v>1660</v>
      </c>
      <c r="N93" s="13" t="s">
        <v>1660</v>
      </c>
      <c r="O93" s="13" t="s">
        <v>1660</v>
      </c>
      <c r="P93" s="13" t="s">
        <v>1831</v>
      </c>
      <c r="Q93" s="13" t="s">
        <v>1660</v>
      </c>
      <c r="R93" s="13" t="s">
        <v>1660</v>
      </c>
      <c r="S93" s="13" t="s">
        <v>1660</v>
      </c>
      <c r="T93" s="13" t="s">
        <v>1832</v>
      </c>
      <c r="U93" t="str">
        <f t="shared" si="1"/>
        <v>10305744200077413</v>
      </c>
    </row>
    <row r="94" spans="1:21" x14ac:dyDescent="0.2">
      <c r="A94" s="13" t="s">
        <v>1361</v>
      </c>
      <c r="B94" s="13" t="s">
        <v>246</v>
      </c>
      <c r="C94" s="13" t="s">
        <v>258</v>
      </c>
      <c r="D94" s="13" t="s">
        <v>1659</v>
      </c>
      <c r="E94" s="13" t="s">
        <v>1660</v>
      </c>
      <c r="F94" s="13" t="s">
        <v>1833</v>
      </c>
      <c r="G94" s="13" t="s">
        <v>283</v>
      </c>
      <c r="H94" s="14">
        <v>45519</v>
      </c>
      <c r="I94" s="15">
        <v>-2</v>
      </c>
      <c r="J94" s="13" t="s">
        <v>224</v>
      </c>
      <c r="K94" s="13" t="s">
        <v>1660</v>
      </c>
      <c r="L94" s="16">
        <v>-18.53</v>
      </c>
      <c r="M94" s="13" t="s">
        <v>1660</v>
      </c>
      <c r="N94" s="13" t="s">
        <v>1660</v>
      </c>
      <c r="O94" s="13" t="s">
        <v>1660</v>
      </c>
      <c r="P94" s="13" t="s">
        <v>1834</v>
      </c>
      <c r="Q94" s="13" t="s">
        <v>1660</v>
      </c>
      <c r="R94" s="13" t="s">
        <v>1660</v>
      </c>
      <c r="S94" s="13" t="s">
        <v>1660</v>
      </c>
      <c r="T94" s="13" t="s">
        <v>1835</v>
      </c>
      <c r="U94" t="str">
        <f t="shared" si="1"/>
        <v>10305744200069989</v>
      </c>
    </row>
    <row r="95" spans="1:21" x14ac:dyDescent="0.2">
      <c r="A95" s="13" t="s">
        <v>785</v>
      </c>
      <c r="B95" s="13" t="s">
        <v>246</v>
      </c>
      <c r="C95" s="13" t="s">
        <v>258</v>
      </c>
      <c r="D95" s="13" t="s">
        <v>1659</v>
      </c>
      <c r="E95" s="13" t="s">
        <v>1660</v>
      </c>
      <c r="F95" s="13" t="s">
        <v>1849</v>
      </c>
      <c r="G95" s="13" t="s">
        <v>280</v>
      </c>
      <c r="H95" s="14">
        <v>45520</v>
      </c>
      <c r="I95" s="15">
        <v>-1</v>
      </c>
      <c r="J95" s="13" t="s">
        <v>224</v>
      </c>
      <c r="K95" s="13" t="s">
        <v>1660</v>
      </c>
      <c r="L95" s="16">
        <v>-11.64</v>
      </c>
      <c r="M95" s="13" t="s">
        <v>1660</v>
      </c>
      <c r="N95" s="13" t="s">
        <v>1660</v>
      </c>
      <c r="O95" s="13" t="s">
        <v>1660</v>
      </c>
      <c r="P95" s="13" t="s">
        <v>1850</v>
      </c>
      <c r="Q95" s="13" t="s">
        <v>1660</v>
      </c>
      <c r="R95" s="13" t="s">
        <v>1660</v>
      </c>
      <c r="S95" s="13" t="s">
        <v>1660</v>
      </c>
      <c r="T95" s="13" t="s">
        <v>1851</v>
      </c>
      <c r="U95" t="str">
        <f t="shared" si="1"/>
        <v>10060901200059446</v>
      </c>
    </row>
    <row r="96" spans="1:21" x14ac:dyDescent="0.2">
      <c r="A96" s="13" t="s">
        <v>847</v>
      </c>
      <c r="B96" s="13" t="s">
        <v>246</v>
      </c>
      <c r="C96" s="13" t="s">
        <v>258</v>
      </c>
      <c r="D96" s="13" t="s">
        <v>1659</v>
      </c>
      <c r="E96" s="13" t="s">
        <v>1660</v>
      </c>
      <c r="F96" s="13" t="s">
        <v>1852</v>
      </c>
      <c r="G96" s="13" t="s">
        <v>252</v>
      </c>
      <c r="H96" s="14">
        <v>45520</v>
      </c>
      <c r="I96" s="15">
        <v>-1</v>
      </c>
      <c r="J96" s="13" t="s">
        <v>224</v>
      </c>
      <c r="K96" s="13" t="s">
        <v>1660</v>
      </c>
      <c r="L96" s="16">
        <v>-5.49</v>
      </c>
      <c r="M96" s="13" t="s">
        <v>1660</v>
      </c>
      <c r="N96" s="13" t="s">
        <v>1660</v>
      </c>
      <c r="O96" s="13" t="s">
        <v>1660</v>
      </c>
      <c r="P96" s="13" t="s">
        <v>1853</v>
      </c>
      <c r="Q96" s="13" t="s">
        <v>1660</v>
      </c>
      <c r="R96" s="13" t="s">
        <v>1660</v>
      </c>
      <c r="S96" s="13" t="s">
        <v>1660</v>
      </c>
      <c r="T96" s="13" t="s">
        <v>1854</v>
      </c>
      <c r="U96" t="str">
        <f t="shared" si="1"/>
        <v>10060919200059444</v>
      </c>
    </row>
    <row r="97" spans="1:21" x14ac:dyDescent="0.2">
      <c r="A97" s="13" t="s">
        <v>1361</v>
      </c>
      <c r="B97" s="13" t="s">
        <v>246</v>
      </c>
      <c r="C97" s="13" t="s">
        <v>258</v>
      </c>
      <c r="D97" s="13" t="s">
        <v>1659</v>
      </c>
      <c r="E97" s="13" t="s">
        <v>1660</v>
      </c>
      <c r="F97" s="13" t="s">
        <v>1852</v>
      </c>
      <c r="G97" s="13" t="s">
        <v>1693</v>
      </c>
      <c r="H97" s="14">
        <v>45520</v>
      </c>
      <c r="I97" s="15">
        <v>-1</v>
      </c>
      <c r="J97" s="13" t="s">
        <v>224</v>
      </c>
      <c r="K97" s="13" t="s">
        <v>1660</v>
      </c>
      <c r="L97" s="16">
        <v>-9.27</v>
      </c>
      <c r="M97" s="13" t="s">
        <v>1660</v>
      </c>
      <c r="N97" s="13" t="s">
        <v>1660</v>
      </c>
      <c r="O97" s="13" t="s">
        <v>1660</v>
      </c>
      <c r="P97" s="13" t="s">
        <v>1853</v>
      </c>
      <c r="Q97" s="13" t="s">
        <v>1660</v>
      </c>
      <c r="R97" s="13" t="s">
        <v>1660</v>
      </c>
      <c r="S97" s="13" t="s">
        <v>1660</v>
      </c>
      <c r="T97" s="13" t="s">
        <v>1854</v>
      </c>
      <c r="U97" t="str">
        <f t="shared" si="1"/>
        <v>10305744200059444</v>
      </c>
    </row>
    <row r="98" spans="1:21" x14ac:dyDescent="0.2">
      <c r="A98" s="13" t="s">
        <v>1361</v>
      </c>
      <c r="B98" s="13" t="s">
        <v>246</v>
      </c>
      <c r="C98" s="13" t="s">
        <v>258</v>
      </c>
      <c r="D98" s="13" t="s">
        <v>1659</v>
      </c>
      <c r="E98" s="13" t="s">
        <v>1660</v>
      </c>
      <c r="F98" s="13" t="s">
        <v>1849</v>
      </c>
      <c r="G98" s="13" t="s">
        <v>252</v>
      </c>
      <c r="H98" s="14">
        <v>45520</v>
      </c>
      <c r="I98" s="15">
        <v>-1</v>
      </c>
      <c r="J98" s="13" t="s">
        <v>224</v>
      </c>
      <c r="K98" s="13" t="s">
        <v>1660</v>
      </c>
      <c r="L98" s="16">
        <v>-9.27</v>
      </c>
      <c r="M98" s="13" t="s">
        <v>1660</v>
      </c>
      <c r="N98" s="13" t="s">
        <v>1660</v>
      </c>
      <c r="O98" s="13" t="s">
        <v>1660</v>
      </c>
      <c r="P98" s="13" t="s">
        <v>1850</v>
      </c>
      <c r="Q98" s="13" t="s">
        <v>1660</v>
      </c>
      <c r="R98" s="13" t="s">
        <v>1660</v>
      </c>
      <c r="S98" s="13" t="s">
        <v>1660</v>
      </c>
      <c r="T98" s="13" t="s">
        <v>1851</v>
      </c>
      <c r="U98" t="str">
        <f t="shared" si="1"/>
        <v>10305744200059446</v>
      </c>
    </row>
    <row r="99" spans="1:21" x14ac:dyDescent="0.2">
      <c r="A99" s="13" t="s">
        <v>724</v>
      </c>
      <c r="B99" s="13" t="s">
        <v>246</v>
      </c>
      <c r="C99" s="13" t="s">
        <v>258</v>
      </c>
      <c r="D99" s="13" t="s">
        <v>1659</v>
      </c>
      <c r="E99" s="13" t="s">
        <v>1660</v>
      </c>
      <c r="F99" s="13" t="s">
        <v>1855</v>
      </c>
      <c r="G99" s="13" t="s">
        <v>252</v>
      </c>
      <c r="H99" s="14">
        <v>45523</v>
      </c>
      <c r="I99" s="15">
        <v>-1</v>
      </c>
      <c r="J99" s="13" t="s">
        <v>224</v>
      </c>
      <c r="K99" s="13" t="s">
        <v>1660</v>
      </c>
      <c r="L99" s="16">
        <v>-4.78</v>
      </c>
      <c r="M99" s="13" t="s">
        <v>1660</v>
      </c>
      <c r="N99" s="13" t="s">
        <v>1660</v>
      </c>
      <c r="O99" s="13" t="s">
        <v>1660</v>
      </c>
      <c r="P99" s="13" t="s">
        <v>1856</v>
      </c>
      <c r="Q99" s="13" t="s">
        <v>1660</v>
      </c>
      <c r="R99" s="13" t="s">
        <v>1660</v>
      </c>
      <c r="S99" s="13" t="s">
        <v>1660</v>
      </c>
      <c r="T99" s="13" t="s">
        <v>1857</v>
      </c>
      <c r="U99" t="str">
        <f t="shared" si="1"/>
        <v>10060885200073242</v>
      </c>
    </row>
    <row r="100" spans="1:21" x14ac:dyDescent="0.2">
      <c r="A100" s="13" t="s">
        <v>733</v>
      </c>
      <c r="B100" s="13" t="s">
        <v>246</v>
      </c>
      <c r="C100" s="13" t="s">
        <v>258</v>
      </c>
      <c r="D100" s="13" t="s">
        <v>1659</v>
      </c>
      <c r="E100" s="13" t="s">
        <v>1660</v>
      </c>
      <c r="F100" s="13" t="s">
        <v>1858</v>
      </c>
      <c r="G100" s="13" t="s">
        <v>280</v>
      </c>
      <c r="H100" s="14">
        <v>45523</v>
      </c>
      <c r="I100" s="15">
        <v>-1</v>
      </c>
      <c r="J100" s="13" t="s">
        <v>224</v>
      </c>
      <c r="K100" s="13" t="s">
        <v>1660</v>
      </c>
      <c r="L100" s="16">
        <v>-6.78</v>
      </c>
      <c r="M100" s="13" t="s">
        <v>1660</v>
      </c>
      <c r="N100" s="13" t="s">
        <v>1660</v>
      </c>
      <c r="O100" s="13" t="s">
        <v>1660</v>
      </c>
      <c r="P100" s="13" t="s">
        <v>1765</v>
      </c>
      <c r="Q100" s="13" t="s">
        <v>1660</v>
      </c>
      <c r="R100" s="13" t="s">
        <v>1660</v>
      </c>
      <c r="S100" s="13" t="s">
        <v>1660</v>
      </c>
      <c r="T100" s="13" t="s">
        <v>1766</v>
      </c>
      <c r="U100" t="str">
        <f t="shared" si="1"/>
        <v>10060886200089470</v>
      </c>
    </row>
    <row r="101" spans="1:21" x14ac:dyDescent="0.2">
      <c r="A101" s="13" t="s">
        <v>758</v>
      </c>
      <c r="B101" s="13" t="s">
        <v>246</v>
      </c>
      <c r="C101" s="13" t="s">
        <v>258</v>
      </c>
      <c r="D101" s="13" t="s">
        <v>1659</v>
      </c>
      <c r="E101" s="13" t="s">
        <v>1660</v>
      </c>
      <c r="F101" s="13" t="s">
        <v>1859</v>
      </c>
      <c r="G101" s="13" t="s">
        <v>280</v>
      </c>
      <c r="H101" s="14">
        <v>45523</v>
      </c>
      <c r="I101" s="15">
        <v>-1</v>
      </c>
      <c r="J101" s="13" t="s">
        <v>224</v>
      </c>
      <c r="K101" s="13" t="s">
        <v>1660</v>
      </c>
      <c r="L101" s="16">
        <v>-10.45</v>
      </c>
      <c r="M101" s="13" t="s">
        <v>1660</v>
      </c>
      <c r="N101" s="13" t="s">
        <v>1660</v>
      </c>
      <c r="O101" s="13" t="s">
        <v>1660</v>
      </c>
      <c r="P101" s="13" t="s">
        <v>1860</v>
      </c>
      <c r="Q101" s="13" t="s">
        <v>1660</v>
      </c>
      <c r="R101" s="13" t="s">
        <v>1660</v>
      </c>
      <c r="S101" s="13" t="s">
        <v>1660</v>
      </c>
      <c r="T101" s="13" t="s">
        <v>1861</v>
      </c>
      <c r="U101" t="str">
        <f t="shared" si="1"/>
        <v>10060888200070736</v>
      </c>
    </row>
    <row r="102" spans="1:21" x14ac:dyDescent="0.2">
      <c r="A102" s="13" t="s">
        <v>758</v>
      </c>
      <c r="B102" s="13" t="s">
        <v>246</v>
      </c>
      <c r="C102" s="13" t="s">
        <v>258</v>
      </c>
      <c r="D102" s="13" t="s">
        <v>1659</v>
      </c>
      <c r="E102" s="13" t="s">
        <v>1660</v>
      </c>
      <c r="F102" s="13" t="s">
        <v>1862</v>
      </c>
      <c r="G102" s="13" t="s">
        <v>252</v>
      </c>
      <c r="H102" s="14">
        <v>45523</v>
      </c>
      <c r="I102" s="15">
        <v>-1</v>
      </c>
      <c r="J102" s="13" t="s">
        <v>224</v>
      </c>
      <c r="K102" s="13" t="s">
        <v>1660</v>
      </c>
      <c r="L102" s="16">
        <v>-10.45</v>
      </c>
      <c r="M102" s="13" t="s">
        <v>1660</v>
      </c>
      <c r="N102" s="13" t="s">
        <v>1660</v>
      </c>
      <c r="O102" s="13" t="s">
        <v>1660</v>
      </c>
      <c r="P102" s="13" t="s">
        <v>1863</v>
      </c>
      <c r="Q102" s="13" t="s">
        <v>1660</v>
      </c>
      <c r="R102" s="13" t="s">
        <v>1660</v>
      </c>
      <c r="S102" s="13" t="s">
        <v>1660</v>
      </c>
      <c r="T102" s="13" t="s">
        <v>1864</v>
      </c>
      <c r="U102" t="str">
        <f t="shared" si="1"/>
        <v>10060888200080012</v>
      </c>
    </row>
    <row r="103" spans="1:21" x14ac:dyDescent="0.2">
      <c r="A103" s="13" t="s">
        <v>785</v>
      </c>
      <c r="B103" s="13" t="s">
        <v>246</v>
      </c>
      <c r="C103" s="13" t="s">
        <v>258</v>
      </c>
      <c r="D103" s="13" t="s">
        <v>1659</v>
      </c>
      <c r="E103" s="13" t="s">
        <v>1660</v>
      </c>
      <c r="F103" s="13" t="s">
        <v>1862</v>
      </c>
      <c r="G103" s="13" t="s">
        <v>1693</v>
      </c>
      <c r="H103" s="14">
        <v>45523</v>
      </c>
      <c r="I103" s="15">
        <v>-1</v>
      </c>
      <c r="J103" s="13" t="s">
        <v>224</v>
      </c>
      <c r="K103" s="13" t="s">
        <v>1660</v>
      </c>
      <c r="L103" s="16">
        <v>-11.68</v>
      </c>
      <c r="M103" s="13" t="s">
        <v>1660</v>
      </c>
      <c r="N103" s="13" t="s">
        <v>1660</v>
      </c>
      <c r="O103" s="13" t="s">
        <v>1660</v>
      </c>
      <c r="P103" s="13" t="s">
        <v>1863</v>
      </c>
      <c r="Q103" s="13" t="s">
        <v>1660</v>
      </c>
      <c r="R103" s="13" t="s">
        <v>1660</v>
      </c>
      <c r="S103" s="13" t="s">
        <v>1660</v>
      </c>
      <c r="T103" s="13" t="s">
        <v>1864</v>
      </c>
      <c r="U103" t="str">
        <f t="shared" si="1"/>
        <v>10060901200080012</v>
      </c>
    </row>
    <row r="104" spans="1:21" x14ac:dyDescent="0.2">
      <c r="A104" s="13" t="s">
        <v>785</v>
      </c>
      <c r="B104" s="13" t="s">
        <v>246</v>
      </c>
      <c r="C104" s="13" t="s">
        <v>258</v>
      </c>
      <c r="D104" s="13" t="s">
        <v>1659</v>
      </c>
      <c r="E104" s="13" t="s">
        <v>1660</v>
      </c>
      <c r="F104" s="13" t="s">
        <v>1865</v>
      </c>
      <c r="G104" s="13" t="s">
        <v>280</v>
      </c>
      <c r="H104" s="14">
        <v>45523</v>
      </c>
      <c r="I104" s="15">
        <v>-1</v>
      </c>
      <c r="J104" s="13" t="s">
        <v>224</v>
      </c>
      <c r="K104" s="13" t="s">
        <v>1660</v>
      </c>
      <c r="L104" s="16">
        <v>-11.69</v>
      </c>
      <c r="M104" s="13" t="s">
        <v>1660</v>
      </c>
      <c r="N104" s="13" t="s">
        <v>1660</v>
      </c>
      <c r="O104" s="13" t="s">
        <v>1660</v>
      </c>
      <c r="P104" s="13" t="s">
        <v>1866</v>
      </c>
      <c r="Q104" s="13" t="s">
        <v>1660</v>
      </c>
      <c r="R104" s="13" t="s">
        <v>1660</v>
      </c>
      <c r="S104" s="13" t="s">
        <v>1660</v>
      </c>
      <c r="T104" s="13" t="s">
        <v>1867</v>
      </c>
      <c r="U104" t="str">
        <f t="shared" si="1"/>
        <v>10060901200070292</v>
      </c>
    </row>
    <row r="105" spans="1:21" x14ac:dyDescent="0.2">
      <c r="A105" s="13" t="s">
        <v>785</v>
      </c>
      <c r="B105" s="13" t="s">
        <v>246</v>
      </c>
      <c r="C105" s="13" t="s">
        <v>258</v>
      </c>
      <c r="D105" s="13" t="s">
        <v>1659</v>
      </c>
      <c r="E105" s="13" t="s">
        <v>1660</v>
      </c>
      <c r="F105" s="13" t="s">
        <v>1859</v>
      </c>
      <c r="G105" s="13" t="s">
        <v>252</v>
      </c>
      <c r="H105" s="14">
        <v>45523</v>
      </c>
      <c r="I105" s="15">
        <v>-1</v>
      </c>
      <c r="J105" s="13" t="s">
        <v>224</v>
      </c>
      <c r="K105" s="13" t="s">
        <v>1660</v>
      </c>
      <c r="L105" s="16">
        <v>-11.69</v>
      </c>
      <c r="M105" s="13" t="s">
        <v>1660</v>
      </c>
      <c r="N105" s="13" t="s">
        <v>1660</v>
      </c>
      <c r="O105" s="13" t="s">
        <v>1660</v>
      </c>
      <c r="P105" s="13" t="s">
        <v>1860</v>
      </c>
      <c r="Q105" s="13" t="s">
        <v>1660</v>
      </c>
      <c r="R105" s="13" t="s">
        <v>1660</v>
      </c>
      <c r="S105" s="13" t="s">
        <v>1660</v>
      </c>
      <c r="T105" s="13" t="s">
        <v>1861</v>
      </c>
      <c r="U105" t="str">
        <f t="shared" si="1"/>
        <v>10060901200070736</v>
      </c>
    </row>
    <row r="106" spans="1:21" x14ac:dyDescent="0.2">
      <c r="A106" s="13" t="s">
        <v>924</v>
      </c>
      <c r="B106" s="13" t="s">
        <v>246</v>
      </c>
      <c r="C106" s="13" t="s">
        <v>258</v>
      </c>
      <c r="D106" s="13" t="s">
        <v>1659</v>
      </c>
      <c r="E106" s="13" t="s">
        <v>1660</v>
      </c>
      <c r="F106" s="13" t="s">
        <v>1868</v>
      </c>
      <c r="G106" s="13" t="s">
        <v>252</v>
      </c>
      <c r="H106" s="14">
        <v>45523</v>
      </c>
      <c r="I106" s="15">
        <v>-2</v>
      </c>
      <c r="J106" s="13" t="s">
        <v>926</v>
      </c>
      <c r="K106" s="13" t="s">
        <v>1660</v>
      </c>
      <c r="L106" s="16">
        <v>-88.4</v>
      </c>
      <c r="M106" s="13" t="s">
        <v>1869</v>
      </c>
      <c r="N106" s="13" t="s">
        <v>1660</v>
      </c>
      <c r="O106" s="13" t="s">
        <v>1660</v>
      </c>
      <c r="P106" s="13" t="s">
        <v>1870</v>
      </c>
      <c r="Q106" s="13" t="s">
        <v>1660</v>
      </c>
      <c r="R106" s="13" t="s">
        <v>1660</v>
      </c>
      <c r="S106" s="13" t="s">
        <v>1660</v>
      </c>
      <c r="T106" s="13" t="s">
        <v>1871</v>
      </c>
      <c r="U106" t="str">
        <f t="shared" si="1"/>
        <v>10062985200090973</v>
      </c>
    </row>
    <row r="107" spans="1:21" x14ac:dyDescent="0.2">
      <c r="A107" s="13" t="s">
        <v>1384</v>
      </c>
      <c r="B107" s="13" t="s">
        <v>246</v>
      </c>
      <c r="C107" s="13" t="s">
        <v>258</v>
      </c>
      <c r="D107" s="13" t="s">
        <v>1659</v>
      </c>
      <c r="E107" s="13" t="s">
        <v>1660</v>
      </c>
      <c r="F107" s="13" t="s">
        <v>1868</v>
      </c>
      <c r="G107" s="13" t="s">
        <v>280</v>
      </c>
      <c r="H107" s="14">
        <v>45523</v>
      </c>
      <c r="I107" s="15">
        <v>-2</v>
      </c>
      <c r="J107" s="13" t="s">
        <v>1386</v>
      </c>
      <c r="K107" s="13" t="s">
        <v>1660</v>
      </c>
      <c r="L107" s="16">
        <v>-1325.66</v>
      </c>
      <c r="M107" s="13" t="s">
        <v>1872</v>
      </c>
      <c r="N107" s="13" t="s">
        <v>1660</v>
      </c>
      <c r="O107" s="13" t="s">
        <v>1660</v>
      </c>
      <c r="P107" s="13" t="s">
        <v>1870</v>
      </c>
      <c r="Q107" s="13" t="s">
        <v>1660</v>
      </c>
      <c r="R107" s="13" t="s">
        <v>1660</v>
      </c>
      <c r="S107" s="13" t="s">
        <v>1660</v>
      </c>
      <c r="T107" s="13" t="s">
        <v>1871</v>
      </c>
      <c r="U107" t="str">
        <f t="shared" si="1"/>
        <v>10312854200090973</v>
      </c>
    </row>
    <row r="108" spans="1:21" x14ac:dyDescent="0.2">
      <c r="A108" s="13" t="s">
        <v>733</v>
      </c>
      <c r="B108" s="13" t="s">
        <v>246</v>
      </c>
      <c r="C108" s="13" t="s">
        <v>258</v>
      </c>
      <c r="D108" s="13" t="s">
        <v>1659</v>
      </c>
      <c r="E108" s="13" t="s">
        <v>1660</v>
      </c>
      <c r="F108" s="13" t="s">
        <v>1873</v>
      </c>
      <c r="G108" s="13" t="s">
        <v>1693</v>
      </c>
      <c r="H108" s="14">
        <v>45524</v>
      </c>
      <c r="I108" s="15">
        <v>-15</v>
      </c>
      <c r="J108" s="13" t="s">
        <v>224</v>
      </c>
      <c r="K108" s="13" t="s">
        <v>1660</v>
      </c>
      <c r="L108" s="16">
        <v>-101.64</v>
      </c>
      <c r="M108" s="13" t="s">
        <v>1660</v>
      </c>
      <c r="N108" s="13" t="s">
        <v>1660</v>
      </c>
      <c r="O108" s="13" t="s">
        <v>1660</v>
      </c>
      <c r="P108" s="13" t="s">
        <v>1874</v>
      </c>
      <c r="Q108" s="13" t="s">
        <v>1660</v>
      </c>
      <c r="R108" s="13" t="s">
        <v>1660</v>
      </c>
      <c r="S108" s="13" t="s">
        <v>1660</v>
      </c>
      <c r="T108" s="13" t="s">
        <v>1875</v>
      </c>
      <c r="U108" t="str">
        <f t="shared" si="1"/>
        <v>10060886500003904</v>
      </c>
    </row>
    <row r="109" spans="1:21" x14ac:dyDescent="0.2">
      <c r="A109" s="13" t="s">
        <v>749</v>
      </c>
      <c r="B109" s="13" t="s">
        <v>246</v>
      </c>
      <c r="C109" s="13" t="s">
        <v>258</v>
      </c>
      <c r="D109" s="13" t="s">
        <v>1659</v>
      </c>
      <c r="E109" s="13" t="s">
        <v>1660</v>
      </c>
      <c r="F109" s="13" t="s">
        <v>1873</v>
      </c>
      <c r="G109" s="13" t="s">
        <v>1662</v>
      </c>
      <c r="H109" s="14">
        <v>45524</v>
      </c>
      <c r="I109" s="15">
        <v>-18</v>
      </c>
      <c r="J109" s="13" t="s">
        <v>224</v>
      </c>
      <c r="K109" s="13" t="s">
        <v>1660</v>
      </c>
      <c r="L109" s="16">
        <v>-185.02</v>
      </c>
      <c r="M109" s="13" t="s">
        <v>1660</v>
      </c>
      <c r="N109" s="13" t="s">
        <v>1660</v>
      </c>
      <c r="O109" s="13" t="s">
        <v>1660</v>
      </c>
      <c r="P109" s="13" t="s">
        <v>1874</v>
      </c>
      <c r="Q109" s="13" t="s">
        <v>1660</v>
      </c>
      <c r="R109" s="13" t="s">
        <v>1660</v>
      </c>
      <c r="S109" s="13" t="s">
        <v>1660</v>
      </c>
      <c r="T109" s="13" t="s">
        <v>1875</v>
      </c>
      <c r="U109" t="str">
        <f t="shared" si="1"/>
        <v>10060887500003904</v>
      </c>
    </row>
    <row r="110" spans="1:21" x14ac:dyDescent="0.2">
      <c r="A110" s="13" t="s">
        <v>794</v>
      </c>
      <c r="B110" s="13" t="s">
        <v>246</v>
      </c>
      <c r="C110" s="13" t="s">
        <v>258</v>
      </c>
      <c r="D110" s="13" t="s">
        <v>1659</v>
      </c>
      <c r="E110" s="13" t="s">
        <v>1660</v>
      </c>
      <c r="F110" s="13" t="s">
        <v>1873</v>
      </c>
      <c r="G110" s="13" t="s">
        <v>1876</v>
      </c>
      <c r="H110" s="14">
        <v>45524</v>
      </c>
      <c r="I110" s="15">
        <v>-56</v>
      </c>
      <c r="J110" s="13" t="s">
        <v>224</v>
      </c>
      <c r="K110" s="13" t="s">
        <v>1660</v>
      </c>
      <c r="L110" s="16">
        <v>-898.24</v>
      </c>
      <c r="M110" s="13" t="s">
        <v>1660</v>
      </c>
      <c r="N110" s="13" t="s">
        <v>1660</v>
      </c>
      <c r="O110" s="13" t="s">
        <v>1660</v>
      </c>
      <c r="P110" s="13" t="s">
        <v>1874</v>
      </c>
      <c r="Q110" s="13" t="s">
        <v>1660</v>
      </c>
      <c r="R110" s="13" t="s">
        <v>1660</v>
      </c>
      <c r="S110" s="13" t="s">
        <v>1660</v>
      </c>
      <c r="T110" s="13" t="s">
        <v>1875</v>
      </c>
      <c r="U110" t="str">
        <f t="shared" si="1"/>
        <v>10060902500003904</v>
      </c>
    </row>
    <row r="111" spans="1:21" x14ac:dyDescent="0.2">
      <c r="A111" s="13" t="s">
        <v>803</v>
      </c>
      <c r="B111" s="13" t="s">
        <v>246</v>
      </c>
      <c r="C111" s="13" t="s">
        <v>258</v>
      </c>
      <c r="D111" s="13" t="s">
        <v>1659</v>
      </c>
      <c r="E111" s="13" t="s">
        <v>1660</v>
      </c>
      <c r="F111" s="13" t="s">
        <v>1873</v>
      </c>
      <c r="G111" s="13" t="s">
        <v>1877</v>
      </c>
      <c r="H111" s="14">
        <v>45524</v>
      </c>
      <c r="I111" s="15">
        <v>-18</v>
      </c>
      <c r="J111" s="13" t="s">
        <v>224</v>
      </c>
      <c r="K111" s="13" t="s">
        <v>1660</v>
      </c>
      <c r="L111" s="16">
        <v>-454.74</v>
      </c>
      <c r="M111" s="13" t="s">
        <v>1660</v>
      </c>
      <c r="N111" s="13" t="s">
        <v>1660</v>
      </c>
      <c r="O111" s="13" t="s">
        <v>1660</v>
      </c>
      <c r="P111" s="13" t="s">
        <v>1874</v>
      </c>
      <c r="Q111" s="13" t="s">
        <v>1660</v>
      </c>
      <c r="R111" s="13" t="s">
        <v>1660</v>
      </c>
      <c r="S111" s="13" t="s">
        <v>1660</v>
      </c>
      <c r="T111" s="13" t="s">
        <v>1875</v>
      </c>
      <c r="U111" t="str">
        <f t="shared" si="1"/>
        <v>10060904500003904</v>
      </c>
    </row>
    <row r="112" spans="1:21" x14ac:dyDescent="0.2">
      <c r="A112" s="13" t="s">
        <v>821</v>
      </c>
      <c r="B112" s="13" t="s">
        <v>246</v>
      </c>
      <c r="C112" s="13" t="s">
        <v>258</v>
      </c>
      <c r="D112" s="13" t="s">
        <v>1659</v>
      </c>
      <c r="E112" s="13" t="s">
        <v>1660</v>
      </c>
      <c r="F112" s="13" t="s">
        <v>1873</v>
      </c>
      <c r="G112" s="13" t="s">
        <v>1878</v>
      </c>
      <c r="H112" s="14">
        <v>45524</v>
      </c>
      <c r="I112" s="15">
        <v>-19</v>
      </c>
      <c r="J112" s="13" t="s">
        <v>224</v>
      </c>
      <c r="K112" s="13" t="s">
        <v>1660</v>
      </c>
      <c r="L112" s="16">
        <v>-764.94</v>
      </c>
      <c r="M112" s="13" t="s">
        <v>1660</v>
      </c>
      <c r="N112" s="13" t="s">
        <v>1660</v>
      </c>
      <c r="O112" s="13" t="s">
        <v>1660</v>
      </c>
      <c r="P112" s="13" t="s">
        <v>1874</v>
      </c>
      <c r="Q112" s="13" t="s">
        <v>1660</v>
      </c>
      <c r="R112" s="13" t="s">
        <v>1660</v>
      </c>
      <c r="S112" s="13" t="s">
        <v>1660</v>
      </c>
      <c r="T112" s="13" t="s">
        <v>1875</v>
      </c>
      <c r="U112" t="str">
        <f t="shared" si="1"/>
        <v>10060906500003904</v>
      </c>
    </row>
    <row r="113" spans="1:21" x14ac:dyDescent="0.2">
      <c r="A113" s="13" t="s">
        <v>839</v>
      </c>
      <c r="B113" s="13" t="s">
        <v>246</v>
      </c>
      <c r="C113" s="13" t="s">
        <v>258</v>
      </c>
      <c r="D113" s="13" t="s">
        <v>1659</v>
      </c>
      <c r="E113" s="13" t="s">
        <v>1660</v>
      </c>
      <c r="F113" s="13" t="s">
        <v>1873</v>
      </c>
      <c r="G113" s="13" t="s">
        <v>1879</v>
      </c>
      <c r="H113" s="14">
        <v>45524</v>
      </c>
      <c r="I113" s="15">
        <v>-5</v>
      </c>
      <c r="J113" s="13" t="s">
        <v>224</v>
      </c>
      <c r="K113" s="13" t="s">
        <v>1660</v>
      </c>
      <c r="L113" s="16">
        <v>-227.38</v>
      </c>
      <c r="M113" s="13" t="s">
        <v>1660</v>
      </c>
      <c r="N113" s="13" t="s">
        <v>1660</v>
      </c>
      <c r="O113" s="13" t="s">
        <v>1660</v>
      </c>
      <c r="P113" s="13" t="s">
        <v>1874</v>
      </c>
      <c r="Q113" s="13" t="s">
        <v>1660</v>
      </c>
      <c r="R113" s="13" t="s">
        <v>1660</v>
      </c>
      <c r="S113" s="13" t="s">
        <v>1660</v>
      </c>
      <c r="T113" s="13" t="s">
        <v>1875</v>
      </c>
      <c r="U113" t="str">
        <f t="shared" si="1"/>
        <v>10060907500003904</v>
      </c>
    </row>
    <row r="114" spans="1:21" x14ac:dyDescent="0.2">
      <c r="A114" s="13" t="s">
        <v>847</v>
      </c>
      <c r="B114" s="13" t="s">
        <v>246</v>
      </c>
      <c r="C114" s="13" t="s">
        <v>258</v>
      </c>
      <c r="D114" s="13" t="s">
        <v>1659</v>
      </c>
      <c r="E114" s="13" t="s">
        <v>1660</v>
      </c>
      <c r="F114" s="13" t="s">
        <v>1873</v>
      </c>
      <c r="G114" s="13" t="s">
        <v>1880</v>
      </c>
      <c r="H114" s="14">
        <v>45524</v>
      </c>
      <c r="I114" s="15">
        <v>-141</v>
      </c>
      <c r="J114" s="13" t="s">
        <v>224</v>
      </c>
      <c r="K114" s="13" t="s">
        <v>1660</v>
      </c>
      <c r="L114" s="16">
        <v>-774.26</v>
      </c>
      <c r="M114" s="13" t="s">
        <v>1660</v>
      </c>
      <c r="N114" s="13" t="s">
        <v>1660</v>
      </c>
      <c r="O114" s="13" t="s">
        <v>1660</v>
      </c>
      <c r="P114" s="13" t="s">
        <v>1874</v>
      </c>
      <c r="Q114" s="13" t="s">
        <v>1660</v>
      </c>
      <c r="R114" s="13" t="s">
        <v>1660</v>
      </c>
      <c r="S114" s="13" t="s">
        <v>1660</v>
      </c>
      <c r="T114" s="13" t="s">
        <v>1875</v>
      </c>
      <c r="U114" t="str">
        <f t="shared" si="1"/>
        <v>10060919500003904</v>
      </c>
    </row>
    <row r="115" spans="1:21" x14ac:dyDescent="0.2">
      <c r="A115" s="13" t="s">
        <v>882</v>
      </c>
      <c r="B115" s="13" t="s">
        <v>246</v>
      </c>
      <c r="C115" s="13" t="s">
        <v>258</v>
      </c>
      <c r="D115" s="13" t="s">
        <v>1659</v>
      </c>
      <c r="E115" s="13" t="s">
        <v>1660</v>
      </c>
      <c r="F115" s="13" t="s">
        <v>1881</v>
      </c>
      <c r="G115" s="13" t="s">
        <v>280</v>
      </c>
      <c r="H115" s="14">
        <v>45524</v>
      </c>
      <c r="I115" s="15">
        <v>-14</v>
      </c>
      <c r="J115" s="13" t="s">
        <v>224</v>
      </c>
      <c r="K115" s="13" t="s">
        <v>1660</v>
      </c>
      <c r="L115" s="16">
        <v>-342.25</v>
      </c>
      <c r="M115" s="13" t="s">
        <v>1660</v>
      </c>
      <c r="N115" s="13" t="s">
        <v>1660</v>
      </c>
      <c r="O115" s="13" t="s">
        <v>1660</v>
      </c>
      <c r="P115" s="13" t="s">
        <v>1874</v>
      </c>
      <c r="Q115" s="13" t="s">
        <v>1660</v>
      </c>
      <c r="R115" s="13" t="s">
        <v>1660</v>
      </c>
      <c r="S115" s="13" t="s">
        <v>1660</v>
      </c>
      <c r="T115" s="13" t="s">
        <v>1875</v>
      </c>
      <c r="U115" t="str">
        <f t="shared" si="1"/>
        <v>10060934500003904</v>
      </c>
    </row>
    <row r="116" spans="1:21" x14ac:dyDescent="0.2">
      <c r="A116" s="13" t="s">
        <v>900</v>
      </c>
      <c r="B116" s="13" t="s">
        <v>246</v>
      </c>
      <c r="C116" s="13" t="s">
        <v>258</v>
      </c>
      <c r="D116" s="13" t="s">
        <v>1659</v>
      </c>
      <c r="E116" s="13" t="s">
        <v>1660</v>
      </c>
      <c r="F116" s="13" t="s">
        <v>1881</v>
      </c>
      <c r="G116" s="13" t="s">
        <v>1724</v>
      </c>
      <c r="H116" s="14">
        <v>45524</v>
      </c>
      <c r="I116" s="15">
        <v>-24</v>
      </c>
      <c r="J116" s="13" t="s">
        <v>224</v>
      </c>
      <c r="K116" s="13" t="s">
        <v>1660</v>
      </c>
      <c r="L116" s="16">
        <v>-2178.31</v>
      </c>
      <c r="M116" s="13" t="s">
        <v>1660</v>
      </c>
      <c r="N116" s="13" t="s">
        <v>1660</v>
      </c>
      <c r="O116" s="13" t="s">
        <v>1660</v>
      </c>
      <c r="P116" s="13" t="s">
        <v>1874</v>
      </c>
      <c r="Q116" s="13" t="s">
        <v>1660</v>
      </c>
      <c r="R116" s="13" t="s">
        <v>1660</v>
      </c>
      <c r="S116" s="13" t="s">
        <v>1660</v>
      </c>
      <c r="T116" s="13" t="s">
        <v>1875</v>
      </c>
      <c r="U116" t="str">
        <f t="shared" si="1"/>
        <v>10060941500003904</v>
      </c>
    </row>
    <row r="117" spans="1:21" x14ac:dyDescent="0.2">
      <c r="A117" s="13" t="s">
        <v>1361</v>
      </c>
      <c r="B117" s="13" t="s">
        <v>246</v>
      </c>
      <c r="C117" s="13" t="s">
        <v>258</v>
      </c>
      <c r="D117" s="13" t="s">
        <v>1659</v>
      </c>
      <c r="E117" s="13" t="s">
        <v>1660</v>
      </c>
      <c r="F117" s="13" t="s">
        <v>1873</v>
      </c>
      <c r="G117" s="13" t="s">
        <v>1882</v>
      </c>
      <c r="H117" s="14">
        <v>45524</v>
      </c>
      <c r="I117" s="15">
        <v>-16</v>
      </c>
      <c r="J117" s="13" t="s">
        <v>224</v>
      </c>
      <c r="K117" s="13" t="s">
        <v>1660</v>
      </c>
      <c r="L117" s="16">
        <v>-148.30000000000001</v>
      </c>
      <c r="M117" s="13" t="s">
        <v>1660</v>
      </c>
      <c r="N117" s="13" t="s">
        <v>1660</v>
      </c>
      <c r="O117" s="13" t="s">
        <v>1660</v>
      </c>
      <c r="P117" s="13" t="s">
        <v>1874</v>
      </c>
      <c r="Q117" s="13" t="s">
        <v>1660</v>
      </c>
      <c r="R117" s="13" t="s">
        <v>1660</v>
      </c>
      <c r="S117" s="13" t="s">
        <v>1660</v>
      </c>
      <c r="T117" s="13" t="s">
        <v>1875</v>
      </c>
      <c r="U117" t="str">
        <f t="shared" si="1"/>
        <v>10305744500003904</v>
      </c>
    </row>
    <row r="118" spans="1:21" x14ac:dyDescent="0.2">
      <c r="A118" s="13" t="s">
        <v>847</v>
      </c>
      <c r="B118" s="13" t="s">
        <v>246</v>
      </c>
      <c r="C118" s="13" t="s">
        <v>258</v>
      </c>
      <c r="D118" s="13" t="s">
        <v>1659</v>
      </c>
      <c r="E118" s="13" t="s">
        <v>1660</v>
      </c>
      <c r="F118" s="13" t="s">
        <v>1883</v>
      </c>
      <c r="G118" s="13" t="s">
        <v>252</v>
      </c>
      <c r="H118" s="14">
        <v>45525</v>
      </c>
      <c r="I118" s="15">
        <v>-1</v>
      </c>
      <c r="J118" s="13" t="s">
        <v>224</v>
      </c>
      <c r="K118" s="13" t="s">
        <v>1660</v>
      </c>
      <c r="L118" s="16">
        <v>-5.49</v>
      </c>
      <c r="M118" s="13" t="s">
        <v>1660</v>
      </c>
      <c r="N118" s="13" t="s">
        <v>1660</v>
      </c>
      <c r="O118" s="13" t="s">
        <v>1660</v>
      </c>
      <c r="P118" s="13" t="s">
        <v>1884</v>
      </c>
      <c r="Q118" s="13" t="s">
        <v>1660</v>
      </c>
      <c r="R118" s="13" t="s">
        <v>1660</v>
      </c>
      <c r="S118" s="13" t="s">
        <v>1660</v>
      </c>
      <c r="T118" s="13" t="s">
        <v>1885</v>
      </c>
      <c r="U118" t="str">
        <f t="shared" si="1"/>
        <v>10060919200068988</v>
      </c>
    </row>
    <row r="119" spans="1:21" x14ac:dyDescent="0.2">
      <c r="A119" s="13" t="s">
        <v>1494</v>
      </c>
      <c r="B119" s="13" t="s">
        <v>246</v>
      </c>
      <c r="C119" s="13" t="s">
        <v>258</v>
      </c>
      <c r="D119" s="13" t="s">
        <v>1659</v>
      </c>
      <c r="E119" s="13" t="s">
        <v>1660</v>
      </c>
      <c r="F119" s="13" t="s">
        <v>1886</v>
      </c>
      <c r="G119" s="13" t="s">
        <v>1887</v>
      </c>
      <c r="H119" s="14">
        <v>45525</v>
      </c>
      <c r="I119" s="15">
        <v>-12</v>
      </c>
      <c r="J119" s="13" t="s">
        <v>224</v>
      </c>
      <c r="K119" s="13" t="s">
        <v>1660</v>
      </c>
      <c r="L119" s="16">
        <v>-391.56</v>
      </c>
      <c r="M119" s="13" t="s">
        <v>1660</v>
      </c>
      <c r="N119" s="13" t="s">
        <v>1660</v>
      </c>
      <c r="O119" s="13" t="s">
        <v>1660</v>
      </c>
      <c r="P119" s="13" t="s">
        <v>1888</v>
      </c>
      <c r="Q119" s="13" t="s">
        <v>1660</v>
      </c>
      <c r="R119" s="13" t="s">
        <v>1660</v>
      </c>
      <c r="S119" s="13" t="s">
        <v>1660</v>
      </c>
      <c r="T119" s="13" t="s">
        <v>1889</v>
      </c>
      <c r="U119" t="str">
        <f t="shared" si="1"/>
        <v>10592509500003890</v>
      </c>
    </row>
    <row r="120" spans="1:21" x14ac:dyDescent="0.2">
      <c r="A120" s="13" t="s">
        <v>1494</v>
      </c>
      <c r="B120" s="13" t="s">
        <v>246</v>
      </c>
      <c r="C120" s="13" t="s">
        <v>258</v>
      </c>
      <c r="D120" s="13" t="s">
        <v>1659</v>
      </c>
      <c r="E120" s="13" t="s">
        <v>1660</v>
      </c>
      <c r="F120" s="13" t="s">
        <v>1886</v>
      </c>
      <c r="G120" s="13" t="s">
        <v>1890</v>
      </c>
      <c r="H120" s="14">
        <v>45525</v>
      </c>
      <c r="I120" s="15">
        <v>-10</v>
      </c>
      <c r="J120" s="13" t="s">
        <v>224</v>
      </c>
      <c r="K120" s="13" t="s">
        <v>1660</v>
      </c>
      <c r="L120" s="16">
        <v>-326.3</v>
      </c>
      <c r="M120" s="13" t="s">
        <v>1660</v>
      </c>
      <c r="N120" s="13" t="s">
        <v>1660</v>
      </c>
      <c r="O120" s="13" t="s">
        <v>1660</v>
      </c>
      <c r="P120" s="13" t="s">
        <v>1888</v>
      </c>
      <c r="Q120" s="13" t="s">
        <v>1660</v>
      </c>
      <c r="R120" s="13" t="s">
        <v>1660</v>
      </c>
      <c r="S120" s="13" t="s">
        <v>1660</v>
      </c>
      <c r="T120" s="13" t="s">
        <v>1889</v>
      </c>
      <c r="U120" t="str">
        <f t="shared" si="1"/>
        <v>10592509500003890</v>
      </c>
    </row>
    <row r="121" spans="1:21" x14ac:dyDescent="0.2">
      <c r="A121" s="13" t="s">
        <v>767</v>
      </c>
      <c r="B121" s="13" t="s">
        <v>246</v>
      </c>
      <c r="C121" s="13" t="s">
        <v>258</v>
      </c>
      <c r="D121" s="13" t="s">
        <v>1659</v>
      </c>
      <c r="E121" s="13" t="s">
        <v>1660</v>
      </c>
      <c r="F121" s="13" t="s">
        <v>1891</v>
      </c>
      <c r="G121" s="13" t="s">
        <v>280</v>
      </c>
      <c r="H121" s="14">
        <v>45526</v>
      </c>
      <c r="I121" s="15">
        <v>-42</v>
      </c>
      <c r="J121" s="13" t="s">
        <v>224</v>
      </c>
      <c r="K121" s="13" t="s">
        <v>1660</v>
      </c>
      <c r="L121" s="16">
        <v>-1301.0899999999999</v>
      </c>
      <c r="M121" s="13" t="s">
        <v>1660</v>
      </c>
      <c r="N121" s="13" t="s">
        <v>1660</v>
      </c>
      <c r="O121" s="13" t="s">
        <v>1660</v>
      </c>
      <c r="P121" s="13" t="s">
        <v>1874</v>
      </c>
      <c r="Q121" s="13" t="s">
        <v>1660</v>
      </c>
      <c r="R121" s="13" t="s">
        <v>1660</v>
      </c>
      <c r="S121" s="13" t="s">
        <v>1660</v>
      </c>
      <c r="T121" s="13" t="s">
        <v>1875</v>
      </c>
      <c r="U121" t="str">
        <f t="shared" si="1"/>
        <v>10060892500003904</v>
      </c>
    </row>
    <row r="122" spans="1:21" x14ac:dyDescent="0.2">
      <c r="A122" s="13" t="s">
        <v>537</v>
      </c>
      <c r="B122" s="13" t="s">
        <v>246</v>
      </c>
      <c r="C122" s="13" t="s">
        <v>258</v>
      </c>
      <c r="D122" s="13" t="s">
        <v>1659</v>
      </c>
      <c r="E122" s="13" t="s">
        <v>1660</v>
      </c>
      <c r="F122" s="13" t="s">
        <v>1892</v>
      </c>
      <c r="G122" s="13" t="s">
        <v>280</v>
      </c>
      <c r="H122" s="14">
        <v>45527</v>
      </c>
      <c r="I122" s="15">
        <v>-1</v>
      </c>
      <c r="J122" s="13" t="s">
        <v>224</v>
      </c>
      <c r="K122" s="13" t="s">
        <v>1660</v>
      </c>
      <c r="L122" s="16">
        <v>-4232.0600000000004</v>
      </c>
      <c r="M122" s="13" t="s">
        <v>1660</v>
      </c>
      <c r="N122" s="13" t="s">
        <v>1660</v>
      </c>
      <c r="O122" s="13" t="s">
        <v>1660</v>
      </c>
      <c r="P122" s="13" t="s">
        <v>1893</v>
      </c>
      <c r="Q122" s="13" t="s">
        <v>1660</v>
      </c>
      <c r="R122" s="13" t="s">
        <v>1660</v>
      </c>
      <c r="S122" s="13" t="s">
        <v>1660</v>
      </c>
      <c r="T122" s="13" t="s">
        <v>1894</v>
      </c>
      <c r="U122" t="str">
        <f t="shared" si="1"/>
        <v>10052685200089248</v>
      </c>
    </row>
    <row r="123" spans="1:21" x14ac:dyDescent="0.2">
      <c r="A123" s="13" t="s">
        <v>537</v>
      </c>
      <c r="B123" s="13" t="s">
        <v>246</v>
      </c>
      <c r="C123" s="13" t="s">
        <v>258</v>
      </c>
      <c r="D123" s="13" t="s">
        <v>1659</v>
      </c>
      <c r="E123" s="13" t="s">
        <v>1660</v>
      </c>
      <c r="F123" s="13" t="s">
        <v>1895</v>
      </c>
      <c r="G123" s="13" t="s">
        <v>280</v>
      </c>
      <c r="H123" s="14">
        <v>45527</v>
      </c>
      <c r="I123" s="15">
        <v>-1</v>
      </c>
      <c r="J123" s="13" t="s">
        <v>224</v>
      </c>
      <c r="K123" s="13" t="s">
        <v>1660</v>
      </c>
      <c r="L123" s="16">
        <v>-4232.07</v>
      </c>
      <c r="M123" s="13" t="s">
        <v>1660</v>
      </c>
      <c r="N123" s="13" t="s">
        <v>1660</v>
      </c>
      <c r="O123" s="13" t="s">
        <v>1660</v>
      </c>
      <c r="P123" s="13" t="s">
        <v>1896</v>
      </c>
      <c r="Q123" s="13" t="s">
        <v>1660</v>
      </c>
      <c r="R123" s="13" t="s">
        <v>1660</v>
      </c>
      <c r="S123" s="13" t="s">
        <v>1660</v>
      </c>
      <c r="T123" s="13" t="s">
        <v>1897</v>
      </c>
      <c r="U123" t="str">
        <f t="shared" si="1"/>
        <v>10052685200089249</v>
      </c>
    </row>
    <row r="124" spans="1:21" x14ac:dyDescent="0.2">
      <c r="A124" s="13" t="s">
        <v>537</v>
      </c>
      <c r="B124" s="13" t="s">
        <v>246</v>
      </c>
      <c r="C124" s="13" t="s">
        <v>258</v>
      </c>
      <c r="D124" s="13" t="s">
        <v>1659</v>
      </c>
      <c r="E124" s="13" t="s">
        <v>1660</v>
      </c>
      <c r="F124" s="13" t="s">
        <v>1898</v>
      </c>
      <c r="G124" s="13" t="s">
        <v>280</v>
      </c>
      <c r="H124" s="14">
        <v>45527</v>
      </c>
      <c r="I124" s="15">
        <v>-1</v>
      </c>
      <c r="J124" s="13" t="s">
        <v>224</v>
      </c>
      <c r="K124" s="13" t="s">
        <v>1660</v>
      </c>
      <c r="L124" s="16">
        <v>-4232.07</v>
      </c>
      <c r="M124" s="13" t="s">
        <v>1660</v>
      </c>
      <c r="N124" s="13" t="s">
        <v>1660</v>
      </c>
      <c r="O124" s="13" t="s">
        <v>1660</v>
      </c>
      <c r="P124" s="13" t="s">
        <v>1899</v>
      </c>
      <c r="Q124" s="13" t="s">
        <v>1660</v>
      </c>
      <c r="R124" s="13" t="s">
        <v>1660</v>
      </c>
      <c r="S124" s="13" t="s">
        <v>1660</v>
      </c>
      <c r="T124" s="13" t="s">
        <v>1900</v>
      </c>
      <c r="U124" t="str">
        <f t="shared" si="1"/>
        <v>10052685200089247</v>
      </c>
    </row>
    <row r="125" spans="1:21" x14ac:dyDescent="0.2">
      <c r="A125" s="13" t="s">
        <v>1384</v>
      </c>
      <c r="B125" s="13" t="s">
        <v>246</v>
      </c>
      <c r="C125" s="13" t="s">
        <v>258</v>
      </c>
      <c r="D125" s="13" t="s">
        <v>1659</v>
      </c>
      <c r="E125" s="13" t="s">
        <v>1660</v>
      </c>
      <c r="F125" s="13" t="s">
        <v>1901</v>
      </c>
      <c r="G125" s="13" t="s">
        <v>280</v>
      </c>
      <c r="H125" s="14">
        <v>45527</v>
      </c>
      <c r="I125" s="15">
        <v>-1</v>
      </c>
      <c r="J125" s="13" t="s">
        <v>1386</v>
      </c>
      <c r="K125" s="13" t="s">
        <v>1660</v>
      </c>
      <c r="L125" s="16">
        <v>-662.83</v>
      </c>
      <c r="M125" s="13" t="s">
        <v>1902</v>
      </c>
      <c r="N125" s="13" t="s">
        <v>1660</v>
      </c>
      <c r="O125" s="13" t="s">
        <v>1660</v>
      </c>
      <c r="P125" s="13" t="s">
        <v>1903</v>
      </c>
      <c r="Q125" s="13" t="s">
        <v>1660</v>
      </c>
      <c r="R125" s="13" t="s">
        <v>1660</v>
      </c>
      <c r="S125" s="13" t="s">
        <v>1660</v>
      </c>
      <c r="T125" s="13" t="s">
        <v>1904</v>
      </c>
      <c r="U125" t="str">
        <f t="shared" si="1"/>
        <v>10312854100042829</v>
      </c>
    </row>
    <row r="126" spans="1:21" x14ac:dyDescent="0.2">
      <c r="A126" s="13" t="s">
        <v>785</v>
      </c>
      <c r="B126" s="13" t="s">
        <v>246</v>
      </c>
      <c r="C126" s="13" t="s">
        <v>258</v>
      </c>
      <c r="D126" s="13" t="s">
        <v>1659</v>
      </c>
      <c r="E126" s="13" t="s">
        <v>1660</v>
      </c>
      <c r="F126" s="13" t="s">
        <v>1905</v>
      </c>
      <c r="G126" s="13" t="s">
        <v>280</v>
      </c>
      <c r="H126" s="14">
        <v>45528</v>
      </c>
      <c r="I126" s="15">
        <v>-1</v>
      </c>
      <c r="J126" s="13" t="s">
        <v>224</v>
      </c>
      <c r="K126" s="13" t="s">
        <v>1660</v>
      </c>
      <c r="L126" s="16">
        <v>-11.69</v>
      </c>
      <c r="M126" s="13" t="s">
        <v>1660</v>
      </c>
      <c r="N126" s="13" t="s">
        <v>1660</v>
      </c>
      <c r="O126" s="13" t="s">
        <v>1660</v>
      </c>
      <c r="P126" s="13" t="s">
        <v>1906</v>
      </c>
      <c r="Q126" s="13" t="s">
        <v>1660</v>
      </c>
      <c r="R126" s="13" t="s">
        <v>1660</v>
      </c>
      <c r="S126" s="13" t="s">
        <v>1660</v>
      </c>
      <c r="T126" s="13" t="s">
        <v>1907</v>
      </c>
      <c r="U126" t="str">
        <f t="shared" si="1"/>
        <v>10060901200064351</v>
      </c>
    </row>
    <row r="127" spans="1:21" x14ac:dyDescent="0.2">
      <c r="A127" s="13" t="s">
        <v>794</v>
      </c>
      <c r="B127" s="13" t="s">
        <v>246</v>
      </c>
      <c r="C127" s="13" t="s">
        <v>258</v>
      </c>
      <c r="D127" s="13" t="s">
        <v>1659</v>
      </c>
      <c r="E127" s="13" t="s">
        <v>1660</v>
      </c>
      <c r="F127" s="13" t="s">
        <v>1905</v>
      </c>
      <c r="G127" s="13" t="s">
        <v>252</v>
      </c>
      <c r="H127" s="14">
        <v>45528</v>
      </c>
      <c r="I127" s="15">
        <v>-1</v>
      </c>
      <c r="J127" s="13" t="s">
        <v>224</v>
      </c>
      <c r="K127" s="13" t="s">
        <v>1660</v>
      </c>
      <c r="L127" s="16">
        <v>-16.04</v>
      </c>
      <c r="M127" s="13" t="s">
        <v>1660</v>
      </c>
      <c r="N127" s="13" t="s">
        <v>1660</v>
      </c>
      <c r="O127" s="13" t="s">
        <v>1660</v>
      </c>
      <c r="P127" s="13" t="s">
        <v>1906</v>
      </c>
      <c r="Q127" s="13" t="s">
        <v>1660</v>
      </c>
      <c r="R127" s="13" t="s">
        <v>1660</v>
      </c>
      <c r="S127" s="13" t="s">
        <v>1660</v>
      </c>
      <c r="T127" s="13" t="s">
        <v>1907</v>
      </c>
      <c r="U127" t="str">
        <f t="shared" si="1"/>
        <v>10060902200064351</v>
      </c>
    </row>
    <row r="128" spans="1:21" x14ac:dyDescent="0.2">
      <c r="A128" s="13" t="s">
        <v>847</v>
      </c>
      <c r="B128" s="13" t="s">
        <v>246</v>
      </c>
      <c r="C128" s="13" t="s">
        <v>258</v>
      </c>
      <c r="D128" s="13" t="s">
        <v>1659</v>
      </c>
      <c r="E128" s="13" t="s">
        <v>1660</v>
      </c>
      <c r="F128" s="13" t="s">
        <v>1908</v>
      </c>
      <c r="G128" s="13" t="s">
        <v>252</v>
      </c>
      <c r="H128" s="14">
        <v>45528</v>
      </c>
      <c r="I128" s="15">
        <v>-1</v>
      </c>
      <c r="J128" s="13" t="s">
        <v>224</v>
      </c>
      <c r="K128" s="13" t="s">
        <v>1660</v>
      </c>
      <c r="L128" s="16">
        <v>-5.49</v>
      </c>
      <c r="M128" s="13" t="s">
        <v>1660</v>
      </c>
      <c r="N128" s="13" t="s">
        <v>1660</v>
      </c>
      <c r="O128" s="13" t="s">
        <v>1660</v>
      </c>
      <c r="P128" s="13" t="s">
        <v>1909</v>
      </c>
      <c r="Q128" s="13" t="s">
        <v>1660</v>
      </c>
      <c r="R128" s="13" t="s">
        <v>1660</v>
      </c>
      <c r="S128" s="13" t="s">
        <v>1660</v>
      </c>
      <c r="T128" s="13" t="s">
        <v>1910</v>
      </c>
      <c r="U128" t="str">
        <f t="shared" si="1"/>
        <v>10060919200065331</v>
      </c>
    </row>
    <row r="129" spans="1:21" x14ac:dyDescent="0.2">
      <c r="A129" s="13" t="s">
        <v>1361</v>
      </c>
      <c r="B129" s="13" t="s">
        <v>246</v>
      </c>
      <c r="C129" s="13" t="s">
        <v>258</v>
      </c>
      <c r="D129" s="13" t="s">
        <v>1659</v>
      </c>
      <c r="E129" s="13" t="s">
        <v>1660</v>
      </c>
      <c r="F129" s="13" t="s">
        <v>1911</v>
      </c>
      <c r="G129" s="13" t="s">
        <v>280</v>
      </c>
      <c r="H129" s="14">
        <v>45528</v>
      </c>
      <c r="I129" s="15">
        <v>-1</v>
      </c>
      <c r="J129" s="13" t="s">
        <v>224</v>
      </c>
      <c r="K129" s="13" t="s">
        <v>1660</v>
      </c>
      <c r="L129" s="16">
        <v>-9.27</v>
      </c>
      <c r="M129" s="13" t="s">
        <v>1660</v>
      </c>
      <c r="N129" s="13" t="s">
        <v>1660</v>
      </c>
      <c r="O129" s="13" t="s">
        <v>1660</v>
      </c>
      <c r="P129" s="13" t="s">
        <v>1912</v>
      </c>
      <c r="Q129" s="13" t="s">
        <v>1660</v>
      </c>
      <c r="R129" s="13" t="s">
        <v>1660</v>
      </c>
      <c r="S129" s="13" t="s">
        <v>1660</v>
      </c>
      <c r="T129" s="13" t="s">
        <v>1913</v>
      </c>
      <c r="U129" t="str">
        <f t="shared" si="1"/>
        <v>10305744200064071</v>
      </c>
    </row>
    <row r="130" spans="1:21" x14ac:dyDescent="0.2">
      <c r="A130" s="13" t="s">
        <v>1361</v>
      </c>
      <c r="B130" s="13" t="s">
        <v>246</v>
      </c>
      <c r="C130" s="13" t="s">
        <v>258</v>
      </c>
      <c r="D130" s="13" t="s">
        <v>1659</v>
      </c>
      <c r="E130" s="13" t="s">
        <v>1660</v>
      </c>
      <c r="F130" s="13" t="s">
        <v>1914</v>
      </c>
      <c r="G130" s="13" t="s">
        <v>280</v>
      </c>
      <c r="H130" s="14">
        <v>45528</v>
      </c>
      <c r="I130" s="15">
        <v>-1</v>
      </c>
      <c r="J130" s="13" t="s">
        <v>224</v>
      </c>
      <c r="K130" s="13" t="s">
        <v>1660</v>
      </c>
      <c r="L130" s="16">
        <v>-9.27</v>
      </c>
      <c r="M130" s="13" t="s">
        <v>1660</v>
      </c>
      <c r="N130" s="13" t="s">
        <v>1660</v>
      </c>
      <c r="O130" s="13" t="s">
        <v>1660</v>
      </c>
      <c r="P130" s="13" t="s">
        <v>1915</v>
      </c>
      <c r="Q130" s="13" t="s">
        <v>1660</v>
      </c>
      <c r="R130" s="13" t="s">
        <v>1660</v>
      </c>
      <c r="S130" s="13" t="s">
        <v>1660</v>
      </c>
      <c r="T130" s="13" t="s">
        <v>1916</v>
      </c>
      <c r="U130" t="str">
        <f t="shared" si="1"/>
        <v>10305744200070179</v>
      </c>
    </row>
    <row r="131" spans="1:21" x14ac:dyDescent="0.2">
      <c r="A131" s="13" t="s">
        <v>758</v>
      </c>
      <c r="B131" s="13" t="s">
        <v>246</v>
      </c>
      <c r="C131" s="13" t="s">
        <v>258</v>
      </c>
      <c r="D131" s="13" t="s">
        <v>1659</v>
      </c>
      <c r="E131" s="13" t="s">
        <v>1660</v>
      </c>
      <c r="F131" s="13" t="s">
        <v>1917</v>
      </c>
      <c r="G131" s="13" t="s">
        <v>252</v>
      </c>
      <c r="H131" s="14">
        <v>45531</v>
      </c>
      <c r="I131" s="15">
        <v>-4</v>
      </c>
      <c r="J131" s="13" t="s">
        <v>224</v>
      </c>
      <c r="K131" s="13" t="s">
        <v>1660</v>
      </c>
      <c r="L131" s="16">
        <v>-41.8</v>
      </c>
      <c r="M131" s="13" t="s">
        <v>1660</v>
      </c>
      <c r="N131" s="13" t="s">
        <v>1660</v>
      </c>
      <c r="O131" s="13" t="s">
        <v>1660</v>
      </c>
      <c r="P131" s="13" t="s">
        <v>1918</v>
      </c>
      <c r="Q131" s="13" t="s">
        <v>1660</v>
      </c>
      <c r="R131" s="13" t="s">
        <v>1660</v>
      </c>
      <c r="S131" s="13" t="s">
        <v>1660</v>
      </c>
      <c r="T131" s="13" t="s">
        <v>1919</v>
      </c>
      <c r="U131" t="str">
        <f t="shared" ref="U131:U194" si="2">_xlfn.CONCAT(A131,P131)</f>
        <v>10060888200133268</v>
      </c>
    </row>
    <row r="132" spans="1:21" x14ac:dyDescent="0.2">
      <c r="A132" s="13" t="s">
        <v>758</v>
      </c>
      <c r="B132" s="13" t="s">
        <v>246</v>
      </c>
      <c r="C132" s="13" t="s">
        <v>258</v>
      </c>
      <c r="D132" s="13" t="s">
        <v>1659</v>
      </c>
      <c r="E132" s="13" t="s">
        <v>1660</v>
      </c>
      <c r="F132" s="13" t="s">
        <v>1917</v>
      </c>
      <c r="G132" s="13" t="s">
        <v>280</v>
      </c>
      <c r="H132" s="14">
        <v>45531</v>
      </c>
      <c r="I132" s="15">
        <v>-2</v>
      </c>
      <c r="J132" s="13" t="s">
        <v>224</v>
      </c>
      <c r="K132" s="13" t="s">
        <v>1660</v>
      </c>
      <c r="L132" s="16">
        <v>-20.9</v>
      </c>
      <c r="M132" s="13" t="s">
        <v>1660</v>
      </c>
      <c r="N132" s="13" t="s">
        <v>1660</v>
      </c>
      <c r="O132" s="13" t="s">
        <v>1660</v>
      </c>
      <c r="P132" s="13" t="s">
        <v>1918</v>
      </c>
      <c r="Q132" s="13" t="s">
        <v>1660</v>
      </c>
      <c r="R132" s="13" t="s">
        <v>1660</v>
      </c>
      <c r="S132" s="13" t="s">
        <v>1660</v>
      </c>
      <c r="T132" s="13" t="s">
        <v>1919</v>
      </c>
      <c r="U132" t="str">
        <f t="shared" si="2"/>
        <v>10060888200133268</v>
      </c>
    </row>
    <row r="133" spans="1:21" x14ac:dyDescent="0.2">
      <c r="A133" s="13" t="s">
        <v>758</v>
      </c>
      <c r="B133" s="13" t="s">
        <v>246</v>
      </c>
      <c r="C133" s="13" t="s">
        <v>258</v>
      </c>
      <c r="D133" s="13" t="s">
        <v>1659</v>
      </c>
      <c r="E133" s="13" t="s">
        <v>1660</v>
      </c>
      <c r="F133" s="13" t="s">
        <v>1917</v>
      </c>
      <c r="G133" s="13" t="s">
        <v>1693</v>
      </c>
      <c r="H133" s="14">
        <v>45531</v>
      </c>
      <c r="I133" s="15">
        <v>-4</v>
      </c>
      <c r="J133" s="13" t="s">
        <v>224</v>
      </c>
      <c r="K133" s="13" t="s">
        <v>1660</v>
      </c>
      <c r="L133" s="16">
        <v>-41.8</v>
      </c>
      <c r="M133" s="13" t="s">
        <v>1660</v>
      </c>
      <c r="N133" s="13" t="s">
        <v>1660</v>
      </c>
      <c r="O133" s="13" t="s">
        <v>1660</v>
      </c>
      <c r="P133" s="13" t="s">
        <v>1918</v>
      </c>
      <c r="Q133" s="13" t="s">
        <v>1660</v>
      </c>
      <c r="R133" s="13" t="s">
        <v>1660</v>
      </c>
      <c r="S133" s="13" t="s">
        <v>1660</v>
      </c>
      <c r="T133" s="13" t="s">
        <v>1919</v>
      </c>
      <c r="U133" t="str">
        <f t="shared" si="2"/>
        <v>10060888200133268</v>
      </c>
    </row>
    <row r="134" spans="1:21" x14ac:dyDescent="0.2">
      <c r="A134" s="13" t="s">
        <v>847</v>
      </c>
      <c r="B134" s="13" t="s">
        <v>246</v>
      </c>
      <c r="C134" s="13" t="s">
        <v>258</v>
      </c>
      <c r="D134" s="13" t="s">
        <v>1659</v>
      </c>
      <c r="E134" s="13" t="s">
        <v>1660</v>
      </c>
      <c r="F134" s="13" t="s">
        <v>1920</v>
      </c>
      <c r="G134" s="13" t="s">
        <v>280</v>
      </c>
      <c r="H134" s="14">
        <v>45531</v>
      </c>
      <c r="I134" s="15">
        <v>-1</v>
      </c>
      <c r="J134" s="13" t="s">
        <v>224</v>
      </c>
      <c r="K134" s="13" t="s">
        <v>1660</v>
      </c>
      <c r="L134" s="16">
        <v>-5.49</v>
      </c>
      <c r="M134" s="13" t="s">
        <v>1660</v>
      </c>
      <c r="N134" s="13" t="s">
        <v>1660</v>
      </c>
      <c r="O134" s="13" t="s">
        <v>1660</v>
      </c>
      <c r="P134" s="13" t="s">
        <v>1921</v>
      </c>
      <c r="Q134" s="13" t="s">
        <v>1660</v>
      </c>
      <c r="R134" s="13" t="s">
        <v>1660</v>
      </c>
      <c r="S134" s="13" t="s">
        <v>1660</v>
      </c>
      <c r="T134" s="13" t="s">
        <v>1922</v>
      </c>
      <c r="U134" t="str">
        <f t="shared" si="2"/>
        <v>10060919200063817</v>
      </c>
    </row>
    <row r="135" spans="1:21" x14ac:dyDescent="0.2">
      <c r="A135" s="13" t="s">
        <v>847</v>
      </c>
      <c r="B135" s="13" t="s">
        <v>246</v>
      </c>
      <c r="C135" s="13" t="s">
        <v>258</v>
      </c>
      <c r="D135" s="13" t="s">
        <v>1659</v>
      </c>
      <c r="E135" s="13" t="s">
        <v>1660</v>
      </c>
      <c r="F135" s="13" t="s">
        <v>1923</v>
      </c>
      <c r="G135" s="13" t="s">
        <v>252</v>
      </c>
      <c r="H135" s="14">
        <v>45531</v>
      </c>
      <c r="I135" s="15">
        <v>-1</v>
      </c>
      <c r="J135" s="13" t="s">
        <v>224</v>
      </c>
      <c r="K135" s="13" t="s">
        <v>1660</v>
      </c>
      <c r="L135" s="16">
        <v>-5.49</v>
      </c>
      <c r="M135" s="13" t="s">
        <v>1660</v>
      </c>
      <c r="N135" s="13" t="s">
        <v>1660</v>
      </c>
      <c r="O135" s="13" t="s">
        <v>1660</v>
      </c>
      <c r="P135" s="13" t="s">
        <v>1924</v>
      </c>
      <c r="Q135" s="13" t="s">
        <v>1660</v>
      </c>
      <c r="R135" s="13" t="s">
        <v>1660</v>
      </c>
      <c r="S135" s="13" t="s">
        <v>1660</v>
      </c>
      <c r="T135" s="13" t="s">
        <v>1925</v>
      </c>
      <c r="U135" t="str">
        <f t="shared" si="2"/>
        <v>10060919200063811</v>
      </c>
    </row>
    <row r="136" spans="1:21" x14ac:dyDescent="0.2">
      <c r="A136" s="13" t="s">
        <v>1361</v>
      </c>
      <c r="B136" s="13" t="s">
        <v>246</v>
      </c>
      <c r="C136" s="13" t="s">
        <v>258</v>
      </c>
      <c r="D136" s="13" t="s">
        <v>1659</v>
      </c>
      <c r="E136" s="13" t="s">
        <v>1660</v>
      </c>
      <c r="F136" s="13" t="s">
        <v>1926</v>
      </c>
      <c r="G136" s="13" t="s">
        <v>280</v>
      </c>
      <c r="H136" s="14">
        <v>45531</v>
      </c>
      <c r="I136" s="15">
        <v>-5</v>
      </c>
      <c r="J136" s="13" t="s">
        <v>224</v>
      </c>
      <c r="K136" s="13" t="s">
        <v>1660</v>
      </c>
      <c r="L136" s="16">
        <v>-46.35</v>
      </c>
      <c r="M136" s="13" t="s">
        <v>1660</v>
      </c>
      <c r="N136" s="13" t="s">
        <v>1660</v>
      </c>
      <c r="O136" s="13" t="s">
        <v>1660</v>
      </c>
      <c r="P136" s="13" t="s">
        <v>1874</v>
      </c>
      <c r="Q136" s="13" t="s">
        <v>1660</v>
      </c>
      <c r="R136" s="13" t="s">
        <v>1660</v>
      </c>
      <c r="S136" s="13" t="s">
        <v>1660</v>
      </c>
      <c r="T136" s="13" t="s">
        <v>1875</v>
      </c>
      <c r="U136" t="str">
        <f t="shared" si="2"/>
        <v>10305744500003904</v>
      </c>
    </row>
    <row r="137" spans="1:21" x14ac:dyDescent="0.2">
      <c r="A137" s="13" t="s">
        <v>924</v>
      </c>
      <c r="B137" s="13" t="s">
        <v>246</v>
      </c>
      <c r="C137" s="13" t="s">
        <v>258</v>
      </c>
      <c r="D137" s="13" t="s">
        <v>1659</v>
      </c>
      <c r="E137" s="13" t="s">
        <v>1660</v>
      </c>
      <c r="F137" s="13" t="s">
        <v>1927</v>
      </c>
      <c r="G137" s="13" t="s">
        <v>280</v>
      </c>
      <c r="H137" s="14">
        <v>45532</v>
      </c>
      <c r="I137" s="15">
        <v>-2</v>
      </c>
      <c r="J137" s="13" t="s">
        <v>926</v>
      </c>
      <c r="K137" s="13" t="s">
        <v>1660</v>
      </c>
      <c r="L137" s="16">
        <v>-88.4</v>
      </c>
      <c r="M137" s="13" t="s">
        <v>1928</v>
      </c>
      <c r="N137" s="13" t="s">
        <v>1660</v>
      </c>
      <c r="O137" s="13" t="s">
        <v>1660</v>
      </c>
      <c r="P137" s="13" t="s">
        <v>1903</v>
      </c>
      <c r="Q137" s="13" t="s">
        <v>1660</v>
      </c>
      <c r="R137" s="13" t="s">
        <v>1660</v>
      </c>
      <c r="S137" s="13" t="s">
        <v>1660</v>
      </c>
      <c r="T137" s="13" t="s">
        <v>1904</v>
      </c>
      <c r="U137" t="str">
        <f t="shared" si="2"/>
        <v>10062985100042829</v>
      </c>
    </row>
    <row r="138" spans="1:21" x14ac:dyDescent="0.2">
      <c r="A138" s="13" t="s">
        <v>767</v>
      </c>
      <c r="B138" s="13" t="s">
        <v>246</v>
      </c>
      <c r="C138" s="13" t="s">
        <v>258</v>
      </c>
      <c r="D138" s="13" t="s">
        <v>1659</v>
      </c>
      <c r="E138" s="13" t="s">
        <v>1660</v>
      </c>
      <c r="F138" s="13" t="s">
        <v>1929</v>
      </c>
      <c r="G138" s="13" t="s">
        <v>1720</v>
      </c>
      <c r="H138" s="14">
        <v>45533</v>
      </c>
      <c r="I138" s="15">
        <v>-1</v>
      </c>
      <c r="J138" s="13" t="s">
        <v>224</v>
      </c>
      <c r="K138" s="13" t="s">
        <v>1660</v>
      </c>
      <c r="L138" s="16">
        <v>-31</v>
      </c>
      <c r="M138" s="13" t="s">
        <v>1660</v>
      </c>
      <c r="N138" s="13" t="s">
        <v>1660</v>
      </c>
      <c r="O138" s="13" t="s">
        <v>1660</v>
      </c>
      <c r="P138" s="13" t="s">
        <v>1930</v>
      </c>
      <c r="Q138" s="13" t="s">
        <v>1660</v>
      </c>
      <c r="R138" s="13" t="s">
        <v>1660</v>
      </c>
      <c r="S138" s="13" t="s">
        <v>1660</v>
      </c>
      <c r="T138" s="13" t="s">
        <v>1931</v>
      </c>
      <c r="U138" t="str">
        <f t="shared" si="2"/>
        <v>10060892100082579</v>
      </c>
    </row>
    <row r="139" spans="1:21" x14ac:dyDescent="0.2">
      <c r="A139" s="13" t="s">
        <v>785</v>
      </c>
      <c r="B139" s="13" t="s">
        <v>246</v>
      </c>
      <c r="C139" s="13" t="s">
        <v>258</v>
      </c>
      <c r="D139" s="13" t="s">
        <v>1659</v>
      </c>
      <c r="E139" s="13" t="s">
        <v>1660</v>
      </c>
      <c r="F139" s="13" t="s">
        <v>1932</v>
      </c>
      <c r="G139" s="13" t="s">
        <v>280</v>
      </c>
      <c r="H139" s="14">
        <v>45533</v>
      </c>
      <c r="I139" s="15">
        <v>-1</v>
      </c>
      <c r="J139" s="13" t="s">
        <v>224</v>
      </c>
      <c r="K139" s="13" t="s">
        <v>1660</v>
      </c>
      <c r="L139" s="16">
        <v>-11.69</v>
      </c>
      <c r="M139" s="13" t="s">
        <v>1660</v>
      </c>
      <c r="N139" s="13" t="s">
        <v>1660</v>
      </c>
      <c r="O139" s="13" t="s">
        <v>1660</v>
      </c>
      <c r="P139" s="13" t="s">
        <v>1933</v>
      </c>
      <c r="Q139" s="13" t="s">
        <v>1660</v>
      </c>
      <c r="R139" s="13" t="s">
        <v>1660</v>
      </c>
      <c r="S139" s="13" t="s">
        <v>1660</v>
      </c>
      <c r="T139" s="13" t="s">
        <v>1934</v>
      </c>
      <c r="U139" t="str">
        <f t="shared" si="2"/>
        <v>10060901100031833</v>
      </c>
    </row>
    <row r="140" spans="1:21" x14ac:dyDescent="0.2">
      <c r="A140" s="13" t="s">
        <v>1332</v>
      </c>
      <c r="B140" s="13" t="s">
        <v>246</v>
      </c>
      <c r="C140" s="13" t="s">
        <v>258</v>
      </c>
      <c r="D140" s="13" t="s">
        <v>1659</v>
      </c>
      <c r="E140" s="13" t="s">
        <v>1660</v>
      </c>
      <c r="F140" s="13" t="s">
        <v>1935</v>
      </c>
      <c r="G140" s="13" t="s">
        <v>280</v>
      </c>
      <c r="H140" s="14">
        <v>45533</v>
      </c>
      <c r="I140" s="15">
        <v>-2</v>
      </c>
      <c r="J140" s="13" t="s">
        <v>1334</v>
      </c>
      <c r="K140" s="13" t="s">
        <v>1660</v>
      </c>
      <c r="L140" s="16">
        <v>-1780.37</v>
      </c>
      <c r="M140" s="13" t="s">
        <v>1660</v>
      </c>
      <c r="N140" s="13" t="s">
        <v>1660</v>
      </c>
      <c r="O140" s="13" t="s">
        <v>1660</v>
      </c>
      <c r="P140" s="13" t="s">
        <v>1936</v>
      </c>
      <c r="Q140" s="13" t="s">
        <v>1660</v>
      </c>
      <c r="R140" s="13" t="s">
        <v>1660</v>
      </c>
      <c r="S140" s="13" t="s">
        <v>1660</v>
      </c>
      <c r="T140" s="13" t="s">
        <v>1937</v>
      </c>
      <c r="U140" t="str">
        <f t="shared" si="2"/>
        <v>10258213100042711</v>
      </c>
    </row>
    <row r="141" spans="1:21" x14ac:dyDescent="0.2">
      <c r="A141" s="13" t="s">
        <v>1361</v>
      </c>
      <c r="B141" s="13" t="s">
        <v>246</v>
      </c>
      <c r="C141" s="13" t="s">
        <v>258</v>
      </c>
      <c r="D141" s="13" t="s">
        <v>1659</v>
      </c>
      <c r="E141" s="13" t="s">
        <v>1660</v>
      </c>
      <c r="F141" s="13" t="s">
        <v>1938</v>
      </c>
      <c r="G141" s="13" t="s">
        <v>280</v>
      </c>
      <c r="H141" s="14">
        <v>45533</v>
      </c>
      <c r="I141" s="15">
        <v>-5</v>
      </c>
      <c r="J141" s="13" t="s">
        <v>224</v>
      </c>
      <c r="K141" s="13" t="s">
        <v>1660</v>
      </c>
      <c r="L141" s="16">
        <v>-46.35</v>
      </c>
      <c r="M141" s="13" t="s">
        <v>1660</v>
      </c>
      <c r="N141" s="13" t="s">
        <v>1660</v>
      </c>
      <c r="O141" s="13" t="s">
        <v>1660</v>
      </c>
      <c r="P141" s="13" t="s">
        <v>1874</v>
      </c>
      <c r="Q141" s="13" t="s">
        <v>1660</v>
      </c>
      <c r="R141" s="13" t="s">
        <v>1660</v>
      </c>
      <c r="S141" s="13" t="s">
        <v>1660</v>
      </c>
      <c r="T141" s="13" t="s">
        <v>1875</v>
      </c>
      <c r="U141" t="str">
        <f t="shared" si="2"/>
        <v>10305744500003904</v>
      </c>
    </row>
    <row r="142" spans="1:21" x14ac:dyDescent="0.2">
      <c r="A142" s="13" t="s">
        <v>724</v>
      </c>
      <c r="B142" s="13" t="s">
        <v>246</v>
      </c>
      <c r="C142" s="13" t="s">
        <v>258</v>
      </c>
      <c r="D142" s="13" t="s">
        <v>1659</v>
      </c>
      <c r="E142" s="13" t="s">
        <v>1660</v>
      </c>
      <c r="F142" s="13" t="s">
        <v>1939</v>
      </c>
      <c r="G142" s="13" t="s">
        <v>1940</v>
      </c>
      <c r="H142" s="14">
        <v>45535</v>
      </c>
      <c r="I142" s="15">
        <v>-1</v>
      </c>
      <c r="J142" s="13" t="s">
        <v>224</v>
      </c>
      <c r="K142" s="13" t="s">
        <v>1660</v>
      </c>
      <c r="L142" s="16">
        <v>-4.78</v>
      </c>
      <c r="M142" s="13" t="s">
        <v>1660</v>
      </c>
      <c r="N142" s="13" t="s">
        <v>1660</v>
      </c>
      <c r="O142" s="13" t="s">
        <v>1660</v>
      </c>
      <c r="P142" s="13" t="s">
        <v>1941</v>
      </c>
      <c r="Q142" s="13" t="s">
        <v>1660</v>
      </c>
      <c r="R142" s="13" t="s">
        <v>1660</v>
      </c>
      <c r="S142" s="13" t="s">
        <v>1660</v>
      </c>
      <c r="T142" s="13" t="s">
        <v>1942</v>
      </c>
      <c r="U142" t="str">
        <f t="shared" si="2"/>
        <v>10060885200133269</v>
      </c>
    </row>
    <row r="143" spans="1:21" x14ac:dyDescent="0.2">
      <c r="A143" s="13" t="s">
        <v>724</v>
      </c>
      <c r="B143" s="13" t="s">
        <v>246</v>
      </c>
      <c r="C143" s="13" t="s">
        <v>258</v>
      </c>
      <c r="D143" s="13" t="s">
        <v>1659</v>
      </c>
      <c r="E143" s="13" t="s">
        <v>1660</v>
      </c>
      <c r="F143" s="13" t="s">
        <v>1943</v>
      </c>
      <c r="G143" s="13" t="s">
        <v>1882</v>
      </c>
      <c r="H143" s="14">
        <v>45535</v>
      </c>
      <c r="I143" s="15">
        <v>-1</v>
      </c>
      <c r="J143" s="13" t="s">
        <v>224</v>
      </c>
      <c r="K143" s="13" t="s">
        <v>1660</v>
      </c>
      <c r="L143" s="16">
        <v>-4.78</v>
      </c>
      <c r="M143" s="13" t="s">
        <v>1660</v>
      </c>
      <c r="N143" s="13" t="s">
        <v>1660</v>
      </c>
      <c r="O143" s="13" t="s">
        <v>1660</v>
      </c>
      <c r="P143" s="13" t="s">
        <v>1918</v>
      </c>
      <c r="Q143" s="13" t="s">
        <v>1660</v>
      </c>
      <c r="R143" s="13" t="s">
        <v>1660</v>
      </c>
      <c r="S143" s="13" t="s">
        <v>1660</v>
      </c>
      <c r="T143" s="13" t="s">
        <v>1919</v>
      </c>
      <c r="U143" t="str">
        <f t="shared" si="2"/>
        <v>10060885200133268</v>
      </c>
    </row>
    <row r="144" spans="1:21" x14ac:dyDescent="0.2">
      <c r="A144" s="13" t="s">
        <v>733</v>
      </c>
      <c r="B144" s="13" t="s">
        <v>246</v>
      </c>
      <c r="C144" s="13" t="s">
        <v>258</v>
      </c>
      <c r="D144" s="13" t="s">
        <v>1659</v>
      </c>
      <c r="E144" s="13" t="s">
        <v>1660</v>
      </c>
      <c r="F144" s="13" t="s">
        <v>1944</v>
      </c>
      <c r="G144" s="13" t="s">
        <v>1945</v>
      </c>
      <c r="H144" s="14">
        <v>45535</v>
      </c>
      <c r="I144" s="15">
        <v>-2</v>
      </c>
      <c r="J144" s="13" t="s">
        <v>224</v>
      </c>
      <c r="K144" s="13" t="s">
        <v>1660</v>
      </c>
      <c r="L144" s="16">
        <v>-13.58</v>
      </c>
      <c r="M144" s="13" t="s">
        <v>1660</v>
      </c>
      <c r="N144" s="13" t="s">
        <v>1660</v>
      </c>
      <c r="O144" s="13" t="s">
        <v>1660</v>
      </c>
      <c r="P144" s="13" t="s">
        <v>1918</v>
      </c>
      <c r="Q144" s="13" t="s">
        <v>1660</v>
      </c>
      <c r="R144" s="13" t="s">
        <v>1660</v>
      </c>
      <c r="S144" s="13" t="s">
        <v>1660</v>
      </c>
      <c r="T144" s="13" t="s">
        <v>1919</v>
      </c>
      <c r="U144" t="str">
        <f t="shared" si="2"/>
        <v>10060886200133268</v>
      </c>
    </row>
    <row r="145" spans="1:21" x14ac:dyDescent="0.2">
      <c r="A145" s="13" t="s">
        <v>733</v>
      </c>
      <c r="B145" s="13" t="s">
        <v>246</v>
      </c>
      <c r="C145" s="13" t="s">
        <v>258</v>
      </c>
      <c r="D145" s="13" t="s">
        <v>1659</v>
      </c>
      <c r="E145" s="13" t="s">
        <v>1660</v>
      </c>
      <c r="F145" s="13" t="s">
        <v>1939</v>
      </c>
      <c r="G145" s="13" t="s">
        <v>1946</v>
      </c>
      <c r="H145" s="14">
        <v>45535</v>
      </c>
      <c r="I145" s="15">
        <v>-2</v>
      </c>
      <c r="J145" s="13" t="s">
        <v>224</v>
      </c>
      <c r="K145" s="13" t="s">
        <v>1660</v>
      </c>
      <c r="L145" s="16">
        <v>-13.58</v>
      </c>
      <c r="M145" s="13" t="s">
        <v>1660</v>
      </c>
      <c r="N145" s="13" t="s">
        <v>1660</v>
      </c>
      <c r="O145" s="13" t="s">
        <v>1660</v>
      </c>
      <c r="P145" s="13" t="s">
        <v>1941</v>
      </c>
      <c r="Q145" s="13" t="s">
        <v>1660</v>
      </c>
      <c r="R145" s="13" t="s">
        <v>1660</v>
      </c>
      <c r="S145" s="13" t="s">
        <v>1660</v>
      </c>
      <c r="T145" s="13" t="s">
        <v>1942</v>
      </c>
      <c r="U145" t="str">
        <f t="shared" si="2"/>
        <v>10060886200133269</v>
      </c>
    </row>
    <row r="146" spans="1:21" x14ac:dyDescent="0.2">
      <c r="A146" s="13" t="s">
        <v>749</v>
      </c>
      <c r="B146" s="13" t="s">
        <v>246</v>
      </c>
      <c r="C146" s="13" t="s">
        <v>258</v>
      </c>
      <c r="D146" s="13" t="s">
        <v>1659</v>
      </c>
      <c r="E146" s="13" t="s">
        <v>1660</v>
      </c>
      <c r="F146" s="13" t="s">
        <v>1947</v>
      </c>
      <c r="G146" s="13" t="s">
        <v>1879</v>
      </c>
      <c r="H146" s="14">
        <v>45535</v>
      </c>
      <c r="I146" s="15">
        <v>-2</v>
      </c>
      <c r="J146" s="13" t="s">
        <v>224</v>
      </c>
      <c r="K146" s="13" t="s">
        <v>1660</v>
      </c>
      <c r="L146" s="16">
        <v>-20.56</v>
      </c>
      <c r="M146" s="13" t="s">
        <v>1660</v>
      </c>
      <c r="N146" s="13" t="s">
        <v>1660</v>
      </c>
      <c r="O146" s="13" t="s">
        <v>1660</v>
      </c>
      <c r="P146" s="13" t="s">
        <v>1918</v>
      </c>
      <c r="Q146" s="13" t="s">
        <v>1660</v>
      </c>
      <c r="R146" s="13" t="s">
        <v>1660</v>
      </c>
      <c r="S146" s="13" t="s">
        <v>1660</v>
      </c>
      <c r="T146" s="13" t="s">
        <v>1919</v>
      </c>
      <c r="U146" t="str">
        <f t="shared" si="2"/>
        <v>10060887200133268</v>
      </c>
    </row>
    <row r="147" spans="1:21" x14ac:dyDescent="0.2">
      <c r="A147" s="13" t="s">
        <v>749</v>
      </c>
      <c r="B147" s="13" t="s">
        <v>246</v>
      </c>
      <c r="C147" s="13" t="s">
        <v>258</v>
      </c>
      <c r="D147" s="13" t="s">
        <v>1659</v>
      </c>
      <c r="E147" s="13" t="s">
        <v>1660</v>
      </c>
      <c r="F147" s="13" t="s">
        <v>1948</v>
      </c>
      <c r="G147" s="13" t="s">
        <v>1949</v>
      </c>
      <c r="H147" s="14">
        <v>45535</v>
      </c>
      <c r="I147" s="15">
        <v>-2</v>
      </c>
      <c r="J147" s="13" t="s">
        <v>224</v>
      </c>
      <c r="K147" s="13" t="s">
        <v>1660</v>
      </c>
      <c r="L147" s="16">
        <v>-20.56</v>
      </c>
      <c r="M147" s="13" t="s">
        <v>1660</v>
      </c>
      <c r="N147" s="13" t="s">
        <v>1660</v>
      </c>
      <c r="O147" s="13" t="s">
        <v>1660</v>
      </c>
      <c r="P147" s="13" t="s">
        <v>1941</v>
      </c>
      <c r="Q147" s="13" t="s">
        <v>1660</v>
      </c>
      <c r="R147" s="13" t="s">
        <v>1660</v>
      </c>
      <c r="S147" s="13" t="s">
        <v>1660</v>
      </c>
      <c r="T147" s="13" t="s">
        <v>1942</v>
      </c>
      <c r="U147" t="str">
        <f t="shared" si="2"/>
        <v>10060887200133269</v>
      </c>
    </row>
    <row r="148" spans="1:21" x14ac:dyDescent="0.2">
      <c r="A148" s="13" t="s">
        <v>758</v>
      </c>
      <c r="B148" s="13" t="s">
        <v>246</v>
      </c>
      <c r="C148" s="13" t="s">
        <v>258</v>
      </c>
      <c r="D148" s="13" t="s">
        <v>1659</v>
      </c>
      <c r="E148" s="13" t="s">
        <v>1660</v>
      </c>
      <c r="F148" s="13" t="s">
        <v>1939</v>
      </c>
      <c r="G148" s="13" t="s">
        <v>1950</v>
      </c>
      <c r="H148" s="14">
        <v>45535</v>
      </c>
      <c r="I148" s="15">
        <v>-2</v>
      </c>
      <c r="J148" s="13" t="s">
        <v>224</v>
      </c>
      <c r="K148" s="13" t="s">
        <v>1660</v>
      </c>
      <c r="L148" s="16">
        <v>-20.9</v>
      </c>
      <c r="M148" s="13" t="s">
        <v>1660</v>
      </c>
      <c r="N148" s="13" t="s">
        <v>1660</v>
      </c>
      <c r="O148" s="13" t="s">
        <v>1660</v>
      </c>
      <c r="P148" s="13" t="s">
        <v>1941</v>
      </c>
      <c r="Q148" s="13" t="s">
        <v>1660</v>
      </c>
      <c r="R148" s="13" t="s">
        <v>1660</v>
      </c>
      <c r="S148" s="13" t="s">
        <v>1660</v>
      </c>
      <c r="T148" s="13" t="s">
        <v>1942</v>
      </c>
      <c r="U148" t="str">
        <f t="shared" si="2"/>
        <v>10060888200133269</v>
      </c>
    </row>
    <row r="149" spans="1:21" x14ac:dyDescent="0.2">
      <c r="A149" s="13" t="s">
        <v>758</v>
      </c>
      <c r="B149" s="13" t="s">
        <v>246</v>
      </c>
      <c r="C149" s="13" t="s">
        <v>258</v>
      </c>
      <c r="D149" s="13" t="s">
        <v>1659</v>
      </c>
      <c r="E149" s="13" t="s">
        <v>1660</v>
      </c>
      <c r="F149" s="13" t="s">
        <v>1939</v>
      </c>
      <c r="G149" s="13" t="s">
        <v>1951</v>
      </c>
      <c r="H149" s="14">
        <v>45535</v>
      </c>
      <c r="I149" s="15">
        <v>-4</v>
      </c>
      <c r="J149" s="13" t="s">
        <v>224</v>
      </c>
      <c r="K149" s="13" t="s">
        <v>1660</v>
      </c>
      <c r="L149" s="16">
        <v>-41.8</v>
      </c>
      <c r="M149" s="13" t="s">
        <v>1660</v>
      </c>
      <c r="N149" s="13" t="s">
        <v>1660</v>
      </c>
      <c r="O149" s="13" t="s">
        <v>1660</v>
      </c>
      <c r="P149" s="13" t="s">
        <v>1941</v>
      </c>
      <c r="Q149" s="13" t="s">
        <v>1660</v>
      </c>
      <c r="R149" s="13" t="s">
        <v>1660</v>
      </c>
      <c r="S149" s="13" t="s">
        <v>1660</v>
      </c>
      <c r="T149" s="13" t="s">
        <v>1942</v>
      </c>
      <c r="U149" t="str">
        <f t="shared" si="2"/>
        <v>10060888200133269</v>
      </c>
    </row>
    <row r="150" spans="1:21" x14ac:dyDescent="0.2">
      <c r="A150" s="13" t="s">
        <v>767</v>
      </c>
      <c r="B150" s="13" t="s">
        <v>246</v>
      </c>
      <c r="C150" s="13" t="s">
        <v>258</v>
      </c>
      <c r="D150" s="13" t="s">
        <v>1659</v>
      </c>
      <c r="E150" s="13" t="s">
        <v>1660</v>
      </c>
      <c r="F150" s="13" t="s">
        <v>1948</v>
      </c>
      <c r="G150" s="13" t="s">
        <v>1738</v>
      </c>
      <c r="H150" s="14">
        <v>45535</v>
      </c>
      <c r="I150" s="15">
        <v>-3</v>
      </c>
      <c r="J150" s="13" t="s">
        <v>224</v>
      </c>
      <c r="K150" s="13" t="s">
        <v>1660</v>
      </c>
      <c r="L150" s="16">
        <v>-92.99</v>
      </c>
      <c r="M150" s="13" t="s">
        <v>1660</v>
      </c>
      <c r="N150" s="13" t="s">
        <v>1660</v>
      </c>
      <c r="O150" s="13" t="s">
        <v>1660</v>
      </c>
      <c r="P150" s="13" t="s">
        <v>1941</v>
      </c>
      <c r="Q150" s="13" t="s">
        <v>1660</v>
      </c>
      <c r="R150" s="13" t="s">
        <v>1660</v>
      </c>
      <c r="S150" s="13" t="s">
        <v>1660</v>
      </c>
      <c r="T150" s="13" t="s">
        <v>1942</v>
      </c>
      <c r="U150" t="str">
        <f t="shared" si="2"/>
        <v>10060892200133269</v>
      </c>
    </row>
    <row r="151" spans="1:21" x14ac:dyDescent="0.2">
      <c r="A151" s="13" t="s">
        <v>767</v>
      </c>
      <c r="B151" s="13" t="s">
        <v>246</v>
      </c>
      <c r="C151" s="13" t="s">
        <v>258</v>
      </c>
      <c r="D151" s="13" t="s">
        <v>1659</v>
      </c>
      <c r="E151" s="13" t="s">
        <v>1660</v>
      </c>
      <c r="F151" s="13" t="s">
        <v>1952</v>
      </c>
      <c r="G151" s="13" t="s">
        <v>1953</v>
      </c>
      <c r="H151" s="14">
        <v>45535</v>
      </c>
      <c r="I151" s="15">
        <v>-1</v>
      </c>
      <c r="J151" s="13" t="s">
        <v>224</v>
      </c>
      <c r="K151" s="13" t="s">
        <v>1660</v>
      </c>
      <c r="L151" s="16">
        <v>-31</v>
      </c>
      <c r="M151" s="13" t="s">
        <v>1660</v>
      </c>
      <c r="N151" s="13" t="s">
        <v>1660</v>
      </c>
      <c r="O151" s="13" t="s">
        <v>1660</v>
      </c>
      <c r="P151" s="13" t="s">
        <v>1941</v>
      </c>
      <c r="Q151" s="13" t="s">
        <v>1660</v>
      </c>
      <c r="R151" s="13" t="s">
        <v>1660</v>
      </c>
      <c r="S151" s="13" t="s">
        <v>1660</v>
      </c>
      <c r="T151" s="13" t="s">
        <v>1942</v>
      </c>
      <c r="U151" t="str">
        <f t="shared" si="2"/>
        <v>10060892200133269</v>
      </c>
    </row>
    <row r="152" spans="1:21" x14ac:dyDescent="0.2">
      <c r="A152" s="13" t="s">
        <v>767</v>
      </c>
      <c r="B152" s="13" t="s">
        <v>246</v>
      </c>
      <c r="C152" s="13" t="s">
        <v>258</v>
      </c>
      <c r="D152" s="13" t="s">
        <v>1659</v>
      </c>
      <c r="E152" s="13" t="s">
        <v>1660</v>
      </c>
      <c r="F152" s="13" t="s">
        <v>1954</v>
      </c>
      <c r="G152" s="13" t="s">
        <v>1879</v>
      </c>
      <c r="H152" s="14">
        <v>45535</v>
      </c>
      <c r="I152" s="15">
        <v>-4</v>
      </c>
      <c r="J152" s="13" t="s">
        <v>224</v>
      </c>
      <c r="K152" s="13" t="s">
        <v>1660</v>
      </c>
      <c r="L152" s="16">
        <v>-123.98</v>
      </c>
      <c r="M152" s="13" t="s">
        <v>1660</v>
      </c>
      <c r="N152" s="13" t="s">
        <v>1660</v>
      </c>
      <c r="O152" s="13" t="s">
        <v>1660</v>
      </c>
      <c r="P152" s="13" t="s">
        <v>1918</v>
      </c>
      <c r="Q152" s="13" t="s">
        <v>1660</v>
      </c>
      <c r="R152" s="13" t="s">
        <v>1660</v>
      </c>
      <c r="S152" s="13" t="s">
        <v>1660</v>
      </c>
      <c r="T152" s="13" t="s">
        <v>1919</v>
      </c>
      <c r="U152" t="str">
        <f t="shared" si="2"/>
        <v>10060892200133268</v>
      </c>
    </row>
    <row r="153" spans="1:21" x14ac:dyDescent="0.2">
      <c r="A153" s="13" t="s">
        <v>785</v>
      </c>
      <c r="B153" s="13" t="s">
        <v>246</v>
      </c>
      <c r="C153" s="13" t="s">
        <v>258</v>
      </c>
      <c r="D153" s="13" t="s">
        <v>1659</v>
      </c>
      <c r="E153" s="13" t="s">
        <v>1660</v>
      </c>
      <c r="F153" s="13" t="s">
        <v>1952</v>
      </c>
      <c r="G153" s="13" t="s">
        <v>1693</v>
      </c>
      <c r="H153" s="14">
        <v>45535</v>
      </c>
      <c r="I153" s="15">
        <v>-10</v>
      </c>
      <c r="J153" s="13" t="s">
        <v>224</v>
      </c>
      <c r="K153" s="13" t="s">
        <v>1660</v>
      </c>
      <c r="L153" s="16">
        <v>-116.9</v>
      </c>
      <c r="M153" s="13" t="s">
        <v>1660</v>
      </c>
      <c r="N153" s="13" t="s">
        <v>1660</v>
      </c>
      <c r="O153" s="13" t="s">
        <v>1660</v>
      </c>
      <c r="P153" s="13" t="s">
        <v>1941</v>
      </c>
      <c r="Q153" s="13" t="s">
        <v>1660</v>
      </c>
      <c r="R153" s="13" t="s">
        <v>1660</v>
      </c>
      <c r="S153" s="13" t="s">
        <v>1660</v>
      </c>
      <c r="T153" s="13" t="s">
        <v>1942</v>
      </c>
      <c r="U153" t="str">
        <f t="shared" si="2"/>
        <v>10060901200133269</v>
      </c>
    </row>
    <row r="154" spans="1:21" x14ac:dyDescent="0.2">
      <c r="A154" s="13" t="s">
        <v>785</v>
      </c>
      <c r="B154" s="13" t="s">
        <v>246</v>
      </c>
      <c r="C154" s="13" t="s">
        <v>258</v>
      </c>
      <c r="D154" s="13" t="s">
        <v>1659</v>
      </c>
      <c r="E154" s="13" t="s">
        <v>1660</v>
      </c>
      <c r="F154" s="13" t="s">
        <v>1955</v>
      </c>
      <c r="G154" s="13" t="s">
        <v>1880</v>
      </c>
      <c r="H154" s="14">
        <v>45535</v>
      </c>
      <c r="I154" s="15">
        <v>-10</v>
      </c>
      <c r="J154" s="13" t="s">
        <v>224</v>
      </c>
      <c r="K154" s="13" t="s">
        <v>1660</v>
      </c>
      <c r="L154" s="16">
        <v>-116.9</v>
      </c>
      <c r="M154" s="13" t="s">
        <v>1660</v>
      </c>
      <c r="N154" s="13" t="s">
        <v>1660</v>
      </c>
      <c r="O154" s="13" t="s">
        <v>1660</v>
      </c>
      <c r="P154" s="13" t="s">
        <v>1918</v>
      </c>
      <c r="Q154" s="13" t="s">
        <v>1660</v>
      </c>
      <c r="R154" s="13" t="s">
        <v>1660</v>
      </c>
      <c r="S154" s="13" t="s">
        <v>1660</v>
      </c>
      <c r="T154" s="13" t="s">
        <v>1919</v>
      </c>
      <c r="U154" t="str">
        <f t="shared" si="2"/>
        <v>10060901200133268</v>
      </c>
    </row>
    <row r="155" spans="1:21" x14ac:dyDescent="0.2">
      <c r="A155" s="13" t="s">
        <v>847</v>
      </c>
      <c r="B155" s="13" t="s">
        <v>246</v>
      </c>
      <c r="C155" s="13" t="s">
        <v>258</v>
      </c>
      <c r="D155" s="13" t="s">
        <v>1659</v>
      </c>
      <c r="E155" s="13" t="s">
        <v>1660</v>
      </c>
      <c r="F155" s="13" t="s">
        <v>1955</v>
      </c>
      <c r="G155" s="13" t="s">
        <v>1882</v>
      </c>
      <c r="H155" s="14">
        <v>45535</v>
      </c>
      <c r="I155" s="15">
        <v>-20</v>
      </c>
      <c r="J155" s="13" t="s">
        <v>224</v>
      </c>
      <c r="K155" s="13" t="s">
        <v>1660</v>
      </c>
      <c r="L155" s="16">
        <v>-109.85</v>
      </c>
      <c r="M155" s="13" t="s">
        <v>1660</v>
      </c>
      <c r="N155" s="13" t="s">
        <v>1660</v>
      </c>
      <c r="O155" s="13" t="s">
        <v>1660</v>
      </c>
      <c r="P155" s="13" t="s">
        <v>1918</v>
      </c>
      <c r="Q155" s="13" t="s">
        <v>1660</v>
      </c>
      <c r="R155" s="13" t="s">
        <v>1660</v>
      </c>
      <c r="S155" s="13" t="s">
        <v>1660</v>
      </c>
      <c r="T155" s="13" t="s">
        <v>1919</v>
      </c>
      <c r="U155" t="str">
        <f t="shared" si="2"/>
        <v>10060919200133268</v>
      </c>
    </row>
    <row r="156" spans="1:21" x14ac:dyDescent="0.2">
      <c r="A156" s="13" t="s">
        <v>847</v>
      </c>
      <c r="B156" s="13" t="s">
        <v>246</v>
      </c>
      <c r="C156" s="13" t="s">
        <v>258</v>
      </c>
      <c r="D156" s="13" t="s">
        <v>1659</v>
      </c>
      <c r="E156" s="13" t="s">
        <v>1660</v>
      </c>
      <c r="F156" s="13" t="s">
        <v>1952</v>
      </c>
      <c r="G156" s="13" t="s">
        <v>1662</v>
      </c>
      <c r="H156" s="14">
        <v>45535</v>
      </c>
      <c r="I156" s="15">
        <v>-20</v>
      </c>
      <c r="J156" s="13" t="s">
        <v>224</v>
      </c>
      <c r="K156" s="13" t="s">
        <v>1660</v>
      </c>
      <c r="L156" s="16">
        <v>-109.85</v>
      </c>
      <c r="M156" s="13" t="s">
        <v>1660</v>
      </c>
      <c r="N156" s="13" t="s">
        <v>1660</v>
      </c>
      <c r="O156" s="13" t="s">
        <v>1660</v>
      </c>
      <c r="P156" s="13" t="s">
        <v>1941</v>
      </c>
      <c r="Q156" s="13" t="s">
        <v>1660</v>
      </c>
      <c r="R156" s="13" t="s">
        <v>1660</v>
      </c>
      <c r="S156" s="13" t="s">
        <v>1660</v>
      </c>
      <c r="T156" s="13" t="s">
        <v>1942</v>
      </c>
      <c r="U156" t="str">
        <f t="shared" si="2"/>
        <v>10060919200133269</v>
      </c>
    </row>
    <row r="157" spans="1:21" x14ac:dyDescent="0.2">
      <c r="A157" s="13" t="s">
        <v>1361</v>
      </c>
      <c r="B157" s="13" t="s">
        <v>246</v>
      </c>
      <c r="C157" s="13" t="s">
        <v>258</v>
      </c>
      <c r="D157" s="13" t="s">
        <v>1659</v>
      </c>
      <c r="E157" s="13" t="s">
        <v>1660</v>
      </c>
      <c r="F157" s="13" t="s">
        <v>1956</v>
      </c>
      <c r="G157" s="13" t="s">
        <v>280</v>
      </c>
      <c r="H157" s="14">
        <v>45536</v>
      </c>
      <c r="I157" s="15">
        <v>-5</v>
      </c>
      <c r="J157" s="13" t="s">
        <v>224</v>
      </c>
      <c r="K157" s="13" t="s">
        <v>1660</v>
      </c>
      <c r="L157" s="16">
        <v>-46.35</v>
      </c>
      <c r="M157" s="13" t="s">
        <v>1660</v>
      </c>
      <c r="N157" s="13" t="s">
        <v>1660</v>
      </c>
      <c r="O157" s="13" t="s">
        <v>1660</v>
      </c>
      <c r="P157" s="13" t="s">
        <v>1874</v>
      </c>
      <c r="Q157" s="13" t="s">
        <v>1660</v>
      </c>
      <c r="R157" s="13" t="s">
        <v>1660</v>
      </c>
      <c r="S157" s="13" t="s">
        <v>1660</v>
      </c>
      <c r="T157" s="13" t="s">
        <v>1875</v>
      </c>
      <c r="U157" t="str">
        <f t="shared" si="2"/>
        <v>10305744500003904</v>
      </c>
    </row>
    <row r="158" spans="1:21" x14ac:dyDescent="0.2">
      <c r="A158" s="13" t="s">
        <v>724</v>
      </c>
      <c r="B158" s="13" t="s">
        <v>246</v>
      </c>
      <c r="C158" s="13" t="s">
        <v>258</v>
      </c>
      <c r="D158" s="13" t="s">
        <v>1659</v>
      </c>
      <c r="E158" s="13" t="s">
        <v>1660</v>
      </c>
      <c r="F158" s="13" t="s">
        <v>1957</v>
      </c>
      <c r="G158" s="13" t="s">
        <v>280</v>
      </c>
      <c r="H158" s="14">
        <v>45538</v>
      </c>
      <c r="I158" s="15">
        <v>-5</v>
      </c>
      <c r="J158" s="13" t="s">
        <v>224</v>
      </c>
      <c r="K158" s="13" t="s">
        <v>1660</v>
      </c>
      <c r="L158" s="16">
        <v>-23.88</v>
      </c>
      <c r="M158" s="13" t="s">
        <v>1660</v>
      </c>
      <c r="N158" s="13" t="s">
        <v>1660</v>
      </c>
      <c r="O158" s="13" t="s">
        <v>1660</v>
      </c>
      <c r="P158" s="13" t="s">
        <v>1930</v>
      </c>
      <c r="Q158" s="13" t="s">
        <v>1660</v>
      </c>
      <c r="R158" s="13" t="s">
        <v>1660</v>
      </c>
      <c r="S158" s="13" t="s">
        <v>1660</v>
      </c>
      <c r="T158" s="13" t="s">
        <v>1931</v>
      </c>
      <c r="U158" t="str">
        <f t="shared" si="2"/>
        <v>10060885100082579</v>
      </c>
    </row>
    <row r="159" spans="1:21" x14ac:dyDescent="0.2">
      <c r="A159" s="13" t="s">
        <v>749</v>
      </c>
      <c r="B159" s="13" t="s">
        <v>246</v>
      </c>
      <c r="C159" s="13" t="s">
        <v>258</v>
      </c>
      <c r="D159" s="13" t="s">
        <v>1659</v>
      </c>
      <c r="E159" s="13" t="s">
        <v>1660</v>
      </c>
      <c r="F159" s="13" t="s">
        <v>1958</v>
      </c>
      <c r="G159" s="13" t="s">
        <v>1959</v>
      </c>
      <c r="H159" s="14">
        <v>45538</v>
      </c>
      <c r="I159" s="15">
        <v>-2</v>
      </c>
      <c r="J159" s="13" t="s">
        <v>224</v>
      </c>
      <c r="K159" s="13" t="s">
        <v>1660</v>
      </c>
      <c r="L159" s="16">
        <v>-20.56</v>
      </c>
      <c r="M159" s="13" t="s">
        <v>1660</v>
      </c>
      <c r="N159" s="13" t="s">
        <v>1660</v>
      </c>
      <c r="O159" s="13" t="s">
        <v>1660</v>
      </c>
      <c r="P159" s="13" t="s">
        <v>1960</v>
      </c>
      <c r="Q159" s="13" t="s">
        <v>1660</v>
      </c>
      <c r="R159" s="13" t="s">
        <v>1660</v>
      </c>
      <c r="S159" s="13" t="s">
        <v>1660</v>
      </c>
      <c r="T159" s="13" t="s">
        <v>1961</v>
      </c>
      <c r="U159" t="str">
        <f t="shared" si="2"/>
        <v>10060887200090902</v>
      </c>
    </row>
    <row r="160" spans="1:21" x14ac:dyDescent="0.2">
      <c r="A160" s="13" t="s">
        <v>749</v>
      </c>
      <c r="B160" s="13" t="s">
        <v>246</v>
      </c>
      <c r="C160" s="13" t="s">
        <v>258</v>
      </c>
      <c r="D160" s="13" t="s">
        <v>1659</v>
      </c>
      <c r="E160" s="13" t="s">
        <v>1660</v>
      </c>
      <c r="F160" s="13" t="s">
        <v>1958</v>
      </c>
      <c r="G160" s="13" t="s">
        <v>1962</v>
      </c>
      <c r="H160" s="14">
        <v>45538</v>
      </c>
      <c r="I160" s="15">
        <v>-2</v>
      </c>
      <c r="J160" s="13" t="s">
        <v>224</v>
      </c>
      <c r="K160" s="13" t="s">
        <v>1660</v>
      </c>
      <c r="L160" s="16">
        <v>-20.56</v>
      </c>
      <c r="M160" s="13" t="s">
        <v>1660</v>
      </c>
      <c r="N160" s="13" t="s">
        <v>1660</v>
      </c>
      <c r="O160" s="13" t="s">
        <v>1660</v>
      </c>
      <c r="P160" s="13" t="s">
        <v>1960</v>
      </c>
      <c r="Q160" s="13" t="s">
        <v>1660</v>
      </c>
      <c r="R160" s="13" t="s">
        <v>1660</v>
      </c>
      <c r="S160" s="13" t="s">
        <v>1660</v>
      </c>
      <c r="T160" s="13" t="s">
        <v>1961</v>
      </c>
      <c r="U160" t="str">
        <f t="shared" si="2"/>
        <v>10060887200090902</v>
      </c>
    </row>
    <row r="161" spans="1:21" x14ac:dyDescent="0.2">
      <c r="A161" s="13" t="s">
        <v>866</v>
      </c>
      <c r="B161" s="13" t="s">
        <v>246</v>
      </c>
      <c r="C161" s="13" t="s">
        <v>258</v>
      </c>
      <c r="D161" s="13" t="s">
        <v>1659</v>
      </c>
      <c r="E161" s="13" t="s">
        <v>1660</v>
      </c>
      <c r="F161" s="13" t="s">
        <v>1963</v>
      </c>
      <c r="G161" s="13" t="s">
        <v>1964</v>
      </c>
      <c r="H161" s="14">
        <v>45538</v>
      </c>
      <c r="I161" s="15">
        <v>-8</v>
      </c>
      <c r="J161" s="13" t="s">
        <v>224</v>
      </c>
      <c r="K161" s="13" t="s">
        <v>1660</v>
      </c>
      <c r="L161" s="16">
        <v>-114.16</v>
      </c>
      <c r="M161" s="13" t="s">
        <v>1660</v>
      </c>
      <c r="N161" s="13" t="s">
        <v>1660</v>
      </c>
      <c r="O161" s="13" t="s">
        <v>1660</v>
      </c>
      <c r="P161" s="13" t="s">
        <v>1965</v>
      </c>
      <c r="Q161" s="13" t="s">
        <v>1660</v>
      </c>
      <c r="R161" s="13" t="s">
        <v>1660</v>
      </c>
      <c r="S161" s="13" t="s">
        <v>1660</v>
      </c>
      <c r="T161" s="13" t="s">
        <v>1966</v>
      </c>
      <c r="U161" t="str">
        <f t="shared" si="2"/>
        <v>10060932200090757</v>
      </c>
    </row>
    <row r="162" spans="1:21" x14ac:dyDescent="0.2">
      <c r="A162" s="13" t="s">
        <v>749</v>
      </c>
      <c r="B162" s="13" t="s">
        <v>246</v>
      </c>
      <c r="C162" s="13" t="s">
        <v>258</v>
      </c>
      <c r="D162" s="13" t="s">
        <v>1659</v>
      </c>
      <c r="E162" s="13" t="s">
        <v>1660</v>
      </c>
      <c r="F162" s="13" t="s">
        <v>1967</v>
      </c>
      <c r="G162" s="13" t="s">
        <v>280</v>
      </c>
      <c r="H162" s="14">
        <v>45539</v>
      </c>
      <c r="I162" s="15">
        <v>-2</v>
      </c>
      <c r="J162" s="13" t="s">
        <v>224</v>
      </c>
      <c r="K162" s="13" t="s">
        <v>1660</v>
      </c>
      <c r="L162" s="16">
        <v>-20.56</v>
      </c>
      <c r="M162" s="13" t="s">
        <v>1660</v>
      </c>
      <c r="N162" s="13" t="s">
        <v>1660</v>
      </c>
      <c r="O162" s="13" t="s">
        <v>1660</v>
      </c>
      <c r="P162" s="13" t="s">
        <v>1968</v>
      </c>
      <c r="Q162" s="13" t="s">
        <v>1660</v>
      </c>
      <c r="R162" s="13" t="s">
        <v>1660</v>
      </c>
      <c r="S162" s="13" t="s">
        <v>1660</v>
      </c>
      <c r="T162" s="13" t="s">
        <v>1969</v>
      </c>
      <c r="U162" t="str">
        <f t="shared" si="2"/>
        <v>10060887200089073</v>
      </c>
    </row>
    <row r="163" spans="1:21" x14ac:dyDescent="0.2">
      <c r="A163" s="13" t="s">
        <v>758</v>
      </c>
      <c r="B163" s="13" t="s">
        <v>246</v>
      </c>
      <c r="C163" s="13" t="s">
        <v>258</v>
      </c>
      <c r="D163" s="13" t="s">
        <v>1659</v>
      </c>
      <c r="E163" s="13" t="s">
        <v>1660</v>
      </c>
      <c r="F163" s="13" t="s">
        <v>1970</v>
      </c>
      <c r="G163" s="13" t="s">
        <v>280</v>
      </c>
      <c r="H163" s="14">
        <v>45539</v>
      </c>
      <c r="I163" s="15">
        <v>-5</v>
      </c>
      <c r="J163" s="13" t="s">
        <v>224</v>
      </c>
      <c r="K163" s="13" t="s">
        <v>1660</v>
      </c>
      <c r="L163" s="16">
        <v>-52.25</v>
      </c>
      <c r="M163" s="13" t="s">
        <v>1660</v>
      </c>
      <c r="N163" s="13" t="s">
        <v>1660</v>
      </c>
      <c r="O163" s="13" t="s">
        <v>1660</v>
      </c>
      <c r="P163" s="13" t="s">
        <v>1971</v>
      </c>
      <c r="Q163" s="13" t="s">
        <v>1660</v>
      </c>
      <c r="R163" s="13" t="s">
        <v>1660</v>
      </c>
      <c r="S163" s="13" t="s">
        <v>1660</v>
      </c>
      <c r="T163" s="13" t="s">
        <v>1972</v>
      </c>
      <c r="U163" t="str">
        <f t="shared" si="2"/>
        <v>10060888100039294</v>
      </c>
    </row>
    <row r="164" spans="1:21" x14ac:dyDescent="0.2">
      <c r="A164" s="13" t="s">
        <v>785</v>
      </c>
      <c r="B164" s="13" t="s">
        <v>246</v>
      </c>
      <c r="C164" s="13" t="s">
        <v>258</v>
      </c>
      <c r="D164" s="13" t="s">
        <v>1659</v>
      </c>
      <c r="E164" s="13" t="s">
        <v>1660</v>
      </c>
      <c r="F164" s="13" t="s">
        <v>1973</v>
      </c>
      <c r="G164" s="13" t="s">
        <v>280</v>
      </c>
      <c r="H164" s="14">
        <v>45539</v>
      </c>
      <c r="I164" s="15">
        <v>-4</v>
      </c>
      <c r="J164" s="13" t="s">
        <v>224</v>
      </c>
      <c r="K164" s="13" t="s">
        <v>1660</v>
      </c>
      <c r="L164" s="16">
        <v>-46.76</v>
      </c>
      <c r="M164" s="13" t="s">
        <v>1660</v>
      </c>
      <c r="N164" s="13" t="s">
        <v>1660</v>
      </c>
      <c r="O164" s="13" t="s">
        <v>1660</v>
      </c>
      <c r="P164" s="13" t="s">
        <v>1974</v>
      </c>
      <c r="Q164" s="13" t="s">
        <v>1660</v>
      </c>
      <c r="R164" s="13" t="s">
        <v>1660</v>
      </c>
      <c r="S164" s="13" t="s">
        <v>1660</v>
      </c>
      <c r="T164" s="13" t="s">
        <v>1975</v>
      </c>
      <c r="U164" t="str">
        <f t="shared" si="2"/>
        <v>10060901200090916</v>
      </c>
    </row>
    <row r="165" spans="1:21" x14ac:dyDescent="0.2">
      <c r="A165" s="13" t="s">
        <v>724</v>
      </c>
      <c r="B165" s="13" t="s">
        <v>246</v>
      </c>
      <c r="C165" s="13" t="s">
        <v>258</v>
      </c>
      <c r="D165" s="13" t="s">
        <v>1659</v>
      </c>
      <c r="E165" s="13" t="s">
        <v>1660</v>
      </c>
      <c r="F165" s="13" t="s">
        <v>1976</v>
      </c>
      <c r="G165" s="13" t="s">
        <v>280</v>
      </c>
      <c r="H165" s="14">
        <v>45540</v>
      </c>
      <c r="I165" s="15">
        <v>-321</v>
      </c>
      <c r="J165" s="13" t="s">
        <v>224</v>
      </c>
      <c r="K165" s="13" t="s">
        <v>1660</v>
      </c>
      <c r="L165" s="16">
        <v>-1533.12</v>
      </c>
      <c r="M165" s="13" t="s">
        <v>1660</v>
      </c>
      <c r="N165" s="13" t="s">
        <v>1660</v>
      </c>
      <c r="O165" s="13" t="s">
        <v>1660</v>
      </c>
      <c r="P165" s="13" t="s">
        <v>1874</v>
      </c>
      <c r="Q165" s="13" t="s">
        <v>1660</v>
      </c>
      <c r="R165" s="13" t="s">
        <v>1660</v>
      </c>
      <c r="S165" s="13" t="s">
        <v>1660</v>
      </c>
      <c r="T165" s="13" t="s">
        <v>1875</v>
      </c>
      <c r="U165" t="str">
        <f t="shared" si="2"/>
        <v>10060885500003904</v>
      </c>
    </row>
    <row r="166" spans="1:21" x14ac:dyDescent="0.2">
      <c r="A166" s="13" t="s">
        <v>758</v>
      </c>
      <c r="B166" s="13" t="s">
        <v>246</v>
      </c>
      <c r="C166" s="13" t="s">
        <v>258</v>
      </c>
      <c r="D166" s="13" t="s">
        <v>1659</v>
      </c>
      <c r="E166" s="13" t="s">
        <v>1660</v>
      </c>
      <c r="F166" s="13" t="s">
        <v>1976</v>
      </c>
      <c r="G166" s="13" t="s">
        <v>252</v>
      </c>
      <c r="H166" s="14">
        <v>45540</v>
      </c>
      <c r="I166" s="15">
        <v>-8</v>
      </c>
      <c r="J166" s="13" t="s">
        <v>224</v>
      </c>
      <c r="K166" s="13" t="s">
        <v>1660</v>
      </c>
      <c r="L166" s="16">
        <v>-83.6</v>
      </c>
      <c r="M166" s="13" t="s">
        <v>1660</v>
      </c>
      <c r="N166" s="13" t="s">
        <v>1660</v>
      </c>
      <c r="O166" s="13" t="s">
        <v>1660</v>
      </c>
      <c r="P166" s="13" t="s">
        <v>1874</v>
      </c>
      <c r="Q166" s="13" t="s">
        <v>1660</v>
      </c>
      <c r="R166" s="13" t="s">
        <v>1660</v>
      </c>
      <c r="S166" s="13" t="s">
        <v>1660</v>
      </c>
      <c r="T166" s="13" t="s">
        <v>1875</v>
      </c>
      <c r="U166" t="str">
        <f t="shared" si="2"/>
        <v>10060888500003904</v>
      </c>
    </row>
    <row r="167" spans="1:21" x14ac:dyDescent="0.2">
      <c r="A167" s="13" t="s">
        <v>812</v>
      </c>
      <c r="B167" s="13" t="s">
        <v>246</v>
      </c>
      <c r="C167" s="13" t="s">
        <v>258</v>
      </c>
      <c r="D167" s="13" t="s">
        <v>1659</v>
      </c>
      <c r="E167" s="13" t="s">
        <v>1660</v>
      </c>
      <c r="F167" s="13" t="s">
        <v>1976</v>
      </c>
      <c r="G167" s="13" t="s">
        <v>283</v>
      </c>
      <c r="H167" s="14">
        <v>45540</v>
      </c>
      <c r="I167" s="15">
        <v>-67</v>
      </c>
      <c r="J167" s="13" t="s">
        <v>224</v>
      </c>
      <c r="K167" s="13" t="s">
        <v>1660</v>
      </c>
      <c r="L167" s="16">
        <v>-2105.98</v>
      </c>
      <c r="M167" s="13" t="s">
        <v>1660</v>
      </c>
      <c r="N167" s="13" t="s">
        <v>1660</v>
      </c>
      <c r="O167" s="13" t="s">
        <v>1660</v>
      </c>
      <c r="P167" s="13" t="s">
        <v>1874</v>
      </c>
      <c r="Q167" s="13" t="s">
        <v>1660</v>
      </c>
      <c r="R167" s="13" t="s">
        <v>1660</v>
      </c>
      <c r="S167" s="13" t="s">
        <v>1660</v>
      </c>
      <c r="T167" s="13" t="s">
        <v>1875</v>
      </c>
      <c r="U167" t="str">
        <f t="shared" si="2"/>
        <v>10060905500003904</v>
      </c>
    </row>
    <row r="168" spans="1:21" x14ac:dyDescent="0.2">
      <c r="A168" s="13" t="s">
        <v>1361</v>
      </c>
      <c r="B168" s="13" t="s">
        <v>246</v>
      </c>
      <c r="C168" s="13" t="s">
        <v>258</v>
      </c>
      <c r="D168" s="13" t="s">
        <v>1659</v>
      </c>
      <c r="E168" s="13" t="s">
        <v>1660</v>
      </c>
      <c r="F168" s="13" t="s">
        <v>1976</v>
      </c>
      <c r="G168" s="13" t="s">
        <v>1887</v>
      </c>
      <c r="H168" s="14">
        <v>45540</v>
      </c>
      <c r="I168" s="15">
        <v>-27</v>
      </c>
      <c r="J168" s="13" t="s">
        <v>224</v>
      </c>
      <c r="K168" s="13" t="s">
        <v>1660</v>
      </c>
      <c r="L168" s="16">
        <v>-250.27</v>
      </c>
      <c r="M168" s="13" t="s">
        <v>1660</v>
      </c>
      <c r="N168" s="13" t="s">
        <v>1660</v>
      </c>
      <c r="O168" s="13" t="s">
        <v>1660</v>
      </c>
      <c r="P168" s="13" t="s">
        <v>1874</v>
      </c>
      <c r="Q168" s="13" t="s">
        <v>1660</v>
      </c>
      <c r="R168" s="13" t="s">
        <v>1660</v>
      </c>
      <c r="S168" s="13" t="s">
        <v>1660</v>
      </c>
      <c r="T168" s="13" t="s">
        <v>1875</v>
      </c>
      <c r="U168" t="str">
        <f t="shared" si="2"/>
        <v>10305744500003904</v>
      </c>
    </row>
    <row r="169" spans="1:21" x14ac:dyDescent="0.2">
      <c r="A169" s="13" t="s">
        <v>758</v>
      </c>
      <c r="B169" s="13" t="s">
        <v>246</v>
      </c>
      <c r="C169" s="13" t="s">
        <v>258</v>
      </c>
      <c r="D169" s="13" t="s">
        <v>1659</v>
      </c>
      <c r="E169" s="13" t="s">
        <v>1660</v>
      </c>
      <c r="F169" s="13" t="s">
        <v>1977</v>
      </c>
      <c r="G169" s="13" t="s">
        <v>280</v>
      </c>
      <c r="H169" s="14">
        <v>45541</v>
      </c>
      <c r="I169" s="15">
        <v>-1</v>
      </c>
      <c r="J169" s="13" t="s">
        <v>224</v>
      </c>
      <c r="K169" s="13" t="s">
        <v>1660</v>
      </c>
      <c r="L169" s="16">
        <v>-10.45</v>
      </c>
      <c r="M169" s="13" t="s">
        <v>1660</v>
      </c>
      <c r="N169" s="13" t="s">
        <v>1660</v>
      </c>
      <c r="O169" s="13" t="s">
        <v>1660</v>
      </c>
      <c r="P169" s="13" t="s">
        <v>1978</v>
      </c>
      <c r="Q169" s="13" t="s">
        <v>1660</v>
      </c>
      <c r="R169" s="13" t="s">
        <v>1660</v>
      </c>
      <c r="S169" s="13" t="s">
        <v>1660</v>
      </c>
      <c r="T169" s="13" t="s">
        <v>1979</v>
      </c>
      <c r="U169" t="str">
        <f t="shared" si="2"/>
        <v>10060888200074843</v>
      </c>
    </row>
    <row r="170" spans="1:21" x14ac:dyDescent="0.2">
      <c r="A170" s="13" t="s">
        <v>733</v>
      </c>
      <c r="B170" s="13" t="s">
        <v>246</v>
      </c>
      <c r="C170" s="13" t="s">
        <v>258</v>
      </c>
      <c r="D170" s="13" t="s">
        <v>1659</v>
      </c>
      <c r="E170" s="13" t="s">
        <v>1660</v>
      </c>
      <c r="F170" s="13" t="s">
        <v>1980</v>
      </c>
      <c r="G170" s="13" t="s">
        <v>280</v>
      </c>
      <c r="H170" s="14">
        <v>45544</v>
      </c>
      <c r="I170" s="15">
        <v>-35</v>
      </c>
      <c r="J170" s="13" t="s">
        <v>224</v>
      </c>
      <c r="K170" s="13" t="s">
        <v>1660</v>
      </c>
      <c r="L170" s="16">
        <v>-237.58</v>
      </c>
      <c r="M170" s="13" t="s">
        <v>1660</v>
      </c>
      <c r="N170" s="13" t="s">
        <v>1660</v>
      </c>
      <c r="O170" s="13" t="s">
        <v>1660</v>
      </c>
      <c r="P170" s="13" t="s">
        <v>1874</v>
      </c>
      <c r="Q170" s="13" t="s">
        <v>1660</v>
      </c>
      <c r="R170" s="13" t="s">
        <v>1660</v>
      </c>
      <c r="S170" s="13" t="s">
        <v>1660</v>
      </c>
      <c r="T170" s="13" t="s">
        <v>1875</v>
      </c>
      <c r="U170" t="str">
        <f t="shared" si="2"/>
        <v>10060886500003904</v>
      </c>
    </row>
    <row r="171" spans="1:21" x14ac:dyDescent="0.2">
      <c r="A171" s="13" t="s">
        <v>794</v>
      </c>
      <c r="B171" s="13" t="s">
        <v>246</v>
      </c>
      <c r="C171" s="13" t="s">
        <v>258</v>
      </c>
      <c r="D171" s="13" t="s">
        <v>1659</v>
      </c>
      <c r="E171" s="13" t="s">
        <v>1660</v>
      </c>
      <c r="F171" s="13" t="s">
        <v>1981</v>
      </c>
      <c r="G171" s="13" t="s">
        <v>280</v>
      </c>
      <c r="H171" s="14">
        <v>45544</v>
      </c>
      <c r="I171" s="15">
        <v>-1</v>
      </c>
      <c r="J171" s="13" t="s">
        <v>224</v>
      </c>
      <c r="K171" s="13" t="s">
        <v>1660</v>
      </c>
      <c r="L171" s="16">
        <v>-16.11</v>
      </c>
      <c r="M171" s="13" t="s">
        <v>1660</v>
      </c>
      <c r="N171" s="13" t="s">
        <v>1660</v>
      </c>
      <c r="O171" s="13" t="s">
        <v>1660</v>
      </c>
      <c r="P171" s="13" t="s">
        <v>1982</v>
      </c>
      <c r="Q171" s="13" t="s">
        <v>1660</v>
      </c>
      <c r="R171" s="13" t="s">
        <v>1660</v>
      </c>
      <c r="S171" s="13" t="s">
        <v>1660</v>
      </c>
      <c r="T171" s="13" t="s">
        <v>1983</v>
      </c>
      <c r="U171" t="str">
        <f t="shared" si="2"/>
        <v>10060902200063189</v>
      </c>
    </row>
    <row r="172" spans="1:21" x14ac:dyDescent="0.2">
      <c r="A172" s="13" t="s">
        <v>758</v>
      </c>
      <c r="B172" s="13" t="s">
        <v>246</v>
      </c>
      <c r="C172" s="13" t="s">
        <v>258</v>
      </c>
      <c r="D172" s="13" t="s">
        <v>1659</v>
      </c>
      <c r="E172" s="13" t="s">
        <v>1660</v>
      </c>
      <c r="F172" s="13" t="s">
        <v>1984</v>
      </c>
      <c r="G172" s="13" t="s">
        <v>280</v>
      </c>
      <c r="H172" s="14">
        <v>45545</v>
      </c>
      <c r="I172" s="15">
        <v>-1</v>
      </c>
      <c r="J172" s="13" t="s">
        <v>224</v>
      </c>
      <c r="K172" s="13" t="s">
        <v>1660</v>
      </c>
      <c r="L172" s="16">
        <v>-10.45</v>
      </c>
      <c r="M172" s="13" t="s">
        <v>1660</v>
      </c>
      <c r="N172" s="13" t="s">
        <v>1660</v>
      </c>
      <c r="O172" s="13" t="s">
        <v>1660</v>
      </c>
      <c r="P172" s="13" t="s">
        <v>1985</v>
      </c>
      <c r="Q172" s="13" t="s">
        <v>1660</v>
      </c>
      <c r="R172" s="13" t="s">
        <v>1660</v>
      </c>
      <c r="S172" s="13" t="s">
        <v>1660</v>
      </c>
      <c r="T172" s="13" t="s">
        <v>1986</v>
      </c>
      <c r="U172" t="str">
        <f t="shared" si="2"/>
        <v>10060888200063052</v>
      </c>
    </row>
    <row r="173" spans="1:21" x14ac:dyDescent="0.2">
      <c r="A173" s="13" t="s">
        <v>785</v>
      </c>
      <c r="B173" s="13" t="s">
        <v>246</v>
      </c>
      <c r="C173" s="13" t="s">
        <v>258</v>
      </c>
      <c r="D173" s="13" t="s">
        <v>1659</v>
      </c>
      <c r="E173" s="13" t="s">
        <v>1660</v>
      </c>
      <c r="F173" s="13" t="s">
        <v>1987</v>
      </c>
      <c r="G173" s="13" t="s">
        <v>1693</v>
      </c>
      <c r="H173" s="14">
        <v>45545</v>
      </c>
      <c r="I173" s="15">
        <v>-1</v>
      </c>
      <c r="J173" s="13" t="s">
        <v>224</v>
      </c>
      <c r="K173" s="13" t="s">
        <v>1660</v>
      </c>
      <c r="L173" s="16">
        <v>-11.69</v>
      </c>
      <c r="M173" s="13" t="s">
        <v>1660</v>
      </c>
      <c r="N173" s="13" t="s">
        <v>1660</v>
      </c>
      <c r="O173" s="13" t="s">
        <v>1660</v>
      </c>
      <c r="P173" s="13" t="s">
        <v>1988</v>
      </c>
      <c r="Q173" s="13" t="s">
        <v>1660</v>
      </c>
      <c r="R173" s="13" t="s">
        <v>1660</v>
      </c>
      <c r="S173" s="13" t="s">
        <v>1660</v>
      </c>
      <c r="T173" s="13" t="s">
        <v>1989</v>
      </c>
      <c r="U173" t="str">
        <f t="shared" si="2"/>
        <v>10060901200063526</v>
      </c>
    </row>
    <row r="174" spans="1:21" x14ac:dyDescent="0.2">
      <c r="A174" s="13" t="s">
        <v>785</v>
      </c>
      <c r="B174" s="13" t="s">
        <v>246</v>
      </c>
      <c r="C174" s="13" t="s">
        <v>258</v>
      </c>
      <c r="D174" s="13" t="s">
        <v>1659</v>
      </c>
      <c r="E174" s="13" t="s">
        <v>1660</v>
      </c>
      <c r="F174" s="13" t="s">
        <v>1984</v>
      </c>
      <c r="G174" s="13" t="s">
        <v>252</v>
      </c>
      <c r="H174" s="14">
        <v>45545</v>
      </c>
      <c r="I174" s="15">
        <v>-1</v>
      </c>
      <c r="J174" s="13" t="s">
        <v>224</v>
      </c>
      <c r="K174" s="13" t="s">
        <v>1660</v>
      </c>
      <c r="L174" s="16">
        <v>-11.69</v>
      </c>
      <c r="M174" s="13" t="s">
        <v>1660</v>
      </c>
      <c r="N174" s="13" t="s">
        <v>1660</v>
      </c>
      <c r="O174" s="13" t="s">
        <v>1660</v>
      </c>
      <c r="P174" s="13" t="s">
        <v>1985</v>
      </c>
      <c r="Q174" s="13" t="s">
        <v>1660</v>
      </c>
      <c r="R174" s="13" t="s">
        <v>1660</v>
      </c>
      <c r="S174" s="13" t="s">
        <v>1660</v>
      </c>
      <c r="T174" s="13" t="s">
        <v>1986</v>
      </c>
      <c r="U174" t="str">
        <f t="shared" si="2"/>
        <v>10060901200063052</v>
      </c>
    </row>
    <row r="175" spans="1:21" x14ac:dyDescent="0.2">
      <c r="A175" s="13" t="s">
        <v>785</v>
      </c>
      <c r="B175" s="13" t="s">
        <v>246</v>
      </c>
      <c r="C175" s="13" t="s">
        <v>258</v>
      </c>
      <c r="D175" s="13" t="s">
        <v>1659</v>
      </c>
      <c r="E175" s="13" t="s">
        <v>1660</v>
      </c>
      <c r="F175" s="13" t="s">
        <v>1990</v>
      </c>
      <c r="G175" s="13" t="s">
        <v>280</v>
      </c>
      <c r="H175" s="14">
        <v>45545</v>
      </c>
      <c r="I175" s="15">
        <v>-1</v>
      </c>
      <c r="J175" s="13" t="s">
        <v>224</v>
      </c>
      <c r="K175" s="13" t="s">
        <v>1660</v>
      </c>
      <c r="L175" s="16">
        <v>-11.69</v>
      </c>
      <c r="M175" s="13" t="s">
        <v>1660</v>
      </c>
      <c r="N175" s="13" t="s">
        <v>1660</v>
      </c>
      <c r="O175" s="13" t="s">
        <v>1660</v>
      </c>
      <c r="P175" s="13" t="s">
        <v>1991</v>
      </c>
      <c r="Q175" s="13" t="s">
        <v>1660</v>
      </c>
      <c r="R175" s="13" t="s">
        <v>1660</v>
      </c>
      <c r="S175" s="13" t="s">
        <v>1660</v>
      </c>
      <c r="T175" s="13" t="s">
        <v>1992</v>
      </c>
      <c r="U175" t="str">
        <f t="shared" si="2"/>
        <v>10060901200063527</v>
      </c>
    </row>
    <row r="176" spans="1:21" x14ac:dyDescent="0.2">
      <c r="A176" s="13" t="s">
        <v>785</v>
      </c>
      <c r="B176" s="13" t="s">
        <v>246</v>
      </c>
      <c r="C176" s="13" t="s">
        <v>258</v>
      </c>
      <c r="D176" s="13" t="s">
        <v>1659</v>
      </c>
      <c r="E176" s="13" t="s">
        <v>1660</v>
      </c>
      <c r="F176" s="13" t="s">
        <v>1993</v>
      </c>
      <c r="G176" s="13" t="s">
        <v>280</v>
      </c>
      <c r="H176" s="14">
        <v>45545</v>
      </c>
      <c r="I176" s="15">
        <v>-10</v>
      </c>
      <c r="J176" s="13" t="s">
        <v>224</v>
      </c>
      <c r="K176" s="13" t="s">
        <v>1660</v>
      </c>
      <c r="L176" s="16">
        <v>-116.9</v>
      </c>
      <c r="M176" s="13" t="s">
        <v>1660</v>
      </c>
      <c r="N176" s="13" t="s">
        <v>1660</v>
      </c>
      <c r="O176" s="13" t="s">
        <v>1660</v>
      </c>
      <c r="P176" s="13" t="s">
        <v>1874</v>
      </c>
      <c r="Q176" s="13" t="s">
        <v>1660</v>
      </c>
      <c r="R176" s="13" t="s">
        <v>1660</v>
      </c>
      <c r="S176" s="13" t="s">
        <v>1660</v>
      </c>
      <c r="T176" s="13" t="s">
        <v>1875</v>
      </c>
      <c r="U176" t="str">
        <f t="shared" si="2"/>
        <v>10060901500003904</v>
      </c>
    </row>
    <row r="177" spans="1:21" x14ac:dyDescent="0.2">
      <c r="A177" s="13" t="s">
        <v>794</v>
      </c>
      <c r="B177" s="13" t="s">
        <v>246</v>
      </c>
      <c r="C177" s="13" t="s">
        <v>258</v>
      </c>
      <c r="D177" s="13" t="s">
        <v>1659</v>
      </c>
      <c r="E177" s="13" t="s">
        <v>1660</v>
      </c>
      <c r="F177" s="13" t="s">
        <v>1987</v>
      </c>
      <c r="G177" s="13" t="s">
        <v>252</v>
      </c>
      <c r="H177" s="14">
        <v>45545</v>
      </c>
      <c r="I177" s="15">
        <v>-1</v>
      </c>
      <c r="J177" s="13" t="s">
        <v>224</v>
      </c>
      <c r="K177" s="13" t="s">
        <v>1660</v>
      </c>
      <c r="L177" s="16">
        <v>-16.13</v>
      </c>
      <c r="M177" s="13" t="s">
        <v>1660</v>
      </c>
      <c r="N177" s="13" t="s">
        <v>1660</v>
      </c>
      <c r="O177" s="13" t="s">
        <v>1660</v>
      </c>
      <c r="P177" s="13" t="s">
        <v>1988</v>
      </c>
      <c r="Q177" s="13" t="s">
        <v>1660</v>
      </c>
      <c r="R177" s="13" t="s">
        <v>1660</v>
      </c>
      <c r="S177" s="13" t="s">
        <v>1660</v>
      </c>
      <c r="T177" s="13" t="s">
        <v>1989</v>
      </c>
      <c r="U177" t="str">
        <f t="shared" si="2"/>
        <v>10060902200063526</v>
      </c>
    </row>
    <row r="178" spans="1:21" x14ac:dyDescent="0.2">
      <c r="A178" s="13" t="s">
        <v>794</v>
      </c>
      <c r="B178" s="13" t="s">
        <v>246</v>
      </c>
      <c r="C178" s="13" t="s">
        <v>258</v>
      </c>
      <c r="D178" s="13" t="s">
        <v>1659</v>
      </c>
      <c r="E178" s="13" t="s">
        <v>1660</v>
      </c>
      <c r="F178" s="13" t="s">
        <v>1990</v>
      </c>
      <c r="G178" s="13" t="s">
        <v>252</v>
      </c>
      <c r="H178" s="14">
        <v>45545</v>
      </c>
      <c r="I178" s="15">
        <v>-1</v>
      </c>
      <c r="J178" s="13" t="s">
        <v>224</v>
      </c>
      <c r="K178" s="13" t="s">
        <v>1660</v>
      </c>
      <c r="L178" s="16">
        <v>-16.13</v>
      </c>
      <c r="M178" s="13" t="s">
        <v>1660</v>
      </c>
      <c r="N178" s="13" t="s">
        <v>1660</v>
      </c>
      <c r="O178" s="13" t="s">
        <v>1660</v>
      </c>
      <c r="P178" s="13" t="s">
        <v>1991</v>
      </c>
      <c r="Q178" s="13" t="s">
        <v>1660</v>
      </c>
      <c r="R178" s="13" t="s">
        <v>1660</v>
      </c>
      <c r="S178" s="13" t="s">
        <v>1660</v>
      </c>
      <c r="T178" s="13" t="s">
        <v>1992</v>
      </c>
      <c r="U178" t="str">
        <f t="shared" si="2"/>
        <v>10060902200063527</v>
      </c>
    </row>
    <row r="179" spans="1:21" x14ac:dyDescent="0.2">
      <c r="A179" s="13" t="s">
        <v>847</v>
      </c>
      <c r="B179" s="13" t="s">
        <v>246</v>
      </c>
      <c r="C179" s="13" t="s">
        <v>258</v>
      </c>
      <c r="D179" s="13" t="s">
        <v>1659</v>
      </c>
      <c r="E179" s="13" t="s">
        <v>1660</v>
      </c>
      <c r="F179" s="13" t="s">
        <v>1994</v>
      </c>
      <c r="G179" s="13" t="s">
        <v>280</v>
      </c>
      <c r="H179" s="14">
        <v>45545</v>
      </c>
      <c r="I179" s="15">
        <v>-1</v>
      </c>
      <c r="J179" s="13" t="s">
        <v>224</v>
      </c>
      <c r="K179" s="13" t="s">
        <v>1660</v>
      </c>
      <c r="L179" s="16">
        <v>-5.5</v>
      </c>
      <c r="M179" s="13" t="s">
        <v>1660</v>
      </c>
      <c r="N179" s="13" t="s">
        <v>1660</v>
      </c>
      <c r="O179" s="13" t="s">
        <v>1660</v>
      </c>
      <c r="P179" s="13" t="s">
        <v>1995</v>
      </c>
      <c r="Q179" s="13" t="s">
        <v>1660</v>
      </c>
      <c r="R179" s="13" t="s">
        <v>1660</v>
      </c>
      <c r="S179" s="13" t="s">
        <v>1660</v>
      </c>
      <c r="T179" s="13" t="s">
        <v>1996</v>
      </c>
      <c r="U179" t="str">
        <f t="shared" si="2"/>
        <v>10060919200063752</v>
      </c>
    </row>
    <row r="180" spans="1:21" x14ac:dyDescent="0.2">
      <c r="A180" s="13" t="s">
        <v>847</v>
      </c>
      <c r="B180" s="13" t="s">
        <v>246</v>
      </c>
      <c r="C180" s="13" t="s">
        <v>258</v>
      </c>
      <c r="D180" s="13" t="s">
        <v>1659</v>
      </c>
      <c r="E180" s="13" t="s">
        <v>1660</v>
      </c>
      <c r="F180" s="13" t="s">
        <v>1997</v>
      </c>
      <c r="G180" s="13" t="s">
        <v>280</v>
      </c>
      <c r="H180" s="14">
        <v>45545</v>
      </c>
      <c r="I180" s="15">
        <v>-1</v>
      </c>
      <c r="J180" s="13" t="s">
        <v>224</v>
      </c>
      <c r="K180" s="13" t="s">
        <v>1660</v>
      </c>
      <c r="L180" s="16">
        <v>-5.5</v>
      </c>
      <c r="M180" s="13" t="s">
        <v>1660</v>
      </c>
      <c r="N180" s="13" t="s">
        <v>1660</v>
      </c>
      <c r="O180" s="13" t="s">
        <v>1660</v>
      </c>
      <c r="P180" s="13" t="s">
        <v>1998</v>
      </c>
      <c r="Q180" s="13" t="s">
        <v>1660</v>
      </c>
      <c r="R180" s="13" t="s">
        <v>1660</v>
      </c>
      <c r="S180" s="13" t="s">
        <v>1660</v>
      </c>
      <c r="T180" s="13" t="s">
        <v>1999</v>
      </c>
      <c r="U180" t="str">
        <f t="shared" si="2"/>
        <v>10060919200063753</v>
      </c>
    </row>
    <row r="181" spans="1:21" x14ac:dyDescent="0.2">
      <c r="A181" s="13" t="s">
        <v>866</v>
      </c>
      <c r="B181" s="13" t="s">
        <v>246</v>
      </c>
      <c r="C181" s="13" t="s">
        <v>258</v>
      </c>
      <c r="D181" s="13" t="s">
        <v>1659</v>
      </c>
      <c r="E181" s="13" t="s">
        <v>1660</v>
      </c>
      <c r="F181" s="13" t="s">
        <v>2000</v>
      </c>
      <c r="G181" s="13" t="s">
        <v>283</v>
      </c>
      <c r="H181" s="14">
        <v>45545</v>
      </c>
      <c r="I181" s="15">
        <v>-4</v>
      </c>
      <c r="J181" s="13" t="s">
        <v>224</v>
      </c>
      <c r="K181" s="13" t="s">
        <v>1660</v>
      </c>
      <c r="L181" s="16">
        <v>-57.38</v>
      </c>
      <c r="M181" s="13" t="s">
        <v>1660</v>
      </c>
      <c r="N181" s="13" t="s">
        <v>1660</v>
      </c>
      <c r="O181" s="13" t="s">
        <v>1660</v>
      </c>
      <c r="P181" s="13" t="s">
        <v>2001</v>
      </c>
      <c r="Q181" s="13" t="s">
        <v>1660</v>
      </c>
      <c r="R181" s="13" t="s">
        <v>1660</v>
      </c>
      <c r="S181" s="13" t="s">
        <v>1660</v>
      </c>
      <c r="T181" s="13" t="s">
        <v>2002</v>
      </c>
      <c r="U181" t="str">
        <f t="shared" si="2"/>
        <v>10060932100044574</v>
      </c>
    </row>
    <row r="182" spans="1:21" x14ac:dyDescent="0.2">
      <c r="A182" s="13" t="s">
        <v>1096</v>
      </c>
      <c r="B182" s="13" t="s">
        <v>246</v>
      </c>
      <c r="C182" s="13" t="s">
        <v>258</v>
      </c>
      <c r="D182" s="13" t="s">
        <v>1659</v>
      </c>
      <c r="E182" s="13" t="s">
        <v>1660</v>
      </c>
      <c r="F182" s="13" t="s">
        <v>2003</v>
      </c>
      <c r="G182" s="13" t="s">
        <v>280</v>
      </c>
      <c r="H182" s="14">
        <v>45545</v>
      </c>
      <c r="I182" s="15">
        <v>-24</v>
      </c>
      <c r="J182" s="13" t="s">
        <v>224</v>
      </c>
      <c r="K182" s="13" t="s">
        <v>1660</v>
      </c>
      <c r="L182" s="16">
        <v>-191.28</v>
      </c>
      <c r="M182" s="13" t="s">
        <v>1660</v>
      </c>
      <c r="N182" s="13" t="s">
        <v>1660</v>
      </c>
      <c r="O182" s="13" t="s">
        <v>1660</v>
      </c>
      <c r="P182" s="13" t="s">
        <v>2004</v>
      </c>
      <c r="Q182" s="13" t="s">
        <v>1660</v>
      </c>
      <c r="R182" s="13" t="s">
        <v>1660</v>
      </c>
      <c r="S182" s="13" t="s">
        <v>1660</v>
      </c>
      <c r="T182" s="13" t="s">
        <v>2005</v>
      </c>
      <c r="U182" t="str">
        <f t="shared" si="2"/>
        <v>10218628200089478</v>
      </c>
    </row>
    <row r="183" spans="1:21" x14ac:dyDescent="0.2">
      <c r="A183" s="13" t="s">
        <v>1361</v>
      </c>
      <c r="B183" s="13" t="s">
        <v>246</v>
      </c>
      <c r="C183" s="13" t="s">
        <v>258</v>
      </c>
      <c r="D183" s="13" t="s">
        <v>1659</v>
      </c>
      <c r="E183" s="13" t="s">
        <v>1660</v>
      </c>
      <c r="F183" s="13" t="s">
        <v>1994</v>
      </c>
      <c r="G183" s="13" t="s">
        <v>252</v>
      </c>
      <c r="H183" s="14">
        <v>45545</v>
      </c>
      <c r="I183" s="15">
        <v>-1</v>
      </c>
      <c r="J183" s="13" t="s">
        <v>224</v>
      </c>
      <c r="K183" s="13" t="s">
        <v>1660</v>
      </c>
      <c r="L183" s="16">
        <v>-9.27</v>
      </c>
      <c r="M183" s="13" t="s">
        <v>1660</v>
      </c>
      <c r="N183" s="13" t="s">
        <v>1660</v>
      </c>
      <c r="O183" s="13" t="s">
        <v>1660</v>
      </c>
      <c r="P183" s="13" t="s">
        <v>1995</v>
      </c>
      <c r="Q183" s="13" t="s">
        <v>1660</v>
      </c>
      <c r="R183" s="13" t="s">
        <v>1660</v>
      </c>
      <c r="S183" s="13" t="s">
        <v>1660</v>
      </c>
      <c r="T183" s="13" t="s">
        <v>1996</v>
      </c>
      <c r="U183" t="str">
        <f t="shared" si="2"/>
        <v>10305744200063752</v>
      </c>
    </row>
    <row r="184" spans="1:21" x14ac:dyDescent="0.2">
      <c r="A184" s="13" t="s">
        <v>1361</v>
      </c>
      <c r="B184" s="13" t="s">
        <v>246</v>
      </c>
      <c r="C184" s="13" t="s">
        <v>258</v>
      </c>
      <c r="D184" s="13" t="s">
        <v>1659</v>
      </c>
      <c r="E184" s="13" t="s">
        <v>1660</v>
      </c>
      <c r="F184" s="13" t="s">
        <v>1997</v>
      </c>
      <c r="G184" s="13" t="s">
        <v>252</v>
      </c>
      <c r="H184" s="14">
        <v>45545</v>
      </c>
      <c r="I184" s="15">
        <v>-1</v>
      </c>
      <c r="J184" s="13" t="s">
        <v>224</v>
      </c>
      <c r="K184" s="13" t="s">
        <v>1660</v>
      </c>
      <c r="L184" s="16">
        <v>-9.27</v>
      </c>
      <c r="M184" s="13" t="s">
        <v>1660</v>
      </c>
      <c r="N184" s="13" t="s">
        <v>1660</v>
      </c>
      <c r="O184" s="13" t="s">
        <v>1660</v>
      </c>
      <c r="P184" s="13" t="s">
        <v>1998</v>
      </c>
      <c r="Q184" s="13" t="s">
        <v>1660</v>
      </c>
      <c r="R184" s="13" t="s">
        <v>1660</v>
      </c>
      <c r="S184" s="13" t="s">
        <v>1660</v>
      </c>
      <c r="T184" s="13" t="s">
        <v>1999</v>
      </c>
      <c r="U184" t="str">
        <f t="shared" si="2"/>
        <v>10305744200063753</v>
      </c>
    </row>
    <row r="185" spans="1:21" x14ac:dyDescent="0.2">
      <c r="A185" s="13" t="s">
        <v>709</v>
      </c>
      <c r="B185" s="13" t="s">
        <v>246</v>
      </c>
      <c r="C185" s="13" t="s">
        <v>258</v>
      </c>
      <c r="D185" s="13" t="s">
        <v>1659</v>
      </c>
      <c r="E185" s="13" t="s">
        <v>1660</v>
      </c>
      <c r="F185" s="13" t="s">
        <v>2006</v>
      </c>
      <c r="G185" s="13" t="s">
        <v>280</v>
      </c>
      <c r="H185" s="14">
        <v>45546</v>
      </c>
      <c r="I185" s="15">
        <v>-3</v>
      </c>
      <c r="J185" s="13" t="s">
        <v>224</v>
      </c>
      <c r="K185" s="13" t="s">
        <v>1660</v>
      </c>
      <c r="L185" s="16">
        <v>-42.75</v>
      </c>
      <c r="M185" s="13" t="s">
        <v>1660</v>
      </c>
      <c r="N185" s="13" t="s">
        <v>1660</v>
      </c>
      <c r="O185" s="13" t="s">
        <v>1660</v>
      </c>
      <c r="P185" s="13" t="s">
        <v>2007</v>
      </c>
      <c r="Q185" s="13" t="s">
        <v>1660</v>
      </c>
      <c r="R185" s="13" t="s">
        <v>1660</v>
      </c>
      <c r="S185" s="13" t="s">
        <v>1660</v>
      </c>
      <c r="T185" s="13" t="s">
        <v>2008</v>
      </c>
      <c r="U185" t="str">
        <f t="shared" si="2"/>
        <v>10059971100043738</v>
      </c>
    </row>
    <row r="186" spans="1:21" x14ac:dyDescent="0.2">
      <c r="A186" s="13" t="s">
        <v>758</v>
      </c>
      <c r="B186" s="13" t="s">
        <v>246</v>
      </c>
      <c r="C186" s="13" t="s">
        <v>258</v>
      </c>
      <c r="D186" s="13" t="s">
        <v>1659</v>
      </c>
      <c r="E186" s="13" t="s">
        <v>1660</v>
      </c>
      <c r="F186" s="13" t="s">
        <v>2009</v>
      </c>
      <c r="G186" s="13" t="s">
        <v>252</v>
      </c>
      <c r="H186" s="14">
        <v>45546</v>
      </c>
      <c r="I186" s="15">
        <v>-4</v>
      </c>
      <c r="J186" s="13" t="s">
        <v>224</v>
      </c>
      <c r="K186" s="13" t="s">
        <v>1660</v>
      </c>
      <c r="L186" s="16">
        <v>-41.8</v>
      </c>
      <c r="M186" s="13" t="s">
        <v>1660</v>
      </c>
      <c r="N186" s="13" t="s">
        <v>1660</v>
      </c>
      <c r="O186" s="13" t="s">
        <v>1660</v>
      </c>
      <c r="P186" s="13" t="s">
        <v>2010</v>
      </c>
      <c r="Q186" s="13" t="s">
        <v>1660</v>
      </c>
      <c r="R186" s="13" t="s">
        <v>1660</v>
      </c>
      <c r="S186" s="13" t="s">
        <v>1660</v>
      </c>
      <c r="T186" s="13" t="s">
        <v>2011</v>
      </c>
      <c r="U186" t="str">
        <f t="shared" si="2"/>
        <v>10060888100083717</v>
      </c>
    </row>
    <row r="187" spans="1:21" x14ac:dyDescent="0.2">
      <c r="A187" s="13" t="s">
        <v>758</v>
      </c>
      <c r="B187" s="13" t="s">
        <v>246</v>
      </c>
      <c r="C187" s="13" t="s">
        <v>258</v>
      </c>
      <c r="D187" s="13" t="s">
        <v>1659</v>
      </c>
      <c r="E187" s="13" t="s">
        <v>1660</v>
      </c>
      <c r="F187" s="13" t="s">
        <v>2012</v>
      </c>
      <c r="G187" s="13" t="s">
        <v>280</v>
      </c>
      <c r="H187" s="14">
        <v>45546</v>
      </c>
      <c r="I187" s="15">
        <v>-1</v>
      </c>
      <c r="J187" s="13" t="s">
        <v>224</v>
      </c>
      <c r="K187" s="13" t="s">
        <v>1660</v>
      </c>
      <c r="L187" s="16">
        <v>-10.45</v>
      </c>
      <c r="M187" s="13" t="s">
        <v>1660</v>
      </c>
      <c r="N187" s="13" t="s">
        <v>1660</v>
      </c>
      <c r="O187" s="13" t="s">
        <v>1660</v>
      </c>
      <c r="P187" s="13" t="s">
        <v>2013</v>
      </c>
      <c r="Q187" s="13" t="s">
        <v>1660</v>
      </c>
      <c r="R187" s="13" t="s">
        <v>1660</v>
      </c>
      <c r="S187" s="13" t="s">
        <v>1660</v>
      </c>
      <c r="T187" s="13" t="s">
        <v>2014</v>
      </c>
      <c r="U187" t="str">
        <f t="shared" si="2"/>
        <v>10060888200062474</v>
      </c>
    </row>
    <row r="188" spans="1:21" x14ac:dyDescent="0.2">
      <c r="A188" s="13" t="s">
        <v>758</v>
      </c>
      <c r="B188" s="13" t="s">
        <v>246</v>
      </c>
      <c r="C188" s="13" t="s">
        <v>258</v>
      </c>
      <c r="D188" s="13" t="s">
        <v>1659</v>
      </c>
      <c r="E188" s="13" t="s">
        <v>1660</v>
      </c>
      <c r="F188" s="13" t="s">
        <v>2015</v>
      </c>
      <c r="G188" s="13" t="s">
        <v>280</v>
      </c>
      <c r="H188" s="14">
        <v>45546</v>
      </c>
      <c r="I188" s="15">
        <v>-1</v>
      </c>
      <c r="J188" s="13" t="s">
        <v>224</v>
      </c>
      <c r="K188" s="13" t="s">
        <v>1660</v>
      </c>
      <c r="L188" s="16">
        <v>-10.45</v>
      </c>
      <c r="M188" s="13" t="s">
        <v>1660</v>
      </c>
      <c r="N188" s="13" t="s">
        <v>1660</v>
      </c>
      <c r="O188" s="13" t="s">
        <v>1660</v>
      </c>
      <c r="P188" s="13" t="s">
        <v>2016</v>
      </c>
      <c r="Q188" s="13" t="s">
        <v>1660</v>
      </c>
      <c r="R188" s="13" t="s">
        <v>1660</v>
      </c>
      <c r="S188" s="13" t="s">
        <v>1660</v>
      </c>
      <c r="T188" s="13" t="s">
        <v>2017</v>
      </c>
      <c r="U188" t="str">
        <f t="shared" si="2"/>
        <v>10060888200062471</v>
      </c>
    </row>
    <row r="189" spans="1:21" x14ac:dyDescent="0.2">
      <c r="A189" s="13" t="s">
        <v>785</v>
      </c>
      <c r="B189" s="13" t="s">
        <v>246</v>
      </c>
      <c r="C189" s="13" t="s">
        <v>258</v>
      </c>
      <c r="D189" s="13" t="s">
        <v>1659</v>
      </c>
      <c r="E189" s="13" t="s">
        <v>1660</v>
      </c>
      <c r="F189" s="13" t="s">
        <v>2012</v>
      </c>
      <c r="G189" s="13" t="s">
        <v>252</v>
      </c>
      <c r="H189" s="14">
        <v>45546</v>
      </c>
      <c r="I189" s="15">
        <v>-1</v>
      </c>
      <c r="J189" s="13" t="s">
        <v>224</v>
      </c>
      <c r="K189" s="13" t="s">
        <v>1660</v>
      </c>
      <c r="L189" s="16">
        <v>-11.69</v>
      </c>
      <c r="M189" s="13" t="s">
        <v>1660</v>
      </c>
      <c r="N189" s="13" t="s">
        <v>1660</v>
      </c>
      <c r="O189" s="13" t="s">
        <v>1660</v>
      </c>
      <c r="P189" s="13" t="s">
        <v>2013</v>
      </c>
      <c r="Q189" s="13" t="s">
        <v>1660</v>
      </c>
      <c r="R189" s="13" t="s">
        <v>1660</v>
      </c>
      <c r="S189" s="13" t="s">
        <v>1660</v>
      </c>
      <c r="T189" s="13" t="s">
        <v>2014</v>
      </c>
      <c r="U189" t="str">
        <f t="shared" si="2"/>
        <v>10060901200062474</v>
      </c>
    </row>
    <row r="190" spans="1:21" x14ac:dyDescent="0.2">
      <c r="A190" s="13" t="s">
        <v>785</v>
      </c>
      <c r="B190" s="13" t="s">
        <v>246</v>
      </c>
      <c r="C190" s="13" t="s">
        <v>258</v>
      </c>
      <c r="D190" s="13" t="s">
        <v>1659</v>
      </c>
      <c r="E190" s="13" t="s">
        <v>1660</v>
      </c>
      <c r="F190" s="13" t="s">
        <v>2018</v>
      </c>
      <c r="G190" s="13" t="s">
        <v>280</v>
      </c>
      <c r="H190" s="14">
        <v>45546</v>
      </c>
      <c r="I190" s="15">
        <v>-1</v>
      </c>
      <c r="J190" s="13" t="s">
        <v>224</v>
      </c>
      <c r="K190" s="13" t="s">
        <v>1660</v>
      </c>
      <c r="L190" s="16">
        <v>-11.69</v>
      </c>
      <c r="M190" s="13" t="s">
        <v>1660</v>
      </c>
      <c r="N190" s="13" t="s">
        <v>1660</v>
      </c>
      <c r="O190" s="13" t="s">
        <v>1660</v>
      </c>
      <c r="P190" s="13" t="s">
        <v>2019</v>
      </c>
      <c r="Q190" s="13" t="s">
        <v>1660</v>
      </c>
      <c r="R190" s="13" t="s">
        <v>1660</v>
      </c>
      <c r="S190" s="13" t="s">
        <v>1660</v>
      </c>
      <c r="T190" s="13" t="s">
        <v>2020</v>
      </c>
      <c r="U190" t="str">
        <f t="shared" si="2"/>
        <v>10060901200062018</v>
      </c>
    </row>
    <row r="191" spans="1:21" x14ac:dyDescent="0.2">
      <c r="A191" s="13" t="s">
        <v>785</v>
      </c>
      <c r="B191" s="13" t="s">
        <v>246</v>
      </c>
      <c r="C191" s="13" t="s">
        <v>258</v>
      </c>
      <c r="D191" s="13" t="s">
        <v>1659</v>
      </c>
      <c r="E191" s="13" t="s">
        <v>1660</v>
      </c>
      <c r="F191" s="13" t="s">
        <v>2021</v>
      </c>
      <c r="G191" s="13" t="s">
        <v>280</v>
      </c>
      <c r="H191" s="14">
        <v>45546</v>
      </c>
      <c r="I191" s="15">
        <v>-1</v>
      </c>
      <c r="J191" s="13" t="s">
        <v>224</v>
      </c>
      <c r="K191" s="13" t="s">
        <v>1660</v>
      </c>
      <c r="L191" s="16">
        <v>-11.69</v>
      </c>
      <c r="M191" s="13" t="s">
        <v>1660</v>
      </c>
      <c r="N191" s="13" t="s">
        <v>1660</v>
      </c>
      <c r="O191" s="13" t="s">
        <v>1660</v>
      </c>
      <c r="P191" s="13" t="s">
        <v>2022</v>
      </c>
      <c r="Q191" s="13" t="s">
        <v>1660</v>
      </c>
      <c r="R191" s="13" t="s">
        <v>1660</v>
      </c>
      <c r="S191" s="13" t="s">
        <v>1660</v>
      </c>
      <c r="T191" s="13" t="s">
        <v>2023</v>
      </c>
      <c r="U191" t="str">
        <f t="shared" si="2"/>
        <v>10060901200061446</v>
      </c>
    </row>
    <row r="192" spans="1:21" x14ac:dyDescent="0.2">
      <c r="A192" s="13" t="s">
        <v>794</v>
      </c>
      <c r="B192" s="13" t="s">
        <v>246</v>
      </c>
      <c r="C192" s="13" t="s">
        <v>258</v>
      </c>
      <c r="D192" s="13" t="s">
        <v>1659</v>
      </c>
      <c r="E192" s="13" t="s">
        <v>1660</v>
      </c>
      <c r="F192" s="13" t="s">
        <v>2009</v>
      </c>
      <c r="G192" s="13" t="s">
        <v>280</v>
      </c>
      <c r="H192" s="14">
        <v>45546</v>
      </c>
      <c r="I192" s="15">
        <v>-4</v>
      </c>
      <c r="J192" s="13" t="s">
        <v>224</v>
      </c>
      <c r="K192" s="13" t="s">
        <v>1660</v>
      </c>
      <c r="L192" s="16">
        <v>-64.53</v>
      </c>
      <c r="M192" s="13" t="s">
        <v>1660</v>
      </c>
      <c r="N192" s="13" t="s">
        <v>1660</v>
      </c>
      <c r="O192" s="13" t="s">
        <v>1660</v>
      </c>
      <c r="P192" s="13" t="s">
        <v>2010</v>
      </c>
      <c r="Q192" s="13" t="s">
        <v>1660</v>
      </c>
      <c r="R192" s="13" t="s">
        <v>1660</v>
      </c>
      <c r="S192" s="13" t="s">
        <v>1660</v>
      </c>
      <c r="T192" s="13" t="s">
        <v>2011</v>
      </c>
      <c r="U192" t="str">
        <f t="shared" si="2"/>
        <v>10060902100083717</v>
      </c>
    </row>
    <row r="193" spans="1:21" x14ac:dyDescent="0.2">
      <c r="A193" s="13" t="s">
        <v>794</v>
      </c>
      <c r="B193" s="13" t="s">
        <v>246</v>
      </c>
      <c r="C193" s="13" t="s">
        <v>258</v>
      </c>
      <c r="D193" s="13" t="s">
        <v>1659</v>
      </c>
      <c r="E193" s="13" t="s">
        <v>1660</v>
      </c>
      <c r="F193" s="13" t="s">
        <v>2018</v>
      </c>
      <c r="G193" s="13" t="s">
        <v>252</v>
      </c>
      <c r="H193" s="14">
        <v>45546</v>
      </c>
      <c r="I193" s="15">
        <v>-1</v>
      </c>
      <c r="J193" s="13" t="s">
        <v>224</v>
      </c>
      <c r="K193" s="13" t="s">
        <v>1660</v>
      </c>
      <c r="L193" s="16">
        <v>-16.13</v>
      </c>
      <c r="M193" s="13" t="s">
        <v>1660</v>
      </c>
      <c r="N193" s="13" t="s">
        <v>1660</v>
      </c>
      <c r="O193" s="13" t="s">
        <v>1660</v>
      </c>
      <c r="P193" s="13" t="s">
        <v>2019</v>
      </c>
      <c r="Q193" s="13" t="s">
        <v>1660</v>
      </c>
      <c r="R193" s="13" t="s">
        <v>1660</v>
      </c>
      <c r="S193" s="13" t="s">
        <v>1660</v>
      </c>
      <c r="T193" s="13" t="s">
        <v>2020</v>
      </c>
      <c r="U193" t="str">
        <f t="shared" si="2"/>
        <v>10060902200062018</v>
      </c>
    </row>
    <row r="194" spans="1:21" x14ac:dyDescent="0.2">
      <c r="A194" s="13" t="s">
        <v>847</v>
      </c>
      <c r="B194" s="13" t="s">
        <v>246</v>
      </c>
      <c r="C194" s="13" t="s">
        <v>258</v>
      </c>
      <c r="D194" s="13" t="s">
        <v>1659</v>
      </c>
      <c r="E194" s="13" t="s">
        <v>1660</v>
      </c>
      <c r="F194" s="13" t="s">
        <v>2024</v>
      </c>
      <c r="G194" s="13" t="s">
        <v>280</v>
      </c>
      <c r="H194" s="14">
        <v>45546</v>
      </c>
      <c r="I194" s="15">
        <v>-138</v>
      </c>
      <c r="J194" s="13" t="s">
        <v>224</v>
      </c>
      <c r="K194" s="13" t="s">
        <v>1660</v>
      </c>
      <c r="L194" s="16">
        <v>-758.59</v>
      </c>
      <c r="M194" s="13" t="s">
        <v>1660</v>
      </c>
      <c r="N194" s="13" t="s">
        <v>1660</v>
      </c>
      <c r="O194" s="13" t="s">
        <v>1660</v>
      </c>
      <c r="P194" s="13" t="s">
        <v>2025</v>
      </c>
      <c r="Q194" s="13" t="s">
        <v>1660</v>
      </c>
      <c r="R194" s="13" t="s">
        <v>1660</v>
      </c>
      <c r="S194" s="13" t="s">
        <v>1660</v>
      </c>
      <c r="T194" s="13" t="s">
        <v>2026</v>
      </c>
      <c r="U194" t="str">
        <f t="shared" si="2"/>
        <v>10060919500004232</v>
      </c>
    </row>
    <row r="195" spans="1:21" x14ac:dyDescent="0.2">
      <c r="A195" s="13" t="s">
        <v>866</v>
      </c>
      <c r="B195" s="13" t="s">
        <v>246</v>
      </c>
      <c r="C195" s="13" t="s">
        <v>258</v>
      </c>
      <c r="D195" s="13" t="s">
        <v>1659</v>
      </c>
      <c r="E195" s="13" t="s">
        <v>1660</v>
      </c>
      <c r="F195" s="13" t="s">
        <v>2015</v>
      </c>
      <c r="G195" s="13" t="s">
        <v>252</v>
      </c>
      <c r="H195" s="14">
        <v>45546</v>
      </c>
      <c r="I195" s="15">
        <v>-1</v>
      </c>
      <c r="J195" s="13" t="s">
        <v>224</v>
      </c>
      <c r="K195" s="13" t="s">
        <v>1660</v>
      </c>
      <c r="L195" s="16">
        <v>-14.35</v>
      </c>
      <c r="M195" s="13" t="s">
        <v>1660</v>
      </c>
      <c r="N195" s="13" t="s">
        <v>1660</v>
      </c>
      <c r="O195" s="13" t="s">
        <v>1660</v>
      </c>
      <c r="P195" s="13" t="s">
        <v>2016</v>
      </c>
      <c r="Q195" s="13" t="s">
        <v>1660</v>
      </c>
      <c r="R195" s="13" t="s">
        <v>1660</v>
      </c>
      <c r="S195" s="13" t="s">
        <v>1660</v>
      </c>
      <c r="T195" s="13" t="s">
        <v>2017</v>
      </c>
      <c r="U195" t="str">
        <f t="shared" ref="U195:U258" si="3">_xlfn.CONCAT(A195,P195)</f>
        <v>10060932200062471</v>
      </c>
    </row>
    <row r="196" spans="1:21" x14ac:dyDescent="0.2">
      <c r="A196" s="13" t="s">
        <v>1361</v>
      </c>
      <c r="B196" s="13" t="s">
        <v>246</v>
      </c>
      <c r="C196" s="13" t="s">
        <v>258</v>
      </c>
      <c r="D196" s="13" t="s">
        <v>1659</v>
      </c>
      <c r="E196" s="13" t="s">
        <v>1660</v>
      </c>
      <c r="F196" s="13" t="s">
        <v>2021</v>
      </c>
      <c r="G196" s="13" t="s">
        <v>252</v>
      </c>
      <c r="H196" s="14">
        <v>45546</v>
      </c>
      <c r="I196" s="15">
        <v>-1</v>
      </c>
      <c r="J196" s="13" t="s">
        <v>224</v>
      </c>
      <c r="K196" s="13" t="s">
        <v>1660</v>
      </c>
      <c r="L196" s="16">
        <v>-9.27</v>
      </c>
      <c r="M196" s="13" t="s">
        <v>1660</v>
      </c>
      <c r="N196" s="13" t="s">
        <v>1660</v>
      </c>
      <c r="O196" s="13" t="s">
        <v>1660</v>
      </c>
      <c r="P196" s="13" t="s">
        <v>2022</v>
      </c>
      <c r="Q196" s="13" t="s">
        <v>1660</v>
      </c>
      <c r="R196" s="13" t="s">
        <v>1660</v>
      </c>
      <c r="S196" s="13" t="s">
        <v>1660</v>
      </c>
      <c r="T196" s="13" t="s">
        <v>2023</v>
      </c>
      <c r="U196" t="str">
        <f t="shared" si="3"/>
        <v>10305744200061446</v>
      </c>
    </row>
    <row r="197" spans="1:21" x14ac:dyDescent="0.2">
      <c r="A197" s="13" t="s">
        <v>794</v>
      </c>
      <c r="B197" s="13" t="s">
        <v>246</v>
      </c>
      <c r="C197" s="13" t="s">
        <v>258</v>
      </c>
      <c r="D197" s="13" t="s">
        <v>1659</v>
      </c>
      <c r="E197" s="13" t="s">
        <v>1660</v>
      </c>
      <c r="F197" s="13" t="s">
        <v>2027</v>
      </c>
      <c r="G197" s="13" t="s">
        <v>280</v>
      </c>
      <c r="H197" s="14">
        <v>45547</v>
      </c>
      <c r="I197" s="15">
        <v>-4</v>
      </c>
      <c r="J197" s="13" t="s">
        <v>224</v>
      </c>
      <c r="K197" s="13" t="s">
        <v>1660</v>
      </c>
      <c r="L197" s="16">
        <v>-64.53</v>
      </c>
      <c r="M197" s="13" t="s">
        <v>1660</v>
      </c>
      <c r="N197" s="13" t="s">
        <v>1660</v>
      </c>
      <c r="O197" s="13" t="s">
        <v>1660</v>
      </c>
      <c r="P197" s="13" t="s">
        <v>1874</v>
      </c>
      <c r="Q197" s="13" t="s">
        <v>1660</v>
      </c>
      <c r="R197" s="13" t="s">
        <v>1660</v>
      </c>
      <c r="S197" s="13" t="s">
        <v>1660</v>
      </c>
      <c r="T197" s="13" t="s">
        <v>1875</v>
      </c>
      <c r="U197" t="str">
        <f t="shared" si="3"/>
        <v>10060902500003904</v>
      </c>
    </row>
    <row r="198" spans="1:21" x14ac:dyDescent="0.2">
      <c r="A198" s="13" t="s">
        <v>866</v>
      </c>
      <c r="B198" s="13" t="s">
        <v>246</v>
      </c>
      <c r="C198" s="13" t="s">
        <v>258</v>
      </c>
      <c r="D198" s="13" t="s">
        <v>1659</v>
      </c>
      <c r="E198" s="13" t="s">
        <v>1660</v>
      </c>
      <c r="F198" s="13" t="s">
        <v>2028</v>
      </c>
      <c r="G198" s="13" t="s">
        <v>280</v>
      </c>
      <c r="H198" s="14">
        <v>45547</v>
      </c>
      <c r="I198" s="15">
        <v>-20</v>
      </c>
      <c r="J198" s="13" t="s">
        <v>224</v>
      </c>
      <c r="K198" s="13" t="s">
        <v>1660</v>
      </c>
      <c r="L198" s="16">
        <v>-286.89999999999998</v>
      </c>
      <c r="M198" s="13" t="s">
        <v>1660</v>
      </c>
      <c r="N198" s="13" t="s">
        <v>1660</v>
      </c>
      <c r="O198" s="13" t="s">
        <v>1660</v>
      </c>
      <c r="P198" s="13" t="s">
        <v>1874</v>
      </c>
      <c r="Q198" s="13" t="s">
        <v>1660</v>
      </c>
      <c r="R198" s="13" t="s">
        <v>1660</v>
      </c>
      <c r="S198" s="13" t="s">
        <v>1660</v>
      </c>
      <c r="T198" s="13" t="s">
        <v>1875</v>
      </c>
      <c r="U198" t="str">
        <f t="shared" si="3"/>
        <v>10060932500003904</v>
      </c>
    </row>
    <row r="199" spans="1:21" x14ac:dyDescent="0.2">
      <c r="A199" s="13" t="s">
        <v>1384</v>
      </c>
      <c r="B199" s="13" t="s">
        <v>246</v>
      </c>
      <c r="C199" s="13" t="s">
        <v>258</v>
      </c>
      <c r="D199" s="13" t="s">
        <v>1659</v>
      </c>
      <c r="E199" s="13" t="s">
        <v>1660</v>
      </c>
      <c r="F199" s="13" t="s">
        <v>2029</v>
      </c>
      <c r="G199" s="13" t="s">
        <v>280</v>
      </c>
      <c r="H199" s="14">
        <v>45547</v>
      </c>
      <c r="I199" s="15">
        <v>-1</v>
      </c>
      <c r="J199" s="13" t="s">
        <v>1386</v>
      </c>
      <c r="K199" s="13" t="s">
        <v>1660</v>
      </c>
      <c r="L199" s="16">
        <v>-662.83</v>
      </c>
      <c r="M199" s="13" t="s">
        <v>1902</v>
      </c>
      <c r="N199" s="13" t="s">
        <v>1660</v>
      </c>
      <c r="O199" s="13" t="s">
        <v>1660</v>
      </c>
      <c r="P199" s="13" t="s">
        <v>1903</v>
      </c>
      <c r="Q199" s="13" t="s">
        <v>1660</v>
      </c>
      <c r="R199" s="13" t="s">
        <v>1660</v>
      </c>
      <c r="S199" s="13" t="s">
        <v>1660</v>
      </c>
      <c r="T199" s="13" t="s">
        <v>1904</v>
      </c>
      <c r="U199" t="str">
        <f t="shared" si="3"/>
        <v>10312854100042829</v>
      </c>
    </row>
    <row r="200" spans="1:21" x14ac:dyDescent="0.2">
      <c r="A200" s="13" t="s">
        <v>585</v>
      </c>
      <c r="B200" s="13" t="s">
        <v>246</v>
      </c>
      <c r="C200" s="13" t="s">
        <v>258</v>
      </c>
      <c r="D200" s="13" t="s">
        <v>1659</v>
      </c>
      <c r="E200" s="13" t="s">
        <v>1660</v>
      </c>
      <c r="F200" s="13" t="s">
        <v>2030</v>
      </c>
      <c r="G200" s="13" t="s">
        <v>1731</v>
      </c>
      <c r="H200" s="14">
        <v>45549</v>
      </c>
      <c r="I200" s="15">
        <v>-8</v>
      </c>
      <c r="J200" s="13" t="s">
        <v>224</v>
      </c>
      <c r="K200" s="13" t="s">
        <v>1660</v>
      </c>
      <c r="L200" s="16">
        <v>-41.6</v>
      </c>
      <c r="M200" s="13" t="s">
        <v>1660</v>
      </c>
      <c r="N200" s="13" t="s">
        <v>1660</v>
      </c>
      <c r="O200" s="13" t="s">
        <v>1660</v>
      </c>
      <c r="P200" s="13" t="s">
        <v>2031</v>
      </c>
      <c r="Q200" s="13" t="s">
        <v>1660</v>
      </c>
      <c r="R200" s="13" t="s">
        <v>1660</v>
      </c>
      <c r="S200" s="13" t="s">
        <v>1660</v>
      </c>
      <c r="T200" s="13" t="s">
        <v>2032</v>
      </c>
      <c r="U200" t="str">
        <f t="shared" si="3"/>
        <v>10058201100040723</v>
      </c>
    </row>
    <row r="201" spans="1:21" x14ac:dyDescent="0.2">
      <c r="A201" s="13" t="s">
        <v>585</v>
      </c>
      <c r="B201" s="13" t="s">
        <v>246</v>
      </c>
      <c r="C201" s="13" t="s">
        <v>258</v>
      </c>
      <c r="D201" s="13" t="s">
        <v>1659</v>
      </c>
      <c r="E201" s="13" t="s">
        <v>1660</v>
      </c>
      <c r="F201" s="13" t="s">
        <v>2030</v>
      </c>
      <c r="G201" s="13" t="s">
        <v>1720</v>
      </c>
      <c r="H201" s="14">
        <v>45549</v>
      </c>
      <c r="I201" s="15">
        <v>-8</v>
      </c>
      <c r="J201" s="13" t="s">
        <v>224</v>
      </c>
      <c r="K201" s="13" t="s">
        <v>1660</v>
      </c>
      <c r="L201" s="16">
        <v>-41.6</v>
      </c>
      <c r="M201" s="13" t="s">
        <v>1660</v>
      </c>
      <c r="N201" s="13" t="s">
        <v>1660</v>
      </c>
      <c r="O201" s="13" t="s">
        <v>1660</v>
      </c>
      <c r="P201" s="13" t="s">
        <v>2031</v>
      </c>
      <c r="Q201" s="13" t="s">
        <v>1660</v>
      </c>
      <c r="R201" s="13" t="s">
        <v>1660</v>
      </c>
      <c r="S201" s="13" t="s">
        <v>1660</v>
      </c>
      <c r="T201" s="13" t="s">
        <v>2032</v>
      </c>
      <c r="U201" t="str">
        <f t="shared" si="3"/>
        <v>10058201100040723</v>
      </c>
    </row>
    <row r="202" spans="1:21" x14ac:dyDescent="0.2">
      <c r="A202" s="13" t="s">
        <v>633</v>
      </c>
      <c r="B202" s="13" t="s">
        <v>246</v>
      </c>
      <c r="C202" s="13" t="s">
        <v>258</v>
      </c>
      <c r="D202" s="13" t="s">
        <v>1659</v>
      </c>
      <c r="E202" s="13" t="s">
        <v>1660</v>
      </c>
      <c r="F202" s="13" t="s">
        <v>2030</v>
      </c>
      <c r="G202" s="13" t="s">
        <v>1890</v>
      </c>
      <c r="H202" s="14">
        <v>45549</v>
      </c>
      <c r="I202" s="15">
        <v>-24</v>
      </c>
      <c r="J202" s="13" t="s">
        <v>224</v>
      </c>
      <c r="K202" s="13" t="s">
        <v>1660</v>
      </c>
      <c r="L202" s="16">
        <v>-265.01</v>
      </c>
      <c r="M202" s="13" t="s">
        <v>1660</v>
      </c>
      <c r="N202" s="13" t="s">
        <v>1660</v>
      </c>
      <c r="O202" s="13" t="s">
        <v>1660</v>
      </c>
      <c r="P202" s="13" t="s">
        <v>2031</v>
      </c>
      <c r="Q202" s="13" t="s">
        <v>1660</v>
      </c>
      <c r="R202" s="13" t="s">
        <v>1660</v>
      </c>
      <c r="S202" s="13" t="s">
        <v>1660</v>
      </c>
      <c r="T202" s="13" t="s">
        <v>2032</v>
      </c>
      <c r="U202" t="str">
        <f t="shared" si="3"/>
        <v>10058222100040723</v>
      </c>
    </row>
    <row r="203" spans="1:21" x14ac:dyDescent="0.2">
      <c r="A203" s="13" t="s">
        <v>785</v>
      </c>
      <c r="B203" s="13" t="s">
        <v>246</v>
      </c>
      <c r="C203" s="13" t="s">
        <v>258</v>
      </c>
      <c r="D203" s="13" t="s">
        <v>1659</v>
      </c>
      <c r="E203" s="13" t="s">
        <v>1660</v>
      </c>
      <c r="F203" s="13" t="s">
        <v>2030</v>
      </c>
      <c r="G203" s="13" t="s">
        <v>1662</v>
      </c>
      <c r="H203" s="14">
        <v>45549</v>
      </c>
      <c r="I203" s="15">
        <v>-2</v>
      </c>
      <c r="J203" s="13" t="s">
        <v>224</v>
      </c>
      <c r="K203" s="13" t="s">
        <v>1660</v>
      </c>
      <c r="L203" s="16">
        <v>-23.39</v>
      </c>
      <c r="M203" s="13" t="s">
        <v>1660</v>
      </c>
      <c r="N203" s="13" t="s">
        <v>1660</v>
      </c>
      <c r="O203" s="13" t="s">
        <v>1660</v>
      </c>
      <c r="P203" s="13" t="s">
        <v>2031</v>
      </c>
      <c r="Q203" s="13" t="s">
        <v>1660</v>
      </c>
      <c r="R203" s="13" t="s">
        <v>1660</v>
      </c>
      <c r="S203" s="13" t="s">
        <v>1660</v>
      </c>
      <c r="T203" s="13" t="s">
        <v>2032</v>
      </c>
      <c r="U203" t="str">
        <f t="shared" si="3"/>
        <v>10060901100040723</v>
      </c>
    </row>
    <row r="204" spans="1:21" x14ac:dyDescent="0.2">
      <c r="A204" s="13" t="s">
        <v>794</v>
      </c>
      <c r="B204" s="13" t="s">
        <v>246</v>
      </c>
      <c r="C204" s="13" t="s">
        <v>258</v>
      </c>
      <c r="D204" s="13" t="s">
        <v>1659</v>
      </c>
      <c r="E204" s="13" t="s">
        <v>1660</v>
      </c>
      <c r="F204" s="13" t="s">
        <v>2030</v>
      </c>
      <c r="G204" s="13" t="s">
        <v>1724</v>
      </c>
      <c r="H204" s="14">
        <v>45549</v>
      </c>
      <c r="I204" s="15">
        <v>-2</v>
      </c>
      <c r="J204" s="13" t="s">
        <v>224</v>
      </c>
      <c r="K204" s="13" t="s">
        <v>1660</v>
      </c>
      <c r="L204" s="16">
        <v>-32.270000000000003</v>
      </c>
      <c r="M204" s="13" t="s">
        <v>1660</v>
      </c>
      <c r="N204" s="13" t="s">
        <v>1660</v>
      </c>
      <c r="O204" s="13" t="s">
        <v>1660</v>
      </c>
      <c r="P204" s="13" t="s">
        <v>2031</v>
      </c>
      <c r="Q204" s="13" t="s">
        <v>1660</v>
      </c>
      <c r="R204" s="13" t="s">
        <v>1660</v>
      </c>
      <c r="S204" s="13" t="s">
        <v>1660</v>
      </c>
      <c r="T204" s="13" t="s">
        <v>2032</v>
      </c>
      <c r="U204" t="str">
        <f t="shared" si="3"/>
        <v>10060902100040723</v>
      </c>
    </row>
    <row r="205" spans="1:21" x14ac:dyDescent="0.2">
      <c r="A205" s="13" t="s">
        <v>847</v>
      </c>
      <c r="B205" s="13" t="s">
        <v>246</v>
      </c>
      <c r="C205" s="13" t="s">
        <v>258</v>
      </c>
      <c r="D205" s="13" t="s">
        <v>1659</v>
      </c>
      <c r="E205" s="13" t="s">
        <v>1660</v>
      </c>
      <c r="F205" s="13" t="s">
        <v>2030</v>
      </c>
      <c r="G205" s="13" t="s">
        <v>283</v>
      </c>
      <c r="H205" s="14">
        <v>45549</v>
      </c>
      <c r="I205" s="15">
        <v>-2</v>
      </c>
      <c r="J205" s="13" t="s">
        <v>224</v>
      </c>
      <c r="K205" s="13" t="s">
        <v>1660</v>
      </c>
      <c r="L205" s="16">
        <v>-10.99</v>
      </c>
      <c r="M205" s="13" t="s">
        <v>1660</v>
      </c>
      <c r="N205" s="13" t="s">
        <v>1660</v>
      </c>
      <c r="O205" s="13" t="s">
        <v>1660</v>
      </c>
      <c r="P205" s="13" t="s">
        <v>2031</v>
      </c>
      <c r="Q205" s="13" t="s">
        <v>1660</v>
      </c>
      <c r="R205" s="13" t="s">
        <v>1660</v>
      </c>
      <c r="S205" s="13" t="s">
        <v>1660</v>
      </c>
      <c r="T205" s="13" t="s">
        <v>2032</v>
      </c>
      <c r="U205" t="str">
        <f t="shared" si="3"/>
        <v>10060919100040723</v>
      </c>
    </row>
    <row r="206" spans="1:21" x14ac:dyDescent="0.2">
      <c r="A206" s="13" t="s">
        <v>847</v>
      </c>
      <c r="B206" s="13" t="s">
        <v>246</v>
      </c>
      <c r="C206" s="13" t="s">
        <v>258</v>
      </c>
      <c r="D206" s="13" t="s">
        <v>1659</v>
      </c>
      <c r="E206" s="13" t="s">
        <v>1660</v>
      </c>
      <c r="F206" s="13" t="s">
        <v>2030</v>
      </c>
      <c r="G206" s="13" t="s">
        <v>1738</v>
      </c>
      <c r="H206" s="14">
        <v>45549</v>
      </c>
      <c r="I206" s="15">
        <v>-2</v>
      </c>
      <c r="J206" s="13" t="s">
        <v>224</v>
      </c>
      <c r="K206" s="13" t="s">
        <v>1660</v>
      </c>
      <c r="L206" s="16">
        <v>-10.99</v>
      </c>
      <c r="M206" s="13" t="s">
        <v>1660</v>
      </c>
      <c r="N206" s="13" t="s">
        <v>1660</v>
      </c>
      <c r="O206" s="13" t="s">
        <v>1660</v>
      </c>
      <c r="P206" s="13" t="s">
        <v>2031</v>
      </c>
      <c r="Q206" s="13" t="s">
        <v>1660</v>
      </c>
      <c r="R206" s="13" t="s">
        <v>1660</v>
      </c>
      <c r="S206" s="13" t="s">
        <v>1660</v>
      </c>
      <c r="T206" s="13" t="s">
        <v>2032</v>
      </c>
      <c r="U206" t="str">
        <f t="shared" si="3"/>
        <v>10060919100040723</v>
      </c>
    </row>
    <row r="207" spans="1:21" x14ac:dyDescent="0.2">
      <c r="A207" s="13" t="s">
        <v>724</v>
      </c>
      <c r="B207" s="13" t="s">
        <v>246</v>
      </c>
      <c r="C207" s="13" t="s">
        <v>258</v>
      </c>
      <c r="D207" s="13" t="s">
        <v>1659</v>
      </c>
      <c r="E207" s="13" t="s">
        <v>1660</v>
      </c>
      <c r="F207" s="13" t="s">
        <v>2033</v>
      </c>
      <c r="G207" s="13" t="s">
        <v>252</v>
      </c>
      <c r="H207" s="14">
        <v>45550</v>
      </c>
      <c r="I207" s="15">
        <v>-3</v>
      </c>
      <c r="J207" s="13" t="s">
        <v>224</v>
      </c>
      <c r="K207" s="13" t="s">
        <v>1660</v>
      </c>
      <c r="L207" s="16">
        <v>-14.33</v>
      </c>
      <c r="M207" s="13" t="s">
        <v>1660</v>
      </c>
      <c r="N207" s="13" t="s">
        <v>1660</v>
      </c>
      <c r="O207" s="13" t="s">
        <v>1660</v>
      </c>
      <c r="P207" s="13" t="s">
        <v>1930</v>
      </c>
      <c r="Q207" s="13" t="s">
        <v>1660</v>
      </c>
      <c r="R207" s="13" t="s">
        <v>1660</v>
      </c>
      <c r="S207" s="13" t="s">
        <v>1660</v>
      </c>
      <c r="T207" s="13" t="s">
        <v>1931</v>
      </c>
      <c r="U207" t="str">
        <f t="shared" si="3"/>
        <v>10060885100082579</v>
      </c>
    </row>
    <row r="208" spans="1:21" x14ac:dyDescent="0.2">
      <c r="A208" s="13" t="s">
        <v>724</v>
      </c>
      <c r="B208" s="13" t="s">
        <v>246</v>
      </c>
      <c r="C208" s="13" t="s">
        <v>258</v>
      </c>
      <c r="D208" s="13" t="s">
        <v>1659</v>
      </c>
      <c r="E208" s="13" t="s">
        <v>1660</v>
      </c>
      <c r="F208" s="13" t="s">
        <v>2034</v>
      </c>
      <c r="G208" s="13" t="s">
        <v>1662</v>
      </c>
      <c r="H208" s="14">
        <v>45550</v>
      </c>
      <c r="I208" s="15">
        <v>-8</v>
      </c>
      <c r="J208" s="13" t="s">
        <v>224</v>
      </c>
      <c r="K208" s="13" t="s">
        <v>1660</v>
      </c>
      <c r="L208" s="16">
        <v>-38.21</v>
      </c>
      <c r="M208" s="13" t="s">
        <v>1660</v>
      </c>
      <c r="N208" s="13" t="s">
        <v>1660</v>
      </c>
      <c r="O208" s="13" t="s">
        <v>1660</v>
      </c>
      <c r="P208" s="13" t="s">
        <v>2035</v>
      </c>
      <c r="Q208" s="13" t="s">
        <v>1660</v>
      </c>
      <c r="R208" s="13" t="s">
        <v>1660</v>
      </c>
      <c r="S208" s="13" t="s">
        <v>1660</v>
      </c>
      <c r="T208" s="13" t="s">
        <v>2036</v>
      </c>
      <c r="U208" t="str">
        <f t="shared" si="3"/>
        <v>10060885100083191</v>
      </c>
    </row>
    <row r="209" spans="1:21" x14ac:dyDescent="0.2">
      <c r="A209" s="13" t="s">
        <v>1078</v>
      </c>
      <c r="B209" s="13" t="s">
        <v>246</v>
      </c>
      <c r="C209" s="13" t="s">
        <v>258</v>
      </c>
      <c r="D209" s="13" t="s">
        <v>1659</v>
      </c>
      <c r="E209" s="13" t="s">
        <v>1660</v>
      </c>
      <c r="F209" s="13" t="s">
        <v>2037</v>
      </c>
      <c r="G209" s="13" t="s">
        <v>1662</v>
      </c>
      <c r="H209" s="14">
        <v>45550</v>
      </c>
      <c r="I209" s="15">
        <v>-8</v>
      </c>
      <c r="J209" s="13" t="s">
        <v>224</v>
      </c>
      <c r="K209" s="13" t="s">
        <v>1660</v>
      </c>
      <c r="L209" s="16">
        <v>-66.34</v>
      </c>
      <c r="M209" s="13" t="s">
        <v>1660</v>
      </c>
      <c r="N209" s="13" t="s">
        <v>1660</v>
      </c>
      <c r="O209" s="13" t="s">
        <v>1660</v>
      </c>
      <c r="P209" s="13" t="s">
        <v>2038</v>
      </c>
      <c r="Q209" s="13" t="s">
        <v>1660</v>
      </c>
      <c r="R209" s="13" t="s">
        <v>1660</v>
      </c>
      <c r="S209" s="13" t="s">
        <v>1660</v>
      </c>
      <c r="T209" s="13" t="s">
        <v>2039</v>
      </c>
      <c r="U209" t="str">
        <f t="shared" si="3"/>
        <v>10218626100042851</v>
      </c>
    </row>
    <row r="210" spans="1:21" x14ac:dyDescent="0.2">
      <c r="A210" s="13" t="s">
        <v>1078</v>
      </c>
      <c r="B210" s="13" t="s">
        <v>246</v>
      </c>
      <c r="C210" s="13" t="s">
        <v>258</v>
      </c>
      <c r="D210" s="13" t="s">
        <v>1659</v>
      </c>
      <c r="E210" s="13" t="s">
        <v>1660</v>
      </c>
      <c r="F210" s="13" t="s">
        <v>2037</v>
      </c>
      <c r="G210" s="13" t="s">
        <v>283</v>
      </c>
      <c r="H210" s="14">
        <v>45550</v>
      </c>
      <c r="I210" s="15">
        <v>-8</v>
      </c>
      <c r="J210" s="13" t="s">
        <v>224</v>
      </c>
      <c r="K210" s="13" t="s">
        <v>1660</v>
      </c>
      <c r="L210" s="16">
        <v>-66.34</v>
      </c>
      <c r="M210" s="13" t="s">
        <v>1660</v>
      </c>
      <c r="N210" s="13" t="s">
        <v>1660</v>
      </c>
      <c r="O210" s="13" t="s">
        <v>1660</v>
      </c>
      <c r="P210" s="13" t="s">
        <v>2038</v>
      </c>
      <c r="Q210" s="13" t="s">
        <v>1660</v>
      </c>
      <c r="R210" s="13" t="s">
        <v>1660</v>
      </c>
      <c r="S210" s="13" t="s">
        <v>1660</v>
      </c>
      <c r="T210" s="13" t="s">
        <v>2039</v>
      </c>
      <c r="U210" t="str">
        <f t="shared" si="3"/>
        <v>10218626100042851</v>
      </c>
    </row>
    <row r="211" spans="1:21" x14ac:dyDescent="0.2">
      <c r="A211" s="13" t="s">
        <v>1361</v>
      </c>
      <c r="B211" s="13" t="s">
        <v>246</v>
      </c>
      <c r="C211" s="13" t="s">
        <v>258</v>
      </c>
      <c r="D211" s="13" t="s">
        <v>1659</v>
      </c>
      <c r="E211" s="13" t="s">
        <v>1660</v>
      </c>
      <c r="F211" s="13" t="s">
        <v>2037</v>
      </c>
      <c r="G211" s="13" t="s">
        <v>1693</v>
      </c>
      <c r="H211" s="14">
        <v>45550</v>
      </c>
      <c r="I211" s="15">
        <v>-2</v>
      </c>
      <c r="J211" s="13" t="s">
        <v>224</v>
      </c>
      <c r="K211" s="13" t="s">
        <v>1660</v>
      </c>
      <c r="L211" s="16">
        <v>-18.54</v>
      </c>
      <c r="M211" s="13" t="s">
        <v>1660</v>
      </c>
      <c r="N211" s="13" t="s">
        <v>1660</v>
      </c>
      <c r="O211" s="13" t="s">
        <v>1660</v>
      </c>
      <c r="P211" s="13" t="s">
        <v>2038</v>
      </c>
      <c r="Q211" s="13" t="s">
        <v>1660</v>
      </c>
      <c r="R211" s="13" t="s">
        <v>1660</v>
      </c>
      <c r="S211" s="13" t="s">
        <v>1660</v>
      </c>
      <c r="T211" s="13" t="s">
        <v>2039</v>
      </c>
      <c r="U211" t="str">
        <f t="shared" si="3"/>
        <v>10305744100042851</v>
      </c>
    </row>
    <row r="212" spans="1:21" x14ac:dyDescent="0.2">
      <c r="A212" s="13" t="s">
        <v>758</v>
      </c>
      <c r="B212" s="13" t="s">
        <v>246</v>
      </c>
      <c r="C212" s="13" t="s">
        <v>258</v>
      </c>
      <c r="D212" s="13" t="s">
        <v>1659</v>
      </c>
      <c r="E212" s="13" t="s">
        <v>1660</v>
      </c>
      <c r="F212" s="13" t="s">
        <v>2040</v>
      </c>
      <c r="G212" s="13" t="s">
        <v>280</v>
      </c>
      <c r="H212" s="14">
        <v>45551</v>
      </c>
      <c r="I212" s="15">
        <v>-1</v>
      </c>
      <c r="J212" s="13" t="s">
        <v>224</v>
      </c>
      <c r="K212" s="13" t="s">
        <v>1660</v>
      </c>
      <c r="L212" s="16">
        <v>-10.45</v>
      </c>
      <c r="M212" s="13" t="s">
        <v>1660</v>
      </c>
      <c r="N212" s="13" t="s">
        <v>1660</v>
      </c>
      <c r="O212" s="13" t="s">
        <v>1660</v>
      </c>
      <c r="P212" s="13" t="s">
        <v>2041</v>
      </c>
      <c r="Q212" s="13" t="s">
        <v>1660</v>
      </c>
      <c r="R212" s="13" t="s">
        <v>1660</v>
      </c>
      <c r="S212" s="13" t="s">
        <v>1660</v>
      </c>
      <c r="T212" s="13" t="s">
        <v>2042</v>
      </c>
      <c r="U212" t="str">
        <f t="shared" si="3"/>
        <v>10060888200063050</v>
      </c>
    </row>
    <row r="213" spans="1:21" x14ac:dyDescent="0.2">
      <c r="A213" s="13" t="s">
        <v>785</v>
      </c>
      <c r="B213" s="13" t="s">
        <v>246</v>
      </c>
      <c r="C213" s="13" t="s">
        <v>258</v>
      </c>
      <c r="D213" s="13" t="s">
        <v>1659</v>
      </c>
      <c r="E213" s="13" t="s">
        <v>1660</v>
      </c>
      <c r="F213" s="13" t="s">
        <v>2040</v>
      </c>
      <c r="G213" s="13" t="s">
        <v>252</v>
      </c>
      <c r="H213" s="14">
        <v>45551</v>
      </c>
      <c r="I213" s="15">
        <v>-1</v>
      </c>
      <c r="J213" s="13" t="s">
        <v>224</v>
      </c>
      <c r="K213" s="13" t="s">
        <v>1660</v>
      </c>
      <c r="L213" s="16">
        <v>-11.7</v>
      </c>
      <c r="M213" s="13" t="s">
        <v>1660</v>
      </c>
      <c r="N213" s="13" t="s">
        <v>1660</v>
      </c>
      <c r="O213" s="13" t="s">
        <v>1660</v>
      </c>
      <c r="P213" s="13" t="s">
        <v>2041</v>
      </c>
      <c r="Q213" s="13" t="s">
        <v>1660</v>
      </c>
      <c r="R213" s="13" t="s">
        <v>1660</v>
      </c>
      <c r="S213" s="13" t="s">
        <v>1660</v>
      </c>
      <c r="T213" s="13" t="s">
        <v>2042</v>
      </c>
      <c r="U213" t="str">
        <f t="shared" si="3"/>
        <v>10060901200063050</v>
      </c>
    </row>
    <row r="214" spans="1:21" x14ac:dyDescent="0.2">
      <c r="A214" s="13" t="s">
        <v>785</v>
      </c>
      <c r="B214" s="13" t="s">
        <v>246</v>
      </c>
      <c r="C214" s="13" t="s">
        <v>258</v>
      </c>
      <c r="D214" s="13" t="s">
        <v>1659</v>
      </c>
      <c r="E214" s="13" t="s">
        <v>1660</v>
      </c>
      <c r="F214" s="13" t="s">
        <v>2043</v>
      </c>
      <c r="G214" s="13" t="s">
        <v>280</v>
      </c>
      <c r="H214" s="14">
        <v>45551</v>
      </c>
      <c r="I214" s="15">
        <v>-1</v>
      </c>
      <c r="J214" s="13" t="s">
        <v>224</v>
      </c>
      <c r="K214" s="13" t="s">
        <v>1660</v>
      </c>
      <c r="L214" s="16">
        <v>-11.7</v>
      </c>
      <c r="M214" s="13" t="s">
        <v>1660</v>
      </c>
      <c r="N214" s="13" t="s">
        <v>1660</v>
      </c>
      <c r="O214" s="13" t="s">
        <v>1660</v>
      </c>
      <c r="P214" s="13" t="s">
        <v>2044</v>
      </c>
      <c r="Q214" s="13" t="s">
        <v>1660</v>
      </c>
      <c r="R214" s="13" t="s">
        <v>1660</v>
      </c>
      <c r="S214" s="13" t="s">
        <v>1660</v>
      </c>
      <c r="T214" s="13" t="s">
        <v>2045</v>
      </c>
      <c r="U214" t="str">
        <f t="shared" si="3"/>
        <v>10060901100039241</v>
      </c>
    </row>
    <row r="215" spans="1:21" x14ac:dyDescent="0.2">
      <c r="A215" s="13" t="s">
        <v>794</v>
      </c>
      <c r="B215" s="13" t="s">
        <v>246</v>
      </c>
      <c r="C215" s="13" t="s">
        <v>258</v>
      </c>
      <c r="D215" s="13" t="s">
        <v>1659</v>
      </c>
      <c r="E215" s="13" t="s">
        <v>1660</v>
      </c>
      <c r="F215" s="13" t="s">
        <v>2043</v>
      </c>
      <c r="G215" s="13" t="s">
        <v>252</v>
      </c>
      <c r="H215" s="14">
        <v>45551</v>
      </c>
      <c r="I215" s="15">
        <v>-1</v>
      </c>
      <c r="J215" s="13" t="s">
        <v>224</v>
      </c>
      <c r="K215" s="13" t="s">
        <v>1660</v>
      </c>
      <c r="L215" s="16">
        <v>-16.190000000000001</v>
      </c>
      <c r="M215" s="13" t="s">
        <v>1660</v>
      </c>
      <c r="N215" s="13" t="s">
        <v>1660</v>
      </c>
      <c r="O215" s="13" t="s">
        <v>1660</v>
      </c>
      <c r="P215" s="13" t="s">
        <v>2044</v>
      </c>
      <c r="Q215" s="13" t="s">
        <v>1660</v>
      </c>
      <c r="R215" s="13" t="s">
        <v>1660</v>
      </c>
      <c r="S215" s="13" t="s">
        <v>1660</v>
      </c>
      <c r="T215" s="13" t="s">
        <v>2045</v>
      </c>
      <c r="U215" t="str">
        <f t="shared" si="3"/>
        <v>10060902100039241</v>
      </c>
    </row>
    <row r="216" spans="1:21" x14ac:dyDescent="0.2">
      <c r="A216" s="13" t="s">
        <v>803</v>
      </c>
      <c r="B216" s="13" t="s">
        <v>246</v>
      </c>
      <c r="C216" s="13" t="s">
        <v>258</v>
      </c>
      <c r="D216" s="13" t="s">
        <v>1659</v>
      </c>
      <c r="E216" s="13" t="s">
        <v>1660</v>
      </c>
      <c r="F216" s="13" t="s">
        <v>2046</v>
      </c>
      <c r="G216" s="13" t="s">
        <v>252</v>
      </c>
      <c r="H216" s="14">
        <v>45551</v>
      </c>
      <c r="I216" s="15">
        <v>-1</v>
      </c>
      <c r="J216" s="13" t="s">
        <v>224</v>
      </c>
      <c r="K216" s="13" t="s">
        <v>1660</v>
      </c>
      <c r="L216" s="16">
        <v>-25.09</v>
      </c>
      <c r="M216" s="13" t="s">
        <v>1660</v>
      </c>
      <c r="N216" s="13" t="s">
        <v>1660</v>
      </c>
      <c r="O216" s="13" t="s">
        <v>1660</v>
      </c>
      <c r="P216" s="13" t="s">
        <v>2047</v>
      </c>
      <c r="Q216" s="13" t="s">
        <v>1660</v>
      </c>
      <c r="R216" s="13" t="s">
        <v>1660</v>
      </c>
      <c r="S216" s="13" t="s">
        <v>1660</v>
      </c>
      <c r="T216" s="13" t="s">
        <v>2048</v>
      </c>
      <c r="U216" t="str">
        <f t="shared" si="3"/>
        <v>10060904200064721</v>
      </c>
    </row>
    <row r="217" spans="1:21" x14ac:dyDescent="0.2">
      <c r="A217" s="13" t="s">
        <v>803</v>
      </c>
      <c r="B217" s="13" t="s">
        <v>246</v>
      </c>
      <c r="C217" s="13" t="s">
        <v>258</v>
      </c>
      <c r="D217" s="13" t="s">
        <v>1659</v>
      </c>
      <c r="E217" s="13" t="s">
        <v>1660</v>
      </c>
      <c r="F217" s="13" t="s">
        <v>2049</v>
      </c>
      <c r="G217" s="13" t="s">
        <v>252</v>
      </c>
      <c r="H217" s="14">
        <v>45551</v>
      </c>
      <c r="I217" s="15">
        <v>-1</v>
      </c>
      <c r="J217" s="13" t="s">
        <v>224</v>
      </c>
      <c r="K217" s="13" t="s">
        <v>1660</v>
      </c>
      <c r="L217" s="16">
        <v>-25.09</v>
      </c>
      <c r="M217" s="13" t="s">
        <v>1660</v>
      </c>
      <c r="N217" s="13" t="s">
        <v>1660</v>
      </c>
      <c r="O217" s="13" t="s">
        <v>1660</v>
      </c>
      <c r="P217" s="13" t="s">
        <v>2050</v>
      </c>
      <c r="Q217" s="13" t="s">
        <v>1660</v>
      </c>
      <c r="R217" s="13" t="s">
        <v>1660</v>
      </c>
      <c r="S217" s="13" t="s">
        <v>1660</v>
      </c>
      <c r="T217" s="13" t="s">
        <v>2051</v>
      </c>
      <c r="U217" t="str">
        <f t="shared" si="3"/>
        <v>10060904200062494</v>
      </c>
    </row>
    <row r="218" spans="1:21" x14ac:dyDescent="0.2">
      <c r="A218" s="13" t="s">
        <v>803</v>
      </c>
      <c r="B218" s="13" t="s">
        <v>246</v>
      </c>
      <c r="C218" s="13" t="s">
        <v>258</v>
      </c>
      <c r="D218" s="13" t="s">
        <v>1659</v>
      </c>
      <c r="E218" s="13" t="s">
        <v>1660</v>
      </c>
      <c r="F218" s="13" t="s">
        <v>2052</v>
      </c>
      <c r="G218" s="13" t="s">
        <v>252</v>
      </c>
      <c r="H218" s="14">
        <v>45551</v>
      </c>
      <c r="I218" s="15">
        <v>-1</v>
      </c>
      <c r="J218" s="13" t="s">
        <v>224</v>
      </c>
      <c r="K218" s="13" t="s">
        <v>1660</v>
      </c>
      <c r="L218" s="16">
        <v>-25.09</v>
      </c>
      <c r="M218" s="13" t="s">
        <v>1660</v>
      </c>
      <c r="N218" s="13" t="s">
        <v>1660</v>
      </c>
      <c r="O218" s="13" t="s">
        <v>1660</v>
      </c>
      <c r="P218" s="13" t="s">
        <v>2053</v>
      </c>
      <c r="Q218" s="13" t="s">
        <v>1660</v>
      </c>
      <c r="R218" s="13" t="s">
        <v>1660</v>
      </c>
      <c r="S218" s="13" t="s">
        <v>1660</v>
      </c>
      <c r="T218" s="13" t="s">
        <v>2054</v>
      </c>
      <c r="U218" t="str">
        <f t="shared" si="3"/>
        <v>10060904200063250</v>
      </c>
    </row>
    <row r="219" spans="1:21" x14ac:dyDescent="0.2">
      <c r="A219" s="13" t="s">
        <v>803</v>
      </c>
      <c r="B219" s="13" t="s">
        <v>246</v>
      </c>
      <c r="C219" s="13" t="s">
        <v>258</v>
      </c>
      <c r="D219" s="13" t="s">
        <v>1659</v>
      </c>
      <c r="E219" s="13" t="s">
        <v>1660</v>
      </c>
      <c r="F219" s="13" t="s">
        <v>2055</v>
      </c>
      <c r="G219" s="13" t="s">
        <v>252</v>
      </c>
      <c r="H219" s="14">
        <v>45551</v>
      </c>
      <c r="I219" s="15">
        <v>-1</v>
      </c>
      <c r="J219" s="13" t="s">
        <v>224</v>
      </c>
      <c r="K219" s="13" t="s">
        <v>1660</v>
      </c>
      <c r="L219" s="16">
        <v>-25.09</v>
      </c>
      <c r="M219" s="13" t="s">
        <v>1660</v>
      </c>
      <c r="N219" s="13" t="s">
        <v>1660</v>
      </c>
      <c r="O219" s="13" t="s">
        <v>1660</v>
      </c>
      <c r="P219" s="13" t="s">
        <v>2056</v>
      </c>
      <c r="Q219" s="13" t="s">
        <v>1660</v>
      </c>
      <c r="R219" s="13" t="s">
        <v>1660</v>
      </c>
      <c r="S219" s="13" t="s">
        <v>1660</v>
      </c>
      <c r="T219" s="13" t="s">
        <v>2057</v>
      </c>
      <c r="U219" t="str">
        <f t="shared" si="3"/>
        <v>10060904200062492</v>
      </c>
    </row>
    <row r="220" spans="1:21" x14ac:dyDescent="0.2">
      <c r="A220" s="13" t="s">
        <v>803</v>
      </c>
      <c r="B220" s="13" t="s">
        <v>246</v>
      </c>
      <c r="C220" s="13" t="s">
        <v>258</v>
      </c>
      <c r="D220" s="13" t="s">
        <v>1659</v>
      </c>
      <c r="E220" s="13" t="s">
        <v>1660</v>
      </c>
      <c r="F220" s="13" t="s">
        <v>2058</v>
      </c>
      <c r="G220" s="13" t="s">
        <v>252</v>
      </c>
      <c r="H220" s="14">
        <v>45551</v>
      </c>
      <c r="I220" s="15">
        <v>-1</v>
      </c>
      <c r="J220" s="13" t="s">
        <v>224</v>
      </c>
      <c r="K220" s="13" t="s">
        <v>1660</v>
      </c>
      <c r="L220" s="16">
        <v>-25.09</v>
      </c>
      <c r="M220" s="13" t="s">
        <v>1660</v>
      </c>
      <c r="N220" s="13" t="s">
        <v>1660</v>
      </c>
      <c r="O220" s="13" t="s">
        <v>1660</v>
      </c>
      <c r="P220" s="13" t="s">
        <v>2059</v>
      </c>
      <c r="Q220" s="13" t="s">
        <v>1660</v>
      </c>
      <c r="R220" s="13" t="s">
        <v>1660</v>
      </c>
      <c r="S220" s="13" t="s">
        <v>1660</v>
      </c>
      <c r="T220" s="13" t="s">
        <v>2060</v>
      </c>
      <c r="U220" t="str">
        <f t="shared" si="3"/>
        <v>10060904200061444</v>
      </c>
    </row>
    <row r="221" spans="1:21" x14ac:dyDescent="0.2">
      <c r="A221" s="13" t="s">
        <v>866</v>
      </c>
      <c r="B221" s="13" t="s">
        <v>246</v>
      </c>
      <c r="C221" s="13" t="s">
        <v>258</v>
      </c>
      <c r="D221" s="13" t="s">
        <v>1659</v>
      </c>
      <c r="E221" s="13" t="s">
        <v>1660</v>
      </c>
      <c r="F221" s="13" t="s">
        <v>2046</v>
      </c>
      <c r="G221" s="13" t="s">
        <v>1662</v>
      </c>
      <c r="H221" s="14">
        <v>45551</v>
      </c>
      <c r="I221" s="15">
        <v>-5</v>
      </c>
      <c r="J221" s="13" t="s">
        <v>224</v>
      </c>
      <c r="K221" s="13" t="s">
        <v>1660</v>
      </c>
      <c r="L221" s="16">
        <v>-71.73</v>
      </c>
      <c r="M221" s="13" t="s">
        <v>1660</v>
      </c>
      <c r="N221" s="13" t="s">
        <v>1660</v>
      </c>
      <c r="O221" s="13" t="s">
        <v>1660</v>
      </c>
      <c r="P221" s="13" t="s">
        <v>2047</v>
      </c>
      <c r="Q221" s="13" t="s">
        <v>1660</v>
      </c>
      <c r="R221" s="13" t="s">
        <v>1660</v>
      </c>
      <c r="S221" s="13" t="s">
        <v>1660</v>
      </c>
      <c r="T221" s="13" t="s">
        <v>2048</v>
      </c>
      <c r="U221" t="str">
        <f t="shared" si="3"/>
        <v>10060932200064721</v>
      </c>
    </row>
    <row r="222" spans="1:21" x14ac:dyDescent="0.2">
      <c r="A222" s="13" t="s">
        <v>724</v>
      </c>
      <c r="B222" s="13" t="s">
        <v>246</v>
      </c>
      <c r="C222" s="13" t="s">
        <v>258</v>
      </c>
      <c r="D222" s="13" t="s">
        <v>1659</v>
      </c>
      <c r="E222" s="13" t="s">
        <v>1660</v>
      </c>
      <c r="F222" s="13" t="s">
        <v>2061</v>
      </c>
      <c r="G222" s="13" t="s">
        <v>280</v>
      </c>
      <c r="H222" s="14">
        <v>45552</v>
      </c>
      <c r="I222" s="15">
        <v>-1</v>
      </c>
      <c r="J222" s="13" t="s">
        <v>224</v>
      </c>
      <c r="K222" s="13" t="s">
        <v>1660</v>
      </c>
      <c r="L222" s="16">
        <v>-4.78</v>
      </c>
      <c r="M222" s="13" t="s">
        <v>1660</v>
      </c>
      <c r="N222" s="13" t="s">
        <v>1660</v>
      </c>
      <c r="O222" s="13" t="s">
        <v>1660</v>
      </c>
      <c r="P222" s="13" t="s">
        <v>2062</v>
      </c>
      <c r="Q222" s="13" t="s">
        <v>1660</v>
      </c>
      <c r="R222" s="13" t="s">
        <v>1660</v>
      </c>
      <c r="S222" s="13" t="s">
        <v>1660</v>
      </c>
      <c r="T222" s="13" t="s">
        <v>2063</v>
      </c>
      <c r="U222" t="str">
        <f t="shared" si="3"/>
        <v>10060885600001640</v>
      </c>
    </row>
    <row r="223" spans="1:21" x14ac:dyDescent="0.2">
      <c r="A223" s="13" t="s">
        <v>724</v>
      </c>
      <c r="B223" s="13" t="s">
        <v>246</v>
      </c>
      <c r="C223" s="13" t="s">
        <v>258</v>
      </c>
      <c r="D223" s="13" t="s">
        <v>1659</v>
      </c>
      <c r="E223" s="13" t="s">
        <v>1660</v>
      </c>
      <c r="F223" s="13" t="s">
        <v>2061</v>
      </c>
      <c r="G223" s="13" t="s">
        <v>252</v>
      </c>
      <c r="H223" s="14">
        <v>45552</v>
      </c>
      <c r="I223" s="15">
        <v>-1</v>
      </c>
      <c r="J223" s="13" t="s">
        <v>224</v>
      </c>
      <c r="K223" s="13" t="s">
        <v>1660</v>
      </c>
      <c r="L223" s="16">
        <v>-4.78</v>
      </c>
      <c r="M223" s="13" t="s">
        <v>1660</v>
      </c>
      <c r="N223" s="13" t="s">
        <v>1660</v>
      </c>
      <c r="O223" s="13" t="s">
        <v>1660</v>
      </c>
      <c r="P223" s="13" t="s">
        <v>2062</v>
      </c>
      <c r="Q223" s="13" t="s">
        <v>1660</v>
      </c>
      <c r="R223" s="13" t="s">
        <v>1660</v>
      </c>
      <c r="S223" s="13" t="s">
        <v>1660</v>
      </c>
      <c r="T223" s="13" t="s">
        <v>2063</v>
      </c>
      <c r="U223" t="str">
        <f t="shared" si="3"/>
        <v>10060885600001640</v>
      </c>
    </row>
    <row r="224" spans="1:21" x14ac:dyDescent="0.2">
      <c r="A224" s="13" t="s">
        <v>724</v>
      </c>
      <c r="B224" s="13" t="s">
        <v>246</v>
      </c>
      <c r="C224" s="13" t="s">
        <v>258</v>
      </c>
      <c r="D224" s="13" t="s">
        <v>1659</v>
      </c>
      <c r="E224" s="13" t="s">
        <v>1660</v>
      </c>
      <c r="F224" s="13" t="s">
        <v>2061</v>
      </c>
      <c r="G224" s="13" t="s">
        <v>1693</v>
      </c>
      <c r="H224" s="14">
        <v>45552</v>
      </c>
      <c r="I224" s="15">
        <v>-1</v>
      </c>
      <c r="J224" s="13" t="s">
        <v>224</v>
      </c>
      <c r="K224" s="13" t="s">
        <v>1660</v>
      </c>
      <c r="L224" s="16">
        <v>-4.78</v>
      </c>
      <c r="M224" s="13" t="s">
        <v>1660</v>
      </c>
      <c r="N224" s="13" t="s">
        <v>1660</v>
      </c>
      <c r="O224" s="13" t="s">
        <v>1660</v>
      </c>
      <c r="P224" s="13" t="s">
        <v>2062</v>
      </c>
      <c r="Q224" s="13" t="s">
        <v>1660</v>
      </c>
      <c r="R224" s="13" t="s">
        <v>1660</v>
      </c>
      <c r="S224" s="13" t="s">
        <v>1660</v>
      </c>
      <c r="T224" s="13" t="s">
        <v>2063</v>
      </c>
      <c r="U224" t="str">
        <f t="shared" si="3"/>
        <v>10060885600001640</v>
      </c>
    </row>
    <row r="225" spans="1:21" x14ac:dyDescent="0.2">
      <c r="A225" s="13" t="s">
        <v>733</v>
      </c>
      <c r="B225" s="13" t="s">
        <v>246</v>
      </c>
      <c r="C225" s="13" t="s">
        <v>258</v>
      </c>
      <c r="D225" s="13" t="s">
        <v>1659</v>
      </c>
      <c r="E225" s="13" t="s">
        <v>1660</v>
      </c>
      <c r="F225" s="13" t="s">
        <v>2064</v>
      </c>
      <c r="G225" s="13" t="s">
        <v>280</v>
      </c>
      <c r="H225" s="14">
        <v>45552</v>
      </c>
      <c r="I225" s="15">
        <v>-10</v>
      </c>
      <c r="J225" s="13" t="s">
        <v>224</v>
      </c>
      <c r="K225" s="13" t="s">
        <v>1660</v>
      </c>
      <c r="L225" s="16">
        <v>-68.040000000000006</v>
      </c>
      <c r="M225" s="13" t="s">
        <v>1660</v>
      </c>
      <c r="N225" s="13" t="s">
        <v>1660</v>
      </c>
      <c r="O225" s="13" t="s">
        <v>1660</v>
      </c>
      <c r="P225" s="13" t="s">
        <v>2065</v>
      </c>
      <c r="Q225" s="13" t="s">
        <v>1660</v>
      </c>
      <c r="R225" s="13" t="s">
        <v>1660</v>
      </c>
      <c r="S225" s="13" t="s">
        <v>1660</v>
      </c>
      <c r="T225" s="13" t="s">
        <v>2066</v>
      </c>
      <c r="U225" t="str">
        <f t="shared" si="3"/>
        <v>10060886100083937</v>
      </c>
    </row>
    <row r="226" spans="1:21" x14ac:dyDescent="0.2">
      <c r="A226" s="13" t="s">
        <v>749</v>
      </c>
      <c r="B226" s="13" t="s">
        <v>246</v>
      </c>
      <c r="C226" s="13" t="s">
        <v>258</v>
      </c>
      <c r="D226" s="13" t="s">
        <v>1659</v>
      </c>
      <c r="E226" s="13" t="s">
        <v>1660</v>
      </c>
      <c r="F226" s="13" t="s">
        <v>2067</v>
      </c>
      <c r="G226" s="13" t="s">
        <v>280</v>
      </c>
      <c r="H226" s="14">
        <v>45552</v>
      </c>
      <c r="I226" s="15">
        <v>-1</v>
      </c>
      <c r="J226" s="13" t="s">
        <v>224</v>
      </c>
      <c r="K226" s="13" t="s">
        <v>1660</v>
      </c>
      <c r="L226" s="16">
        <v>-10.28</v>
      </c>
      <c r="M226" s="13" t="s">
        <v>1660</v>
      </c>
      <c r="N226" s="13" t="s">
        <v>1660</v>
      </c>
      <c r="O226" s="13" t="s">
        <v>1660</v>
      </c>
      <c r="P226" s="13" t="s">
        <v>2068</v>
      </c>
      <c r="Q226" s="13" t="s">
        <v>1660</v>
      </c>
      <c r="R226" s="13" t="s">
        <v>1660</v>
      </c>
      <c r="S226" s="13" t="s">
        <v>1660</v>
      </c>
      <c r="T226" s="13" t="s">
        <v>2069</v>
      </c>
      <c r="U226" t="str">
        <f t="shared" si="3"/>
        <v>10060887200054623</v>
      </c>
    </row>
    <row r="227" spans="1:21" x14ac:dyDescent="0.2">
      <c r="A227" s="13" t="s">
        <v>758</v>
      </c>
      <c r="B227" s="13" t="s">
        <v>246</v>
      </c>
      <c r="C227" s="13" t="s">
        <v>258</v>
      </c>
      <c r="D227" s="13" t="s">
        <v>1659</v>
      </c>
      <c r="E227" s="13" t="s">
        <v>1660</v>
      </c>
      <c r="F227" s="13" t="s">
        <v>2070</v>
      </c>
      <c r="G227" s="13" t="s">
        <v>280</v>
      </c>
      <c r="H227" s="14">
        <v>45552</v>
      </c>
      <c r="I227" s="15">
        <v>-1</v>
      </c>
      <c r="J227" s="13" t="s">
        <v>224</v>
      </c>
      <c r="K227" s="13" t="s">
        <v>1660</v>
      </c>
      <c r="L227" s="16">
        <v>-10.45</v>
      </c>
      <c r="M227" s="13" t="s">
        <v>1660</v>
      </c>
      <c r="N227" s="13" t="s">
        <v>1660</v>
      </c>
      <c r="O227" s="13" t="s">
        <v>1660</v>
      </c>
      <c r="P227" s="13" t="s">
        <v>1918</v>
      </c>
      <c r="Q227" s="13" t="s">
        <v>1660</v>
      </c>
      <c r="R227" s="13" t="s">
        <v>1660</v>
      </c>
      <c r="S227" s="13" t="s">
        <v>1660</v>
      </c>
      <c r="T227" s="13" t="s">
        <v>1919</v>
      </c>
      <c r="U227" t="str">
        <f t="shared" si="3"/>
        <v>10060888200133268</v>
      </c>
    </row>
    <row r="228" spans="1:21" x14ac:dyDescent="0.2">
      <c r="A228" s="13" t="s">
        <v>758</v>
      </c>
      <c r="B228" s="13" t="s">
        <v>246</v>
      </c>
      <c r="C228" s="13" t="s">
        <v>258</v>
      </c>
      <c r="D228" s="13" t="s">
        <v>1659</v>
      </c>
      <c r="E228" s="13" t="s">
        <v>1660</v>
      </c>
      <c r="F228" s="13" t="s">
        <v>2071</v>
      </c>
      <c r="G228" s="13" t="s">
        <v>280</v>
      </c>
      <c r="H228" s="14">
        <v>45552</v>
      </c>
      <c r="I228" s="15">
        <v>-6</v>
      </c>
      <c r="J228" s="13" t="s">
        <v>224</v>
      </c>
      <c r="K228" s="13" t="s">
        <v>1660</v>
      </c>
      <c r="L228" s="16">
        <v>-62.7</v>
      </c>
      <c r="M228" s="13" t="s">
        <v>1660</v>
      </c>
      <c r="N228" s="13" t="s">
        <v>1660</v>
      </c>
      <c r="O228" s="13" t="s">
        <v>1660</v>
      </c>
      <c r="P228" s="13" t="s">
        <v>2072</v>
      </c>
      <c r="Q228" s="13" t="s">
        <v>1660</v>
      </c>
      <c r="R228" s="13" t="s">
        <v>1660</v>
      </c>
      <c r="S228" s="13" t="s">
        <v>1660</v>
      </c>
      <c r="T228" s="13" t="s">
        <v>2073</v>
      </c>
      <c r="U228" t="str">
        <f t="shared" si="3"/>
        <v>10060888200090617</v>
      </c>
    </row>
    <row r="229" spans="1:21" x14ac:dyDescent="0.2">
      <c r="A229" s="13" t="s">
        <v>758</v>
      </c>
      <c r="B229" s="13" t="s">
        <v>246</v>
      </c>
      <c r="C229" s="13" t="s">
        <v>258</v>
      </c>
      <c r="D229" s="13" t="s">
        <v>1659</v>
      </c>
      <c r="E229" s="13" t="s">
        <v>1660</v>
      </c>
      <c r="F229" s="13" t="s">
        <v>2074</v>
      </c>
      <c r="G229" s="13" t="s">
        <v>280</v>
      </c>
      <c r="H229" s="14">
        <v>45552</v>
      </c>
      <c r="I229" s="15">
        <v>-6</v>
      </c>
      <c r="J229" s="13" t="s">
        <v>224</v>
      </c>
      <c r="K229" s="13" t="s">
        <v>1660</v>
      </c>
      <c r="L229" s="16">
        <v>-62.7</v>
      </c>
      <c r="M229" s="13" t="s">
        <v>1660</v>
      </c>
      <c r="N229" s="13" t="s">
        <v>1660</v>
      </c>
      <c r="O229" s="13" t="s">
        <v>1660</v>
      </c>
      <c r="P229" s="13" t="s">
        <v>2075</v>
      </c>
      <c r="Q229" s="13" t="s">
        <v>1660</v>
      </c>
      <c r="R229" s="13" t="s">
        <v>1660</v>
      </c>
      <c r="S229" s="13" t="s">
        <v>1660</v>
      </c>
      <c r="T229" s="13" t="s">
        <v>2076</v>
      </c>
      <c r="U229" t="str">
        <f t="shared" si="3"/>
        <v>10060888200090616</v>
      </c>
    </row>
    <row r="230" spans="1:21" x14ac:dyDescent="0.2">
      <c r="A230" s="13" t="s">
        <v>812</v>
      </c>
      <c r="B230" s="13" t="s">
        <v>246</v>
      </c>
      <c r="C230" s="13" t="s">
        <v>258</v>
      </c>
      <c r="D230" s="13" t="s">
        <v>1659</v>
      </c>
      <c r="E230" s="13" t="s">
        <v>1660</v>
      </c>
      <c r="F230" s="13" t="s">
        <v>2077</v>
      </c>
      <c r="G230" s="13" t="s">
        <v>280</v>
      </c>
      <c r="H230" s="14">
        <v>45552</v>
      </c>
      <c r="I230" s="15">
        <v>-1</v>
      </c>
      <c r="J230" s="13" t="s">
        <v>224</v>
      </c>
      <c r="K230" s="13" t="s">
        <v>1660</v>
      </c>
      <c r="L230" s="16">
        <v>-31.43</v>
      </c>
      <c r="M230" s="13" t="s">
        <v>1660</v>
      </c>
      <c r="N230" s="13" t="s">
        <v>1660</v>
      </c>
      <c r="O230" s="13" t="s">
        <v>1660</v>
      </c>
      <c r="P230" s="13" t="s">
        <v>1874</v>
      </c>
      <c r="Q230" s="13" t="s">
        <v>1660</v>
      </c>
      <c r="R230" s="13" t="s">
        <v>1660</v>
      </c>
      <c r="S230" s="13" t="s">
        <v>1660</v>
      </c>
      <c r="T230" s="13" t="s">
        <v>1875</v>
      </c>
      <c r="U230" t="str">
        <f t="shared" si="3"/>
        <v>10060905500003904</v>
      </c>
    </row>
    <row r="231" spans="1:21" x14ac:dyDescent="0.2">
      <c r="A231" s="13" t="s">
        <v>821</v>
      </c>
      <c r="B231" s="13" t="s">
        <v>246</v>
      </c>
      <c r="C231" s="13" t="s">
        <v>258</v>
      </c>
      <c r="D231" s="13" t="s">
        <v>1659</v>
      </c>
      <c r="E231" s="13" t="s">
        <v>1660</v>
      </c>
      <c r="F231" s="13" t="s">
        <v>2078</v>
      </c>
      <c r="G231" s="13" t="s">
        <v>280</v>
      </c>
      <c r="H231" s="14">
        <v>45552</v>
      </c>
      <c r="I231" s="15">
        <v>-71</v>
      </c>
      <c r="J231" s="13" t="s">
        <v>224</v>
      </c>
      <c r="K231" s="13" t="s">
        <v>1660</v>
      </c>
      <c r="L231" s="16">
        <v>-2858.46</v>
      </c>
      <c r="M231" s="13" t="s">
        <v>1660</v>
      </c>
      <c r="N231" s="13" t="s">
        <v>1660</v>
      </c>
      <c r="O231" s="13" t="s">
        <v>1660</v>
      </c>
      <c r="P231" s="13" t="s">
        <v>1874</v>
      </c>
      <c r="Q231" s="13" t="s">
        <v>1660</v>
      </c>
      <c r="R231" s="13" t="s">
        <v>1660</v>
      </c>
      <c r="S231" s="13" t="s">
        <v>1660</v>
      </c>
      <c r="T231" s="13" t="s">
        <v>1875</v>
      </c>
      <c r="U231" t="str">
        <f t="shared" si="3"/>
        <v>10060906500003904</v>
      </c>
    </row>
    <row r="232" spans="1:21" x14ac:dyDescent="0.2">
      <c r="A232" s="13" t="s">
        <v>847</v>
      </c>
      <c r="B232" s="13" t="s">
        <v>246</v>
      </c>
      <c r="C232" s="13" t="s">
        <v>258</v>
      </c>
      <c r="D232" s="13" t="s">
        <v>1659</v>
      </c>
      <c r="E232" s="13" t="s">
        <v>1660</v>
      </c>
      <c r="F232" s="13" t="s">
        <v>2079</v>
      </c>
      <c r="G232" s="13" t="s">
        <v>280</v>
      </c>
      <c r="H232" s="14">
        <v>45552</v>
      </c>
      <c r="I232" s="15">
        <v>-829</v>
      </c>
      <c r="J232" s="13" t="s">
        <v>224</v>
      </c>
      <c r="K232" s="13" t="s">
        <v>1660</v>
      </c>
      <c r="L232" s="16">
        <v>-4557.07</v>
      </c>
      <c r="M232" s="13" t="s">
        <v>1660</v>
      </c>
      <c r="N232" s="13" t="s">
        <v>1660</v>
      </c>
      <c r="O232" s="13" t="s">
        <v>1660</v>
      </c>
      <c r="P232" s="13" t="s">
        <v>1874</v>
      </c>
      <c r="Q232" s="13" t="s">
        <v>1660</v>
      </c>
      <c r="R232" s="13" t="s">
        <v>1660</v>
      </c>
      <c r="S232" s="13" t="s">
        <v>1660</v>
      </c>
      <c r="T232" s="13" t="s">
        <v>1875</v>
      </c>
      <c r="U232" t="str">
        <f t="shared" si="3"/>
        <v>10060919500003904</v>
      </c>
    </row>
    <row r="233" spans="1:21" x14ac:dyDescent="0.2">
      <c r="A233" s="13" t="s">
        <v>847</v>
      </c>
      <c r="B233" s="13" t="s">
        <v>246</v>
      </c>
      <c r="C233" s="13" t="s">
        <v>258</v>
      </c>
      <c r="D233" s="13" t="s">
        <v>1659</v>
      </c>
      <c r="E233" s="13" t="s">
        <v>1660</v>
      </c>
      <c r="F233" s="13" t="s">
        <v>2080</v>
      </c>
      <c r="G233" s="13" t="s">
        <v>280</v>
      </c>
      <c r="H233" s="14">
        <v>45552</v>
      </c>
      <c r="I233" s="15">
        <v>-100</v>
      </c>
      <c r="J233" s="13" t="s">
        <v>224</v>
      </c>
      <c r="K233" s="13" t="s">
        <v>1660</v>
      </c>
      <c r="L233" s="16">
        <v>-549.71</v>
      </c>
      <c r="M233" s="13" t="s">
        <v>1660</v>
      </c>
      <c r="N233" s="13" t="s">
        <v>1660</v>
      </c>
      <c r="O233" s="13" t="s">
        <v>1660</v>
      </c>
      <c r="P233" s="13" t="s">
        <v>2081</v>
      </c>
      <c r="Q233" s="13" t="s">
        <v>1660</v>
      </c>
      <c r="R233" s="13" t="s">
        <v>1660</v>
      </c>
      <c r="S233" s="13" t="s">
        <v>1660</v>
      </c>
      <c r="T233" s="13" t="s">
        <v>2082</v>
      </c>
      <c r="U233" t="str">
        <f t="shared" si="3"/>
        <v>10060919500003888</v>
      </c>
    </row>
    <row r="234" spans="1:21" x14ac:dyDescent="0.2">
      <c r="A234" s="13" t="s">
        <v>866</v>
      </c>
      <c r="B234" s="13" t="s">
        <v>246</v>
      </c>
      <c r="C234" s="13" t="s">
        <v>258</v>
      </c>
      <c r="D234" s="13" t="s">
        <v>1659</v>
      </c>
      <c r="E234" s="13" t="s">
        <v>1660</v>
      </c>
      <c r="F234" s="13" t="s">
        <v>2083</v>
      </c>
      <c r="G234" s="13" t="s">
        <v>280</v>
      </c>
      <c r="H234" s="14">
        <v>45552</v>
      </c>
      <c r="I234" s="15">
        <v>-5</v>
      </c>
      <c r="J234" s="13" t="s">
        <v>224</v>
      </c>
      <c r="K234" s="13" t="s">
        <v>1660</v>
      </c>
      <c r="L234" s="16">
        <v>-71.72</v>
      </c>
      <c r="M234" s="13" t="s">
        <v>1660</v>
      </c>
      <c r="N234" s="13" t="s">
        <v>1660</v>
      </c>
      <c r="O234" s="13" t="s">
        <v>1660</v>
      </c>
      <c r="P234" s="13" t="s">
        <v>1874</v>
      </c>
      <c r="Q234" s="13" t="s">
        <v>1660</v>
      </c>
      <c r="R234" s="13" t="s">
        <v>1660</v>
      </c>
      <c r="S234" s="13" t="s">
        <v>1660</v>
      </c>
      <c r="T234" s="13" t="s">
        <v>1875</v>
      </c>
      <c r="U234" t="str">
        <f t="shared" si="3"/>
        <v>10060932500003904</v>
      </c>
    </row>
    <row r="235" spans="1:21" x14ac:dyDescent="0.2">
      <c r="A235" s="13" t="s">
        <v>1361</v>
      </c>
      <c r="B235" s="13" t="s">
        <v>246</v>
      </c>
      <c r="C235" s="13" t="s">
        <v>258</v>
      </c>
      <c r="D235" s="13" t="s">
        <v>1659</v>
      </c>
      <c r="E235" s="13" t="s">
        <v>1660</v>
      </c>
      <c r="F235" s="13" t="s">
        <v>2084</v>
      </c>
      <c r="G235" s="13" t="s">
        <v>280</v>
      </c>
      <c r="H235" s="14">
        <v>45552</v>
      </c>
      <c r="I235" s="15">
        <v>-24</v>
      </c>
      <c r="J235" s="13" t="s">
        <v>224</v>
      </c>
      <c r="K235" s="13" t="s">
        <v>1660</v>
      </c>
      <c r="L235" s="16">
        <v>-222.46</v>
      </c>
      <c r="M235" s="13" t="s">
        <v>1660</v>
      </c>
      <c r="N235" s="13" t="s">
        <v>1660</v>
      </c>
      <c r="O235" s="13" t="s">
        <v>1660</v>
      </c>
      <c r="P235" s="13" t="s">
        <v>1874</v>
      </c>
      <c r="Q235" s="13" t="s">
        <v>1660</v>
      </c>
      <c r="R235" s="13" t="s">
        <v>1660</v>
      </c>
      <c r="S235" s="13" t="s">
        <v>1660</v>
      </c>
      <c r="T235" s="13" t="s">
        <v>1875</v>
      </c>
      <c r="U235" t="str">
        <f t="shared" si="3"/>
        <v>10305744500003904</v>
      </c>
    </row>
    <row r="236" spans="1:21" x14ac:dyDescent="0.2">
      <c r="A236" s="13" t="s">
        <v>1361</v>
      </c>
      <c r="B236" s="13" t="s">
        <v>246</v>
      </c>
      <c r="C236" s="13" t="s">
        <v>258</v>
      </c>
      <c r="D236" s="13" t="s">
        <v>1659</v>
      </c>
      <c r="E236" s="13" t="s">
        <v>1660</v>
      </c>
      <c r="F236" s="13" t="s">
        <v>2084</v>
      </c>
      <c r="G236" s="13" t="s">
        <v>252</v>
      </c>
      <c r="H236" s="14">
        <v>45552</v>
      </c>
      <c r="I236" s="15">
        <v>-23</v>
      </c>
      <c r="J236" s="13" t="s">
        <v>224</v>
      </c>
      <c r="K236" s="13" t="s">
        <v>1660</v>
      </c>
      <c r="L236" s="16">
        <v>-213.2</v>
      </c>
      <c r="M236" s="13" t="s">
        <v>1660</v>
      </c>
      <c r="N236" s="13" t="s">
        <v>1660</v>
      </c>
      <c r="O236" s="13" t="s">
        <v>1660</v>
      </c>
      <c r="P236" s="13" t="s">
        <v>1874</v>
      </c>
      <c r="Q236" s="13" t="s">
        <v>1660</v>
      </c>
      <c r="R236" s="13" t="s">
        <v>1660</v>
      </c>
      <c r="S236" s="13" t="s">
        <v>1660</v>
      </c>
      <c r="T236" s="13" t="s">
        <v>1875</v>
      </c>
      <c r="U236" t="str">
        <f t="shared" si="3"/>
        <v>10305744500003904</v>
      </c>
    </row>
    <row r="237" spans="1:21" x14ac:dyDescent="0.2">
      <c r="A237" s="13" t="s">
        <v>724</v>
      </c>
      <c r="B237" s="13" t="s">
        <v>246</v>
      </c>
      <c r="C237" s="13" t="s">
        <v>258</v>
      </c>
      <c r="D237" s="13" t="s">
        <v>1659</v>
      </c>
      <c r="E237" s="13" t="s">
        <v>1660</v>
      </c>
      <c r="F237" s="13" t="s">
        <v>2085</v>
      </c>
      <c r="G237" s="13" t="s">
        <v>1693</v>
      </c>
      <c r="H237" s="14">
        <v>45554</v>
      </c>
      <c r="I237" s="15">
        <v>-159</v>
      </c>
      <c r="J237" s="13" t="s">
        <v>224</v>
      </c>
      <c r="K237" s="13" t="s">
        <v>1660</v>
      </c>
      <c r="L237" s="16">
        <v>-759.39</v>
      </c>
      <c r="M237" s="13" t="s">
        <v>1660</v>
      </c>
      <c r="N237" s="13" t="s">
        <v>1660</v>
      </c>
      <c r="O237" s="13" t="s">
        <v>1660</v>
      </c>
      <c r="P237" s="13" t="s">
        <v>1874</v>
      </c>
      <c r="Q237" s="13" t="s">
        <v>1660</v>
      </c>
      <c r="R237" s="13" t="s">
        <v>1660</v>
      </c>
      <c r="S237" s="13" t="s">
        <v>1660</v>
      </c>
      <c r="T237" s="13" t="s">
        <v>1875</v>
      </c>
      <c r="U237" t="str">
        <f t="shared" si="3"/>
        <v>10060885500003904</v>
      </c>
    </row>
    <row r="238" spans="1:21" x14ac:dyDescent="0.2">
      <c r="A238" s="13" t="s">
        <v>749</v>
      </c>
      <c r="B238" s="13" t="s">
        <v>246</v>
      </c>
      <c r="C238" s="13" t="s">
        <v>258</v>
      </c>
      <c r="D238" s="13" t="s">
        <v>1659</v>
      </c>
      <c r="E238" s="13" t="s">
        <v>1660</v>
      </c>
      <c r="F238" s="13" t="s">
        <v>2085</v>
      </c>
      <c r="G238" s="13" t="s">
        <v>1662</v>
      </c>
      <c r="H238" s="14">
        <v>45554</v>
      </c>
      <c r="I238" s="15">
        <v>-56</v>
      </c>
      <c r="J238" s="13" t="s">
        <v>224</v>
      </c>
      <c r="K238" s="13" t="s">
        <v>1660</v>
      </c>
      <c r="L238" s="16">
        <v>-575.65</v>
      </c>
      <c r="M238" s="13" t="s">
        <v>1660</v>
      </c>
      <c r="N238" s="13" t="s">
        <v>1660</v>
      </c>
      <c r="O238" s="13" t="s">
        <v>1660</v>
      </c>
      <c r="P238" s="13" t="s">
        <v>1874</v>
      </c>
      <c r="Q238" s="13" t="s">
        <v>1660</v>
      </c>
      <c r="R238" s="13" t="s">
        <v>1660</v>
      </c>
      <c r="S238" s="13" t="s">
        <v>1660</v>
      </c>
      <c r="T238" s="13" t="s">
        <v>1875</v>
      </c>
      <c r="U238" t="str">
        <f t="shared" si="3"/>
        <v>10060887500003904</v>
      </c>
    </row>
    <row r="239" spans="1:21" x14ac:dyDescent="0.2">
      <c r="A239" s="13" t="s">
        <v>758</v>
      </c>
      <c r="B239" s="13" t="s">
        <v>246</v>
      </c>
      <c r="C239" s="13" t="s">
        <v>258</v>
      </c>
      <c r="D239" s="13" t="s">
        <v>1659</v>
      </c>
      <c r="E239" s="13" t="s">
        <v>1660</v>
      </c>
      <c r="F239" s="13" t="s">
        <v>2085</v>
      </c>
      <c r="G239" s="13" t="s">
        <v>283</v>
      </c>
      <c r="H239" s="14">
        <v>45554</v>
      </c>
      <c r="I239" s="15">
        <v>-102</v>
      </c>
      <c r="J239" s="13" t="s">
        <v>224</v>
      </c>
      <c r="K239" s="13" t="s">
        <v>1660</v>
      </c>
      <c r="L239" s="16">
        <v>-1065.9000000000001</v>
      </c>
      <c r="M239" s="13" t="s">
        <v>1660</v>
      </c>
      <c r="N239" s="13" t="s">
        <v>1660</v>
      </c>
      <c r="O239" s="13" t="s">
        <v>1660</v>
      </c>
      <c r="P239" s="13" t="s">
        <v>1874</v>
      </c>
      <c r="Q239" s="13" t="s">
        <v>1660</v>
      </c>
      <c r="R239" s="13" t="s">
        <v>1660</v>
      </c>
      <c r="S239" s="13" t="s">
        <v>1660</v>
      </c>
      <c r="T239" s="13" t="s">
        <v>1875</v>
      </c>
      <c r="U239" t="str">
        <f t="shared" si="3"/>
        <v>10060888500003904</v>
      </c>
    </row>
    <row r="240" spans="1:21" x14ac:dyDescent="0.2">
      <c r="A240" s="13" t="s">
        <v>767</v>
      </c>
      <c r="B240" s="13" t="s">
        <v>246</v>
      </c>
      <c r="C240" s="13" t="s">
        <v>258</v>
      </c>
      <c r="D240" s="13" t="s">
        <v>1659</v>
      </c>
      <c r="E240" s="13" t="s">
        <v>1660</v>
      </c>
      <c r="F240" s="13" t="s">
        <v>2086</v>
      </c>
      <c r="G240" s="13" t="s">
        <v>280</v>
      </c>
      <c r="H240" s="14">
        <v>45554</v>
      </c>
      <c r="I240" s="15">
        <v>-2</v>
      </c>
      <c r="J240" s="13" t="s">
        <v>224</v>
      </c>
      <c r="K240" s="13" t="s">
        <v>1660</v>
      </c>
      <c r="L240" s="16">
        <v>-62.15</v>
      </c>
      <c r="M240" s="13" t="s">
        <v>1660</v>
      </c>
      <c r="N240" s="13" t="s">
        <v>1660</v>
      </c>
      <c r="O240" s="13" t="s">
        <v>1660</v>
      </c>
      <c r="P240" s="13" t="s">
        <v>1930</v>
      </c>
      <c r="Q240" s="13" t="s">
        <v>1660</v>
      </c>
      <c r="R240" s="13" t="s">
        <v>1660</v>
      </c>
      <c r="S240" s="13" t="s">
        <v>1660</v>
      </c>
      <c r="T240" s="13" t="s">
        <v>1931</v>
      </c>
      <c r="U240" t="str">
        <f t="shared" si="3"/>
        <v>10060892100082579</v>
      </c>
    </row>
    <row r="241" spans="1:21" x14ac:dyDescent="0.2">
      <c r="A241" s="13" t="s">
        <v>767</v>
      </c>
      <c r="B241" s="13" t="s">
        <v>246</v>
      </c>
      <c r="C241" s="13" t="s">
        <v>258</v>
      </c>
      <c r="D241" s="13" t="s">
        <v>1659</v>
      </c>
      <c r="E241" s="13" t="s">
        <v>1660</v>
      </c>
      <c r="F241" s="13" t="s">
        <v>2085</v>
      </c>
      <c r="G241" s="13" t="s">
        <v>1724</v>
      </c>
      <c r="H241" s="14">
        <v>45554</v>
      </c>
      <c r="I241" s="15">
        <v>-6</v>
      </c>
      <c r="J241" s="13" t="s">
        <v>224</v>
      </c>
      <c r="K241" s="13" t="s">
        <v>1660</v>
      </c>
      <c r="L241" s="16">
        <v>-186.45</v>
      </c>
      <c r="M241" s="13" t="s">
        <v>1660</v>
      </c>
      <c r="N241" s="13" t="s">
        <v>1660</v>
      </c>
      <c r="O241" s="13" t="s">
        <v>1660</v>
      </c>
      <c r="P241" s="13" t="s">
        <v>1874</v>
      </c>
      <c r="Q241" s="13" t="s">
        <v>1660</v>
      </c>
      <c r="R241" s="13" t="s">
        <v>1660</v>
      </c>
      <c r="S241" s="13" t="s">
        <v>1660</v>
      </c>
      <c r="T241" s="13" t="s">
        <v>1875</v>
      </c>
      <c r="U241" t="str">
        <f t="shared" si="3"/>
        <v>10060892500003904</v>
      </c>
    </row>
    <row r="242" spans="1:21" x14ac:dyDescent="0.2">
      <c r="A242" s="13" t="s">
        <v>803</v>
      </c>
      <c r="B242" s="13" t="s">
        <v>246</v>
      </c>
      <c r="C242" s="13" t="s">
        <v>258</v>
      </c>
      <c r="D242" s="13" t="s">
        <v>1659</v>
      </c>
      <c r="E242" s="13" t="s">
        <v>1660</v>
      </c>
      <c r="F242" s="13" t="s">
        <v>2087</v>
      </c>
      <c r="G242" s="13" t="s">
        <v>252</v>
      </c>
      <c r="H242" s="14">
        <v>45554</v>
      </c>
      <c r="I242" s="15">
        <v>-62</v>
      </c>
      <c r="J242" s="13" t="s">
        <v>224</v>
      </c>
      <c r="K242" s="13" t="s">
        <v>1660</v>
      </c>
      <c r="L242" s="16">
        <v>-1555.75</v>
      </c>
      <c r="M242" s="13" t="s">
        <v>1660</v>
      </c>
      <c r="N242" s="13" t="s">
        <v>1660</v>
      </c>
      <c r="O242" s="13" t="s">
        <v>1660</v>
      </c>
      <c r="P242" s="13" t="s">
        <v>1874</v>
      </c>
      <c r="Q242" s="13" t="s">
        <v>1660</v>
      </c>
      <c r="R242" s="13" t="s">
        <v>1660</v>
      </c>
      <c r="S242" s="13" t="s">
        <v>1660</v>
      </c>
      <c r="T242" s="13" t="s">
        <v>1875</v>
      </c>
      <c r="U242" t="str">
        <f t="shared" si="3"/>
        <v>10060904500003904</v>
      </c>
    </row>
    <row r="243" spans="1:21" x14ac:dyDescent="0.2">
      <c r="A243" s="13" t="s">
        <v>839</v>
      </c>
      <c r="B243" s="13" t="s">
        <v>246</v>
      </c>
      <c r="C243" s="13" t="s">
        <v>258</v>
      </c>
      <c r="D243" s="13" t="s">
        <v>1659</v>
      </c>
      <c r="E243" s="13" t="s">
        <v>1660</v>
      </c>
      <c r="F243" s="13" t="s">
        <v>2087</v>
      </c>
      <c r="G243" s="13" t="s">
        <v>1693</v>
      </c>
      <c r="H243" s="14">
        <v>45554</v>
      </c>
      <c r="I243" s="15">
        <v>-25</v>
      </c>
      <c r="J243" s="13" t="s">
        <v>224</v>
      </c>
      <c r="K243" s="13" t="s">
        <v>1660</v>
      </c>
      <c r="L243" s="16">
        <v>-1142.58</v>
      </c>
      <c r="M243" s="13" t="s">
        <v>1660</v>
      </c>
      <c r="N243" s="13" t="s">
        <v>1660</v>
      </c>
      <c r="O243" s="13" t="s">
        <v>1660</v>
      </c>
      <c r="P243" s="13" t="s">
        <v>1874</v>
      </c>
      <c r="Q243" s="13" t="s">
        <v>1660</v>
      </c>
      <c r="R243" s="13" t="s">
        <v>1660</v>
      </c>
      <c r="S243" s="13" t="s">
        <v>1660</v>
      </c>
      <c r="T243" s="13" t="s">
        <v>1875</v>
      </c>
      <c r="U243" t="str">
        <f t="shared" si="3"/>
        <v>10060907500003904</v>
      </c>
    </row>
    <row r="244" spans="1:21" x14ac:dyDescent="0.2">
      <c r="A244" s="13" t="s">
        <v>882</v>
      </c>
      <c r="B244" s="13" t="s">
        <v>246</v>
      </c>
      <c r="C244" s="13" t="s">
        <v>258</v>
      </c>
      <c r="D244" s="13" t="s">
        <v>1659</v>
      </c>
      <c r="E244" s="13" t="s">
        <v>1660</v>
      </c>
      <c r="F244" s="13" t="s">
        <v>2088</v>
      </c>
      <c r="G244" s="13" t="s">
        <v>280</v>
      </c>
      <c r="H244" s="14">
        <v>45554</v>
      </c>
      <c r="I244" s="15">
        <v>-106</v>
      </c>
      <c r="J244" s="13" t="s">
        <v>224</v>
      </c>
      <c r="K244" s="13" t="s">
        <v>1660</v>
      </c>
      <c r="L244" s="16">
        <v>-2569.35</v>
      </c>
      <c r="M244" s="13" t="s">
        <v>1660</v>
      </c>
      <c r="N244" s="13" t="s">
        <v>1660</v>
      </c>
      <c r="O244" s="13" t="s">
        <v>1660</v>
      </c>
      <c r="P244" s="13" t="s">
        <v>1874</v>
      </c>
      <c r="Q244" s="13" t="s">
        <v>1660</v>
      </c>
      <c r="R244" s="13" t="s">
        <v>1660</v>
      </c>
      <c r="S244" s="13" t="s">
        <v>1660</v>
      </c>
      <c r="T244" s="13" t="s">
        <v>1875</v>
      </c>
      <c r="U244" t="str">
        <f t="shared" si="3"/>
        <v>10060934500003904</v>
      </c>
    </row>
    <row r="245" spans="1:21" x14ac:dyDescent="0.2">
      <c r="A245" s="13" t="s">
        <v>900</v>
      </c>
      <c r="B245" s="13" t="s">
        <v>246</v>
      </c>
      <c r="C245" s="13" t="s">
        <v>258</v>
      </c>
      <c r="D245" s="13" t="s">
        <v>1659</v>
      </c>
      <c r="E245" s="13" t="s">
        <v>1660</v>
      </c>
      <c r="F245" s="13" t="s">
        <v>2085</v>
      </c>
      <c r="G245" s="13" t="s">
        <v>1720</v>
      </c>
      <c r="H245" s="14">
        <v>45554</v>
      </c>
      <c r="I245" s="15">
        <v>-54</v>
      </c>
      <c r="J245" s="13" t="s">
        <v>224</v>
      </c>
      <c r="K245" s="13" t="s">
        <v>1660</v>
      </c>
      <c r="L245" s="16">
        <v>-4975.5200000000004</v>
      </c>
      <c r="M245" s="13" t="s">
        <v>1660</v>
      </c>
      <c r="N245" s="13" t="s">
        <v>1660</v>
      </c>
      <c r="O245" s="13" t="s">
        <v>1660</v>
      </c>
      <c r="P245" s="13" t="s">
        <v>1874</v>
      </c>
      <c r="Q245" s="13" t="s">
        <v>1660</v>
      </c>
      <c r="R245" s="13" t="s">
        <v>1660</v>
      </c>
      <c r="S245" s="13" t="s">
        <v>1660</v>
      </c>
      <c r="T245" s="13" t="s">
        <v>1875</v>
      </c>
      <c r="U245" t="str">
        <f t="shared" si="3"/>
        <v>10060941500003904</v>
      </c>
    </row>
    <row r="246" spans="1:21" x14ac:dyDescent="0.2">
      <c r="A246" s="13" t="s">
        <v>1361</v>
      </c>
      <c r="B246" s="13" t="s">
        <v>246</v>
      </c>
      <c r="C246" s="13" t="s">
        <v>258</v>
      </c>
      <c r="D246" s="13" t="s">
        <v>1659</v>
      </c>
      <c r="E246" s="13" t="s">
        <v>1660</v>
      </c>
      <c r="F246" s="13" t="s">
        <v>2085</v>
      </c>
      <c r="G246" s="13" t="s">
        <v>2089</v>
      </c>
      <c r="H246" s="14">
        <v>45554</v>
      </c>
      <c r="I246" s="15">
        <v>-95</v>
      </c>
      <c r="J246" s="13" t="s">
        <v>224</v>
      </c>
      <c r="K246" s="13" t="s">
        <v>1660</v>
      </c>
      <c r="L246" s="16">
        <v>-880.59</v>
      </c>
      <c r="M246" s="13" t="s">
        <v>1660</v>
      </c>
      <c r="N246" s="13" t="s">
        <v>1660</v>
      </c>
      <c r="O246" s="13" t="s">
        <v>1660</v>
      </c>
      <c r="P246" s="13" t="s">
        <v>1874</v>
      </c>
      <c r="Q246" s="13" t="s">
        <v>1660</v>
      </c>
      <c r="R246" s="13" t="s">
        <v>1660</v>
      </c>
      <c r="S246" s="13" t="s">
        <v>1660</v>
      </c>
      <c r="T246" s="13" t="s">
        <v>1875</v>
      </c>
      <c r="U246" t="str">
        <f t="shared" si="3"/>
        <v>10305744500003904</v>
      </c>
    </row>
    <row r="247" spans="1:21" x14ac:dyDescent="0.2">
      <c r="A247" s="13" t="s">
        <v>1361</v>
      </c>
      <c r="B247" s="13" t="s">
        <v>246</v>
      </c>
      <c r="C247" s="13" t="s">
        <v>258</v>
      </c>
      <c r="D247" s="13" t="s">
        <v>1659</v>
      </c>
      <c r="E247" s="13" t="s">
        <v>1660</v>
      </c>
      <c r="F247" s="13" t="s">
        <v>2090</v>
      </c>
      <c r="G247" s="13" t="s">
        <v>252</v>
      </c>
      <c r="H247" s="14">
        <v>45554</v>
      </c>
      <c r="I247" s="15">
        <v>-4</v>
      </c>
      <c r="J247" s="13" t="s">
        <v>224</v>
      </c>
      <c r="K247" s="13" t="s">
        <v>1660</v>
      </c>
      <c r="L247" s="16">
        <v>-37.08</v>
      </c>
      <c r="M247" s="13" t="s">
        <v>1660</v>
      </c>
      <c r="N247" s="13" t="s">
        <v>1660</v>
      </c>
      <c r="O247" s="13" t="s">
        <v>1660</v>
      </c>
      <c r="P247" s="13" t="s">
        <v>2091</v>
      </c>
      <c r="Q247" s="13" t="s">
        <v>1660</v>
      </c>
      <c r="R247" s="13" t="s">
        <v>1660</v>
      </c>
      <c r="S247" s="13" t="s">
        <v>1660</v>
      </c>
      <c r="T247" s="13" t="s">
        <v>2092</v>
      </c>
      <c r="U247" t="str">
        <f t="shared" si="3"/>
        <v>10305744200066310</v>
      </c>
    </row>
    <row r="248" spans="1:21" x14ac:dyDescent="0.2">
      <c r="A248" s="13" t="s">
        <v>749</v>
      </c>
      <c r="B248" s="13" t="s">
        <v>246</v>
      </c>
      <c r="C248" s="13" t="s">
        <v>258</v>
      </c>
      <c r="D248" s="13" t="s">
        <v>1659</v>
      </c>
      <c r="E248" s="13" t="s">
        <v>1660</v>
      </c>
      <c r="F248" s="13" t="s">
        <v>2093</v>
      </c>
      <c r="G248" s="13" t="s">
        <v>280</v>
      </c>
      <c r="H248" s="14">
        <v>45558</v>
      </c>
      <c r="I248" s="15">
        <v>-1</v>
      </c>
      <c r="J248" s="13" t="s">
        <v>224</v>
      </c>
      <c r="K248" s="13" t="s">
        <v>1660</v>
      </c>
      <c r="L248" s="16">
        <v>-10.28</v>
      </c>
      <c r="M248" s="13" t="s">
        <v>1660</v>
      </c>
      <c r="N248" s="13" t="s">
        <v>1660</v>
      </c>
      <c r="O248" s="13" t="s">
        <v>1660</v>
      </c>
      <c r="P248" s="13" t="s">
        <v>1729</v>
      </c>
      <c r="Q248" s="13" t="s">
        <v>1660</v>
      </c>
      <c r="R248" s="13" t="s">
        <v>1660</v>
      </c>
      <c r="S248" s="13" t="s">
        <v>1660</v>
      </c>
      <c r="T248" s="13" t="s">
        <v>1730</v>
      </c>
      <c r="U248" t="str">
        <f t="shared" si="3"/>
        <v>10060887200061073</v>
      </c>
    </row>
    <row r="249" spans="1:21" x14ac:dyDescent="0.2">
      <c r="A249" s="13" t="s">
        <v>733</v>
      </c>
      <c r="B249" s="13" t="s">
        <v>246</v>
      </c>
      <c r="C249" s="13" t="s">
        <v>258</v>
      </c>
      <c r="D249" s="13" t="s">
        <v>1659</v>
      </c>
      <c r="E249" s="13" t="s">
        <v>1660</v>
      </c>
      <c r="F249" s="13" t="s">
        <v>2094</v>
      </c>
      <c r="G249" s="13" t="s">
        <v>280</v>
      </c>
      <c r="H249" s="14">
        <v>45559</v>
      </c>
      <c r="I249" s="15">
        <v>-1</v>
      </c>
      <c r="J249" s="13" t="s">
        <v>224</v>
      </c>
      <c r="K249" s="13" t="s">
        <v>1660</v>
      </c>
      <c r="L249" s="16">
        <v>-6.8</v>
      </c>
      <c r="M249" s="13" t="s">
        <v>1660</v>
      </c>
      <c r="N249" s="13" t="s">
        <v>1660</v>
      </c>
      <c r="O249" s="13" t="s">
        <v>1660</v>
      </c>
      <c r="P249" s="13" t="s">
        <v>2095</v>
      </c>
      <c r="Q249" s="13" t="s">
        <v>1660</v>
      </c>
      <c r="R249" s="13" t="s">
        <v>1660</v>
      </c>
      <c r="S249" s="13" t="s">
        <v>1660</v>
      </c>
      <c r="T249" s="13" t="s">
        <v>2096</v>
      </c>
      <c r="U249" t="str">
        <f t="shared" si="3"/>
        <v>10060886600001880</v>
      </c>
    </row>
    <row r="250" spans="1:21" x14ac:dyDescent="0.2">
      <c r="A250" s="13" t="s">
        <v>950</v>
      </c>
      <c r="B250" s="13" t="s">
        <v>246</v>
      </c>
      <c r="C250" s="13" t="s">
        <v>258</v>
      </c>
      <c r="D250" s="13" t="s">
        <v>1659</v>
      </c>
      <c r="E250" s="13" t="s">
        <v>1660</v>
      </c>
      <c r="F250" s="13" t="s">
        <v>2097</v>
      </c>
      <c r="G250" s="13" t="s">
        <v>280</v>
      </c>
      <c r="H250" s="14">
        <v>45559</v>
      </c>
      <c r="I250" s="15">
        <v>-6</v>
      </c>
      <c r="J250" s="13" t="s">
        <v>952</v>
      </c>
      <c r="K250" s="13" t="s">
        <v>1660</v>
      </c>
      <c r="L250" s="16">
        <v>-173.42</v>
      </c>
      <c r="M250" s="13" t="s">
        <v>1660</v>
      </c>
      <c r="N250" s="13" t="s">
        <v>1660</v>
      </c>
      <c r="O250" s="13" t="s">
        <v>1660</v>
      </c>
      <c r="P250" s="13" t="s">
        <v>2095</v>
      </c>
      <c r="Q250" s="13" t="s">
        <v>1660</v>
      </c>
      <c r="R250" s="13" t="s">
        <v>1660</v>
      </c>
      <c r="S250" s="13" t="s">
        <v>1660</v>
      </c>
      <c r="T250" s="13" t="s">
        <v>2096</v>
      </c>
      <c r="U250" t="str">
        <f t="shared" si="3"/>
        <v>10202323600001880</v>
      </c>
    </row>
    <row r="251" spans="1:21" x14ac:dyDescent="0.2">
      <c r="A251" s="13" t="s">
        <v>724</v>
      </c>
      <c r="B251" s="13" t="s">
        <v>246</v>
      </c>
      <c r="C251" s="13" t="s">
        <v>258</v>
      </c>
      <c r="D251" s="13" t="s">
        <v>1659</v>
      </c>
      <c r="E251" s="13" t="s">
        <v>1660</v>
      </c>
      <c r="F251" s="13" t="s">
        <v>2098</v>
      </c>
      <c r="G251" s="13" t="s">
        <v>283</v>
      </c>
      <c r="H251" s="14">
        <v>45560</v>
      </c>
      <c r="I251" s="15">
        <v>-1</v>
      </c>
      <c r="J251" s="13" t="s">
        <v>224</v>
      </c>
      <c r="K251" s="13" t="s">
        <v>1660</v>
      </c>
      <c r="L251" s="16">
        <v>-4.78</v>
      </c>
      <c r="M251" s="13" t="s">
        <v>1660</v>
      </c>
      <c r="N251" s="13" t="s">
        <v>1660</v>
      </c>
      <c r="O251" s="13" t="s">
        <v>1660</v>
      </c>
      <c r="P251" s="13" t="s">
        <v>2099</v>
      </c>
      <c r="Q251" s="13" t="s">
        <v>1660</v>
      </c>
      <c r="R251" s="13" t="s">
        <v>1660</v>
      </c>
      <c r="S251" s="13" t="s">
        <v>1660</v>
      </c>
      <c r="T251" s="13" t="s">
        <v>2100</v>
      </c>
      <c r="U251" t="str">
        <f t="shared" si="3"/>
        <v>10060885200089320</v>
      </c>
    </row>
    <row r="252" spans="1:21" x14ac:dyDescent="0.2">
      <c r="A252" s="13" t="s">
        <v>749</v>
      </c>
      <c r="B252" s="13" t="s">
        <v>246</v>
      </c>
      <c r="C252" s="13" t="s">
        <v>258</v>
      </c>
      <c r="D252" s="13" t="s">
        <v>1659</v>
      </c>
      <c r="E252" s="13" t="s">
        <v>1660</v>
      </c>
      <c r="F252" s="13" t="s">
        <v>2101</v>
      </c>
      <c r="G252" s="13" t="s">
        <v>252</v>
      </c>
      <c r="H252" s="14">
        <v>45560</v>
      </c>
      <c r="I252" s="15">
        <v>-5</v>
      </c>
      <c r="J252" s="13" t="s">
        <v>224</v>
      </c>
      <c r="K252" s="13" t="s">
        <v>1660</v>
      </c>
      <c r="L252" s="16">
        <v>-51.4</v>
      </c>
      <c r="M252" s="13" t="s">
        <v>1660</v>
      </c>
      <c r="N252" s="13" t="s">
        <v>1660</v>
      </c>
      <c r="O252" s="13" t="s">
        <v>1660</v>
      </c>
      <c r="P252" s="13" t="s">
        <v>1774</v>
      </c>
      <c r="Q252" s="13" t="s">
        <v>1660</v>
      </c>
      <c r="R252" s="13" t="s">
        <v>1660</v>
      </c>
      <c r="S252" s="13" t="s">
        <v>1660</v>
      </c>
      <c r="T252" s="13" t="s">
        <v>1775</v>
      </c>
      <c r="U252" t="str">
        <f t="shared" si="3"/>
        <v>10060887200069997</v>
      </c>
    </row>
    <row r="253" spans="1:21" x14ac:dyDescent="0.2">
      <c r="A253" s="13" t="s">
        <v>847</v>
      </c>
      <c r="B253" s="13" t="s">
        <v>246</v>
      </c>
      <c r="C253" s="13" t="s">
        <v>258</v>
      </c>
      <c r="D253" s="13" t="s">
        <v>1659</v>
      </c>
      <c r="E253" s="13" t="s">
        <v>1660</v>
      </c>
      <c r="F253" s="13" t="s">
        <v>2102</v>
      </c>
      <c r="G253" s="13" t="s">
        <v>252</v>
      </c>
      <c r="H253" s="14">
        <v>45560</v>
      </c>
      <c r="I253" s="15">
        <v>-1</v>
      </c>
      <c r="J253" s="13" t="s">
        <v>224</v>
      </c>
      <c r="K253" s="13" t="s">
        <v>1660</v>
      </c>
      <c r="L253" s="16">
        <v>-5.5</v>
      </c>
      <c r="M253" s="13" t="s">
        <v>1660</v>
      </c>
      <c r="N253" s="13" t="s">
        <v>1660</v>
      </c>
      <c r="O253" s="13" t="s">
        <v>1660</v>
      </c>
      <c r="P253" s="13" t="s">
        <v>2103</v>
      </c>
      <c r="Q253" s="13" t="s">
        <v>1660</v>
      </c>
      <c r="R253" s="13" t="s">
        <v>1660</v>
      </c>
      <c r="S253" s="13" t="s">
        <v>1660</v>
      </c>
      <c r="T253" s="13" t="s">
        <v>2104</v>
      </c>
      <c r="U253" t="str">
        <f t="shared" si="3"/>
        <v>10060919200058304</v>
      </c>
    </row>
    <row r="254" spans="1:21" x14ac:dyDescent="0.2">
      <c r="A254" s="13" t="s">
        <v>1051</v>
      </c>
      <c r="B254" s="13" t="s">
        <v>246</v>
      </c>
      <c r="C254" s="13" t="s">
        <v>258</v>
      </c>
      <c r="D254" s="13" t="s">
        <v>1659</v>
      </c>
      <c r="E254" s="13" t="s">
        <v>1660</v>
      </c>
      <c r="F254" s="13" t="s">
        <v>2105</v>
      </c>
      <c r="G254" s="13" t="s">
        <v>1731</v>
      </c>
      <c r="H254" s="14">
        <v>45560</v>
      </c>
      <c r="I254" s="15">
        <v>-8</v>
      </c>
      <c r="J254" s="13" t="s">
        <v>224</v>
      </c>
      <c r="K254" s="13" t="s">
        <v>1660</v>
      </c>
      <c r="L254" s="16">
        <v>-24.83</v>
      </c>
      <c r="M254" s="13" t="s">
        <v>1660</v>
      </c>
      <c r="N254" s="13" t="s">
        <v>1660</v>
      </c>
      <c r="O254" s="13" t="s">
        <v>1660</v>
      </c>
      <c r="P254" s="13" t="s">
        <v>1846</v>
      </c>
      <c r="Q254" s="13" t="s">
        <v>1660</v>
      </c>
      <c r="R254" s="13" t="s">
        <v>1660</v>
      </c>
      <c r="S254" s="13" t="s">
        <v>1660</v>
      </c>
      <c r="T254" s="13" t="s">
        <v>1847</v>
      </c>
      <c r="U254" t="str">
        <f t="shared" si="3"/>
        <v>10218613200079602</v>
      </c>
    </row>
    <row r="255" spans="1:21" x14ac:dyDescent="0.2">
      <c r="A255" s="13" t="s">
        <v>1361</v>
      </c>
      <c r="B255" s="13" t="s">
        <v>246</v>
      </c>
      <c r="C255" s="13" t="s">
        <v>258</v>
      </c>
      <c r="D255" s="13" t="s">
        <v>1659</v>
      </c>
      <c r="E255" s="13" t="s">
        <v>1660</v>
      </c>
      <c r="F255" s="13" t="s">
        <v>2102</v>
      </c>
      <c r="G255" s="13" t="s">
        <v>1693</v>
      </c>
      <c r="H255" s="14">
        <v>45560</v>
      </c>
      <c r="I255" s="15">
        <v>-1</v>
      </c>
      <c r="J255" s="13" t="s">
        <v>224</v>
      </c>
      <c r="K255" s="13" t="s">
        <v>1660</v>
      </c>
      <c r="L255" s="16">
        <v>-9.27</v>
      </c>
      <c r="M255" s="13" t="s">
        <v>1660</v>
      </c>
      <c r="N255" s="13" t="s">
        <v>1660</v>
      </c>
      <c r="O255" s="13" t="s">
        <v>1660</v>
      </c>
      <c r="P255" s="13" t="s">
        <v>2103</v>
      </c>
      <c r="Q255" s="13" t="s">
        <v>1660</v>
      </c>
      <c r="R255" s="13" t="s">
        <v>1660</v>
      </c>
      <c r="S255" s="13" t="s">
        <v>1660</v>
      </c>
      <c r="T255" s="13" t="s">
        <v>2104</v>
      </c>
      <c r="U255" t="str">
        <f t="shared" si="3"/>
        <v>10305744200058304</v>
      </c>
    </row>
    <row r="256" spans="1:21" x14ac:dyDescent="0.2">
      <c r="A256" s="13" t="s">
        <v>794</v>
      </c>
      <c r="B256" s="13" t="s">
        <v>246</v>
      </c>
      <c r="C256" s="13" t="s">
        <v>258</v>
      </c>
      <c r="D256" s="13" t="s">
        <v>1659</v>
      </c>
      <c r="E256" s="13" t="s">
        <v>1660</v>
      </c>
      <c r="F256" s="13" t="s">
        <v>2106</v>
      </c>
      <c r="G256" s="13" t="s">
        <v>280</v>
      </c>
      <c r="H256" s="14">
        <v>45561</v>
      </c>
      <c r="I256" s="15">
        <v>-1</v>
      </c>
      <c r="J256" s="13" t="s">
        <v>224</v>
      </c>
      <c r="K256" s="13" t="s">
        <v>1660</v>
      </c>
      <c r="L256" s="16">
        <v>-16.329999999999998</v>
      </c>
      <c r="M256" s="13" t="s">
        <v>1660</v>
      </c>
      <c r="N256" s="13" t="s">
        <v>1660</v>
      </c>
      <c r="O256" s="13" t="s">
        <v>1660</v>
      </c>
      <c r="P256" s="13" t="s">
        <v>2107</v>
      </c>
      <c r="Q256" s="13" t="s">
        <v>1660</v>
      </c>
      <c r="R256" s="13" t="s">
        <v>1660</v>
      </c>
      <c r="S256" s="13" t="s">
        <v>1660</v>
      </c>
      <c r="T256" s="13" t="s">
        <v>2108</v>
      </c>
      <c r="U256" t="str">
        <f t="shared" si="3"/>
        <v>10060902200057697</v>
      </c>
    </row>
    <row r="257" spans="1:21" x14ac:dyDescent="0.2">
      <c r="A257" s="13" t="s">
        <v>794</v>
      </c>
      <c r="B257" s="13" t="s">
        <v>246</v>
      </c>
      <c r="C257" s="13" t="s">
        <v>258</v>
      </c>
      <c r="D257" s="13" t="s">
        <v>1659</v>
      </c>
      <c r="E257" s="13" t="s">
        <v>1660</v>
      </c>
      <c r="F257" s="13" t="s">
        <v>2109</v>
      </c>
      <c r="G257" s="13" t="s">
        <v>280</v>
      </c>
      <c r="H257" s="14">
        <v>45561</v>
      </c>
      <c r="I257" s="15">
        <v>-1</v>
      </c>
      <c r="J257" s="13" t="s">
        <v>224</v>
      </c>
      <c r="K257" s="13" t="s">
        <v>1660</v>
      </c>
      <c r="L257" s="16">
        <v>-16.329999999999998</v>
      </c>
      <c r="M257" s="13" t="s">
        <v>1660</v>
      </c>
      <c r="N257" s="13" t="s">
        <v>1660</v>
      </c>
      <c r="O257" s="13" t="s">
        <v>1660</v>
      </c>
      <c r="P257" s="13" t="s">
        <v>2110</v>
      </c>
      <c r="Q257" s="13" t="s">
        <v>1660</v>
      </c>
      <c r="R257" s="13" t="s">
        <v>1660</v>
      </c>
      <c r="S257" s="13" t="s">
        <v>1660</v>
      </c>
      <c r="T257" s="13" t="s">
        <v>2111</v>
      </c>
      <c r="U257" t="str">
        <f t="shared" si="3"/>
        <v>10060902200057696</v>
      </c>
    </row>
    <row r="258" spans="1:21" x14ac:dyDescent="0.2">
      <c r="A258" s="13" t="s">
        <v>794</v>
      </c>
      <c r="B258" s="13" t="s">
        <v>246</v>
      </c>
      <c r="C258" s="13" t="s">
        <v>258</v>
      </c>
      <c r="D258" s="13" t="s">
        <v>1659</v>
      </c>
      <c r="E258" s="13" t="s">
        <v>1660</v>
      </c>
      <c r="F258" s="13" t="s">
        <v>2112</v>
      </c>
      <c r="G258" s="13" t="s">
        <v>280</v>
      </c>
      <c r="H258" s="14">
        <v>45563</v>
      </c>
      <c r="I258" s="15">
        <v>-2</v>
      </c>
      <c r="J258" s="13" t="s">
        <v>224</v>
      </c>
      <c r="K258" s="13" t="s">
        <v>1660</v>
      </c>
      <c r="L258" s="16">
        <v>-32.659999999999997</v>
      </c>
      <c r="M258" s="13" t="s">
        <v>1660</v>
      </c>
      <c r="N258" s="13" t="s">
        <v>1660</v>
      </c>
      <c r="O258" s="13" t="s">
        <v>1660</v>
      </c>
      <c r="P258" s="13" t="s">
        <v>2113</v>
      </c>
      <c r="Q258" s="13" t="s">
        <v>1660</v>
      </c>
      <c r="R258" s="13" t="s">
        <v>1660</v>
      </c>
      <c r="S258" s="13" t="s">
        <v>1660</v>
      </c>
      <c r="T258" s="13" t="s">
        <v>2114</v>
      </c>
      <c r="U258" t="str">
        <f t="shared" si="3"/>
        <v>10060902200082542</v>
      </c>
    </row>
    <row r="259" spans="1:21" x14ac:dyDescent="0.2">
      <c r="A259" s="13" t="s">
        <v>1144</v>
      </c>
      <c r="B259" s="13" t="s">
        <v>246</v>
      </c>
      <c r="C259" s="13" t="s">
        <v>258</v>
      </c>
      <c r="D259" s="13" t="s">
        <v>1659</v>
      </c>
      <c r="E259" s="13" t="s">
        <v>1660</v>
      </c>
      <c r="F259" s="13" t="s">
        <v>2112</v>
      </c>
      <c r="G259" s="13" t="s">
        <v>252</v>
      </c>
      <c r="H259" s="14">
        <v>45563</v>
      </c>
      <c r="I259" s="15">
        <v>-12</v>
      </c>
      <c r="J259" s="13" t="s">
        <v>224</v>
      </c>
      <c r="K259" s="13" t="s">
        <v>1660</v>
      </c>
      <c r="L259" s="16">
        <v>-64.86</v>
      </c>
      <c r="M259" s="13" t="s">
        <v>1660</v>
      </c>
      <c r="N259" s="13" t="s">
        <v>1660</v>
      </c>
      <c r="O259" s="13" t="s">
        <v>1660</v>
      </c>
      <c r="P259" s="13" t="s">
        <v>2113</v>
      </c>
      <c r="Q259" s="13" t="s">
        <v>1660</v>
      </c>
      <c r="R259" s="13" t="s">
        <v>1660</v>
      </c>
      <c r="S259" s="13" t="s">
        <v>1660</v>
      </c>
      <c r="T259" s="13" t="s">
        <v>2114</v>
      </c>
      <c r="U259" t="str">
        <f t="shared" ref="U259:U322" si="4">_xlfn.CONCAT(A259,P259)</f>
        <v>10219526200082542</v>
      </c>
    </row>
    <row r="260" spans="1:21" x14ac:dyDescent="0.2">
      <c r="A260" s="13" t="s">
        <v>785</v>
      </c>
      <c r="B260" s="13" t="s">
        <v>246</v>
      </c>
      <c r="C260" s="13" t="s">
        <v>258</v>
      </c>
      <c r="D260" s="13" t="s">
        <v>1659</v>
      </c>
      <c r="E260" s="13" t="s">
        <v>1660</v>
      </c>
      <c r="F260" s="13" t="s">
        <v>2115</v>
      </c>
      <c r="G260" s="13" t="s">
        <v>1877</v>
      </c>
      <c r="H260" s="14">
        <v>45565</v>
      </c>
      <c r="I260" s="15">
        <v>-3</v>
      </c>
      <c r="J260" s="13" t="s">
        <v>224</v>
      </c>
      <c r="K260" s="13" t="s">
        <v>1660</v>
      </c>
      <c r="L260" s="16">
        <v>-35.15</v>
      </c>
      <c r="M260" s="13" t="s">
        <v>1660</v>
      </c>
      <c r="N260" s="13" t="s">
        <v>1660</v>
      </c>
      <c r="O260" s="13" t="s">
        <v>1660</v>
      </c>
      <c r="P260" s="13" t="s">
        <v>2116</v>
      </c>
      <c r="Q260" s="13" t="s">
        <v>1660</v>
      </c>
      <c r="R260" s="13" t="s">
        <v>1660</v>
      </c>
      <c r="S260" s="13" t="s">
        <v>1660</v>
      </c>
      <c r="T260" s="13" t="s">
        <v>2117</v>
      </c>
      <c r="U260" t="str">
        <f t="shared" si="4"/>
        <v>10060901600002062</v>
      </c>
    </row>
    <row r="261" spans="1:21" x14ac:dyDescent="0.2">
      <c r="A261" s="13" t="s">
        <v>785</v>
      </c>
      <c r="B261" s="13" t="s">
        <v>246</v>
      </c>
      <c r="C261" s="13" t="s">
        <v>258</v>
      </c>
      <c r="D261" s="13" t="s">
        <v>1659</v>
      </c>
      <c r="E261" s="13" t="s">
        <v>1660</v>
      </c>
      <c r="F261" s="13" t="s">
        <v>2115</v>
      </c>
      <c r="G261" s="13" t="s">
        <v>1945</v>
      </c>
      <c r="H261" s="14">
        <v>45565</v>
      </c>
      <c r="I261" s="15">
        <v>-3</v>
      </c>
      <c r="J261" s="13" t="s">
        <v>224</v>
      </c>
      <c r="K261" s="13" t="s">
        <v>1660</v>
      </c>
      <c r="L261" s="16">
        <v>-35.15</v>
      </c>
      <c r="M261" s="13" t="s">
        <v>1660</v>
      </c>
      <c r="N261" s="13" t="s">
        <v>1660</v>
      </c>
      <c r="O261" s="13" t="s">
        <v>1660</v>
      </c>
      <c r="P261" s="13" t="s">
        <v>2116</v>
      </c>
      <c r="Q261" s="13" t="s">
        <v>1660</v>
      </c>
      <c r="R261" s="13" t="s">
        <v>1660</v>
      </c>
      <c r="S261" s="13" t="s">
        <v>1660</v>
      </c>
      <c r="T261" s="13" t="s">
        <v>2117</v>
      </c>
      <c r="U261" t="str">
        <f t="shared" si="4"/>
        <v>10060901600002062</v>
      </c>
    </row>
    <row r="262" spans="1:21" x14ac:dyDescent="0.2">
      <c r="A262" s="13" t="s">
        <v>847</v>
      </c>
      <c r="B262" s="13" t="s">
        <v>246</v>
      </c>
      <c r="C262" s="13" t="s">
        <v>258</v>
      </c>
      <c r="D262" s="13" t="s">
        <v>1659</v>
      </c>
      <c r="E262" s="13" t="s">
        <v>1660</v>
      </c>
      <c r="F262" s="13" t="s">
        <v>2118</v>
      </c>
      <c r="G262" s="13" t="s">
        <v>1724</v>
      </c>
      <c r="H262" s="14">
        <v>45565</v>
      </c>
      <c r="I262" s="15">
        <v>-2</v>
      </c>
      <c r="J262" s="13" t="s">
        <v>224</v>
      </c>
      <c r="K262" s="13" t="s">
        <v>1660</v>
      </c>
      <c r="L262" s="16">
        <v>-11</v>
      </c>
      <c r="M262" s="13" t="s">
        <v>1660</v>
      </c>
      <c r="N262" s="13" t="s">
        <v>1660</v>
      </c>
      <c r="O262" s="13" t="s">
        <v>1660</v>
      </c>
      <c r="P262" s="13" t="s">
        <v>2119</v>
      </c>
      <c r="Q262" s="13" t="s">
        <v>1660</v>
      </c>
      <c r="R262" s="13" t="s">
        <v>1660</v>
      </c>
      <c r="S262" s="13" t="s">
        <v>1660</v>
      </c>
      <c r="T262" s="13" t="s">
        <v>2120</v>
      </c>
      <c r="U262" t="str">
        <f t="shared" si="4"/>
        <v>10060919100040769</v>
      </c>
    </row>
    <row r="263" spans="1:21" x14ac:dyDescent="0.2">
      <c r="A263" s="13" t="s">
        <v>847</v>
      </c>
      <c r="B263" s="13" t="s">
        <v>246</v>
      </c>
      <c r="C263" s="13" t="s">
        <v>258</v>
      </c>
      <c r="D263" s="13" t="s">
        <v>1659</v>
      </c>
      <c r="E263" s="13" t="s">
        <v>1660</v>
      </c>
      <c r="F263" s="13" t="s">
        <v>2121</v>
      </c>
      <c r="G263" s="13" t="s">
        <v>283</v>
      </c>
      <c r="H263" s="14">
        <v>45565</v>
      </c>
      <c r="I263" s="15">
        <v>-2</v>
      </c>
      <c r="J263" s="13" t="s">
        <v>224</v>
      </c>
      <c r="K263" s="13" t="s">
        <v>1660</v>
      </c>
      <c r="L263" s="16">
        <v>-11</v>
      </c>
      <c r="M263" s="13" t="s">
        <v>1660</v>
      </c>
      <c r="N263" s="13" t="s">
        <v>1660</v>
      </c>
      <c r="O263" s="13" t="s">
        <v>1660</v>
      </c>
      <c r="P263" s="13" t="s">
        <v>2122</v>
      </c>
      <c r="Q263" s="13" t="s">
        <v>1660</v>
      </c>
      <c r="R263" s="13" t="s">
        <v>1660</v>
      </c>
      <c r="S263" s="13" t="s">
        <v>1660</v>
      </c>
      <c r="T263" s="13" t="s">
        <v>2123</v>
      </c>
      <c r="U263" t="str">
        <f t="shared" si="4"/>
        <v>10060919100040768</v>
      </c>
    </row>
    <row r="264" spans="1:21" x14ac:dyDescent="0.2">
      <c r="A264" s="13" t="s">
        <v>847</v>
      </c>
      <c r="B264" s="13" t="s">
        <v>246</v>
      </c>
      <c r="C264" s="13" t="s">
        <v>258</v>
      </c>
      <c r="D264" s="13" t="s">
        <v>1659</v>
      </c>
      <c r="E264" s="13" t="s">
        <v>1660</v>
      </c>
      <c r="F264" s="13" t="s">
        <v>2115</v>
      </c>
      <c r="G264" s="13" t="s">
        <v>1880</v>
      </c>
      <c r="H264" s="14">
        <v>45565</v>
      </c>
      <c r="I264" s="15">
        <v>-2</v>
      </c>
      <c r="J264" s="13" t="s">
        <v>224</v>
      </c>
      <c r="K264" s="13" t="s">
        <v>1660</v>
      </c>
      <c r="L264" s="16">
        <v>-11</v>
      </c>
      <c r="M264" s="13" t="s">
        <v>1660</v>
      </c>
      <c r="N264" s="13" t="s">
        <v>1660</v>
      </c>
      <c r="O264" s="13" t="s">
        <v>1660</v>
      </c>
      <c r="P264" s="13" t="s">
        <v>2116</v>
      </c>
      <c r="Q264" s="13" t="s">
        <v>1660</v>
      </c>
      <c r="R264" s="13" t="s">
        <v>1660</v>
      </c>
      <c r="S264" s="13" t="s">
        <v>1660</v>
      </c>
      <c r="T264" s="13" t="s">
        <v>2117</v>
      </c>
      <c r="U264" t="str">
        <f t="shared" si="4"/>
        <v>10060919600002062</v>
      </c>
    </row>
    <row r="265" spans="1:21" x14ac:dyDescent="0.2">
      <c r="A265" s="13" t="s">
        <v>847</v>
      </c>
      <c r="B265" s="13" t="s">
        <v>246</v>
      </c>
      <c r="C265" s="13" t="s">
        <v>258</v>
      </c>
      <c r="D265" s="13" t="s">
        <v>1659</v>
      </c>
      <c r="E265" s="13" t="s">
        <v>1660</v>
      </c>
      <c r="F265" s="13" t="s">
        <v>2124</v>
      </c>
      <c r="G265" s="13" t="s">
        <v>280</v>
      </c>
      <c r="H265" s="14">
        <v>45565</v>
      </c>
      <c r="I265" s="15">
        <v>-30</v>
      </c>
      <c r="J265" s="13" t="s">
        <v>224</v>
      </c>
      <c r="K265" s="13" t="s">
        <v>1660</v>
      </c>
      <c r="L265" s="16">
        <v>-165.02</v>
      </c>
      <c r="M265" s="13" t="s">
        <v>1660</v>
      </c>
      <c r="N265" s="13" t="s">
        <v>1660</v>
      </c>
      <c r="O265" s="13" t="s">
        <v>1660</v>
      </c>
      <c r="P265" s="13" t="s">
        <v>2125</v>
      </c>
      <c r="Q265" s="13" t="s">
        <v>1660</v>
      </c>
      <c r="R265" s="13" t="s">
        <v>1660</v>
      </c>
      <c r="S265" s="13" t="s">
        <v>1660</v>
      </c>
      <c r="T265" s="13" t="s">
        <v>2126</v>
      </c>
      <c r="U265" t="str">
        <f t="shared" si="4"/>
        <v>10060919500003860</v>
      </c>
    </row>
    <row r="266" spans="1:21" x14ac:dyDescent="0.2">
      <c r="A266" s="13" t="s">
        <v>847</v>
      </c>
      <c r="B266" s="13" t="s">
        <v>246</v>
      </c>
      <c r="C266" s="13" t="s">
        <v>258</v>
      </c>
      <c r="D266" s="13" t="s">
        <v>1659</v>
      </c>
      <c r="E266" s="13" t="s">
        <v>1660</v>
      </c>
      <c r="F266" s="13" t="s">
        <v>2124</v>
      </c>
      <c r="G266" s="13" t="s">
        <v>1693</v>
      </c>
      <c r="H266" s="14">
        <v>45565</v>
      </c>
      <c r="I266" s="15">
        <v>-50</v>
      </c>
      <c r="J266" s="13" t="s">
        <v>224</v>
      </c>
      <c r="K266" s="13" t="s">
        <v>1660</v>
      </c>
      <c r="L266" s="16">
        <v>-275.02999999999997</v>
      </c>
      <c r="M266" s="13" t="s">
        <v>1660</v>
      </c>
      <c r="N266" s="13" t="s">
        <v>1660</v>
      </c>
      <c r="O266" s="13" t="s">
        <v>1660</v>
      </c>
      <c r="P266" s="13" t="s">
        <v>2125</v>
      </c>
      <c r="Q266" s="13" t="s">
        <v>1660</v>
      </c>
      <c r="R266" s="13" t="s">
        <v>1660</v>
      </c>
      <c r="S266" s="13" t="s">
        <v>1660</v>
      </c>
      <c r="T266" s="13" t="s">
        <v>2126</v>
      </c>
      <c r="U266" t="str">
        <f t="shared" si="4"/>
        <v>10060919500003860</v>
      </c>
    </row>
    <row r="267" spans="1:21" x14ac:dyDescent="0.2">
      <c r="A267" s="13" t="s">
        <v>847</v>
      </c>
      <c r="B267" s="13" t="s">
        <v>246</v>
      </c>
      <c r="C267" s="13" t="s">
        <v>258</v>
      </c>
      <c r="D267" s="13" t="s">
        <v>1659</v>
      </c>
      <c r="E267" s="13" t="s">
        <v>1660</v>
      </c>
      <c r="F267" s="13" t="s">
        <v>2121</v>
      </c>
      <c r="G267" s="13" t="s">
        <v>280</v>
      </c>
      <c r="H267" s="14">
        <v>45565</v>
      </c>
      <c r="I267" s="15">
        <v>-2</v>
      </c>
      <c r="J267" s="13" t="s">
        <v>224</v>
      </c>
      <c r="K267" s="13" t="s">
        <v>1660</v>
      </c>
      <c r="L267" s="16">
        <v>-11</v>
      </c>
      <c r="M267" s="13" t="s">
        <v>1660</v>
      </c>
      <c r="N267" s="13" t="s">
        <v>1660</v>
      </c>
      <c r="O267" s="13" t="s">
        <v>1660</v>
      </c>
      <c r="P267" s="13" t="s">
        <v>2122</v>
      </c>
      <c r="Q267" s="13" t="s">
        <v>1660</v>
      </c>
      <c r="R267" s="13" t="s">
        <v>1660</v>
      </c>
      <c r="S267" s="13" t="s">
        <v>1660</v>
      </c>
      <c r="T267" s="13" t="s">
        <v>2123</v>
      </c>
      <c r="U267" t="str">
        <f t="shared" si="4"/>
        <v>10060919100040768</v>
      </c>
    </row>
    <row r="268" spans="1:21" x14ac:dyDescent="0.2">
      <c r="A268" s="13" t="s">
        <v>847</v>
      </c>
      <c r="B268" s="13" t="s">
        <v>246</v>
      </c>
      <c r="C268" s="13" t="s">
        <v>258</v>
      </c>
      <c r="D268" s="13" t="s">
        <v>1659</v>
      </c>
      <c r="E268" s="13" t="s">
        <v>1660</v>
      </c>
      <c r="F268" s="13" t="s">
        <v>2118</v>
      </c>
      <c r="G268" s="13" t="s">
        <v>280</v>
      </c>
      <c r="H268" s="14">
        <v>45565</v>
      </c>
      <c r="I268" s="15">
        <v>-2</v>
      </c>
      <c r="J268" s="13" t="s">
        <v>224</v>
      </c>
      <c r="K268" s="13" t="s">
        <v>1660</v>
      </c>
      <c r="L268" s="16">
        <v>-11</v>
      </c>
      <c r="M268" s="13" t="s">
        <v>1660</v>
      </c>
      <c r="N268" s="13" t="s">
        <v>1660</v>
      </c>
      <c r="O268" s="13" t="s">
        <v>1660</v>
      </c>
      <c r="P268" s="13" t="s">
        <v>2119</v>
      </c>
      <c r="Q268" s="13" t="s">
        <v>1660</v>
      </c>
      <c r="R268" s="13" t="s">
        <v>1660</v>
      </c>
      <c r="S268" s="13" t="s">
        <v>1660</v>
      </c>
      <c r="T268" s="13" t="s">
        <v>2120</v>
      </c>
      <c r="U268" t="str">
        <f t="shared" si="4"/>
        <v>10060919100040769</v>
      </c>
    </row>
    <row r="269" spans="1:21" x14ac:dyDescent="0.2">
      <c r="A269" s="13" t="s">
        <v>866</v>
      </c>
      <c r="B269" s="13" t="s">
        <v>246</v>
      </c>
      <c r="C269" s="13" t="s">
        <v>258</v>
      </c>
      <c r="D269" s="13" t="s">
        <v>1659</v>
      </c>
      <c r="E269" s="13" t="s">
        <v>1660</v>
      </c>
      <c r="F269" s="13" t="s">
        <v>2118</v>
      </c>
      <c r="G269" s="13" t="s">
        <v>1662</v>
      </c>
      <c r="H269" s="14">
        <v>45565</v>
      </c>
      <c r="I269" s="15">
        <v>-2</v>
      </c>
      <c r="J269" s="13" t="s">
        <v>224</v>
      </c>
      <c r="K269" s="13" t="s">
        <v>1660</v>
      </c>
      <c r="L269" s="16">
        <v>-29.07</v>
      </c>
      <c r="M269" s="13" t="s">
        <v>1660</v>
      </c>
      <c r="N269" s="13" t="s">
        <v>1660</v>
      </c>
      <c r="O269" s="13" t="s">
        <v>1660</v>
      </c>
      <c r="P269" s="13" t="s">
        <v>2119</v>
      </c>
      <c r="Q269" s="13" t="s">
        <v>1660</v>
      </c>
      <c r="R269" s="13" t="s">
        <v>1660</v>
      </c>
      <c r="S269" s="13" t="s">
        <v>1660</v>
      </c>
      <c r="T269" s="13" t="s">
        <v>2120</v>
      </c>
      <c r="U269" t="str">
        <f t="shared" si="4"/>
        <v>10060932100040769</v>
      </c>
    </row>
    <row r="270" spans="1:21" x14ac:dyDescent="0.2">
      <c r="A270" s="13" t="s">
        <v>866</v>
      </c>
      <c r="B270" s="13" t="s">
        <v>246</v>
      </c>
      <c r="C270" s="13" t="s">
        <v>258</v>
      </c>
      <c r="D270" s="13" t="s">
        <v>1659</v>
      </c>
      <c r="E270" s="13" t="s">
        <v>1660</v>
      </c>
      <c r="F270" s="13" t="s">
        <v>2118</v>
      </c>
      <c r="G270" s="13" t="s">
        <v>1693</v>
      </c>
      <c r="H270" s="14">
        <v>45565</v>
      </c>
      <c r="I270" s="15">
        <v>-2</v>
      </c>
      <c r="J270" s="13" t="s">
        <v>224</v>
      </c>
      <c r="K270" s="13" t="s">
        <v>1660</v>
      </c>
      <c r="L270" s="16">
        <v>-29.07</v>
      </c>
      <c r="M270" s="13" t="s">
        <v>1660</v>
      </c>
      <c r="N270" s="13" t="s">
        <v>1660</v>
      </c>
      <c r="O270" s="13" t="s">
        <v>1660</v>
      </c>
      <c r="P270" s="13" t="s">
        <v>2119</v>
      </c>
      <c r="Q270" s="13" t="s">
        <v>1660</v>
      </c>
      <c r="R270" s="13" t="s">
        <v>1660</v>
      </c>
      <c r="S270" s="13" t="s">
        <v>1660</v>
      </c>
      <c r="T270" s="13" t="s">
        <v>2120</v>
      </c>
      <c r="U270" t="str">
        <f t="shared" si="4"/>
        <v>10060932100040769</v>
      </c>
    </row>
    <row r="271" spans="1:21" x14ac:dyDescent="0.2">
      <c r="A271" s="13" t="s">
        <v>1060</v>
      </c>
      <c r="B271" s="13" t="s">
        <v>246</v>
      </c>
      <c r="C271" s="13" t="s">
        <v>258</v>
      </c>
      <c r="D271" s="13" t="s">
        <v>1659</v>
      </c>
      <c r="E271" s="13" t="s">
        <v>1660</v>
      </c>
      <c r="F271" s="13" t="s">
        <v>2121</v>
      </c>
      <c r="G271" s="13" t="s">
        <v>1724</v>
      </c>
      <c r="H271" s="14">
        <v>45565</v>
      </c>
      <c r="I271" s="15">
        <v>-8</v>
      </c>
      <c r="J271" s="13" t="s">
        <v>224</v>
      </c>
      <c r="K271" s="13" t="s">
        <v>1660</v>
      </c>
      <c r="L271" s="16">
        <v>-15.88</v>
      </c>
      <c r="M271" s="13" t="s">
        <v>1660</v>
      </c>
      <c r="N271" s="13" t="s">
        <v>1660</v>
      </c>
      <c r="O271" s="13" t="s">
        <v>1660</v>
      </c>
      <c r="P271" s="13" t="s">
        <v>2122</v>
      </c>
      <c r="Q271" s="13" t="s">
        <v>1660</v>
      </c>
      <c r="R271" s="13" t="s">
        <v>1660</v>
      </c>
      <c r="S271" s="13" t="s">
        <v>1660</v>
      </c>
      <c r="T271" s="13" t="s">
        <v>2123</v>
      </c>
      <c r="U271" t="str">
        <f t="shared" si="4"/>
        <v>10218617100040768</v>
      </c>
    </row>
    <row r="272" spans="1:21" x14ac:dyDescent="0.2">
      <c r="A272" s="13" t="s">
        <v>1060</v>
      </c>
      <c r="B272" s="13" t="s">
        <v>246</v>
      </c>
      <c r="C272" s="13" t="s">
        <v>258</v>
      </c>
      <c r="D272" s="13" t="s">
        <v>1659</v>
      </c>
      <c r="E272" s="13" t="s">
        <v>1660</v>
      </c>
      <c r="F272" s="13" t="s">
        <v>2118</v>
      </c>
      <c r="G272" s="13" t="s">
        <v>252</v>
      </c>
      <c r="H272" s="14">
        <v>45565</v>
      </c>
      <c r="I272" s="15">
        <v>-8</v>
      </c>
      <c r="J272" s="13" t="s">
        <v>224</v>
      </c>
      <c r="K272" s="13" t="s">
        <v>1660</v>
      </c>
      <c r="L272" s="16">
        <v>-15.88</v>
      </c>
      <c r="M272" s="13" t="s">
        <v>1660</v>
      </c>
      <c r="N272" s="13" t="s">
        <v>1660</v>
      </c>
      <c r="O272" s="13" t="s">
        <v>1660</v>
      </c>
      <c r="P272" s="13" t="s">
        <v>2119</v>
      </c>
      <c r="Q272" s="13" t="s">
        <v>1660</v>
      </c>
      <c r="R272" s="13" t="s">
        <v>1660</v>
      </c>
      <c r="S272" s="13" t="s">
        <v>1660</v>
      </c>
      <c r="T272" s="13" t="s">
        <v>2120</v>
      </c>
      <c r="U272" t="str">
        <f t="shared" si="4"/>
        <v>10218617100040769</v>
      </c>
    </row>
    <row r="273" spans="1:21" x14ac:dyDescent="0.2">
      <c r="A273" s="13" t="s">
        <v>1087</v>
      </c>
      <c r="B273" s="13" t="s">
        <v>246</v>
      </c>
      <c r="C273" s="13" t="s">
        <v>258</v>
      </c>
      <c r="D273" s="13" t="s">
        <v>1659</v>
      </c>
      <c r="E273" s="13" t="s">
        <v>1660</v>
      </c>
      <c r="F273" s="13" t="s">
        <v>2115</v>
      </c>
      <c r="G273" s="13" t="s">
        <v>1878</v>
      </c>
      <c r="H273" s="14">
        <v>45565</v>
      </c>
      <c r="I273" s="15">
        <v>-16</v>
      </c>
      <c r="J273" s="13" t="s">
        <v>224</v>
      </c>
      <c r="K273" s="13" t="s">
        <v>1660</v>
      </c>
      <c r="L273" s="16">
        <v>-129.18</v>
      </c>
      <c r="M273" s="13" t="s">
        <v>1660</v>
      </c>
      <c r="N273" s="13" t="s">
        <v>1660</v>
      </c>
      <c r="O273" s="13" t="s">
        <v>1660</v>
      </c>
      <c r="P273" s="13" t="s">
        <v>2116</v>
      </c>
      <c r="Q273" s="13" t="s">
        <v>1660</v>
      </c>
      <c r="R273" s="13" t="s">
        <v>1660</v>
      </c>
      <c r="S273" s="13" t="s">
        <v>1660</v>
      </c>
      <c r="T273" s="13" t="s">
        <v>2117</v>
      </c>
      <c r="U273" t="str">
        <f t="shared" si="4"/>
        <v>10218627600002062</v>
      </c>
    </row>
    <row r="274" spans="1:21" x14ac:dyDescent="0.2">
      <c r="A274" s="13" t="s">
        <v>749</v>
      </c>
      <c r="B274" s="13" t="s">
        <v>246</v>
      </c>
      <c r="C274" s="13" t="s">
        <v>258</v>
      </c>
      <c r="D274" s="13" t="s">
        <v>1659</v>
      </c>
      <c r="E274" s="13" t="s">
        <v>1660</v>
      </c>
      <c r="F274" s="13" t="s">
        <v>2127</v>
      </c>
      <c r="G274" s="13" t="s">
        <v>1693</v>
      </c>
      <c r="H274" s="14">
        <v>45566</v>
      </c>
      <c r="I274" s="15">
        <v>-1</v>
      </c>
      <c r="J274" s="13" t="s">
        <v>224</v>
      </c>
      <c r="K274" s="13" t="s">
        <v>1660</v>
      </c>
      <c r="L274" s="16">
        <v>-10.28</v>
      </c>
      <c r="M274" s="13" t="s">
        <v>1660</v>
      </c>
      <c r="N274" s="13" t="s">
        <v>1660</v>
      </c>
      <c r="O274" s="13" t="s">
        <v>1660</v>
      </c>
      <c r="P274" s="13" t="s">
        <v>2128</v>
      </c>
      <c r="Q274" s="13" t="s">
        <v>1660</v>
      </c>
      <c r="R274" s="13" t="s">
        <v>1660</v>
      </c>
      <c r="S274" s="13" t="s">
        <v>1660</v>
      </c>
      <c r="T274" s="13" t="s">
        <v>2129</v>
      </c>
      <c r="U274" t="str">
        <f t="shared" si="4"/>
        <v>10060887200091443</v>
      </c>
    </row>
    <row r="275" spans="1:21" x14ac:dyDescent="0.2">
      <c r="A275" s="13" t="s">
        <v>749</v>
      </c>
      <c r="B275" s="13" t="s">
        <v>246</v>
      </c>
      <c r="C275" s="13" t="s">
        <v>258</v>
      </c>
      <c r="D275" s="13" t="s">
        <v>1659</v>
      </c>
      <c r="E275" s="13" t="s">
        <v>1660</v>
      </c>
      <c r="F275" s="13" t="s">
        <v>2130</v>
      </c>
      <c r="G275" s="13" t="s">
        <v>1662</v>
      </c>
      <c r="H275" s="14">
        <v>45566</v>
      </c>
      <c r="I275" s="15">
        <v>-6</v>
      </c>
      <c r="J275" s="13" t="s">
        <v>224</v>
      </c>
      <c r="K275" s="13" t="s">
        <v>1660</v>
      </c>
      <c r="L275" s="16">
        <v>-61.69</v>
      </c>
      <c r="M275" s="13" t="s">
        <v>1660</v>
      </c>
      <c r="N275" s="13" t="s">
        <v>1660</v>
      </c>
      <c r="O275" s="13" t="s">
        <v>1660</v>
      </c>
      <c r="P275" s="13" t="s">
        <v>2131</v>
      </c>
      <c r="Q275" s="13" t="s">
        <v>1660</v>
      </c>
      <c r="R275" s="13" t="s">
        <v>1660</v>
      </c>
      <c r="S275" s="13" t="s">
        <v>1660</v>
      </c>
      <c r="T275" s="13" t="s">
        <v>2132</v>
      </c>
      <c r="U275" t="str">
        <f t="shared" si="4"/>
        <v>10060887200091445</v>
      </c>
    </row>
    <row r="276" spans="1:21" x14ac:dyDescent="0.2">
      <c r="A276" s="13" t="s">
        <v>758</v>
      </c>
      <c r="B276" s="13" t="s">
        <v>246</v>
      </c>
      <c r="C276" s="13" t="s">
        <v>258</v>
      </c>
      <c r="D276" s="13" t="s">
        <v>1659</v>
      </c>
      <c r="E276" s="13" t="s">
        <v>1660</v>
      </c>
      <c r="F276" s="13" t="s">
        <v>2133</v>
      </c>
      <c r="G276" s="13" t="s">
        <v>280</v>
      </c>
      <c r="H276" s="14">
        <v>45566</v>
      </c>
      <c r="I276" s="15">
        <v>-2</v>
      </c>
      <c r="J276" s="13" t="s">
        <v>224</v>
      </c>
      <c r="K276" s="13" t="s">
        <v>1660</v>
      </c>
      <c r="L276" s="16">
        <v>-20.9</v>
      </c>
      <c r="M276" s="13" t="s">
        <v>1660</v>
      </c>
      <c r="N276" s="13" t="s">
        <v>1660</v>
      </c>
      <c r="O276" s="13" t="s">
        <v>1660</v>
      </c>
      <c r="P276" s="13" t="s">
        <v>2134</v>
      </c>
      <c r="Q276" s="13" t="s">
        <v>1660</v>
      </c>
      <c r="R276" s="13" t="s">
        <v>1660</v>
      </c>
      <c r="S276" s="13" t="s">
        <v>1660</v>
      </c>
      <c r="T276" s="13" t="s">
        <v>2135</v>
      </c>
      <c r="U276" t="str">
        <f t="shared" si="4"/>
        <v>10060888200079507</v>
      </c>
    </row>
    <row r="277" spans="1:21" x14ac:dyDescent="0.2">
      <c r="A277" s="13" t="s">
        <v>758</v>
      </c>
      <c r="B277" s="13" t="s">
        <v>246</v>
      </c>
      <c r="C277" s="13" t="s">
        <v>258</v>
      </c>
      <c r="D277" s="13" t="s">
        <v>1659</v>
      </c>
      <c r="E277" s="13" t="s">
        <v>1660</v>
      </c>
      <c r="F277" s="13" t="s">
        <v>2136</v>
      </c>
      <c r="G277" s="13" t="s">
        <v>280</v>
      </c>
      <c r="H277" s="14">
        <v>45566</v>
      </c>
      <c r="I277" s="15">
        <v>-3</v>
      </c>
      <c r="J277" s="13" t="s">
        <v>224</v>
      </c>
      <c r="K277" s="13" t="s">
        <v>1660</v>
      </c>
      <c r="L277" s="16">
        <v>-31.35</v>
      </c>
      <c r="M277" s="13" t="s">
        <v>1660</v>
      </c>
      <c r="N277" s="13" t="s">
        <v>1660</v>
      </c>
      <c r="O277" s="13" t="s">
        <v>1660</v>
      </c>
      <c r="P277" s="13" t="s">
        <v>2137</v>
      </c>
      <c r="Q277" s="13" t="s">
        <v>1660</v>
      </c>
      <c r="R277" s="13" t="s">
        <v>1660</v>
      </c>
      <c r="S277" s="13" t="s">
        <v>1660</v>
      </c>
      <c r="T277" s="13" t="s">
        <v>2138</v>
      </c>
      <c r="U277" t="str">
        <f t="shared" si="4"/>
        <v>10060888200088589</v>
      </c>
    </row>
    <row r="278" spans="1:21" x14ac:dyDescent="0.2">
      <c r="A278" s="13" t="s">
        <v>758</v>
      </c>
      <c r="B278" s="13" t="s">
        <v>246</v>
      </c>
      <c r="C278" s="13" t="s">
        <v>258</v>
      </c>
      <c r="D278" s="13" t="s">
        <v>1659</v>
      </c>
      <c r="E278" s="13" t="s">
        <v>1660</v>
      </c>
      <c r="F278" s="13" t="s">
        <v>2139</v>
      </c>
      <c r="G278" s="13" t="s">
        <v>280</v>
      </c>
      <c r="H278" s="14">
        <v>45566</v>
      </c>
      <c r="I278" s="15">
        <v>-3</v>
      </c>
      <c r="J278" s="13" t="s">
        <v>224</v>
      </c>
      <c r="K278" s="13" t="s">
        <v>1660</v>
      </c>
      <c r="L278" s="16">
        <v>-31.35</v>
      </c>
      <c r="M278" s="13" t="s">
        <v>1660</v>
      </c>
      <c r="N278" s="13" t="s">
        <v>1660</v>
      </c>
      <c r="O278" s="13" t="s">
        <v>1660</v>
      </c>
      <c r="P278" s="13" t="s">
        <v>2140</v>
      </c>
      <c r="Q278" s="13" t="s">
        <v>1660</v>
      </c>
      <c r="R278" s="13" t="s">
        <v>1660</v>
      </c>
      <c r="S278" s="13" t="s">
        <v>1660</v>
      </c>
      <c r="T278" s="13" t="s">
        <v>2141</v>
      </c>
      <c r="U278" t="str">
        <f t="shared" si="4"/>
        <v>10060888200088515</v>
      </c>
    </row>
    <row r="279" spans="1:21" x14ac:dyDescent="0.2">
      <c r="A279" s="13" t="s">
        <v>785</v>
      </c>
      <c r="B279" s="13" t="s">
        <v>246</v>
      </c>
      <c r="C279" s="13" t="s">
        <v>258</v>
      </c>
      <c r="D279" s="13" t="s">
        <v>1659</v>
      </c>
      <c r="E279" s="13" t="s">
        <v>1660</v>
      </c>
      <c r="F279" s="13" t="s">
        <v>2142</v>
      </c>
      <c r="G279" s="13" t="s">
        <v>1662</v>
      </c>
      <c r="H279" s="14">
        <v>45566</v>
      </c>
      <c r="I279" s="15">
        <v>-4</v>
      </c>
      <c r="J279" s="13" t="s">
        <v>224</v>
      </c>
      <c r="K279" s="13" t="s">
        <v>1660</v>
      </c>
      <c r="L279" s="16">
        <v>-46.86</v>
      </c>
      <c r="M279" s="13" t="s">
        <v>1660</v>
      </c>
      <c r="N279" s="13" t="s">
        <v>1660</v>
      </c>
      <c r="O279" s="13" t="s">
        <v>1660</v>
      </c>
      <c r="P279" s="13" t="s">
        <v>2143</v>
      </c>
      <c r="Q279" s="13" t="s">
        <v>1660</v>
      </c>
      <c r="R279" s="13" t="s">
        <v>1660</v>
      </c>
      <c r="S279" s="13" t="s">
        <v>1660</v>
      </c>
      <c r="T279" s="13" t="s">
        <v>2144</v>
      </c>
      <c r="U279" t="str">
        <f t="shared" si="4"/>
        <v>10060901100084639</v>
      </c>
    </row>
    <row r="280" spans="1:21" x14ac:dyDescent="0.2">
      <c r="A280" s="13" t="s">
        <v>785</v>
      </c>
      <c r="B280" s="13" t="s">
        <v>246</v>
      </c>
      <c r="C280" s="13" t="s">
        <v>258</v>
      </c>
      <c r="D280" s="13" t="s">
        <v>1659</v>
      </c>
      <c r="E280" s="13" t="s">
        <v>1660</v>
      </c>
      <c r="F280" s="13" t="s">
        <v>2145</v>
      </c>
      <c r="G280" s="13" t="s">
        <v>252</v>
      </c>
      <c r="H280" s="14">
        <v>45566</v>
      </c>
      <c r="I280" s="15">
        <v>-4</v>
      </c>
      <c r="J280" s="13" t="s">
        <v>224</v>
      </c>
      <c r="K280" s="13" t="s">
        <v>1660</v>
      </c>
      <c r="L280" s="16">
        <v>-46.86</v>
      </c>
      <c r="M280" s="13" t="s">
        <v>1660</v>
      </c>
      <c r="N280" s="13" t="s">
        <v>1660</v>
      </c>
      <c r="O280" s="13" t="s">
        <v>1660</v>
      </c>
      <c r="P280" s="13" t="s">
        <v>2146</v>
      </c>
      <c r="Q280" s="13" t="s">
        <v>1660</v>
      </c>
      <c r="R280" s="13" t="s">
        <v>1660</v>
      </c>
      <c r="S280" s="13" t="s">
        <v>1660</v>
      </c>
      <c r="T280" s="13" t="s">
        <v>2147</v>
      </c>
      <c r="U280" t="str">
        <f t="shared" si="4"/>
        <v>10060901100081087</v>
      </c>
    </row>
    <row r="281" spans="1:21" x14ac:dyDescent="0.2">
      <c r="A281" s="13" t="s">
        <v>794</v>
      </c>
      <c r="B281" s="13" t="s">
        <v>246</v>
      </c>
      <c r="C281" s="13" t="s">
        <v>258</v>
      </c>
      <c r="D281" s="13" t="s">
        <v>1659</v>
      </c>
      <c r="E281" s="13" t="s">
        <v>1660</v>
      </c>
      <c r="F281" s="13" t="s">
        <v>2142</v>
      </c>
      <c r="G281" s="13" t="s">
        <v>283</v>
      </c>
      <c r="H281" s="14">
        <v>45566</v>
      </c>
      <c r="I281" s="15">
        <v>-4</v>
      </c>
      <c r="J281" s="13" t="s">
        <v>224</v>
      </c>
      <c r="K281" s="13" t="s">
        <v>1660</v>
      </c>
      <c r="L281" s="16">
        <v>-65.319999999999993</v>
      </c>
      <c r="M281" s="13" t="s">
        <v>1660</v>
      </c>
      <c r="N281" s="13" t="s">
        <v>1660</v>
      </c>
      <c r="O281" s="13" t="s">
        <v>1660</v>
      </c>
      <c r="P281" s="13" t="s">
        <v>2143</v>
      </c>
      <c r="Q281" s="13" t="s">
        <v>1660</v>
      </c>
      <c r="R281" s="13" t="s">
        <v>1660</v>
      </c>
      <c r="S281" s="13" t="s">
        <v>1660</v>
      </c>
      <c r="T281" s="13" t="s">
        <v>2144</v>
      </c>
      <c r="U281" t="str">
        <f t="shared" si="4"/>
        <v>10060902100084639</v>
      </c>
    </row>
    <row r="282" spans="1:21" x14ac:dyDescent="0.2">
      <c r="A282" s="13" t="s">
        <v>803</v>
      </c>
      <c r="B282" s="13" t="s">
        <v>246</v>
      </c>
      <c r="C282" s="13" t="s">
        <v>258</v>
      </c>
      <c r="D282" s="13" t="s">
        <v>1659</v>
      </c>
      <c r="E282" s="13" t="s">
        <v>1660</v>
      </c>
      <c r="F282" s="13" t="s">
        <v>2142</v>
      </c>
      <c r="G282" s="13" t="s">
        <v>1720</v>
      </c>
      <c r="H282" s="14">
        <v>45566</v>
      </c>
      <c r="I282" s="15">
        <v>-4</v>
      </c>
      <c r="J282" s="13" t="s">
        <v>224</v>
      </c>
      <c r="K282" s="13" t="s">
        <v>1660</v>
      </c>
      <c r="L282" s="16">
        <v>-100.26</v>
      </c>
      <c r="M282" s="13" t="s">
        <v>1660</v>
      </c>
      <c r="N282" s="13" t="s">
        <v>1660</v>
      </c>
      <c r="O282" s="13" t="s">
        <v>1660</v>
      </c>
      <c r="P282" s="13" t="s">
        <v>2143</v>
      </c>
      <c r="Q282" s="13" t="s">
        <v>1660</v>
      </c>
      <c r="R282" s="13" t="s">
        <v>1660</v>
      </c>
      <c r="S282" s="13" t="s">
        <v>1660</v>
      </c>
      <c r="T282" s="13" t="s">
        <v>2144</v>
      </c>
      <c r="U282" t="str">
        <f t="shared" si="4"/>
        <v>10060904100084639</v>
      </c>
    </row>
    <row r="283" spans="1:21" x14ac:dyDescent="0.2">
      <c r="A283" s="13" t="s">
        <v>847</v>
      </c>
      <c r="B283" s="13" t="s">
        <v>246</v>
      </c>
      <c r="C283" s="13" t="s">
        <v>258</v>
      </c>
      <c r="D283" s="13" t="s">
        <v>1659</v>
      </c>
      <c r="E283" s="13" t="s">
        <v>1660</v>
      </c>
      <c r="F283" s="13" t="s">
        <v>2145</v>
      </c>
      <c r="G283" s="13" t="s">
        <v>280</v>
      </c>
      <c r="H283" s="14">
        <v>45566</v>
      </c>
      <c r="I283" s="15">
        <v>-4</v>
      </c>
      <c r="J283" s="13" t="s">
        <v>224</v>
      </c>
      <c r="K283" s="13" t="s">
        <v>1660</v>
      </c>
      <c r="L283" s="16">
        <v>-22</v>
      </c>
      <c r="M283" s="13" t="s">
        <v>1660</v>
      </c>
      <c r="N283" s="13" t="s">
        <v>1660</v>
      </c>
      <c r="O283" s="13" t="s">
        <v>1660</v>
      </c>
      <c r="P283" s="13" t="s">
        <v>2146</v>
      </c>
      <c r="Q283" s="13" t="s">
        <v>1660</v>
      </c>
      <c r="R283" s="13" t="s">
        <v>1660</v>
      </c>
      <c r="S283" s="13" t="s">
        <v>1660</v>
      </c>
      <c r="T283" s="13" t="s">
        <v>2147</v>
      </c>
      <c r="U283" t="str">
        <f t="shared" si="4"/>
        <v>10060919100081087</v>
      </c>
    </row>
    <row r="284" spans="1:21" x14ac:dyDescent="0.2">
      <c r="A284" s="13" t="s">
        <v>847</v>
      </c>
      <c r="B284" s="13" t="s">
        <v>246</v>
      </c>
      <c r="C284" s="13" t="s">
        <v>258</v>
      </c>
      <c r="D284" s="13" t="s">
        <v>1659</v>
      </c>
      <c r="E284" s="13" t="s">
        <v>1660</v>
      </c>
      <c r="F284" s="13" t="s">
        <v>2148</v>
      </c>
      <c r="G284" s="13" t="s">
        <v>280</v>
      </c>
      <c r="H284" s="14">
        <v>45566</v>
      </c>
      <c r="I284" s="15">
        <v>-2</v>
      </c>
      <c r="J284" s="13" t="s">
        <v>224</v>
      </c>
      <c r="K284" s="13" t="s">
        <v>1660</v>
      </c>
      <c r="L284" s="16">
        <v>-11</v>
      </c>
      <c r="M284" s="13" t="s">
        <v>1660</v>
      </c>
      <c r="N284" s="13" t="s">
        <v>1660</v>
      </c>
      <c r="O284" s="13" t="s">
        <v>1660</v>
      </c>
      <c r="P284" s="13" t="s">
        <v>2149</v>
      </c>
      <c r="Q284" s="13" t="s">
        <v>1660</v>
      </c>
      <c r="R284" s="13" t="s">
        <v>1660</v>
      </c>
      <c r="S284" s="13" t="s">
        <v>1660</v>
      </c>
      <c r="T284" s="13" t="s">
        <v>2150</v>
      </c>
      <c r="U284" t="str">
        <f t="shared" si="4"/>
        <v>10060919100047694</v>
      </c>
    </row>
    <row r="285" spans="1:21" x14ac:dyDescent="0.2">
      <c r="A285" s="13" t="s">
        <v>847</v>
      </c>
      <c r="B285" s="13" t="s">
        <v>246</v>
      </c>
      <c r="C285" s="13" t="s">
        <v>258</v>
      </c>
      <c r="D285" s="13" t="s">
        <v>1659</v>
      </c>
      <c r="E285" s="13" t="s">
        <v>1660</v>
      </c>
      <c r="F285" s="13" t="s">
        <v>2151</v>
      </c>
      <c r="G285" s="13" t="s">
        <v>280</v>
      </c>
      <c r="H285" s="14">
        <v>45566</v>
      </c>
      <c r="I285" s="15">
        <v>-4</v>
      </c>
      <c r="J285" s="13" t="s">
        <v>224</v>
      </c>
      <c r="K285" s="13" t="s">
        <v>1660</v>
      </c>
      <c r="L285" s="16">
        <v>-22</v>
      </c>
      <c r="M285" s="13" t="s">
        <v>1660</v>
      </c>
      <c r="N285" s="13" t="s">
        <v>1660</v>
      </c>
      <c r="O285" s="13" t="s">
        <v>1660</v>
      </c>
      <c r="P285" s="13" t="s">
        <v>2152</v>
      </c>
      <c r="Q285" s="13" t="s">
        <v>1660</v>
      </c>
      <c r="R285" s="13" t="s">
        <v>1660</v>
      </c>
      <c r="S285" s="13" t="s">
        <v>1660</v>
      </c>
      <c r="T285" s="13" t="s">
        <v>2153</v>
      </c>
      <c r="U285" t="str">
        <f t="shared" si="4"/>
        <v>10060919100074842</v>
      </c>
    </row>
    <row r="286" spans="1:21" x14ac:dyDescent="0.2">
      <c r="A286" s="13" t="s">
        <v>847</v>
      </c>
      <c r="B286" s="13" t="s">
        <v>246</v>
      </c>
      <c r="C286" s="13" t="s">
        <v>258</v>
      </c>
      <c r="D286" s="13" t="s">
        <v>1659</v>
      </c>
      <c r="E286" s="13" t="s">
        <v>1660</v>
      </c>
      <c r="F286" s="13" t="s">
        <v>2142</v>
      </c>
      <c r="G286" s="13" t="s">
        <v>1693</v>
      </c>
      <c r="H286" s="14">
        <v>45566</v>
      </c>
      <c r="I286" s="15">
        <v>-4</v>
      </c>
      <c r="J286" s="13" t="s">
        <v>224</v>
      </c>
      <c r="K286" s="13" t="s">
        <v>1660</v>
      </c>
      <c r="L286" s="16">
        <v>-22</v>
      </c>
      <c r="M286" s="13" t="s">
        <v>1660</v>
      </c>
      <c r="N286" s="13" t="s">
        <v>1660</v>
      </c>
      <c r="O286" s="13" t="s">
        <v>1660</v>
      </c>
      <c r="P286" s="13" t="s">
        <v>2143</v>
      </c>
      <c r="Q286" s="13" t="s">
        <v>1660</v>
      </c>
      <c r="R286" s="13" t="s">
        <v>1660</v>
      </c>
      <c r="S286" s="13" t="s">
        <v>1660</v>
      </c>
      <c r="T286" s="13" t="s">
        <v>2144</v>
      </c>
      <c r="U286" t="str">
        <f t="shared" si="4"/>
        <v>10060919100084639</v>
      </c>
    </row>
    <row r="287" spans="1:21" x14ac:dyDescent="0.2">
      <c r="A287" s="13" t="s">
        <v>847</v>
      </c>
      <c r="B287" s="13" t="s">
        <v>246</v>
      </c>
      <c r="C287" s="13" t="s">
        <v>258</v>
      </c>
      <c r="D287" s="13" t="s">
        <v>1659</v>
      </c>
      <c r="E287" s="13" t="s">
        <v>1660</v>
      </c>
      <c r="F287" s="13" t="s">
        <v>2148</v>
      </c>
      <c r="G287" s="13" t="s">
        <v>1693</v>
      </c>
      <c r="H287" s="14">
        <v>45566</v>
      </c>
      <c r="I287" s="15">
        <v>-2</v>
      </c>
      <c r="J287" s="13" t="s">
        <v>224</v>
      </c>
      <c r="K287" s="13" t="s">
        <v>1660</v>
      </c>
      <c r="L287" s="16">
        <v>-11</v>
      </c>
      <c r="M287" s="13" t="s">
        <v>1660</v>
      </c>
      <c r="N287" s="13" t="s">
        <v>1660</v>
      </c>
      <c r="O287" s="13" t="s">
        <v>1660</v>
      </c>
      <c r="P287" s="13" t="s">
        <v>2149</v>
      </c>
      <c r="Q287" s="13" t="s">
        <v>1660</v>
      </c>
      <c r="R287" s="13" t="s">
        <v>1660</v>
      </c>
      <c r="S287" s="13" t="s">
        <v>1660</v>
      </c>
      <c r="T287" s="13" t="s">
        <v>2150</v>
      </c>
      <c r="U287" t="str">
        <f t="shared" si="4"/>
        <v>10060919100047694</v>
      </c>
    </row>
    <row r="288" spans="1:21" x14ac:dyDescent="0.2">
      <c r="A288" s="13" t="s">
        <v>866</v>
      </c>
      <c r="B288" s="13" t="s">
        <v>246</v>
      </c>
      <c r="C288" s="13" t="s">
        <v>258</v>
      </c>
      <c r="D288" s="13" t="s">
        <v>1659</v>
      </c>
      <c r="E288" s="13" t="s">
        <v>1660</v>
      </c>
      <c r="F288" s="13" t="s">
        <v>2154</v>
      </c>
      <c r="G288" s="13" t="s">
        <v>252</v>
      </c>
      <c r="H288" s="14">
        <v>45566</v>
      </c>
      <c r="I288" s="15">
        <v>-2</v>
      </c>
      <c r="J288" s="13" t="s">
        <v>224</v>
      </c>
      <c r="K288" s="13" t="s">
        <v>1660</v>
      </c>
      <c r="L288" s="16">
        <v>-29.07</v>
      </c>
      <c r="M288" s="13" t="s">
        <v>1660</v>
      </c>
      <c r="N288" s="13" t="s">
        <v>1660</v>
      </c>
      <c r="O288" s="13" t="s">
        <v>1660</v>
      </c>
      <c r="P288" s="13" t="s">
        <v>2155</v>
      </c>
      <c r="Q288" s="13" t="s">
        <v>1660</v>
      </c>
      <c r="R288" s="13" t="s">
        <v>1660</v>
      </c>
      <c r="S288" s="13" t="s">
        <v>1660</v>
      </c>
      <c r="T288" s="13" t="s">
        <v>2156</v>
      </c>
      <c r="U288" t="str">
        <f t="shared" si="4"/>
        <v>10060932100047693</v>
      </c>
    </row>
    <row r="289" spans="1:21" x14ac:dyDescent="0.2">
      <c r="A289" s="13" t="s">
        <v>866</v>
      </c>
      <c r="B289" s="13" t="s">
        <v>246</v>
      </c>
      <c r="C289" s="13" t="s">
        <v>258</v>
      </c>
      <c r="D289" s="13" t="s">
        <v>1659</v>
      </c>
      <c r="E289" s="13" t="s">
        <v>1660</v>
      </c>
      <c r="F289" s="13" t="s">
        <v>2154</v>
      </c>
      <c r="G289" s="13" t="s">
        <v>280</v>
      </c>
      <c r="H289" s="14">
        <v>45566</v>
      </c>
      <c r="I289" s="15">
        <v>-2</v>
      </c>
      <c r="J289" s="13" t="s">
        <v>224</v>
      </c>
      <c r="K289" s="13" t="s">
        <v>1660</v>
      </c>
      <c r="L289" s="16">
        <v>-29.07</v>
      </c>
      <c r="M289" s="13" t="s">
        <v>1660</v>
      </c>
      <c r="N289" s="13" t="s">
        <v>1660</v>
      </c>
      <c r="O289" s="13" t="s">
        <v>1660</v>
      </c>
      <c r="P289" s="13" t="s">
        <v>2155</v>
      </c>
      <c r="Q289" s="13" t="s">
        <v>1660</v>
      </c>
      <c r="R289" s="13" t="s">
        <v>1660</v>
      </c>
      <c r="S289" s="13" t="s">
        <v>1660</v>
      </c>
      <c r="T289" s="13" t="s">
        <v>2156</v>
      </c>
      <c r="U289" t="str">
        <f t="shared" si="4"/>
        <v>10060932100047693</v>
      </c>
    </row>
    <row r="290" spans="1:21" x14ac:dyDescent="0.2">
      <c r="A290" s="13" t="s">
        <v>1051</v>
      </c>
      <c r="B290" s="13" t="s">
        <v>246</v>
      </c>
      <c r="C290" s="13" t="s">
        <v>258</v>
      </c>
      <c r="D290" s="13" t="s">
        <v>1659</v>
      </c>
      <c r="E290" s="13" t="s">
        <v>1660</v>
      </c>
      <c r="F290" s="13" t="s">
        <v>2157</v>
      </c>
      <c r="G290" s="13" t="s">
        <v>1878</v>
      </c>
      <c r="H290" s="14">
        <v>45566</v>
      </c>
      <c r="I290" s="15">
        <v>-8</v>
      </c>
      <c r="J290" s="13" t="s">
        <v>224</v>
      </c>
      <c r="K290" s="13" t="s">
        <v>1660</v>
      </c>
      <c r="L290" s="16">
        <v>-24.82</v>
      </c>
      <c r="M290" s="13" t="s">
        <v>1660</v>
      </c>
      <c r="N290" s="13" t="s">
        <v>1660</v>
      </c>
      <c r="O290" s="13" t="s">
        <v>1660</v>
      </c>
      <c r="P290" s="13" t="s">
        <v>2158</v>
      </c>
      <c r="Q290" s="13" t="s">
        <v>1660</v>
      </c>
      <c r="R290" s="13" t="s">
        <v>1660</v>
      </c>
      <c r="S290" s="13" t="s">
        <v>1660</v>
      </c>
      <c r="T290" s="13" t="s">
        <v>2159</v>
      </c>
      <c r="U290" t="str">
        <f t="shared" si="4"/>
        <v>10218613600001725</v>
      </c>
    </row>
    <row r="291" spans="1:21" x14ac:dyDescent="0.2">
      <c r="A291" s="13" t="s">
        <v>1060</v>
      </c>
      <c r="B291" s="13" t="s">
        <v>246</v>
      </c>
      <c r="C291" s="13" t="s">
        <v>258</v>
      </c>
      <c r="D291" s="13" t="s">
        <v>1659</v>
      </c>
      <c r="E291" s="13" t="s">
        <v>1660</v>
      </c>
      <c r="F291" s="13" t="s">
        <v>2148</v>
      </c>
      <c r="G291" s="13" t="s">
        <v>1662</v>
      </c>
      <c r="H291" s="14">
        <v>45566</v>
      </c>
      <c r="I291" s="15">
        <v>-8</v>
      </c>
      <c r="J291" s="13" t="s">
        <v>224</v>
      </c>
      <c r="K291" s="13" t="s">
        <v>1660</v>
      </c>
      <c r="L291" s="16">
        <v>-15.88</v>
      </c>
      <c r="M291" s="13" t="s">
        <v>1660</v>
      </c>
      <c r="N291" s="13" t="s">
        <v>1660</v>
      </c>
      <c r="O291" s="13" t="s">
        <v>1660</v>
      </c>
      <c r="P291" s="13" t="s">
        <v>2149</v>
      </c>
      <c r="Q291" s="13" t="s">
        <v>1660</v>
      </c>
      <c r="R291" s="13" t="s">
        <v>1660</v>
      </c>
      <c r="S291" s="13" t="s">
        <v>1660</v>
      </c>
      <c r="T291" s="13" t="s">
        <v>2150</v>
      </c>
      <c r="U291" t="str">
        <f t="shared" si="4"/>
        <v>10218617100047694</v>
      </c>
    </row>
    <row r="292" spans="1:21" x14ac:dyDescent="0.2">
      <c r="A292" s="13" t="s">
        <v>1069</v>
      </c>
      <c r="B292" s="13" t="s">
        <v>246</v>
      </c>
      <c r="C292" s="13" t="s">
        <v>258</v>
      </c>
      <c r="D292" s="13" t="s">
        <v>1659</v>
      </c>
      <c r="E292" s="13" t="s">
        <v>1660</v>
      </c>
      <c r="F292" s="13" t="s">
        <v>2160</v>
      </c>
      <c r="G292" s="13" t="s">
        <v>280</v>
      </c>
      <c r="H292" s="14">
        <v>45566</v>
      </c>
      <c r="I292" s="15">
        <v>-16</v>
      </c>
      <c r="J292" s="13" t="s">
        <v>224</v>
      </c>
      <c r="K292" s="13" t="s">
        <v>1660</v>
      </c>
      <c r="L292" s="16">
        <v>-110.08</v>
      </c>
      <c r="M292" s="13" t="s">
        <v>1660</v>
      </c>
      <c r="N292" s="13" t="s">
        <v>1660</v>
      </c>
      <c r="O292" s="13" t="s">
        <v>1660</v>
      </c>
      <c r="P292" s="13" t="s">
        <v>2161</v>
      </c>
      <c r="Q292" s="13" t="s">
        <v>1660</v>
      </c>
      <c r="R292" s="13" t="s">
        <v>1660</v>
      </c>
      <c r="S292" s="13" t="s">
        <v>1660</v>
      </c>
      <c r="T292" s="13" t="s">
        <v>2162</v>
      </c>
      <c r="U292" t="str">
        <f t="shared" si="4"/>
        <v>10218625100038054</v>
      </c>
    </row>
    <row r="293" spans="1:21" x14ac:dyDescent="0.2">
      <c r="A293" s="13" t="s">
        <v>1069</v>
      </c>
      <c r="B293" s="13" t="s">
        <v>246</v>
      </c>
      <c r="C293" s="13" t="s">
        <v>258</v>
      </c>
      <c r="D293" s="13" t="s">
        <v>1659</v>
      </c>
      <c r="E293" s="13" t="s">
        <v>1660</v>
      </c>
      <c r="F293" s="13" t="s">
        <v>2163</v>
      </c>
      <c r="G293" s="13" t="s">
        <v>280</v>
      </c>
      <c r="H293" s="14">
        <v>45566</v>
      </c>
      <c r="I293" s="15">
        <v>-16</v>
      </c>
      <c r="J293" s="13" t="s">
        <v>224</v>
      </c>
      <c r="K293" s="13" t="s">
        <v>1660</v>
      </c>
      <c r="L293" s="16">
        <v>-110.08</v>
      </c>
      <c r="M293" s="13" t="s">
        <v>1660</v>
      </c>
      <c r="N293" s="13" t="s">
        <v>1660</v>
      </c>
      <c r="O293" s="13" t="s">
        <v>1660</v>
      </c>
      <c r="P293" s="13" t="s">
        <v>2164</v>
      </c>
      <c r="Q293" s="13" t="s">
        <v>1660</v>
      </c>
      <c r="R293" s="13" t="s">
        <v>1660</v>
      </c>
      <c r="S293" s="13" t="s">
        <v>1660</v>
      </c>
      <c r="T293" s="13" t="s">
        <v>2165</v>
      </c>
      <c r="U293" t="str">
        <f t="shared" si="4"/>
        <v>10218625100037720</v>
      </c>
    </row>
    <row r="294" spans="1:21" x14ac:dyDescent="0.2">
      <c r="A294" s="13" t="s">
        <v>1069</v>
      </c>
      <c r="B294" s="13" t="s">
        <v>246</v>
      </c>
      <c r="C294" s="13" t="s">
        <v>258</v>
      </c>
      <c r="D294" s="13" t="s">
        <v>1659</v>
      </c>
      <c r="E294" s="13" t="s">
        <v>1660</v>
      </c>
      <c r="F294" s="13" t="s">
        <v>2166</v>
      </c>
      <c r="G294" s="13" t="s">
        <v>280</v>
      </c>
      <c r="H294" s="14">
        <v>45566</v>
      </c>
      <c r="I294" s="15">
        <v>-32</v>
      </c>
      <c r="J294" s="13" t="s">
        <v>224</v>
      </c>
      <c r="K294" s="13" t="s">
        <v>1660</v>
      </c>
      <c r="L294" s="16">
        <v>-220.16</v>
      </c>
      <c r="M294" s="13" t="s">
        <v>1660</v>
      </c>
      <c r="N294" s="13" t="s">
        <v>1660</v>
      </c>
      <c r="O294" s="13" t="s">
        <v>1660</v>
      </c>
      <c r="P294" s="13" t="s">
        <v>2167</v>
      </c>
      <c r="Q294" s="13" t="s">
        <v>1660</v>
      </c>
      <c r="R294" s="13" t="s">
        <v>1660</v>
      </c>
      <c r="S294" s="13" t="s">
        <v>1660</v>
      </c>
      <c r="T294" s="13" t="s">
        <v>2168</v>
      </c>
      <c r="U294" t="str">
        <f t="shared" si="4"/>
        <v>10218625100036312</v>
      </c>
    </row>
    <row r="295" spans="1:21" x14ac:dyDescent="0.2">
      <c r="A295" s="13" t="s">
        <v>1078</v>
      </c>
      <c r="B295" s="13" t="s">
        <v>246</v>
      </c>
      <c r="C295" s="13" t="s">
        <v>258</v>
      </c>
      <c r="D295" s="13" t="s">
        <v>1659</v>
      </c>
      <c r="E295" s="13" t="s">
        <v>1660</v>
      </c>
      <c r="F295" s="13" t="s">
        <v>2169</v>
      </c>
      <c r="G295" s="13" t="s">
        <v>280</v>
      </c>
      <c r="H295" s="14">
        <v>45566</v>
      </c>
      <c r="I295" s="15">
        <v>-8</v>
      </c>
      <c r="J295" s="13" t="s">
        <v>224</v>
      </c>
      <c r="K295" s="13" t="s">
        <v>1660</v>
      </c>
      <c r="L295" s="16">
        <v>-61.46</v>
      </c>
      <c r="M295" s="13" t="s">
        <v>1660</v>
      </c>
      <c r="N295" s="13" t="s">
        <v>1660</v>
      </c>
      <c r="O295" s="13" t="s">
        <v>1660</v>
      </c>
      <c r="P295" s="13" t="s">
        <v>2170</v>
      </c>
      <c r="Q295" s="13" t="s">
        <v>1660</v>
      </c>
      <c r="R295" s="13" t="s">
        <v>1660</v>
      </c>
      <c r="S295" s="13" t="s">
        <v>1660</v>
      </c>
      <c r="T295" s="13" t="s">
        <v>2171</v>
      </c>
      <c r="U295" t="str">
        <f t="shared" si="4"/>
        <v>10218626100033006</v>
      </c>
    </row>
    <row r="296" spans="1:21" x14ac:dyDescent="0.2">
      <c r="A296" s="13" t="s">
        <v>1096</v>
      </c>
      <c r="B296" s="13" t="s">
        <v>246</v>
      </c>
      <c r="C296" s="13" t="s">
        <v>258</v>
      </c>
      <c r="D296" s="13" t="s">
        <v>1659</v>
      </c>
      <c r="E296" s="13" t="s">
        <v>1660</v>
      </c>
      <c r="F296" s="13" t="s">
        <v>2169</v>
      </c>
      <c r="G296" s="13" t="s">
        <v>252</v>
      </c>
      <c r="H296" s="14">
        <v>45566</v>
      </c>
      <c r="I296" s="15">
        <v>-8</v>
      </c>
      <c r="J296" s="13" t="s">
        <v>224</v>
      </c>
      <c r="K296" s="13" t="s">
        <v>1660</v>
      </c>
      <c r="L296" s="16">
        <v>-63.76</v>
      </c>
      <c r="M296" s="13" t="s">
        <v>1660</v>
      </c>
      <c r="N296" s="13" t="s">
        <v>1660</v>
      </c>
      <c r="O296" s="13" t="s">
        <v>1660</v>
      </c>
      <c r="P296" s="13" t="s">
        <v>2170</v>
      </c>
      <c r="Q296" s="13" t="s">
        <v>1660</v>
      </c>
      <c r="R296" s="13" t="s">
        <v>1660</v>
      </c>
      <c r="S296" s="13" t="s">
        <v>1660</v>
      </c>
      <c r="T296" s="13" t="s">
        <v>2171</v>
      </c>
      <c r="U296" t="str">
        <f t="shared" si="4"/>
        <v>10218628100033006</v>
      </c>
    </row>
    <row r="297" spans="1:21" x14ac:dyDescent="0.2">
      <c r="A297" s="13" t="s">
        <v>733</v>
      </c>
      <c r="B297" s="13" t="s">
        <v>246</v>
      </c>
      <c r="C297" s="13" t="s">
        <v>258</v>
      </c>
      <c r="D297" s="13" t="s">
        <v>1659</v>
      </c>
      <c r="E297" s="13" t="s">
        <v>1660</v>
      </c>
      <c r="F297" s="13" t="s">
        <v>2172</v>
      </c>
      <c r="G297" s="13" t="s">
        <v>280</v>
      </c>
      <c r="H297" s="14">
        <v>45567</v>
      </c>
      <c r="I297" s="15">
        <v>-20</v>
      </c>
      <c r="J297" s="13" t="s">
        <v>224</v>
      </c>
      <c r="K297" s="13" t="s">
        <v>1660</v>
      </c>
      <c r="L297" s="16">
        <v>-136.80000000000001</v>
      </c>
      <c r="M297" s="13" t="s">
        <v>1660</v>
      </c>
      <c r="N297" s="13" t="s">
        <v>1660</v>
      </c>
      <c r="O297" s="13" t="s">
        <v>1660</v>
      </c>
      <c r="P297" s="13" t="s">
        <v>2095</v>
      </c>
      <c r="Q297" s="13" t="s">
        <v>1660</v>
      </c>
      <c r="R297" s="13" t="s">
        <v>1660</v>
      </c>
      <c r="S297" s="13" t="s">
        <v>1660</v>
      </c>
      <c r="T297" s="13" t="s">
        <v>2096</v>
      </c>
      <c r="U297" t="str">
        <f t="shared" si="4"/>
        <v>10060886600001880</v>
      </c>
    </row>
    <row r="298" spans="1:21" x14ac:dyDescent="0.2">
      <c r="A298" s="13" t="s">
        <v>1494</v>
      </c>
      <c r="B298" s="13" t="s">
        <v>246</v>
      </c>
      <c r="C298" s="13" t="s">
        <v>258</v>
      </c>
      <c r="D298" s="13" t="s">
        <v>1659</v>
      </c>
      <c r="E298" s="13" t="s">
        <v>1660</v>
      </c>
      <c r="F298" s="13" t="s">
        <v>2173</v>
      </c>
      <c r="G298" s="13" t="s">
        <v>1950</v>
      </c>
      <c r="H298" s="14">
        <v>45568</v>
      </c>
      <c r="I298" s="15">
        <v>-20</v>
      </c>
      <c r="J298" s="13" t="s">
        <v>224</v>
      </c>
      <c r="K298" s="13" t="s">
        <v>1660</v>
      </c>
      <c r="L298" s="16">
        <v>-652.6</v>
      </c>
      <c r="M298" s="13" t="s">
        <v>1660</v>
      </c>
      <c r="N298" s="13" t="s">
        <v>1660</v>
      </c>
      <c r="O298" s="13" t="s">
        <v>1660</v>
      </c>
      <c r="P298" s="13" t="s">
        <v>2174</v>
      </c>
      <c r="Q298" s="13" t="s">
        <v>1660</v>
      </c>
      <c r="R298" s="13" t="s">
        <v>1660</v>
      </c>
      <c r="S298" s="13" t="s">
        <v>1660</v>
      </c>
      <c r="T298" s="13" t="s">
        <v>2175</v>
      </c>
      <c r="U298" t="str">
        <f t="shared" si="4"/>
        <v>10592509600003189</v>
      </c>
    </row>
    <row r="299" spans="1:21" x14ac:dyDescent="0.2">
      <c r="A299" s="13" t="s">
        <v>724</v>
      </c>
      <c r="B299" s="13" t="s">
        <v>246</v>
      </c>
      <c r="C299" s="13" t="s">
        <v>258</v>
      </c>
      <c r="D299" s="13" t="s">
        <v>1659</v>
      </c>
      <c r="E299" s="13" t="s">
        <v>1660</v>
      </c>
      <c r="F299" s="13" t="s">
        <v>2176</v>
      </c>
      <c r="G299" s="13" t="s">
        <v>1693</v>
      </c>
      <c r="H299" s="14">
        <v>45573</v>
      </c>
      <c r="I299" s="15">
        <v>-50</v>
      </c>
      <c r="J299" s="13" t="s">
        <v>224</v>
      </c>
      <c r="K299" s="13" t="s">
        <v>1660</v>
      </c>
      <c r="L299" s="16">
        <v>-238.83</v>
      </c>
      <c r="M299" s="13" t="s">
        <v>1660</v>
      </c>
      <c r="N299" s="13" t="s">
        <v>1660</v>
      </c>
      <c r="O299" s="13" t="s">
        <v>1660</v>
      </c>
      <c r="P299" s="13" t="s">
        <v>2068</v>
      </c>
      <c r="Q299" s="13" t="s">
        <v>1660</v>
      </c>
      <c r="R299" s="13" t="s">
        <v>1660</v>
      </c>
      <c r="S299" s="13" t="s">
        <v>1660</v>
      </c>
      <c r="T299" s="13" t="s">
        <v>2069</v>
      </c>
      <c r="U299" t="str">
        <f t="shared" si="4"/>
        <v>10060885200054623</v>
      </c>
    </row>
    <row r="300" spans="1:21" x14ac:dyDescent="0.2">
      <c r="A300" s="13" t="s">
        <v>749</v>
      </c>
      <c r="B300" s="13" t="s">
        <v>246</v>
      </c>
      <c r="C300" s="13" t="s">
        <v>258</v>
      </c>
      <c r="D300" s="13" t="s">
        <v>1659</v>
      </c>
      <c r="E300" s="13" t="s">
        <v>1660</v>
      </c>
      <c r="F300" s="13" t="s">
        <v>2177</v>
      </c>
      <c r="G300" s="13" t="s">
        <v>280</v>
      </c>
      <c r="H300" s="14">
        <v>45573</v>
      </c>
      <c r="I300" s="15">
        <v>-1</v>
      </c>
      <c r="J300" s="13" t="s">
        <v>224</v>
      </c>
      <c r="K300" s="13" t="s">
        <v>1660</v>
      </c>
      <c r="L300" s="16">
        <v>-10.28</v>
      </c>
      <c r="M300" s="13" t="s">
        <v>1660</v>
      </c>
      <c r="N300" s="13" t="s">
        <v>1660</v>
      </c>
      <c r="O300" s="13" t="s">
        <v>1660</v>
      </c>
      <c r="P300" s="13" t="s">
        <v>2068</v>
      </c>
      <c r="Q300" s="13" t="s">
        <v>1660</v>
      </c>
      <c r="R300" s="13" t="s">
        <v>1660</v>
      </c>
      <c r="S300" s="13" t="s">
        <v>1660</v>
      </c>
      <c r="T300" s="13" t="s">
        <v>2069</v>
      </c>
      <c r="U300" t="str">
        <f t="shared" si="4"/>
        <v>10060887200054623</v>
      </c>
    </row>
    <row r="301" spans="1:21" x14ac:dyDescent="0.2">
      <c r="A301" s="13" t="s">
        <v>749</v>
      </c>
      <c r="B301" s="13" t="s">
        <v>246</v>
      </c>
      <c r="C301" s="13" t="s">
        <v>258</v>
      </c>
      <c r="D301" s="13" t="s">
        <v>1659</v>
      </c>
      <c r="E301" s="13" t="s">
        <v>1660</v>
      </c>
      <c r="F301" s="13" t="s">
        <v>2176</v>
      </c>
      <c r="G301" s="13" t="s">
        <v>280</v>
      </c>
      <c r="H301" s="14">
        <v>45573</v>
      </c>
      <c r="I301" s="15">
        <v>-1</v>
      </c>
      <c r="J301" s="13" t="s">
        <v>224</v>
      </c>
      <c r="K301" s="13" t="s">
        <v>1660</v>
      </c>
      <c r="L301" s="16">
        <v>-10.28</v>
      </c>
      <c r="M301" s="13" t="s">
        <v>1660</v>
      </c>
      <c r="N301" s="13" t="s">
        <v>1660</v>
      </c>
      <c r="O301" s="13" t="s">
        <v>1660</v>
      </c>
      <c r="P301" s="13" t="s">
        <v>2068</v>
      </c>
      <c r="Q301" s="13" t="s">
        <v>1660</v>
      </c>
      <c r="R301" s="13" t="s">
        <v>1660</v>
      </c>
      <c r="S301" s="13" t="s">
        <v>1660</v>
      </c>
      <c r="T301" s="13" t="s">
        <v>2069</v>
      </c>
      <c r="U301" t="str">
        <f t="shared" si="4"/>
        <v>10060887200054623</v>
      </c>
    </row>
    <row r="302" spans="1:21" x14ac:dyDescent="0.2">
      <c r="A302" s="13" t="s">
        <v>794</v>
      </c>
      <c r="B302" s="13" t="s">
        <v>246</v>
      </c>
      <c r="C302" s="13" t="s">
        <v>258</v>
      </c>
      <c r="D302" s="13" t="s">
        <v>1659</v>
      </c>
      <c r="E302" s="13" t="s">
        <v>1660</v>
      </c>
      <c r="F302" s="13" t="s">
        <v>2178</v>
      </c>
      <c r="G302" s="13" t="s">
        <v>280</v>
      </c>
      <c r="H302" s="14">
        <v>45573</v>
      </c>
      <c r="I302" s="15">
        <v>-1</v>
      </c>
      <c r="J302" s="13" t="s">
        <v>224</v>
      </c>
      <c r="K302" s="13" t="s">
        <v>1660</v>
      </c>
      <c r="L302" s="16">
        <v>-16.329999999999998</v>
      </c>
      <c r="M302" s="13" t="s">
        <v>1660</v>
      </c>
      <c r="N302" s="13" t="s">
        <v>1660</v>
      </c>
      <c r="O302" s="13" t="s">
        <v>1660</v>
      </c>
      <c r="P302" s="13" t="s">
        <v>2179</v>
      </c>
      <c r="Q302" s="13" t="s">
        <v>1660</v>
      </c>
      <c r="R302" s="13" t="s">
        <v>1660</v>
      </c>
      <c r="S302" s="13" t="s">
        <v>1660</v>
      </c>
      <c r="T302" s="13" t="s">
        <v>2180</v>
      </c>
      <c r="U302" t="str">
        <f t="shared" si="4"/>
        <v>10060902200058585</v>
      </c>
    </row>
    <row r="303" spans="1:21" x14ac:dyDescent="0.2">
      <c r="A303" s="13" t="s">
        <v>794</v>
      </c>
      <c r="B303" s="13" t="s">
        <v>246</v>
      </c>
      <c r="C303" s="13" t="s">
        <v>258</v>
      </c>
      <c r="D303" s="13" t="s">
        <v>1659</v>
      </c>
      <c r="E303" s="13" t="s">
        <v>1660</v>
      </c>
      <c r="F303" s="13" t="s">
        <v>2181</v>
      </c>
      <c r="G303" s="13" t="s">
        <v>280</v>
      </c>
      <c r="H303" s="14">
        <v>45573</v>
      </c>
      <c r="I303" s="15">
        <v>-1</v>
      </c>
      <c r="J303" s="13" t="s">
        <v>224</v>
      </c>
      <c r="K303" s="13" t="s">
        <v>1660</v>
      </c>
      <c r="L303" s="16">
        <v>-16.329999999999998</v>
      </c>
      <c r="M303" s="13" t="s">
        <v>1660</v>
      </c>
      <c r="N303" s="13" t="s">
        <v>1660</v>
      </c>
      <c r="O303" s="13" t="s">
        <v>1660</v>
      </c>
      <c r="P303" s="13" t="s">
        <v>2004</v>
      </c>
      <c r="Q303" s="13" t="s">
        <v>1660</v>
      </c>
      <c r="R303" s="13" t="s">
        <v>1660</v>
      </c>
      <c r="S303" s="13" t="s">
        <v>1660</v>
      </c>
      <c r="T303" s="13" t="s">
        <v>2005</v>
      </c>
      <c r="U303" t="str">
        <f t="shared" si="4"/>
        <v>10060902200089478</v>
      </c>
    </row>
    <row r="304" spans="1:21" x14ac:dyDescent="0.2">
      <c r="A304" s="13" t="s">
        <v>794</v>
      </c>
      <c r="B304" s="13" t="s">
        <v>246</v>
      </c>
      <c r="C304" s="13" t="s">
        <v>258</v>
      </c>
      <c r="D304" s="13" t="s">
        <v>1659</v>
      </c>
      <c r="E304" s="13" t="s">
        <v>1660</v>
      </c>
      <c r="F304" s="13" t="s">
        <v>2182</v>
      </c>
      <c r="G304" s="13" t="s">
        <v>1724</v>
      </c>
      <c r="H304" s="14">
        <v>45573</v>
      </c>
      <c r="I304" s="15">
        <v>-4</v>
      </c>
      <c r="J304" s="13" t="s">
        <v>224</v>
      </c>
      <c r="K304" s="13" t="s">
        <v>1660</v>
      </c>
      <c r="L304" s="16">
        <v>-65.319999999999993</v>
      </c>
      <c r="M304" s="13" t="s">
        <v>1660</v>
      </c>
      <c r="N304" s="13" t="s">
        <v>1660</v>
      </c>
      <c r="O304" s="13" t="s">
        <v>1660</v>
      </c>
      <c r="P304" s="13" t="s">
        <v>2004</v>
      </c>
      <c r="Q304" s="13" t="s">
        <v>1660</v>
      </c>
      <c r="R304" s="13" t="s">
        <v>1660</v>
      </c>
      <c r="S304" s="13" t="s">
        <v>1660</v>
      </c>
      <c r="T304" s="13" t="s">
        <v>2005</v>
      </c>
      <c r="U304" t="str">
        <f t="shared" si="4"/>
        <v>10060902200089478</v>
      </c>
    </row>
    <row r="305" spans="1:21" x14ac:dyDescent="0.2">
      <c r="A305" s="13" t="s">
        <v>785</v>
      </c>
      <c r="B305" s="13" t="s">
        <v>246</v>
      </c>
      <c r="C305" s="13" t="s">
        <v>258</v>
      </c>
      <c r="D305" s="13" t="s">
        <v>1659</v>
      </c>
      <c r="E305" s="13" t="s">
        <v>1660</v>
      </c>
      <c r="F305" s="13" t="s">
        <v>2183</v>
      </c>
      <c r="G305" s="13" t="s">
        <v>280</v>
      </c>
      <c r="H305" s="14">
        <v>45574</v>
      </c>
      <c r="I305" s="15">
        <v>-4</v>
      </c>
      <c r="J305" s="13" t="s">
        <v>224</v>
      </c>
      <c r="K305" s="13" t="s">
        <v>1660</v>
      </c>
      <c r="L305" s="16">
        <v>-46.86</v>
      </c>
      <c r="M305" s="13" t="s">
        <v>1660</v>
      </c>
      <c r="N305" s="13" t="s">
        <v>1660</v>
      </c>
      <c r="O305" s="13" t="s">
        <v>1660</v>
      </c>
      <c r="P305" s="13" t="s">
        <v>2184</v>
      </c>
      <c r="Q305" s="13" t="s">
        <v>1660</v>
      </c>
      <c r="R305" s="13" t="s">
        <v>1660</v>
      </c>
      <c r="S305" s="13" t="s">
        <v>1660</v>
      </c>
      <c r="T305" s="13" t="s">
        <v>2185</v>
      </c>
      <c r="U305" t="str">
        <f t="shared" si="4"/>
        <v>10060901100078851</v>
      </c>
    </row>
    <row r="306" spans="1:21" x14ac:dyDescent="0.2">
      <c r="A306" s="13" t="s">
        <v>847</v>
      </c>
      <c r="B306" s="13" t="s">
        <v>246</v>
      </c>
      <c r="C306" s="13" t="s">
        <v>258</v>
      </c>
      <c r="D306" s="13" t="s">
        <v>1659</v>
      </c>
      <c r="E306" s="13" t="s">
        <v>1660</v>
      </c>
      <c r="F306" s="13" t="s">
        <v>2186</v>
      </c>
      <c r="G306" s="13" t="s">
        <v>280</v>
      </c>
      <c r="H306" s="14">
        <v>45574</v>
      </c>
      <c r="I306" s="15">
        <v>-4</v>
      </c>
      <c r="J306" s="13" t="s">
        <v>224</v>
      </c>
      <c r="K306" s="13" t="s">
        <v>1660</v>
      </c>
      <c r="L306" s="16">
        <v>-22</v>
      </c>
      <c r="M306" s="13" t="s">
        <v>1660</v>
      </c>
      <c r="N306" s="13" t="s">
        <v>1660</v>
      </c>
      <c r="O306" s="13" t="s">
        <v>1660</v>
      </c>
      <c r="P306" s="13" t="s">
        <v>2184</v>
      </c>
      <c r="Q306" s="13" t="s">
        <v>1660</v>
      </c>
      <c r="R306" s="13" t="s">
        <v>1660</v>
      </c>
      <c r="S306" s="13" t="s">
        <v>1660</v>
      </c>
      <c r="T306" s="13" t="s">
        <v>2185</v>
      </c>
      <c r="U306" t="str">
        <f t="shared" si="4"/>
        <v>10060919100078851</v>
      </c>
    </row>
    <row r="307" spans="1:21" x14ac:dyDescent="0.2">
      <c r="A307" s="13" t="s">
        <v>1060</v>
      </c>
      <c r="B307" s="13" t="s">
        <v>246</v>
      </c>
      <c r="C307" s="13" t="s">
        <v>258</v>
      </c>
      <c r="D307" s="13" t="s">
        <v>1659</v>
      </c>
      <c r="E307" s="13" t="s">
        <v>1660</v>
      </c>
      <c r="F307" s="13" t="s">
        <v>2187</v>
      </c>
      <c r="G307" s="13" t="s">
        <v>280</v>
      </c>
      <c r="H307" s="14">
        <v>45574</v>
      </c>
      <c r="I307" s="15">
        <v>-8</v>
      </c>
      <c r="J307" s="13" t="s">
        <v>224</v>
      </c>
      <c r="K307" s="13" t="s">
        <v>1660</v>
      </c>
      <c r="L307" s="16">
        <v>-15.88</v>
      </c>
      <c r="M307" s="13" t="s">
        <v>1660</v>
      </c>
      <c r="N307" s="13" t="s">
        <v>1660</v>
      </c>
      <c r="O307" s="13" t="s">
        <v>1660</v>
      </c>
      <c r="P307" s="13" t="s">
        <v>2004</v>
      </c>
      <c r="Q307" s="13" t="s">
        <v>1660</v>
      </c>
      <c r="R307" s="13" t="s">
        <v>1660</v>
      </c>
      <c r="S307" s="13" t="s">
        <v>1660</v>
      </c>
      <c r="T307" s="13" t="s">
        <v>2005</v>
      </c>
      <c r="U307" t="str">
        <f t="shared" si="4"/>
        <v>10218617200089478</v>
      </c>
    </row>
    <row r="308" spans="1:21" x14ac:dyDescent="0.2">
      <c r="A308" s="13" t="s">
        <v>685</v>
      </c>
      <c r="B308" s="13" t="s">
        <v>246</v>
      </c>
      <c r="C308" s="13" t="s">
        <v>258</v>
      </c>
      <c r="D308" s="13" t="s">
        <v>1659</v>
      </c>
      <c r="E308" s="13" t="s">
        <v>1660</v>
      </c>
      <c r="F308" s="13" t="s">
        <v>2188</v>
      </c>
      <c r="G308" s="13" t="s">
        <v>280</v>
      </c>
      <c r="H308" s="14">
        <v>45575</v>
      </c>
      <c r="I308" s="15">
        <v>-2</v>
      </c>
      <c r="J308" s="13" t="s">
        <v>224</v>
      </c>
      <c r="K308" s="13" t="s">
        <v>1660</v>
      </c>
      <c r="L308" s="16">
        <v>-58.39</v>
      </c>
      <c r="M308" s="13" t="s">
        <v>1660</v>
      </c>
      <c r="N308" s="13" t="s">
        <v>1660</v>
      </c>
      <c r="O308" s="13" t="s">
        <v>1660</v>
      </c>
      <c r="P308" s="13" t="s">
        <v>2189</v>
      </c>
      <c r="Q308" s="13" t="s">
        <v>1660</v>
      </c>
      <c r="R308" s="13" t="s">
        <v>1660</v>
      </c>
      <c r="S308" s="13" t="s">
        <v>1660</v>
      </c>
      <c r="T308" s="13" t="s">
        <v>2190</v>
      </c>
      <c r="U308" t="str">
        <f t="shared" si="4"/>
        <v>10058828100040131</v>
      </c>
    </row>
    <row r="309" spans="1:21" x14ac:dyDescent="0.2">
      <c r="A309" s="13" t="s">
        <v>749</v>
      </c>
      <c r="B309" s="13" t="s">
        <v>246</v>
      </c>
      <c r="C309" s="13" t="s">
        <v>258</v>
      </c>
      <c r="D309" s="13" t="s">
        <v>1659</v>
      </c>
      <c r="E309" s="13" t="s">
        <v>1660</v>
      </c>
      <c r="F309" s="13" t="s">
        <v>2191</v>
      </c>
      <c r="G309" s="13" t="s">
        <v>280</v>
      </c>
      <c r="H309" s="14">
        <v>45575</v>
      </c>
      <c r="I309" s="15">
        <v>-1</v>
      </c>
      <c r="J309" s="13" t="s">
        <v>224</v>
      </c>
      <c r="K309" s="13" t="s">
        <v>1660</v>
      </c>
      <c r="L309" s="16">
        <v>-10.28</v>
      </c>
      <c r="M309" s="13" t="s">
        <v>1660</v>
      </c>
      <c r="N309" s="13" t="s">
        <v>1660</v>
      </c>
      <c r="O309" s="13" t="s">
        <v>1660</v>
      </c>
      <c r="P309" s="13" t="s">
        <v>2192</v>
      </c>
      <c r="Q309" s="13" t="s">
        <v>1660</v>
      </c>
      <c r="R309" s="13" t="s">
        <v>1660</v>
      </c>
      <c r="S309" s="13" t="s">
        <v>1660</v>
      </c>
      <c r="T309" s="13" t="s">
        <v>2193</v>
      </c>
      <c r="U309" t="str">
        <f t="shared" si="4"/>
        <v>10060887200056096</v>
      </c>
    </row>
    <row r="310" spans="1:21" x14ac:dyDescent="0.2">
      <c r="A310" s="13" t="s">
        <v>1361</v>
      </c>
      <c r="B310" s="13" t="s">
        <v>246</v>
      </c>
      <c r="C310" s="13" t="s">
        <v>258</v>
      </c>
      <c r="D310" s="13" t="s">
        <v>1659</v>
      </c>
      <c r="E310" s="13" t="s">
        <v>1660</v>
      </c>
      <c r="F310" s="13" t="s">
        <v>2191</v>
      </c>
      <c r="G310" s="13" t="s">
        <v>252</v>
      </c>
      <c r="H310" s="14">
        <v>45575</v>
      </c>
      <c r="I310" s="15">
        <v>-1</v>
      </c>
      <c r="J310" s="13" t="s">
        <v>224</v>
      </c>
      <c r="K310" s="13" t="s">
        <v>1660</v>
      </c>
      <c r="L310" s="16">
        <v>-9.27</v>
      </c>
      <c r="M310" s="13" t="s">
        <v>1660</v>
      </c>
      <c r="N310" s="13" t="s">
        <v>1660</v>
      </c>
      <c r="O310" s="13" t="s">
        <v>1660</v>
      </c>
      <c r="P310" s="13" t="s">
        <v>2192</v>
      </c>
      <c r="Q310" s="13" t="s">
        <v>1660</v>
      </c>
      <c r="R310" s="13" t="s">
        <v>1660</v>
      </c>
      <c r="S310" s="13" t="s">
        <v>1660</v>
      </c>
      <c r="T310" s="13" t="s">
        <v>2193</v>
      </c>
      <c r="U310" t="str">
        <f t="shared" si="4"/>
        <v>10305744200056096</v>
      </c>
    </row>
    <row r="311" spans="1:21" x14ac:dyDescent="0.2">
      <c r="A311" s="13" t="s">
        <v>518</v>
      </c>
      <c r="B311" s="13" t="s">
        <v>246</v>
      </c>
      <c r="C311" s="13" t="s">
        <v>258</v>
      </c>
      <c r="D311" s="13" t="s">
        <v>1659</v>
      </c>
      <c r="E311" s="13" t="s">
        <v>1660</v>
      </c>
      <c r="F311" s="13" t="s">
        <v>2194</v>
      </c>
      <c r="G311" s="13" t="s">
        <v>280</v>
      </c>
      <c r="H311" s="14">
        <v>45587</v>
      </c>
      <c r="I311" s="15">
        <v>-4</v>
      </c>
      <c r="J311" s="13" t="s">
        <v>224</v>
      </c>
      <c r="K311" s="13" t="s">
        <v>1660</v>
      </c>
      <c r="L311" s="16">
        <v>-10297.84</v>
      </c>
      <c r="M311" s="13" t="s">
        <v>1660</v>
      </c>
      <c r="N311" s="13" t="s">
        <v>1660</v>
      </c>
      <c r="O311" s="13" t="s">
        <v>1660</v>
      </c>
      <c r="P311" s="13" t="s">
        <v>214</v>
      </c>
      <c r="Q311" s="13" t="s">
        <v>1660</v>
      </c>
      <c r="R311" s="13" t="s">
        <v>1660</v>
      </c>
      <c r="S311" s="13" t="s">
        <v>1660</v>
      </c>
      <c r="T311" s="13" t="s">
        <v>2195</v>
      </c>
      <c r="U311" t="str">
        <f t="shared" si="4"/>
        <v>10052676600002862</v>
      </c>
    </row>
    <row r="312" spans="1:21" x14ac:dyDescent="0.2">
      <c r="A312" s="13" t="s">
        <v>537</v>
      </c>
      <c r="B312" s="13" t="s">
        <v>246</v>
      </c>
      <c r="C312" s="13" t="s">
        <v>258</v>
      </c>
      <c r="D312" s="13" t="s">
        <v>1659</v>
      </c>
      <c r="E312" s="13" t="s">
        <v>1660</v>
      </c>
      <c r="F312" s="13" t="s">
        <v>2196</v>
      </c>
      <c r="G312" s="13" t="s">
        <v>280</v>
      </c>
      <c r="H312" s="14">
        <v>45587</v>
      </c>
      <c r="I312" s="15">
        <v>-1</v>
      </c>
      <c r="J312" s="13" t="s">
        <v>224</v>
      </c>
      <c r="K312" s="13" t="s">
        <v>1660</v>
      </c>
      <c r="L312" s="16">
        <v>-5952.95</v>
      </c>
      <c r="M312" s="13" t="s">
        <v>1660</v>
      </c>
      <c r="N312" s="13" t="s">
        <v>1660</v>
      </c>
      <c r="O312" s="13" t="s">
        <v>1660</v>
      </c>
      <c r="P312" s="13" t="s">
        <v>214</v>
      </c>
      <c r="Q312" s="13" t="s">
        <v>1660</v>
      </c>
      <c r="R312" s="13" t="s">
        <v>1660</v>
      </c>
      <c r="S312" s="13" t="s">
        <v>1660</v>
      </c>
      <c r="T312" s="13" t="s">
        <v>2195</v>
      </c>
      <c r="U312" t="str">
        <f t="shared" si="4"/>
        <v>10052685600002862</v>
      </c>
    </row>
    <row r="313" spans="1:21" x14ac:dyDescent="0.2">
      <c r="A313" s="13" t="s">
        <v>700</v>
      </c>
      <c r="B313" s="13" t="s">
        <v>246</v>
      </c>
      <c r="C313" s="13" t="s">
        <v>258</v>
      </c>
      <c r="D313" s="13" t="s">
        <v>1659</v>
      </c>
      <c r="E313" s="13" t="s">
        <v>1660</v>
      </c>
      <c r="F313" s="13" t="s">
        <v>2197</v>
      </c>
      <c r="G313" s="13" t="s">
        <v>252</v>
      </c>
      <c r="H313" s="14">
        <v>45587</v>
      </c>
      <c r="I313" s="15">
        <v>-2</v>
      </c>
      <c r="J313" s="13" t="s">
        <v>224</v>
      </c>
      <c r="K313" s="13" t="s">
        <v>1660</v>
      </c>
      <c r="L313" s="16">
        <v>-7.83</v>
      </c>
      <c r="M313" s="13" t="s">
        <v>1660</v>
      </c>
      <c r="N313" s="13" t="s">
        <v>1660</v>
      </c>
      <c r="O313" s="13" t="s">
        <v>1660</v>
      </c>
      <c r="P313" s="13" t="s">
        <v>2198</v>
      </c>
      <c r="Q313" s="13" t="s">
        <v>1660</v>
      </c>
      <c r="R313" s="13" t="s">
        <v>1660</v>
      </c>
      <c r="S313" s="13" t="s">
        <v>1660</v>
      </c>
      <c r="T313" s="13" t="s">
        <v>2199</v>
      </c>
      <c r="U313" t="str">
        <f t="shared" si="4"/>
        <v>10059968100073567</v>
      </c>
    </row>
    <row r="314" spans="1:21" x14ac:dyDescent="0.2">
      <c r="A314" s="13" t="s">
        <v>709</v>
      </c>
      <c r="B314" s="13" t="s">
        <v>246</v>
      </c>
      <c r="C314" s="13" t="s">
        <v>258</v>
      </c>
      <c r="D314" s="13" t="s">
        <v>1659</v>
      </c>
      <c r="E314" s="13" t="s">
        <v>1660</v>
      </c>
      <c r="F314" s="13" t="s">
        <v>2200</v>
      </c>
      <c r="G314" s="13" t="s">
        <v>280</v>
      </c>
      <c r="H314" s="14">
        <v>45587</v>
      </c>
      <c r="I314" s="15">
        <v>-2</v>
      </c>
      <c r="J314" s="13" t="s">
        <v>224</v>
      </c>
      <c r="K314" s="13" t="s">
        <v>1660</v>
      </c>
      <c r="L314" s="16">
        <v>-28.5</v>
      </c>
      <c r="M314" s="13" t="s">
        <v>1660</v>
      </c>
      <c r="N314" s="13" t="s">
        <v>1660</v>
      </c>
      <c r="O314" s="13" t="s">
        <v>1660</v>
      </c>
      <c r="P314" s="13" t="s">
        <v>2161</v>
      </c>
      <c r="Q314" s="13" t="s">
        <v>1660</v>
      </c>
      <c r="R314" s="13" t="s">
        <v>1660</v>
      </c>
      <c r="S314" s="13" t="s">
        <v>1660</v>
      </c>
      <c r="T314" s="13" t="s">
        <v>2162</v>
      </c>
      <c r="U314" t="str">
        <f t="shared" si="4"/>
        <v>10059971100038054</v>
      </c>
    </row>
    <row r="315" spans="1:21" x14ac:dyDescent="0.2">
      <c r="A315" s="13" t="s">
        <v>749</v>
      </c>
      <c r="B315" s="13" t="s">
        <v>246</v>
      </c>
      <c r="C315" s="13" t="s">
        <v>258</v>
      </c>
      <c r="D315" s="13" t="s">
        <v>1659</v>
      </c>
      <c r="E315" s="13" t="s">
        <v>1660</v>
      </c>
      <c r="F315" s="13" t="s">
        <v>2201</v>
      </c>
      <c r="G315" s="13" t="s">
        <v>280</v>
      </c>
      <c r="H315" s="14">
        <v>45587</v>
      </c>
      <c r="I315" s="15">
        <v>-1</v>
      </c>
      <c r="J315" s="13" t="s">
        <v>224</v>
      </c>
      <c r="K315" s="13" t="s">
        <v>1660</v>
      </c>
      <c r="L315" s="16">
        <v>-10.28</v>
      </c>
      <c r="M315" s="13" t="s">
        <v>1660</v>
      </c>
      <c r="N315" s="13" t="s">
        <v>1660</v>
      </c>
      <c r="O315" s="13" t="s">
        <v>1660</v>
      </c>
      <c r="P315" s="13" t="s">
        <v>2202</v>
      </c>
      <c r="Q315" s="13" t="s">
        <v>1660</v>
      </c>
      <c r="R315" s="13" t="s">
        <v>1660</v>
      </c>
      <c r="S315" s="13" t="s">
        <v>1660</v>
      </c>
      <c r="T315" s="13" t="s">
        <v>2203</v>
      </c>
      <c r="U315" t="str">
        <f t="shared" si="4"/>
        <v>10060887200086360</v>
      </c>
    </row>
    <row r="316" spans="1:21" x14ac:dyDescent="0.2">
      <c r="A316" s="13" t="s">
        <v>749</v>
      </c>
      <c r="B316" s="13" t="s">
        <v>246</v>
      </c>
      <c r="C316" s="13" t="s">
        <v>258</v>
      </c>
      <c r="D316" s="13" t="s">
        <v>1659</v>
      </c>
      <c r="E316" s="13" t="s">
        <v>1660</v>
      </c>
      <c r="F316" s="13" t="s">
        <v>2204</v>
      </c>
      <c r="G316" s="13" t="s">
        <v>280</v>
      </c>
      <c r="H316" s="14">
        <v>45587</v>
      </c>
      <c r="I316" s="15">
        <v>-1</v>
      </c>
      <c r="J316" s="13" t="s">
        <v>224</v>
      </c>
      <c r="K316" s="13" t="s">
        <v>1660</v>
      </c>
      <c r="L316" s="16">
        <v>-10.28</v>
      </c>
      <c r="M316" s="13" t="s">
        <v>1660</v>
      </c>
      <c r="N316" s="13" t="s">
        <v>1660</v>
      </c>
      <c r="O316" s="13" t="s">
        <v>1660</v>
      </c>
      <c r="P316" s="13" t="s">
        <v>2205</v>
      </c>
      <c r="Q316" s="13" t="s">
        <v>1660</v>
      </c>
      <c r="R316" s="13" t="s">
        <v>1660</v>
      </c>
      <c r="S316" s="13" t="s">
        <v>1660</v>
      </c>
      <c r="T316" s="13" t="s">
        <v>2206</v>
      </c>
      <c r="U316" t="str">
        <f t="shared" si="4"/>
        <v>10060887200086361</v>
      </c>
    </row>
    <row r="317" spans="1:21" x14ac:dyDescent="0.2">
      <c r="A317" s="13" t="s">
        <v>847</v>
      </c>
      <c r="B317" s="13" t="s">
        <v>246</v>
      </c>
      <c r="C317" s="13" t="s">
        <v>258</v>
      </c>
      <c r="D317" s="13" t="s">
        <v>1659</v>
      </c>
      <c r="E317" s="13" t="s">
        <v>1660</v>
      </c>
      <c r="F317" s="13" t="s">
        <v>2197</v>
      </c>
      <c r="G317" s="13" t="s">
        <v>280</v>
      </c>
      <c r="H317" s="14">
        <v>45587</v>
      </c>
      <c r="I317" s="15">
        <v>-2</v>
      </c>
      <c r="J317" s="13" t="s">
        <v>224</v>
      </c>
      <c r="K317" s="13" t="s">
        <v>1660</v>
      </c>
      <c r="L317" s="16">
        <v>-11</v>
      </c>
      <c r="M317" s="13" t="s">
        <v>1660</v>
      </c>
      <c r="N317" s="13" t="s">
        <v>1660</v>
      </c>
      <c r="O317" s="13" t="s">
        <v>1660</v>
      </c>
      <c r="P317" s="13" t="s">
        <v>2198</v>
      </c>
      <c r="Q317" s="13" t="s">
        <v>1660</v>
      </c>
      <c r="R317" s="13" t="s">
        <v>1660</v>
      </c>
      <c r="S317" s="13" t="s">
        <v>1660</v>
      </c>
      <c r="T317" s="13" t="s">
        <v>2199</v>
      </c>
      <c r="U317" t="str">
        <f t="shared" si="4"/>
        <v>10060919100073567</v>
      </c>
    </row>
    <row r="318" spans="1:21" x14ac:dyDescent="0.2">
      <c r="A318" s="13" t="s">
        <v>1361</v>
      </c>
      <c r="B318" s="13" t="s">
        <v>246</v>
      </c>
      <c r="C318" s="13" t="s">
        <v>258</v>
      </c>
      <c r="D318" s="13" t="s">
        <v>1659</v>
      </c>
      <c r="E318" s="13" t="s">
        <v>1660</v>
      </c>
      <c r="F318" s="13" t="s">
        <v>2207</v>
      </c>
      <c r="G318" s="13" t="s">
        <v>280</v>
      </c>
      <c r="H318" s="14">
        <v>45587</v>
      </c>
      <c r="I318" s="15">
        <v>-1</v>
      </c>
      <c r="J318" s="13" t="s">
        <v>224</v>
      </c>
      <c r="K318" s="13" t="s">
        <v>1660</v>
      </c>
      <c r="L318" s="16">
        <v>-9.27</v>
      </c>
      <c r="M318" s="13" t="s">
        <v>1660</v>
      </c>
      <c r="N318" s="13" t="s">
        <v>1660</v>
      </c>
      <c r="O318" s="13" t="s">
        <v>1660</v>
      </c>
      <c r="P318" s="13" t="s">
        <v>1711</v>
      </c>
      <c r="Q318" s="13" t="s">
        <v>1660</v>
      </c>
      <c r="R318" s="13" t="s">
        <v>1660</v>
      </c>
      <c r="S318" s="13" t="s">
        <v>1660</v>
      </c>
      <c r="T318" s="13" t="s">
        <v>1712</v>
      </c>
      <c r="U318" t="str">
        <f t="shared" si="4"/>
        <v>10305744200089031</v>
      </c>
    </row>
    <row r="319" spans="1:21" x14ac:dyDescent="0.2">
      <c r="A319" s="13" t="s">
        <v>432</v>
      </c>
      <c r="B319" s="13" t="s">
        <v>246</v>
      </c>
      <c r="C319" s="13" t="s">
        <v>258</v>
      </c>
      <c r="D319" s="13" t="s">
        <v>1659</v>
      </c>
      <c r="E319" s="13" t="s">
        <v>1660</v>
      </c>
      <c r="F319" s="13" t="s">
        <v>2208</v>
      </c>
      <c r="G319" s="13" t="s">
        <v>280</v>
      </c>
      <c r="H319" s="14">
        <v>45588</v>
      </c>
      <c r="I319" s="15">
        <v>-7</v>
      </c>
      <c r="J319" s="13" t="s">
        <v>224</v>
      </c>
      <c r="K319" s="13" t="s">
        <v>1660</v>
      </c>
      <c r="L319" s="16">
        <v>-1966.3</v>
      </c>
      <c r="M319" s="13" t="s">
        <v>1660</v>
      </c>
      <c r="N319" s="13" t="s">
        <v>1660</v>
      </c>
      <c r="O319" s="13" t="s">
        <v>1660</v>
      </c>
      <c r="P319" s="13" t="s">
        <v>214</v>
      </c>
      <c r="Q319" s="13" t="s">
        <v>1660</v>
      </c>
      <c r="R319" s="13" t="s">
        <v>1660</v>
      </c>
      <c r="S319" s="13" t="s">
        <v>1660</v>
      </c>
      <c r="T319" s="13" t="s">
        <v>2195</v>
      </c>
      <c r="U319" t="str">
        <f t="shared" si="4"/>
        <v>10048594600002862</v>
      </c>
    </row>
    <row r="320" spans="1:21" x14ac:dyDescent="0.2">
      <c r="A320" s="13" t="s">
        <v>443</v>
      </c>
      <c r="B320" s="13" t="s">
        <v>246</v>
      </c>
      <c r="C320" s="13" t="s">
        <v>258</v>
      </c>
      <c r="D320" s="13" t="s">
        <v>1659</v>
      </c>
      <c r="E320" s="13" t="s">
        <v>1660</v>
      </c>
      <c r="F320" s="13" t="s">
        <v>2208</v>
      </c>
      <c r="G320" s="13" t="s">
        <v>252</v>
      </c>
      <c r="H320" s="14">
        <v>45588</v>
      </c>
      <c r="I320" s="15">
        <v>-5</v>
      </c>
      <c r="J320" s="13" t="s">
        <v>224</v>
      </c>
      <c r="K320" s="13" t="s">
        <v>1660</v>
      </c>
      <c r="L320" s="16">
        <v>-2751</v>
      </c>
      <c r="M320" s="13" t="s">
        <v>1660</v>
      </c>
      <c r="N320" s="13" t="s">
        <v>1660</v>
      </c>
      <c r="O320" s="13" t="s">
        <v>1660</v>
      </c>
      <c r="P320" s="13" t="s">
        <v>214</v>
      </c>
      <c r="Q320" s="13" t="s">
        <v>1660</v>
      </c>
      <c r="R320" s="13" t="s">
        <v>1660</v>
      </c>
      <c r="S320" s="13" t="s">
        <v>1660</v>
      </c>
      <c r="T320" s="13" t="s">
        <v>2195</v>
      </c>
      <c r="U320" t="str">
        <f t="shared" si="4"/>
        <v>10048596600002862</v>
      </c>
    </row>
    <row r="321" spans="1:21" x14ac:dyDescent="0.2">
      <c r="A321" s="13" t="s">
        <v>461</v>
      </c>
      <c r="B321" s="13" t="s">
        <v>246</v>
      </c>
      <c r="C321" s="13" t="s">
        <v>258</v>
      </c>
      <c r="D321" s="13" t="s">
        <v>1659</v>
      </c>
      <c r="E321" s="13" t="s">
        <v>1660</v>
      </c>
      <c r="F321" s="13" t="s">
        <v>2208</v>
      </c>
      <c r="G321" s="13" t="s">
        <v>1693</v>
      </c>
      <c r="H321" s="14">
        <v>45588</v>
      </c>
      <c r="I321" s="15">
        <v>-1</v>
      </c>
      <c r="J321" s="13" t="s">
        <v>224</v>
      </c>
      <c r="K321" s="13" t="s">
        <v>1660</v>
      </c>
      <c r="L321" s="16">
        <v>-2574.46</v>
      </c>
      <c r="M321" s="13" t="s">
        <v>1660</v>
      </c>
      <c r="N321" s="13" t="s">
        <v>1660</v>
      </c>
      <c r="O321" s="13" t="s">
        <v>1660</v>
      </c>
      <c r="P321" s="13" t="s">
        <v>214</v>
      </c>
      <c r="Q321" s="13" t="s">
        <v>1660</v>
      </c>
      <c r="R321" s="13" t="s">
        <v>1660</v>
      </c>
      <c r="S321" s="13" t="s">
        <v>1660</v>
      </c>
      <c r="T321" s="13" t="s">
        <v>2195</v>
      </c>
      <c r="U321" t="str">
        <f t="shared" si="4"/>
        <v>10049295600002862</v>
      </c>
    </row>
    <row r="322" spans="1:21" x14ac:dyDescent="0.2">
      <c r="A322" s="13" t="s">
        <v>555</v>
      </c>
      <c r="B322" s="13" t="s">
        <v>246</v>
      </c>
      <c r="C322" s="13" t="s">
        <v>258</v>
      </c>
      <c r="D322" s="13" t="s">
        <v>1659</v>
      </c>
      <c r="E322" s="13" t="s">
        <v>1660</v>
      </c>
      <c r="F322" s="13" t="s">
        <v>2208</v>
      </c>
      <c r="G322" s="13" t="s">
        <v>1662</v>
      </c>
      <c r="H322" s="14">
        <v>45588</v>
      </c>
      <c r="I322" s="15">
        <v>-1</v>
      </c>
      <c r="J322" s="13" t="s">
        <v>224</v>
      </c>
      <c r="K322" s="13" t="s">
        <v>1660</v>
      </c>
      <c r="L322" s="16">
        <v>-541.03</v>
      </c>
      <c r="M322" s="13" t="s">
        <v>1660</v>
      </c>
      <c r="N322" s="13" t="s">
        <v>1660</v>
      </c>
      <c r="O322" s="13" t="s">
        <v>1660</v>
      </c>
      <c r="P322" s="13" t="s">
        <v>214</v>
      </c>
      <c r="Q322" s="13" t="s">
        <v>1660</v>
      </c>
      <c r="R322" s="13" t="s">
        <v>1660</v>
      </c>
      <c r="S322" s="13" t="s">
        <v>1660</v>
      </c>
      <c r="T322" s="13" t="s">
        <v>2195</v>
      </c>
      <c r="U322" t="str">
        <f t="shared" si="4"/>
        <v>10053011600002862</v>
      </c>
    </row>
    <row r="323" spans="1:21" x14ac:dyDescent="0.2">
      <c r="A323" s="13" t="s">
        <v>563</v>
      </c>
      <c r="B323" s="13" t="s">
        <v>246</v>
      </c>
      <c r="C323" s="13" t="s">
        <v>258</v>
      </c>
      <c r="D323" s="13" t="s">
        <v>1659</v>
      </c>
      <c r="E323" s="13" t="s">
        <v>1660</v>
      </c>
      <c r="F323" s="13" t="s">
        <v>2208</v>
      </c>
      <c r="G323" s="13" t="s">
        <v>283</v>
      </c>
      <c r="H323" s="14">
        <v>45588</v>
      </c>
      <c r="I323" s="15">
        <v>-1</v>
      </c>
      <c r="J323" s="13" t="s">
        <v>224</v>
      </c>
      <c r="K323" s="13" t="s">
        <v>1660</v>
      </c>
      <c r="L323" s="16">
        <v>-2367.7800000000002</v>
      </c>
      <c r="M323" s="13" t="s">
        <v>1660</v>
      </c>
      <c r="N323" s="13" t="s">
        <v>1660</v>
      </c>
      <c r="O323" s="13" t="s">
        <v>1660</v>
      </c>
      <c r="P323" s="13" t="s">
        <v>214</v>
      </c>
      <c r="Q323" s="13" t="s">
        <v>1660</v>
      </c>
      <c r="R323" s="13" t="s">
        <v>1660</v>
      </c>
      <c r="S323" s="13" t="s">
        <v>1660</v>
      </c>
      <c r="T323" s="13" t="s">
        <v>2195</v>
      </c>
      <c r="U323" t="str">
        <f t="shared" ref="U323:U386" si="5">_xlfn.CONCAT(A323,P323)</f>
        <v>10053014600002862</v>
      </c>
    </row>
    <row r="324" spans="1:21" x14ac:dyDescent="0.2">
      <c r="A324" s="13" t="s">
        <v>605</v>
      </c>
      <c r="B324" s="13" t="s">
        <v>246</v>
      </c>
      <c r="C324" s="13" t="s">
        <v>258</v>
      </c>
      <c r="D324" s="13" t="s">
        <v>1659</v>
      </c>
      <c r="E324" s="13" t="s">
        <v>1660</v>
      </c>
      <c r="F324" s="13" t="s">
        <v>2208</v>
      </c>
      <c r="G324" s="13" t="s">
        <v>1724</v>
      </c>
      <c r="H324" s="14">
        <v>45588</v>
      </c>
      <c r="I324" s="15">
        <v>-20</v>
      </c>
      <c r="J324" s="13" t="s">
        <v>224</v>
      </c>
      <c r="K324" s="13" t="s">
        <v>1660</v>
      </c>
      <c r="L324" s="16">
        <v>-35</v>
      </c>
      <c r="M324" s="13" t="s">
        <v>1660</v>
      </c>
      <c r="N324" s="13" t="s">
        <v>1660</v>
      </c>
      <c r="O324" s="13" t="s">
        <v>1660</v>
      </c>
      <c r="P324" s="13" t="s">
        <v>214</v>
      </c>
      <c r="Q324" s="13" t="s">
        <v>1660</v>
      </c>
      <c r="R324" s="13" t="s">
        <v>1660</v>
      </c>
      <c r="S324" s="13" t="s">
        <v>1660</v>
      </c>
      <c r="T324" s="13" t="s">
        <v>2195</v>
      </c>
      <c r="U324" t="str">
        <f t="shared" si="5"/>
        <v>10058202600002862</v>
      </c>
    </row>
    <row r="325" spans="1:21" x14ac:dyDescent="0.2">
      <c r="A325" s="13" t="s">
        <v>624</v>
      </c>
      <c r="B325" s="13" t="s">
        <v>246</v>
      </c>
      <c r="C325" s="13" t="s">
        <v>258</v>
      </c>
      <c r="D325" s="13" t="s">
        <v>1659</v>
      </c>
      <c r="E325" s="13" t="s">
        <v>1660</v>
      </c>
      <c r="F325" s="13" t="s">
        <v>2208</v>
      </c>
      <c r="G325" s="13" t="s">
        <v>1738</v>
      </c>
      <c r="H325" s="14">
        <v>45588</v>
      </c>
      <c r="I325" s="15">
        <v>-8</v>
      </c>
      <c r="J325" s="13" t="s">
        <v>224</v>
      </c>
      <c r="K325" s="13" t="s">
        <v>1660</v>
      </c>
      <c r="L325" s="16">
        <v>-47.36</v>
      </c>
      <c r="M325" s="13" t="s">
        <v>1660</v>
      </c>
      <c r="N325" s="13" t="s">
        <v>1660</v>
      </c>
      <c r="O325" s="13" t="s">
        <v>1660</v>
      </c>
      <c r="P325" s="13" t="s">
        <v>214</v>
      </c>
      <c r="Q325" s="13" t="s">
        <v>1660</v>
      </c>
      <c r="R325" s="13" t="s">
        <v>1660</v>
      </c>
      <c r="S325" s="13" t="s">
        <v>1660</v>
      </c>
      <c r="T325" s="13" t="s">
        <v>2195</v>
      </c>
      <c r="U325" t="str">
        <f t="shared" si="5"/>
        <v>10058205600002862</v>
      </c>
    </row>
    <row r="326" spans="1:21" x14ac:dyDescent="0.2">
      <c r="A326" s="13" t="s">
        <v>633</v>
      </c>
      <c r="B326" s="13" t="s">
        <v>246</v>
      </c>
      <c r="C326" s="13" t="s">
        <v>258</v>
      </c>
      <c r="D326" s="13" t="s">
        <v>1659</v>
      </c>
      <c r="E326" s="13" t="s">
        <v>1660</v>
      </c>
      <c r="F326" s="13" t="s">
        <v>2208</v>
      </c>
      <c r="G326" s="13" t="s">
        <v>1720</v>
      </c>
      <c r="H326" s="14">
        <v>45588</v>
      </c>
      <c r="I326" s="15">
        <v>-13</v>
      </c>
      <c r="J326" s="13" t="s">
        <v>224</v>
      </c>
      <c r="K326" s="13" t="s">
        <v>1660</v>
      </c>
      <c r="L326" s="16">
        <v>-143.54</v>
      </c>
      <c r="M326" s="13" t="s">
        <v>1660</v>
      </c>
      <c r="N326" s="13" t="s">
        <v>1660</v>
      </c>
      <c r="O326" s="13" t="s">
        <v>1660</v>
      </c>
      <c r="P326" s="13" t="s">
        <v>214</v>
      </c>
      <c r="Q326" s="13" t="s">
        <v>1660</v>
      </c>
      <c r="R326" s="13" t="s">
        <v>1660</v>
      </c>
      <c r="S326" s="13" t="s">
        <v>1660</v>
      </c>
      <c r="T326" s="13" t="s">
        <v>2195</v>
      </c>
      <c r="U326" t="str">
        <f t="shared" si="5"/>
        <v>10058222600002862</v>
      </c>
    </row>
    <row r="327" spans="1:21" x14ac:dyDescent="0.2">
      <c r="A327" s="13" t="s">
        <v>677</v>
      </c>
      <c r="B327" s="13" t="s">
        <v>246</v>
      </c>
      <c r="C327" s="13" t="s">
        <v>258</v>
      </c>
      <c r="D327" s="13" t="s">
        <v>1659</v>
      </c>
      <c r="E327" s="13" t="s">
        <v>1660</v>
      </c>
      <c r="F327" s="13" t="s">
        <v>2208</v>
      </c>
      <c r="G327" s="13" t="s">
        <v>1731</v>
      </c>
      <c r="H327" s="14">
        <v>45588</v>
      </c>
      <c r="I327" s="15">
        <v>-16</v>
      </c>
      <c r="J327" s="13" t="s">
        <v>224</v>
      </c>
      <c r="K327" s="13" t="s">
        <v>1660</v>
      </c>
      <c r="L327" s="16">
        <v>-441.28</v>
      </c>
      <c r="M327" s="13" t="s">
        <v>1660</v>
      </c>
      <c r="N327" s="13" t="s">
        <v>1660</v>
      </c>
      <c r="O327" s="13" t="s">
        <v>1660</v>
      </c>
      <c r="P327" s="13" t="s">
        <v>214</v>
      </c>
      <c r="Q327" s="13" t="s">
        <v>1660</v>
      </c>
      <c r="R327" s="13" t="s">
        <v>1660</v>
      </c>
      <c r="S327" s="13" t="s">
        <v>1660</v>
      </c>
      <c r="T327" s="13" t="s">
        <v>2195</v>
      </c>
      <c r="U327" t="str">
        <f t="shared" si="5"/>
        <v>10058262600002862</v>
      </c>
    </row>
    <row r="328" spans="1:21" x14ac:dyDescent="0.2">
      <c r="A328" s="13" t="s">
        <v>685</v>
      </c>
      <c r="B328" s="13" t="s">
        <v>246</v>
      </c>
      <c r="C328" s="13" t="s">
        <v>258</v>
      </c>
      <c r="D328" s="13" t="s">
        <v>1659</v>
      </c>
      <c r="E328" s="13" t="s">
        <v>1660</v>
      </c>
      <c r="F328" s="13" t="s">
        <v>2208</v>
      </c>
      <c r="G328" s="13" t="s">
        <v>1890</v>
      </c>
      <c r="H328" s="14">
        <v>45588</v>
      </c>
      <c r="I328" s="15">
        <v>-2</v>
      </c>
      <c r="J328" s="13" t="s">
        <v>224</v>
      </c>
      <c r="K328" s="13" t="s">
        <v>1660</v>
      </c>
      <c r="L328" s="16">
        <v>-61</v>
      </c>
      <c r="M328" s="13" t="s">
        <v>1660</v>
      </c>
      <c r="N328" s="13" t="s">
        <v>1660</v>
      </c>
      <c r="O328" s="13" t="s">
        <v>1660</v>
      </c>
      <c r="P328" s="13" t="s">
        <v>214</v>
      </c>
      <c r="Q328" s="13" t="s">
        <v>1660</v>
      </c>
      <c r="R328" s="13" t="s">
        <v>1660</v>
      </c>
      <c r="S328" s="13" t="s">
        <v>1660</v>
      </c>
      <c r="T328" s="13" t="s">
        <v>2195</v>
      </c>
      <c r="U328" t="str">
        <f t="shared" si="5"/>
        <v>10058828600002862</v>
      </c>
    </row>
    <row r="329" spans="1:21" x14ac:dyDescent="0.2">
      <c r="A329" s="13" t="s">
        <v>700</v>
      </c>
      <c r="B329" s="13" t="s">
        <v>246</v>
      </c>
      <c r="C329" s="13" t="s">
        <v>258</v>
      </c>
      <c r="D329" s="13" t="s">
        <v>1659</v>
      </c>
      <c r="E329" s="13" t="s">
        <v>1660</v>
      </c>
      <c r="F329" s="13" t="s">
        <v>2208</v>
      </c>
      <c r="G329" s="13" t="s">
        <v>1848</v>
      </c>
      <c r="H329" s="14">
        <v>45588</v>
      </c>
      <c r="I329" s="15">
        <v>-2</v>
      </c>
      <c r="J329" s="13" t="s">
        <v>224</v>
      </c>
      <c r="K329" s="13" t="s">
        <v>1660</v>
      </c>
      <c r="L329" s="16">
        <v>-7.83</v>
      </c>
      <c r="M329" s="13" t="s">
        <v>1660</v>
      </c>
      <c r="N329" s="13" t="s">
        <v>1660</v>
      </c>
      <c r="O329" s="13" t="s">
        <v>1660</v>
      </c>
      <c r="P329" s="13" t="s">
        <v>214</v>
      </c>
      <c r="Q329" s="13" t="s">
        <v>1660</v>
      </c>
      <c r="R329" s="13" t="s">
        <v>1660</v>
      </c>
      <c r="S329" s="13" t="s">
        <v>1660</v>
      </c>
      <c r="T329" s="13" t="s">
        <v>2195</v>
      </c>
      <c r="U329" t="str">
        <f t="shared" si="5"/>
        <v>10059968600002862</v>
      </c>
    </row>
    <row r="330" spans="1:21" x14ac:dyDescent="0.2">
      <c r="A330" s="13" t="s">
        <v>716</v>
      </c>
      <c r="B330" s="13" t="s">
        <v>246</v>
      </c>
      <c r="C330" s="13" t="s">
        <v>258</v>
      </c>
      <c r="D330" s="13" t="s">
        <v>1659</v>
      </c>
      <c r="E330" s="13" t="s">
        <v>1660</v>
      </c>
      <c r="F330" s="13" t="s">
        <v>2208</v>
      </c>
      <c r="G330" s="13" t="s">
        <v>1887</v>
      </c>
      <c r="H330" s="14">
        <v>45588</v>
      </c>
      <c r="I330" s="15">
        <v>-8</v>
      </c>
      <c r="J330" s="13" t="s">
        <v>224</v>
      </c>
      <c r="K330" s="13" t="s">
        <v>1660</v>
      </c>
      <c r="L330" s="16">
        <v>-224.14</v>
      </c>
      <c r="M330" s="13" t="s">
        <v>1660</v>
      </c>
      <c r="N330" s="13" t="s">
        <v>1660</v>
      </c>
      <c r="O330" s="13" t="s">
        <v>1660</v>
      </c>
      <c r="P330" s="13" t="s">
        <v>214</v>
      </c>
      <c r="Q330" s="13" t="s">
        <v>1660</v>
      </c>
      <c r="R330" s="13" t="s">
        <v>1660</v>
      </c>
      <c r="S330" s="13" t="s">
        <v>1660</v>
      </c>
      <c r="T330" s="13" t="s">
        <v>2195</v>
      </c>
      <c r="U330" t="str">
        <f t="shared" si="5"/>
        <v>10059972600002862</v>
      </c>
    </row>
    <row r="331" spans="1:21" x14ac:dyDescent="0.2">
      <c r="A331" s="13" t="s">
        <v>794</v>
      </c>
      <c r="B331" s="13" t="s">
        <v>246</v>
      </c>
      <c r="C331" s="13" t="s">
        <v>258</v>
      </c>
      <c r="D331" s="13" t="s">
        <v>1659</v>
      </c>
      <c r="E331" s="13" t="s">
        <v>1660</v>
      </c>
      <c r="F331" s="13" t="s">
        <v>2209</v>
      </c>
      <c r="G331" s="13" t="s">
        <v>280</v>
      </c>
      <c r="H331" s="14">
        <v>45588</v>
      </c>
      <c r="I331" s="15">
        <v>-1</v>
      </c>
      <c r="J331" s="13" t="s">
        <v>224</v>
      </c>
      <c r="K331" s="13" t="s">
        <v>1660</v>
      </c>
      <c r="L331" s="16">
        <v>-16.399999999999999</v>
      </c>
      <c r="M331" s="13" t="s">
        <v>1660</v>
      </c>
      <c r="N331" s="13" t="s">
        <v>1660</v>
      </c>
      <c r="O331" s="13" t="s">
        <v>1660</v>
      </c>
      <c r="P331" s="13" t="s">
        <v>2004</v>
      </c>
      <c r="Q331" s="13" t="s">
        <v>1660</v>
      </c>
      <c r="R331" s="13" t="s">
        <v>1660</v>
      </c>
      <c r="S331" s="13" t="s">
        <v>1660</v>
      </c>
      <c r="T331" s="13" t="s">
        <v>2005</v>
      </c>
      <c r="U331" t="str">
        <f t="shared" si="5"/>
        <v>10060902200089478</v>
      </c>
    </row>
    <row r="332" spans="1:21" x14ac:dyDescent="0.2">
      <c r="A332" s="13" t="s">
        <v>794</v>
      </c>
      <c r="B332" s="13" t="s">
        <v>246</v>
      </c>
      <c r="C332" s="13" t="s">
        <v>258</v>
      </c>
      <c r="D332" s="13" t="s">
        <v>1659</v>
      </c>
      <c r="E332" s="13" t="s">
        <v>1660</v>
      </c>
      <c r="F332" s="13" t="s">
        <v>2210</v>
      </c>
      <c r="G332" s="13" t="s">
        <v>280</v>
      </c>
      <c r="H332" s="14">
        <v>45588</v>
      </c>
      <c r="I332" s="15">
        <v>-1</v>
      </c>
      <c r="J332" s="13" t="s">
        <v>224</v>
      </c>
      <c r="K332" s="13" t="s">
        <v>1660</v>
      </c>
      <c r="L332" s="16">
        <v>-16.41</v>
      </c>
      <c r="M332" s="13" t="s">
        <v>1660</v>
      </c>
      <c r="N332" s="13" t="s">
        <v>1660</v>
      </c>
      <c r="O332" s="13" t="s">
        <v>1660</v>
      </c>
      <c r="P332" s="13" t="s">
        <v>2019</v>
      </c>
      <c r="Q332" s="13" t="s">
        <v>1660</v>
      </c>
      <c r="R332" s="13" t="s">
        <v>1660</v>
      </c>
      <c r="S332" s="13" t="s">
        <v>1660</v>
      </c>
      <c r="T332" s="13" t="s">
        <v>2211</v>
      </c>
      <c r="U332" t="str">
        <f t="shared" si="5"/>
        <v>10060902200062018</v>
      </c>
    </row>
    <row r="333" spans="1:21" x14ac:dyDescent="0.2">
      <c r="A333" s="13" t="s">
        <v>794</v>
      </c>
      <c r="B333" s="13" t="s">
        <v>246</v>
      </c>
      <c r="C333" s="13" t="s">
        <v>258</v>
      </c>
      <c r="D333" s="13" t="s">
        <v>1659</v>
      </c>
      <c r="E333" s="13" t="s">
        <v>1660</v>
      </c>
      <c r="F333" s="13" t="s">
        <v>2212</v>
      </c>
      <c r="G333" s="13" t="s">
        <v>1693</v>
      </c>
      <c r="H333" s="14">
        <v>45588</v>
      </c>
      <c r="I333" s="15">
        <v>-1</v>
      </c>
      <c r="J333" s="13" t="s">
        <v>224</v>
      </c>
      <c r="K333" s="13" t="s">
        <v>1660</v>
      </c>
      <c r="L333" s="16">
        <v>-16.399999999999999</v>
      </c>
      <c r="M333" s="13" t="s">
        <v>1660</v>
      </c>
      <c r="N333" s="13" t="s">
        <v>1660</v>
      </c>
      <c r="O333" s="13" t="s">
        <v>1660</v>
      </c>
      <c r="P333" s="13" t="s">
        <v>2213</v>
      </c>
      <c r="Q333" s="13" t="s">
        <v>1660</v>
      </c>
      <c r="R333" s="13" t="s">
        <v>1660</v>
      </c>
      <c r="S333" s="13" t="s">
        <v>1660</v>
      </c>
      <c r="T333" s="13" t="s">
        <v>2214</v>
      </c>
      <c r="U333" t="str">
        <f t="shared" si="5"/>
        <v>10060902200062016</v>
      </c>
    </row>
    <row r="334" spans="1:21" x14ac:dyDescent="0.2">
      <c r="A334" s="13" t="s">
        <v>794</v>
      </c>
      <c r="B334" s="13" t="s">
        <v>246</v>
      </c>
      <c r="C334" s="13" t="s">
        <v>258</v>
      </c>
      <c r="D334" s="13" t="s">
        <v>1659</v>
      </c>
      <c r="E334" s="13" t="s">
        <v>1660</v>
      </c>
      <c r="F334" s="13" t="s">
        <v>2215</v>
      </c>
      <c r="G334" s="13" t="s">
        <v>280</v>
      </c>
      <c r="H334" s="14">
        <v>45588</v>
      </c>
      <c r="I334" s="15">
        <v>-4</v>
      </c>
      <c r="J334" s="13" t="s">
        <v>224</v>
      </c>
      <c r="K334" s="13" t="s">
        <v>1660</v>
      </c>
      <c r="L334" s="16">
        <v>-65.61</v>
      </c>
      <c r="M334" s="13" t="s">
        <v>1660</v>
      </c>
      <c r="N334" s="13" t="s">
        <v>1660</v>
      </c>
      <c r="O334" s="13" t="s">
        <v>1660</v>
      </c>
      <c r="P334" s="13" t="s">
        <v>214</v>
      </c>
      <c r="Q334" s="13" t="s">
        <v>1660</v>
      </c>
      <c r="R334" s="13" t="s">
        <v>1660</v>
      </c>
      <c r="S334" s="13" t="s">
        <v>1660</v>
      </c>
      <c r="T334" s="13" t="s">
        <v>2195</v>
      </c>
      <c r="U334" t="str">
        <f t="shared" si="5"/>
        <v>10060902600002862</v>
      </c>
    </row>
    <row r="335" spans="1:21" x14ac:dyDescent="0.2">
      <c r="A335" s="13" t="s">
        <v>794</v>
      </c>
      <c r="B335" s="13" t="s">
        <v>246</v>
      </c>
      <c r="C335" s="13" t="s">
        <v>258</v>
      </c>
      <c r="D335" s="13" t="s">
        <v>1659</v>
      </c>
      <c r="E335" s="13" t="s">
        <v>1660</v>
      </c>
      <c r="F335" s="13" t="s">
        <v>2212</v>
      </c>
      <c r="G335" s="13" t="s">
        <v>252</v>
      </c>
      <c r="H335" s="14">
        <v>45588</v>
      </c>
      <c r="I335" s="15">
        <v>-1</v>
      </c>
      <c r="J335" s="13" t="s">
        <v>224</v>
      </c>
      <c r="K335" s="13" t="s">
        <v>1660</v>
      </c>
      <c r="L335" s="16">
        <v>-16.41</v>
      </c>
      <c r="M335" s="13" t="s">
        <v>1660</v>
      </c>
      <c r="N335" s="13" t="s">
        <v>1660</v>
      </c>
      <c r="O335" s="13" t="s">
        <v>1660</v>
      </c>
      <c r="P335" s="13" t="s">
        <v>2216</v>
      </c>
      <c r="Q335" s="13" t="s">
        <v>1660</v>
      </c>
      <c r="R335" s="13" t="s">
        <v>1660</v>
      </c>
      <c r="S335" s="13" t="s">
        <v>1660</v>
      </c>
      <c r="T335" s="13" t="s">
        <v>2217</v>
      </c>
      <c r="U335" t="str">
        <f t="shared" si="5"/>
        <v>10060902200073749</v>
      </c>
    </row>
    <row r="336" spans="1:21" x14ac:dyDescent="0.2">
      <c r="A336" s="13" t="s">
        <v>794</v>
      </c>
      <c r="B336" s="13" t="s">
        <v>246</v>
      </c>
      <c r="C336" s="13" t="s">
        <v>258</v>
      </c>
      <c r="D336" s="13" t="s">
        <v>1659</v>
      </c>
      <c r="E336" s="13" t="s">
        <v>1660</v>
      </c>
      <c r="F336" s="13" t="s">
        <v>2212</v>
      </c>
      <c r="G336" s="13" t="s">
        <v>280</v>
      </c>
      <c r="H336" s="14">
        <v>45588</v>
      </c>
      <c r="I336" s="15">
        <v>-1</v>
      </c>
      <c r="J336" s="13" t="s">
        <v>224</v>
      </c>
      <c r="K336" s="13" t="s">
        <v>1660</v>
      </c>
      <c r="L336" s="16">
        <v>-16.399999999999999</v>
      </c>
      <c r="M336" s="13" t="s">
        <v>1660</v>
      </c>
      <c r="N336" s="13" t="s">
        <v>1660</v>
      </c>
      <c r="O336" s="13" t="s">
        <v>1660</v>
      </c>
      <c r="P336" s="13" t="s">
        <v>2218</v>
      </c>
      <c r="Q336" s="13" t="s">
        <v>1660</v>
      </c>
      <c r="R336" s="13" t="s">
        <v>1660</v>
      </c>
      <c r="S336" s="13" t="s">
        <v>1660</v>
      </c>
      <c r="T336" s="13" t="s">
        <v>2219</v>
      </c>
      <c r="U336" t="str">
        <f t="shared" si="5"/>
        <v>10060902200074037</v>
      </c>
    </row>
    <row r="337" spans="1:21" x14ac:dyDescent="0.2">
      <c r="A337" s="13" t="s">
        <v>821</v>
      </c>
      <c r="B337" s="13" t="s">
        <v>246</v>
      </c>
      <c r="C337" s="13" t="s">
        <v>258</v>
      </c>
      <c r="D337" s="13" t="s">
        <v>1659</v>
      </c>
      <c r="E337" s="13" t="s">
        <v>1660</v>
      </c>
      <c r="F337" s="13" t="s">
        <v>2208</v>
      </c>
      <c r="G337" s="13" t="s">
        <v>2220</v>
      </c>
      <c r="H337" s="14">
        <v>45588</v>
      </c>
      <c r="I337" s="15">
        <v>-4</v>
      </c>
      <c r="J337" s="13" t="s">
        <v>224</v>
      </c>
      <c r="K337" s="13" t="s">
        <v>1660</v>
      </c>
      <c r="L337" s="16">
        <v>-161.04</v>
      </c>
      <c r="M337" s="13" t="s">
        <v>1660</v>
      </c>
      <c r="N337" s="13" t="s">
        <v>1660</v>
      </c>
      <c r="O337" s="13" t="s">
        <v>1660</v>
      </c>
      <c r="P337" s="13" t="s">
        <v>214</v>
      </c>
      <c r="Q337" s="13" t="s">
        <v>1660</v>
      </c>
      <c r="R337" s="13" t="s">
        <v>1660</v>
      </c>
      <c r="S337" s="13" t="s">
        <v>1660</v>
      </c>
      <c r="T337" s="13" t="s">
        <v>2195</v>
      </c>
      <c r="U337" t="str">
        <f t="shared" si="5"/>
        <v>10060906600002862</v>
      </c>
    </row>
    <row r="338" spans="1:21" x14ac:dyDescent="0.2">
      <c r="A338" s="13" t="s">
        <v>847</v>
      </c>
      <c r="B338" s="13" t="s">
        <v>246</v>
      </c>
      <c r="C338" s="13" t="s">
        <v>258</v>
      </c>
      <c r="D338" s="13" t="s">
        <v>1659</v>
      </c>
      <c r="E338" s="13" t="s">
        <v>1660</v>
      </c>
      <c r="F338" s="13" t="s">
        <v>2221</v>
      </c>
      <c r="G338" s="13" t="s">
        <v>252</v>
      </c>
      <c r="H338" s="14">
        <v>45588</v>
      </c>
      <c r="I338" s="15">
        <v>-1</v>
      </c>
      <c r="J338" s="13" t="s">
        <v>224</v>
      </c>
      <c r="K338" s="13" t="s">
        <v>1660</v>
      </c>
      <c r="L338" s="16">
        <v>-5.5</v>
      </c>
      <c r="M338" s="13" t="s">
        <v>1660</v>
      </c>
      <c r="N338" s="13" t="s">
        <v>1660</v>
      </c>
      <c r="O338" s="13" t="s">
        <v>1660</v>
      </c>
      <c r="P338" s="13" t="s">
        <v>2222</v>
      </c>
      <c r="Q338" s="13" t="s">
        <v>1660</v>
      </c>
      <c r="R338" s="13" t="s">
        <v>1660</v>
      </c>
      <c r="S338" s="13" t="s">
        <v>1660</v>
      </c>
      <c r="T338" s="13" t="s">
        <v>2223</v>
      </c>
      <c r="U338" t="str">
        <f t="shared" si="5"/>
        <v>10060919200091798</v>
      </c>
    </row>
    <row r="339" spans="1:21" x14ac:dyDescent="0.2">
      <c r="A339" s="13" t="s">
        <v>882</v>
      </c>
      <c r="B339" s="13" t="s">
        <v>246</v>
      </c>
      <c r="C339" s="13" t="s">
        <v>258</v>
      </c>
      <c r="D339" s="13" t="s">
        <v>1659</v>
      </c>
      <c r="E339" s="13" t="s">
        <v>1660</v>
      </c>
      <c r="F339" s="13" t="s">
        <v>2208</v>
      </c>
      <c r="G339" s="13" t="s">
        <v>1945</v>
      </c>
      <c r="H339" s="14">
        <v>45588</v>
      </c>
      <c r="I339" s="15">
        <v>-2</v>
      </c>
      <c r="J339" s="13" t="s">
        <v>224</v>
      </c>
      <c r="K339" s="13" t="s">
        <v>1660</v>
      </c>
      <c r="L339" s="16">
        <v>-48.48</v>
      </c>
      <c r="M339" s="13" t="s">
        <v>1660</v>
      </c>
      <c r="N339" s="13" t="s">
        <v>1660</v>
      </c>
      <c r="O339" s="13" t="s">
        <v>1660</v>
      </c>
      <c r="P339" s="13" t="s">
        <v>214</v>
      </c>
      <c r="Q339" s="13" t="s">
        <v>1660</v>
      </c>
      <c r="R339" s="13" t="s">
        <v>1660</v>
      </c>
      <c r="S339" s="13" t="s">
        <v>1660</v>
      </c>
      <c r="T339" s="13" t="s">
        <v>2195</v>
      </c>
      <c r="U339" t="str">
        <f t="shared" si="5"/>
        <v>10060934600002862</v>
      </c>
    </row>
    <row r="340" spans="1:21" x14ac:dyDescent="0.2">
      <c r="A340" s="13" t="s">
        <v>891</v>
      </c>
      <c r="B340" s="13" t="s">
        <v>246</v>
      </c>
      <c r="C340" s="13" t="s">
        <v>258</v>
      </c>
      <c r="D340" s="13" t="s">
        <v>1659</v>
      </c>
      <c r="E340" s="13" t="s">
        <v>1660</v>
      </c>
      <c r="F340" s="13" t="s">
        <v>2208</v>
      </c>
      <c r="G340" s="13" t="s">
        <v>2224</v>
      </c>
      <c r="H340" s="14">
        <v>45588</v>
      </c>
      <c r="I340" s="15">
        <v>-12</v>
      </c>
      <c r="J340" s="13" t="s">
        <v>224</v>
      </c>
      <c r="K340" s="13" t="s">
        <v>1660</v>
      </c>
      <c r="L340" s="16">
        <v>-903</v>
      </c>
      <c r="M340" s="13" t="s">
        <v>1660</v>
      </c>
      <c r="N340" s="13" t="s">
        <v>1660</v>
      </c>
      <c r="O340" s="13" t="s">
        <v>1660</v>
      </c>
      <c r="P340" s="13" t="s">
        <v>214</v>
      </c>
      <c r="Q340" s="13" t="s">
        <v>1660</v>
      </c>
      <c r="R340" s="13" t="s">
        <v>1660</v>
      </c>
      <c r="S340" s="13" t="s">
        <v>1660</v>
      </c>
      <c r="T340" s="13" t="s">
        <v>2195</v>
      </c>
      <c r="U340" t="str">
        <f t="shared" si="5"/>
        <v>10060939600002862</v>
      </c>
    </row>
    <row r="341" spans="1:21" x14ac:dyDescent="0.2">
      <c r="A341" s="13" t="s">
        <v>915</v>
      </c>
      <c r="B341" s="13" t="s">
        <v>246</v>
      </c>
      <c r="C341" s="13" t="s">
        <v>258</v>
      </c>
      <c r="D341" s="13" t="s">
        <v>1659</v>
      </c>
      <c r="E341" s="13" t="s">
        <v>1660</v>
      </c>
      <c r="F341" s="13" t="s">
        <v>2208</v>
      </c>
      <c r="G341" s="13" t="s">
        <v>1880</v>
      </c>
      <c r="H341" s="14">
        <v>45588</v>
      </c>
      <c r="I341" s="15">
        <v>-2</v>
      </c>
      <c r="J341" s="13" t="s">
        <v>224</v>
      </c>
      <c r="K341" s="13" t="s">
        <v>1660</v>
      </c>
      <c r="L341" s="16">
        <v>-562.26</v>
      </c>
      <c r="M341" s="13" t="s">
        <v>1660</v>
      </c>
      <c r="N341" s="13" t="s">
        <v>1660</v>
      </c>
      <c r="O341" s="13" t="s">
        <v>1660</v>
      </c>
      <c r="P341" s="13" t="s">
        <v>214</v>
      </c>
      <c r="Q341" s="13" t="s">
        <v>1660</v>
      </c>
      <c r="R341" s="13" t="s">
        <v>1660</v>
      </c>
      <c r="S341" s="13" t="s">
        <v>1660</v>
      </c>
      <c r="T341" s="13" t="s">
        <v>2195</v>
      </c>
      <c r="U341" t="str">
        <f t="shared" si="5"/>
        <v>10061003600002862</v>
      </c>
    </row>
    <row r="342" spans="1:21" x14ac:dyDescent="0.2">
      <c r="A342" s="13" t="s">
        <v>979</v>
      </c>
      <c r="B342" s="13" t="s">
        <v>246</v>
      </c>
      <c r="C342" s="13" t="s">
        <v>258</v>
      </c>
      <c r="D342" s="13" t="s">
        <v>1659</v>
      </c>
      <c r="E342" s="13" t="s">
        <v>1660</v>
      </c>
      <c r="F342" s="13" t="s">
        <v>2225</v>
      </c>
      <c r="G342" s="13" t="s">
        <v>252</v>
      </c>
      <c r="H342" s="14">
        <v>45588</v>
      </c>
      <c r="I342" s="15">
        <v>-1</v>
      </c>
      <c r="J342" s="13" t="s">
        <v>224</v>
      </c>
      <c r="K342" s="13" t="s">
        <v>1660</v>
      </c>
      <c r="L342" s="16">
        <v>-56.5</v>
      </c>
      <c r="M342" s="13" t="s">
        <v>1660</v>
      </c>
      <c r="N342" s="13" t="s">
        <v>1660</v>
      </c>
      <c r="O342" s="13" t="s">
        <v>1660</v>
      </c>
      <c r="P342" s="13" t="s">
        <v>2226</v>
      </c>
      <c r="Q342" s="13" t="s">
        <v>1660</v>
      </c>
      <c r="R342" s="13" t="s">
        <v>1660</v>
      </c>
      <c r="S342" s="13" t="s">
        <v>1660</v>
      </c>
      <c r="T342" s="13" t="s">
        <v>2227</v>
      </c>
      <c r="U342" t="str">
        <f t="shared" si="5"/>
        <v>10202329600001645</v>
      </c>
    </row>
    <row r="343" spans="1:21" x14ac:dyDescent="0.2">
      <c r="A343" s="13" t="s">
        <v>1034</v>
      </c>
      <c r="B343" s="13" t="s">
        <v>246</v>
      </c>
      <c r="C343" s="13" t="s">
        <v>258</v>
      </c>
      <c r="D343" s="13" t="s">
        <v>1659</v>
      </c>
      <c r="E343" s="13" t="s">
        <v>1660</v>
      </c>
      <c r="F343" s="13" t="s">
        <v>2208</v>
      </c>
      <c r="G343" s="13" t="s">
        <v>1882</v>
      </c>
      <c r="H343" s="14">
        <v>45588</v>
      </c>
      <c r="I343" s="15">
        <v>-1</v>
      </c>
      <c r="J343" s="13" t="s">
        <v>224</v>
      </c>
      <c r="K343" s="13" t="s">
        <v>1660</v>
      </c>
      <c r="L343" s="16">
        <v>-2046.16</v>
      </c>
      <c r="M343" s="13" t="s">
        <v>1660</v>
      </c>
      <c r="N343" s="13" t="s">
        <v>1660</v>
      </c>
      <c r="O343" s="13" t="s">
        <v>1660</v>
      </c>
      <c r="P343" s="13" t="s">
        <v>214</v>
      </c>
      <c r="Q343" s="13" t="s">
        <v>1660</v>
      </c>
      <c r="R343" s="13" t="s">
        <v>1660</v>
      </c>
      <c r="S343" s="13" t="s">
        <v>1660</v>
      </c>
      <c r="T343" s="13" t="s">
        <v>2195</v>
      </c>
      <c r="U343" t="str">
        <f t="shared" si="5"/>
        <v>10202352600002862</v>
      </c>
    </row>
    <row r="344" spans="1:21" x14ac:dyDescent="0.2">
      <c r="A344" s="13" t="s">
        <v>1060</v>
      </c>
      <c r="B344" s="13" t="s">
        <v>246</v>
      </c>
      <c r="C344" s="13" t="s">
        <v>258</v>
      </c>
      <c r="D344" s="13" t="s">
        <v>1659</v>
      </c>
      <c r="E344" s="13" t="s">
        <v>1660</v>
      </c>
      <c r="F344" s="13" t="s">
        <v>2208</v>
      </c>
      <c r="G344" s="13" t="s">
        <v>1876</v>
      </c>
      <c r="H344" s="14">
        <v>45588</v>
      </c>
      <c r="I344" s="15">
        <v>-48</v>
      </c>
      <c r="J344" s="13" t="s">
        <v>224</v>
      </c>
      <c r="K344" s="13" t="s">
        <v>1660</v>
      </c>
      <c r="L344" s="16">
        <v>-95.25</v>
      </c>
      <c r="M344" s="13" t="s">
        <v>1660</v>
      </c>
      <c r="N344" s="13" t="s">
        <v>1660</v>
      </c>
      <c r="O344" s="13" t="s">
        <v>1660</v>
      </c>
      <c r="P344" s="13" t="s">
        <v>214</v>
      </c>
      <c r="Q344" s="13" t="s">
        <v>1660</v>
      </c>
      <c r="R344" s="13" t="s">
        <v>1660</v>
      </c>
      <c r="S344" s="13" t="s">
        <v>1660</v>
      </c>
      <c r="T344" s="13" t="s">
        <v>2195</v>
      </c>
      <c r="U344" t="str">
        <f t="shared" si="5"/>
        <v>10218617600002862</v>
      </c>
    </row>
    <row r="345" spans="1:21" x14ac:dyDescent="0.2">
      <c r="A345" s="13" t="s">
        <v>1135</v>
      </c>
      <c r="B345" s="13" t="s">
        <v>246</v>
      </c>
      <c r="C345" s="13" t="s">
        <v>258</v>
      </c>
      <c r="D345" s="13" t="s">
        <v>1659</v>
      </c>
      <c r="E345" s="13" t="s">
        <v>1660</v>
      </c>
      <c r="F345" s="13" t="s">
        <v>2208</v>
      </c>
      <c r="G345" s="13" t="s">
        <v>1949</v>
      </c>
      <c r="H345" s="14">
        <v>45588</v>
      </c>
      <c r="I345" s="15">
        <v>-40</v>
      </c>
      <c r="J345" s="13" t="s">
        <v>224</v>
      </c>
      <c r="K345" s="13" t="s">
        <v>1660</v>
      </c>
      <c r="L345" s="16">
        <v>-966.8</v>
      </c>
      <c r="M345" s="13" t="s">
        <v>1660</v>
      </c>
      <c r="N345" s="13" t="s">
        <v>1660</v>
      </c>
      <c r="O345" s="13" t="s">
        <v>1660</v>
      </c>
      <c r="P345" s="13" t="s">
        <v>214</v>
      </c>
      <c r="Q345" s="13" t="s">
        <v>1660</v>
      </c>
      <c r="R345" s="13" t="s">
        <v>1660</v>
      </c>
      <c r="S345" s="13" t="s">
        <v>1660</v>
      </c>
      <c r="T345" s="13" t="s">
        <v>2195</v>
      </c>
      <c r="U345" t="str">
        <f t="shared" si="5"/>
        <v>10218657600002862</v>
      </c>
    </row>
    <row r="346" spans="1:21" x14ac:dyDescent="0.2">
      <c r="A346" s="13" t="s">
        <v>1170</v>
      </c>
      <c r="B346" s="13" t="s">
        <v>246</v>
      </c>
      <c r="C346" s="13" t="s">
        <v>258</v>
      </c>
      <c r="D346" s="13" t="s">
        <v>1659</v>
      </c>
      <c r="E346" s="13" t="s">
        <v>1660</v>
      </c>
      <c r="F346" s="13" t="s">
        <v>2208</v>
      </c>
      <c r="G346" s="13" t="s">
        <v>1877</v>
      </c>
      <c r="H346" s="14">
        <v>45588</v>
      </c>
      <c r="I346" s="15">
        <v>-24</v>
      </c>
      <c r="J346" s="13" t="s">
        <v>224</v>
      </c>
      <c r="K346" s="13" t="s">
        <v>1660</v>
      </c>
      <c r="L346" s="16">
        <v>-24</v>
      </c>
      <c r="M346" s="13" t="s">
        <v>1660</v>
      </c>
      <c r="N346" s="13" t="s">
        <v>1660</v>
      </c>
      <c r="O346" s="13" t="s">
        <v>1660</v>
      </c>
      <c r="P346" s="13" t="s">
        <v>214</v>
      </c>
      <c r="Q346" s="13" t="s">
        <v>1660</v>
      </c>
      <c r="R346" s="13" t="s">
        <v>1660</v>
      </c>
      <c r="S346" s="13" t="s">
        <v>1660</v>
      </c>
      <c r="T346" s="13" t="s">
        <v>2195</v>
      </c>
      <c r="U346" t="str">
        <f t="shared" si="5"/>
        <v>10219976600002862</v>
      </c>
    </row>
    <row r="347" spans="1:21" x14ac:dyDescent="0.2">
      <c r="A347" s="13" t="s">
        <v>1192</v>
      </c>
      <c r="B347" s="13" t="s">
        <v>246</v>
      </c>
      <c r="C347" s="13" t="s">
        <v>258</v>
      </c>
      <c r="D347" s="13" t="s">
        <v>1659</v>
      </c>
      <c r="E347" s="13" t="s">
        <v>1660</v>
      </c>
      <c r="F347" s="13" t="s">
        <v>2208</v>
      </c>
      <c r="G347" s="13" t="s">
        <v>1878</v>
      </c>
      <c r="H347" s="14">
        <v>45588</v>
      </c>
      <c r="I347" s="15">
        <v>-8</v>
      </c>
      <c r="J347" s="13" t="s">
        <v>224</v>
      </c>
      <c r="K347" s="13" t="s">
        <v>1660</v>
      </c>
      <c r="L347" s="16">
        <v>-146.80000000000001</v>
      </c>
      <c r="M347" s="13" t="s">
        <v>1660</v>
      </c>
      <c r="N347" s="13" t="s">
        <v>1660</v>
      </c>
      <c r="O347" s="13" t="s">
        <v>1660</v>
      </c>
      <c r="P347" s="13" t="s">
        <v>214</v>
      </c>
      <c r="Q347" s="13" t="s">
        <v>1660</v>
      </c>
      <c r="R347" s="13" t="s">
        <v>1660</v>
      </c>
      <c r="S347" s="13" t="s">
        <v>1660</v>
      </c>
      <c r="T347" s="13" t="s">
        <v>2195</v>
      </c>
      <c r="U347" t="str">
        <f t="shared" si="5"/>
        <v>10220455600002862</v>
      </c>
    </row>
    <row r="348" spans="1:21" x14ac:dyDescent="0.2">
      <c r="A348" s="13" t="s">
        <v>1210</v>
      </c>
      <c r="B348" s="13" t="s">
        <v>246</v>
      </c>
      <c r="C348" s="13" t="s">
        <v>258</v>
      </c>
      <c r="D348" s="13" t="s">
        <v>1659</v>
      </c>
      <c r="E348" s="13" t="s">
        <v>1660</v>
      </c>
      <c r="F348" s="13" t="s">
        <v>2208</v>
      </c>
      <c r="G348" s="13" t="s">
        <v>1879</v>
      </c>
      <c r="H348" s="14">
        <v>45588</v>
      </c>
      <c r="I348" s="15">
        <v>-20</v>
      </c>
      <c r="J348" s="13" t="s">
        <v>224</v>
      </c>
      <c r="K348" s="13" t="s">
        <v>1660</v>
      </c>
      <c r="L348" s="16">
        <v>-203</v>
      </c>
      <c r="M348" s="13" t="s">
        <v>1660</v>
      </c>
      <c r="N348" s="13" t="s">
        <v>1660</v>
      </c>
      <c r="O348" s="13" t="s">
        <v>1660</v>
      </c>
      <c r="P348" s="13" t="s">
        <v>214</v>
      </c>
      <c r="Q348" s="13" t="s">
        <v>1660</v>
      </c>
      <c r="R348" s="13" t="s">
        <v>1660</v>
      </c>
      <c r="S348" s="13" t="s">
        <v>1660</v>
      </c>
      <c r="T348" s="13" t="s">
        <v>2195</v>
      </c>
      <c r="U348" t="str">
        <f t="shared" si="5"/>
        <v>10223374600002862</v>
      </c>
    </row>
    <row r="349" spans="1:21" x14ac:dyDescent="0.2">
      <c r="A349" s="13" t="s">
        <v>1332</v>
      </c>
      <c r="B349" s="13" t="s">
        <v>246</v>
      </c>
      <c r="C349" s="13" t="s">
        <v>258</v>
      </c>
      <c r="D349" s="13" t="s">
        <v>1659</v>
      </c>
      <c r="E349" s="13" t="s">
        <v>1660</v>
      </c>
      <c r="F349" s="13" t="s">
        <v>2228</v>
      </c>
      <c r="G349" s="13" t="s">
        <v>280</v>
      </c>
      <c r="H349" s="14">
        <v>45588</v>
      </c>
      <c r="I349" s="15">
        <v>-2</v>
      </c>
      <c r="J349" s="13" t="s">
        <v>1334</v>
      </c>
      <c r="K349" s="13" t="s">
        <v>1660</v>
      </c>
      <c r="L349" s="16">
        <v>-1673.88</v>
      </c>
      <c r="M349" s="13" t="s">
        <v>1660</v>
      </c>
      <c r="N349" s="13" t="s">
        <v>1660</v>
      </c>
      <c r="O349" s="13" t="s">
        <v>1660</v>
      </c>
      <c r="P349" s="13" t="s">
        <v>2229</v>
      </c>
      <c r="Q349" s="13" t="s">
        <v>1660</v>
      </c>
      <c r="R349" s="13" t="s">
        <v>1660</v>
      </c>
      <c r="S349" s="13" t="s">
        <v>1660</v>
      </c>
      <c r="T349" s="13" t="s">
        <v>2230</v>
      </c>
      <c r="U349" t="str">
        <f t="shared" si="5"/>
        <v>10258213600002112</v>
      </c>
    </row>
    <row r="350" spans="1:21" x14ac:dyDescent="0.2">
      <c r="A350" s="13" t="s">
        <v>1533</v>
      </c>
      <c r="B350" s="13" t="s">
        <v>246</v>
      </c>
      <c r="C350" s="13" t="s">
        <v>258</v>
      </c>
      <c r="D350" s="13" t="s">
        <v>1659</v>
      </c>
      <c r="E350" s="13" t="s">
        <v>1660</v>
      </c>
      <c r="F350" s="13" t="s">
        <v>2208</v>
      </c>
      <c r="G350" s="13" t="s">
        <v>2231</v>
      </c>
      <c r="H350" s="14">
        <v>45588</v>
      </c>
      <c r="I350" s="15">
        <v>-1</v>
      </c>
      <c r="J350" s="13" t="s">
        <v>224</v>
      </c>
      <c r="K350" s="13" t="s">
        <v>1660</v>
      </c>
      <c r="L350" s="16">
        <v>-961</v>
      </c>
      <c r="M350" s="13" t="s">
        <v>1660</v>
      </c>
      <c r="N350" s="13" t="s">
        <v>1660</v>
      </c>
      <c r="O350" s="13" t="s">
        <v>1660</v>
      </c>
      <c r="P350" s="13" t="s">
        <v>214</v>
      </c>
      <c r="Q350" s="13" t="s">
        <v>1660</v>
      </c>
      <c r="R350" s="13" t="s">
        <v>1660</v>
      </c>
      <c r="S350" s="13" t="s">
        <v>1660</v>
      </c>
      <c r="T350" s="13" t="s">
        <v>2195</v>
      </c>
      <c r="U350" t="str">
        <f t="shared" si="5"/>
        <v>11400805600002862</v>
      </c>
    </row>
    <row r="351" spans="1:21" x14ac:dyDescent="0.2">
      <c r="A351" s="13" t="s">
        <v>1542</v>
      </c>
      <c r="B351" s="13" t="s">
        <v>246</v>
      </c>
      <c r="C351" s="13" t="s">
        <v>258</v>
      </c>
      <c r="D351" s="13" t="s">
        <v>1659</v>
      </c>
      <c r="E351" s="13" t="s">
        <v>1660</v>
      </c>
      <c r="F351" s="13" t="s">
        <v>2208</v>
      </c>
      <c r="G351" s="13" t="s">
        <v>2089</v>
      </c>
      <c r="H351" s="14">
        <v>45588</v>
      </c>
      <c r="I351" s="15">
        <v>-1</v>
      </c>
      <c r="J351" s="13" t="s">
        <v>224</v>
      </c>
      <c r="K351" s="13" t="s">
        <v>1660</v>
      </c>
      <c r="L351" s="16">
        <v>-2278</v>
      </c>
      <c r="M351" s="13" t="s">
        <v>1660</v>
      </c>
      <c r="N351" s="13" t="s">
        <v>1660</v>
      </c>
      <c r="O351" s="13" t="s">
        <v>1660</v>
      </c>
      <c r="P351" s="13" t="s">
        <v>214</v>
      </c>
      <c r="Q351" s="13" t="s">
        <v>1660</v>
      </c>
      <c r="R351" s="13" t="s">
        <v>1660</v>
      </c>
      <c r="S351" s="13" t="s">
        <v>1660</v>
      </c>
      <c r="T351" s="13" t="s">
        <v>2195</v>
      </c>
      <c r="U351" t="str">
        <f t="shared" si="5"/>
        <v>11400808600002862</v>
      </c>
    </row>
    <row r="352" spans="1:21" x14ac:dyDescent="0.2">
      <c r="A352" s="13" t="s">
        <v>785</v>
      </c>
      <c r="B352" s="13" t="s">
        <v>246</v>
      </c>
      <c r="C352" s="13" t="s">
        <v>258</v>
      </c>
      <c r="D352" s="13" t="s">
        <v>1659</v>
      </c>
      <c r="E352" s="13" t="s">
        <v>1660</v>
      </c>
      <c r="F352" s="13" t="s">
        <v>2232</v>
      </c>
      <c r="G352" s="13" t="s">
        <v>1738</v>
      </c>
      <c r="H352" s="14">
        <v>45590</v>
      </c>
      <c r="I352" s="15">
        <v>-8</v>
      </c>
      <c r="J352" s="13" t="s">
        <v>224</v>
      </c>
      <c r="K352" s="13" t="s">
        <v>1660</v>
      </c>
      <c r="L352" s="16">
        <v>-93.73</v>
      </c>
      <c r="M352" s="13" t="s">
        <v>1660</v>
      </c>
      <c r="N352" s="13" t="s">
        <v>1660</v>
      </c>
      <c r="O352" s="13" t="s">
        <v>1660</v>
      </c>
      <c r="P352" s="13" t="s">
        <v>2233</v>
      </c>
      <c r="Q352" s="13" t="s">
        <v>1660</v>
      </c>
      <c r="R352" s="13" t="s">
        <v>1660</v>
      </c>
      <c r="S352" s="13" t="s">
        <v>1660</v>
      </c>
      <c r="T352" s="13" t="s">
        <v>2234</v>
      </c>
      <c r="U352" t="str">
        <f t="shared" si="5"/>
        <v>10060901500003830</v>
      </c>
    </row>
    <row r="353" spans="1:21" x14ac:dyDescent="0.2">
      <c r="A353" s="13" t="s">
        <v>724</v>
      </c>
      <c r="B353" s="13" t="s">
        <v>246</v>
      </c>
      <c r="C353" s="13" t="s">
        <v>258</v>
      </c>
      <c r="D353" s="13" t="s">
        <v>1659</v>
      </c>
      <c r="E353" s="13" t="s">
        <v>1660</v>
      </c>
      <c r="F353" s="13" t="s">
        <v>2235</v>
      </c>
      <c r="G353" s="13" t="s">
        <v>280</v>
      </c>
      <c r="H353" s="14">
        <v>45591</v>
      </c>
      <c r="I353" s="15">
        <v>-1</v>
      </c>
      <c r="J353" s="13" t="s">
        <v>224</v>
      </c>
      <c r="K353" s="13" t="s">
        <v>1660</v>
      </c>
      <c r="L353" s="16">
        <v>-4.78</v>
      </c>
      <c r="M353" s="13" t="s">
        <v>1660</v>
      </c>
      <c r="N353" s="13" t="s">
        <v>1660</v>
      </c>
      <c r="O353" s="13" t="s">
        <v>1660</v>
      </c>
      <c r="P353" s="13" t="s">
        <v>2236</v>
      </c>
      <c r="Q353" s="13" t="s">
        <v>1660</v>
      </c>
      <c r="R353" s="13" t="s">
        <v>1660</v>
      </c>
      <c r="S353" s="13" t="s">
        <v>1660</v>
      </c>
      <c r="T353" s="13" t="s">
        <v>2237</v>
      </c>
      <c r="U353" t="str">
        <f t="shared" si="5"/>
        <v>10060885100035140</v>
      </c>
    </row>
    <row r="354" spans="1:21" x14ac:dyDescent="0.2">
      <c r="A354" s="13" t="s">
        <v>724</v>
      </c>
      <c r="B354" s="13" t="s">
        <v>246</v>
      </c>
      <c r="C354" s="13" t="s">
        <v>258</v>
      </c>
      <c r="D354" s="13" t="s">
        <v>1659</v>
      </c>
      <c r="E354" s="13" t="s">
        <v>1660</v>
      </c>
      <c r="F354" s="13" t="s">
        <v>2238</v>
      </c>
      <c r="G354" s="13" t="s">
        <v>280</v>
      </c>
      <c r="H354" s="14">
        <v>45591</v>
      </c>
      <c r="I354" s="15">
        <v>-1</v>
      </c>
      <c r="J354" s="13" t="s">
        <v>224</v>
      </c>
      <c r="K354" s="13" t="s">
        <v>1660</v>
      </c>
      <c r="L354" s="16">
        <v>-4.78</v>
      </c>
      <c r="M354" s="13" t="s">
        <v>1660</v>
      </c>
      <c r="N354" s="13" t="s">
        <v>1660</v>
      </c>
      <c r="O354" s="13" t="s">
        <v>1660</v>
      </c>
      <c r="P354" s="13" t="s">
        <v>2236</v>
      </c>
      <c r="Q354" s="13" t="s">
        <v>1660</v>
      </c>
      <c r="R354" s="13" t="s">
        <v>1660</v>
      </c>
      <c r="S354" s="13" t="s">
        <v>1660</v>
      </c>
      <c r="T354" s="13" t="s">
        <v>2237</v>
      </c>
      <c r="U354" t="str">
        <f t="shared" si="5"/>
        <v>10060885100035140</v>
      </c>
    </row>
    <row r="355" spans="1:21" x14ac:dyDescent="0.2">
      <c r="A355" s="13" t="s">
        <v>1144</v>
      </c>
      <c r="B355" s="13" t="s">
        <v>246</v>
      </c>
      <c r="C355" s="13" t="s">
        <v>258</v>
      </c>
      <c r="D355" s="13" t="s">
        <v>1659</v>
      </c>
      <c r="E355" s="13" t="s">
        <v>1660</v>
      </c>
      <c r="F355" s="13" t="s">
        <v>2239</v>
      </c>
      <c r="G355" s="13" t="s">
        <v>280</v>
      </c>
      <c r="H355" s="14">
        <v>45592</v>
      </c>
      <c r="I355" s="15">
        <v>-32</v>
      </c>
      <c r="J355" s="13" t="s">
        <v>224</v>
      </c>
      <c r="K355" s="13" t="s">
        <v>1660</v>
      </c>
      <c r="L355" s="16">
        <v>-173.57</v>
      </c>
      <c r="M355" s="13" t="s">
        <v>1660</v>
      </c>
      <c r="N355" s="13" t="s">
        <v>1660</v>
      </c>
      <c r="O355" s="13" t="s">
        <v>1660</v>
      </c>
      <c r="P355" s="13" t="s">
        <v>2004</v>
      </c>
      <c r="Q355" s="13" t="s">
        <v>1660</v>
      </c>
      <c r="R355" s="13" t="s">
        <v>1660</v>
      </c>
      <c r="S355" s="13" t="s">
        <v>1660</v>
      </c>
      <c r="T355" s="13" t="s">
        <v>2005</v>
      </c>
      <c r="U355" t="str">
        <f t="shared" si="5"/>
        <v>10219526200089478</v>
      </c>
    </row>
    <row r="356" spans="1:21" x14ac:dyDescent="0.2">
      <c r="A356" s="13" t="s">
        <v>803</v>
      </c>
      <c r="B356" s="13" t="s">
        <v>246</v>
      </c>
      <c r="C356" s="13" t="s">
        <v>258</v>
      </c>
      <c r="D356" s="13" t="s">
        <v>1659</v>
      </c>
      <c r="E356" s="13" t="s">
        <v>1660</v>
      </c>
      <c r="F356" s="13" t="s">
        <v>2240</v>
      </c>
      <c r="G356" s="13" t="s">
        <v>280</v>
      </c>
      <c r="H356" s="14">
        <v>45593</v>
      </c>
      <c r="I356" s="15">
        <v>-4</v>
      </c>
      <c r="J356" s="13" t="s">
        <v>224</v>
      </c>
      <c r="K356" s="13" t="s">
        <v>1660</v>
      </c>
      <c r="L356" s="16">
        <v>-100.2</v>
      </c>
      <c r="M356" s="13" t="s">
        <v>1660</v>
      </c>
      <c r="N356" s="13" t="s">
        <v>1660</v>
      </c>
      <c r="O356" s="13" t="s">
        <v>1660</v>
      </c>
      <c r="P356" s="13" t="s">
        <v>2146</v>
      </c>
      <c r="Q356" s="13" t="s">
        <v>1660</v>
      </c>
      <c r="R356" s="13" t="s">
        <v>1660</v>
      </c>
      <c r="S356" s="13" t="s">
        <v>1660</v>
      </c>
      <c r="T356" s="13" t="s">
        <v>2147</v>
      </c>
      <c r="U356" t="str">
        <f t="shared" si="5"/>
        <v>10060904100081087</v>
      </c>
    </row>
    <row r="357" spans="1:21" x14ac:dyDescent="0.2">
      <c r="A357" s="13" t="s">
        <v>724</v>
      </c>
      <c r="B357" s="13" t="s">
        <v>246</v>
      </c>
      <c r="C357" s="13" t="s">
        <v>258</v>
      </c>
      <c r="D357" s="13" t="s">
        <v>1659</v>
      </c>
      <c r="E357" s="13" t="s">
        <v>1660</v>
      </c>
      <c r="F357" s="13" t="s">
        <v>2241</v>
      </c>
      <c r="G357" s="13" t="s">
        <v>280</v>
      </c>
      <c r="H357" s="14">
        <v>45595</v>
      </c>
      <c r="I357" s="15">
        <v>-400</v>
      </c>
      <c r="J357" s="13" t="s">
        <v>224</v>
      </c>
      <c r="K357" s="13" t="s">
        <v>1660</v>
      </c>
      <c r="L357" s="16">
        <v>-1911.55</v>
      </c>
      <c r="M357" s="13" t="s">
        <v>1660</v>
      </c>
      <c r="N357" s="13" t="s">
        <v>1660</v>
      </c>
      <c r="O357" s="13" t="s">
        <v>1660</v>
      </c>
      <c r="P357" s="13" t="s">
        <v>2025</v>
      </c>
      <c r="Q357" s="13" t="s">
        <v>1660</v>
      </c>
      <c r="R357" s="13" t="s">
        <v>1660</v>
      </c>
      <c r="S357" s="13" t="s">
        <v>1660</v>
      </c>
      <c r="T357" s="13" t="s">
        <v>2026</v>
      </c>
      <c r="U357" t="str">
        <f t="shared" si="5"/>
        <v>10060885500004232</v>
      </c>
    </row>
    <row r="358" spans="1:21" x14ac:dyDescent="0.2">
      <c r="A358" s="13" t="s">
        <v>724</v>
      </c>
      <c r="B358" s="13" t="s">
        <v>246</v>
      </c>
      <c r="C358" s="13" t="s">
        <v>258</v>
      </c>
      <c r="D358" s="13" t="s">
        <v>1659</v>
      </c>
      <c r="E358" s="13" t="s">
        <v>1660</v>
      </c>
      <c r="F358" s="13" t="s">
        <v>2242</v>
      </c>
      <c r="G358" s="13" t="s">
        <v>280</v>
      </c>
      <c r="H358" s="14">
        <v>45596</v>
      </c>
      <c r="I358" s="15">
        <v>-2</v>
      </c>
      <c r="J358" s="13" t="s">
        <v>224</v>
      </c>
      <c r="K358" s="13" t="s">
        <v>1660</v>
      </c>
      <c r="L358" s="16">
        <v>-9.56</v>
      </c>
      <c r="M358" s="13" t="s">
        <v>1660</v>
      </c>
      <c r="N358" s="13" t="s">
        <v>1660</v>
      </c>
      <c r="O358" s="13" t="s">
        <v>1660</v>
      </c>
      <c r="P358" s="13" t="s">
        <v>2243</v>
      </c>
      <c r="Q358" s="13" t="s">
        <v>1660</v>
      </c>
      <c r="R358" s="13" t="s">
        <v>1660</v>
      </c>
      <c r="S358" s="13" t="s">
        <v>1660</v>
      </c>
      <c r="T358" s="13" t="s">
        <v>2244</v>
      </c>
      <c r="U358" t="str">
        <f t="shared" si="5"/>
        <v>10060885100082798</v>
      </c>
    </row>
    <row r="359" spans="1:21" x14ac:dyDescent="0.2">
      <c r="A359" s="13" t="s">
        <v>724</v>
      </c>
      <c r="B359" s="13" t="s">
        <v>246</v>
      </c>
      <c r="C359" s="13" t="s">
        <v>258</v>
      </c>
      <c r="D359" s="13" t="s">
        <v>1659</v>
      </c>
      <c r="E359" s="13" t="s">
        <v>1660</v>
      </c>
      <c r="F359" s="13" t="s">
        <v>2245</v>
      </c>
      <c r="G359" s="13" t="s">
        <v>280</v>
      </c>
      <c r="H359" s="14">
        <v>45596</v>
      </c>
      <c r="I359" s="15">
        <v>-2</v>
      </c>
      <c r="J359" s="13" t="s">
        <v>224</v>
      </c>
      <c r="K359" s="13" t="s">
        <v>1660</v>
      </c>
      <c r="L359" s="16">
        <v>-9.56</v>
      </c>
      <c r="M359" s="13" t="s">
        <v>1660</v>
      </c>
      <c r="N359" s="13" t="s">
        <v>1660</v>
      </c>
      <c r="O359" s="13" t="s">
        <v>1660</v>
      </c>
      <c r="P359" s="13" t="s">
        <v>2134</v>
      </c>
      <c r="Q359" s="13" t="s">
        <v>1660</v>
      </c>
      <c r="R359" s="13" t="s">
        <v>1660</v>
      </c>
      <c r="S359" s="13" t="s">
        <v>1660</v>
      </c>
      <c r="T359" s="13" t="s">
        <v>2135</v>
      </c>
      <c r="U359" t="str">
        <f t="shared" si="5"/>
        <v>10060885200079507</v>
      </c>
    </row>
    <row r="360" spans="1:21" x14ac:dyDescent="0.2">
      <c r="A360" s="13" t="s">
        <v>758</v>
      </c>
      <c r="B360" s="13" t="s">
        <v>246</v>
      </c>
      <c r="C360" s="13" t="s">
        <v>258</v>
      </c>
      <c r="D360" s="13" t="s">
        <v>1659</v>
      </c>
      <c r="E360" s="13" t="s">
        <v>1660</v>
      </c>
      <c r="F360" s="13" t="s">
        <v>2246</v>
      </c>
      <c r="G360" s="13" t="s">
        <v>280</v>
      </c>
      <c r="H360" s="14">
        <v>45596</v>
      </c>
      <c r="I360" s="15">
        <v>-1</v>
      </c>
      <c r="J360" s="13" t="s">
        <v>224</v>
      </c>
      <c r="K360" s="13" t="s">
        <v>1660</v>
      </c>
      <c r="L360" s="16">
        <v>-10.45</v>
      </c>
      <c r="M360" s="13" t="s">
        <v>1660</v>
      </c>
      <c r="N360" s="13" t="s">
        <v>1660</v>
      </c>
      <c r="O360" s="13" t="s">
        <v>1660</v>
      </c>
      <c r="P360" s="13" t="s">
        <v>2167</v>
      </c>
      <c r="Q360" s="13" t="s">
        <v>1660</v>
      </c>
      <c r="R360" s="13" t="s">
        <v>1660</v>
      </c>
      <c r="S360" s="13" t="s">
        <v>1660</v>
      </c>
      <c r="T360" s="13" t="s">
        <v>2168</v>
      </c>
      <c r="U360" t="str">
        <f t="shared" si="5"/>
        <v>10060888100036312</v>
      </c>
    </row>
    <row r="361" spans="1:21" x14ac:dyDescent="0.2">
      <c r="A361" s="13" t="s">
        <v>758</v>
      </c>
      <c r="B361" s="13" t="s">
        <v>246</v>
      </c>
      <c r="C361" s="13" t="s">
        <v>258</v>
      </c>
      <c r="D361" s="13" t="s">
        <v>1659</v>
      </c>
      <c r="E361" s="13" t="s">
        <v>1660</v>
      </c>
      <c r="F361" s="13" t="s">
        <v>2247</v>
      </c>
      <c r="G361" s="13" t="s">
        <v>280</v>
      </c>
      <c r="H361" s="14">
        <v>45596</v>
      </c>
      <c r="I361" s="15">
        <v>-3</v>
      </c>
      <c r="J361" s="13" t="s">
        <v>224</v>
      </c>
      <c r="K361" s="13" t="s">
        <v>1660</v>
      </c>
      <c r="L361" s="16">
        <v>-31.35</v>
      </c>
      <c r="M361" s="13" t="s">
        <v>1660</v>
      </c>
      <c r="N361" s="13" t="s">
        <v>1660</v>
      </c>
      <c r="O361" s="13" t="s">
        <v>1660</v>
      </c>
      <c r="P361" s="13" t="s">
        <v>2248</v>
      </c>
      <c r="Q361" s="13" t="s">
        <v>1660</v>
      </c>
      <c r="R361" s="13" t="s">
        <v>1660</v>
      </c>
      <c r="S361" s="13" t="s">
        <v>1660</v>
      </c>
      <c r="T361" s="13" t="s">
        <v>2249</v>
      </c>
      <c r="U361" t="str">
        <f t="shared" si="5"/>
        <v>10060888200088587</v>
      </c>
    </row>
    <row r="362" spans="1:21" x14ac:dyDescent="0.2">
      <c r="A362" s="13" t="s">
        <v>749</v>
      </c>
      <c r="B362" s="13" t="s">
        <v>246</v>
      </c>
      <c r="C362" s="13" t="s">
        <v>258</v>
      </c>
      <c r="D362" s="13" t="s">
        <v>1659</v>
      </c>
      <c r="E362" s="13" t="s">
        <v>1660</v>
      </c>
      <c r="F362" s="13" t="s">
        <v>2250</v>
      </c>
      <c r="G362" s="13" t="s">
        <v>2089</v>
      </c>
      <c r="H362" s="14">
        <v>45597</v>
      </c>
      <c r="I362" s="15">
        <v>-2</v>
      </c>
      <c r="J362" s="13" t="s">
        <v>224</v>
      </c>
      <c r="K362" s="13" t="s">
        <v>1660</v>
      </c>
      <c r="L362" s="16">
        <v>-20.57</v>
      </c>
      <c r="M362" s="13" t="s">
        <v>1660</v>
      </c>
      <c r="N362" s="13" t="s">
        <v>1660</v>
      </c>
      <c r="O362" s="13" t="s">
        <v>1660</v>
      </c>
      <c r="P362" s="13" t="s">
        <v>2251</v>
      </c>
      <c r="Q362" s="13" t="s">
        <v>1660</v>
      </c>
      <c r="R362" s="13" t="s">
        <v>1660</v>
      </c>
      <c r="S362" s="13" t="s">
        <v>1660</v>
      </c>
      <c r="T362" s="13" t="s">
        <v>2252</v>
      </c>
      <c r="U362" t="str">
        <f t="shared" si="5"/>
        <v>10060887100033645</v>
      </c>
    </row>
    <row r="363" spans="1:21" x14ac:dyDescent="0.2">
      <c r="A363" s="13" t="s">
        <v>758</v>
      </c>
      <c r="B363" s="13" t="s">
        <v>246</v>
      </c>
      <c r="C363" s="13" t="s">
        <v>258</v>
      </c>
      <c r="D363" s="13" t="s">
        <v>1659</v>
      </c>
      <c r="E363" s="13" t="s">
        <v>1660</v>
      </c>
      <c r="F363" s="13" t="s">
        <v>2253</v>
      </c>
      <c r="G363" s="13" t="s">
        <v>280</v>
      </c>
      <c r="H363" s="14">
        <v>45597</v>
      </c>
      <c r="I363" s="15">
        <v>-1</v>
      </c>
      <c r="J363" s="13" t="s">
        <v>224</v>
      </c>
      <c r="K363" s="13" t="s">
        <v>1660</v>
      </c>
      <c r="L363" s="16">
        <v>-10.45</v>
      </c>
      <c r="M363" s="13" t="s">
        <v>1660</v>
      </c>
      <c r="N363" s="13" t="s">
        <v>1660</v>
      </c>
      <c r="O363" s="13" t="s">
        <v>1660</v>
      </c>
      <c r="P363" s="13" t="s">
        <v>1933</v>
      </c>
      <c r="Q363" s="13" t="s">
        <v>1660</v>
      </c>
      <c r="R363" s="13" t="s">
        <v>1660</v>
      </c>
      <c r="S363" s="13" t="s">
        <v>1660</v>
      </c>
      <c r="T363" s="13" t="s">
        <v>2211</v>
      </c>
      <c r="U363" t="str">
        <f t="shared" si="5"/>
        <v>10060888100031833</v>
      </c>
    </row>
    <row r="364" spans="1:21" x14ac:dyDescent="0.2">
      <c r="A364" s="13" t="s">
        <v>767</v>
      </c>
      <c r="B364" s="13" t="s">
        <v>246</v>
      </c>
      <c r="C364" s="13" t="s">
        <v>258</v>
      </c>
      <c r="D364" s="13" t="s">
        <v>1659</v>
      </c>
      <c r="E364" s="13" t="s">
        <v>1660</v>
      </c>
      <c r="F364" s="13" t="s">
        <v>2254</v>
      </c>
      <c r="G364" s="13" t="s">
        <v>280</v>
      </c>
      <c r="H364" s="14">
        <v>45597</v>
      </c>
      <c r="I364" s="15">
        <v>-4</v>
      </c>
      <c r="J364" s="13" t="s">
        <v>224</v>
      </c>
      <c r="K364" s="13" t="s">
        <v>1660</v>
      </c>
      <c r="L364" s="16">
        <v>-125.14</v>
      </c>
      <c r="M364" s="13" t="s">
        <v>1660</v>
      </c>
      <c r="N364" s="13" t="s">
        <v>1660</v>
      </c>
      <c r="O364" s="13" t="s">
        <v>1660</v>
      </c>
      <c r="P364" s="13" t="s">
        <v>2255</v>
      </c>
      <c r="Q364" s="13" t="s">
        <v>1660</v>
      </c>
      <c r="R364" s="13" t="s">
        <v>1660</v>
      </c>
      <c r="S364" s="13" t="s">
        <v>1660</v>
      </c>
      <c r="T364" s="13" t="s">
        <v>2256</v>
      </c>
      <c r="U364" t="str">
        <f t="shared" si="5"/>
        <v>10060892100033829</v>
      </c>
    </row>
    <row r="365" spans="1:21" x14ac:dyDescent="0.2">
      <c r="A365" s="13" t="s">
        <v>1105</v>
      </c>
      <c r="B365" s="13" t="s">
        <v>246</v>
      </c>
      <c r="C365" s="13" t="s">
        <v>258</v>
      </c>
      <c r="D365" s="13" t="s">
        <v>1659</v>
      </c>
      <c r="E365" s="13" t="s">
        <v>1660</v>
      </c>
      <c r="F365" s="13" t="s">
        <v>2250</v>
      </c>
      <c r="G365" s="13" t="s">
        <v>1720</v>
      </c>
      <c r="H365" s="14">
        <v>45597</v>
      </c>
      <c r="I365" s="15">
        <v>-12</v>
      </c>
      <c r="J365" s="13" t="s">
        <v>224</v>
      </c>
      <c r="K365" s="13" t="s">
        <v>1660</v>
      </c>
      <c r="L365" s="16">
        <v>-81.52</v>
      </c>
      <c r="M365" s="13" t="s">
        <v>1660</v>
      </c>
      <c r="N365" s="13" t="s">
        <v>1660</v>
      </c>
      <c r="O365" s="13" t="s">
        <v>1660</v>
      </c>
      <c r="P365" s="13" t="s">
        <v>2257</v>
      </c>
      <c r="Q365" s="13" t="s">
        <v>1660</v>
      </c>
      <c r="R365" s="13" t="s">
        <v>1660</v>
      </c>
      <c r="S365" s="13" t="s">
        <v>1660</v>
      </c>
      <c r="T365" s="13" t="s">
        <v>2258</v>
      </c>
      <c r="U365" t="str">
        <f t="shared" si="5"/>
        <v>10218632100032559</v>
      </c>
    </row>
    <row r="366" spans="1:21" x14ac:dyDescent="0.2">
      <c r="A366" s="13" t="s">
        <v>758</v>
      </c>
      <c r="B366" s="13" t="s">
        <v>246</v>
      </c>
      <c r="C366" s="13" t="s">
        <v>258</v>
      </c>
      <c r="D366" s="13" t="s">
        <v>1659</v>
      </c>
      <c r="E366" s="13" t="s">
        <v>1660</v>
      </c>
      <c r="F366" s="13" t="s">
        <v>2259</v>
      </c>
      <c r="G366" s="13" t="s">
        <v>280</v>
      </c>
      <c r="H366" s="14">
        <v>45602</v>
      </c>
      <c r="I366" s="15">
        <v>-2</v>
      </c>
      <c r="J366" s="13" t="s">
        <v>224</v>
      </c>
      <c r="K366" s="13" t="s">
        <v>1660</v>
      </c>
      <c r="L366" s="16">
        <v>-20.9</v>
      </c>
      <c r="M366" s="13" t="s">
        <v>1660</v>
      </c>
      <c r="N366" s="13" t="s">
        <v>1660</v>
      </c>
      <c r="O366" s="13" t="s">
        <v>1660</v>
      </c>
      <c r="P366" s="13" t="s">
        <v>2260</v>
      </c>
      <c r="Q366" s="13" t="s">
        <v>1660</v>
      </c>
      <c r="R366" s="13" t="s">
        <v>1660</v>
      </c>
      <c r="S366" s="13" t="s">
        <v>1660</v>
      </c>
      <c r="T366" s="13" t="s">
        <v>2261</v>
      </c>
      <c r="U366" t="str">
        <f t="shared" si="5"/>
        <v>10060888200088588</v>
      </c>
    </row>
    <row r="367" spans="1:21" x14ac:dyDescent="0.2">
      <c r="A367" s="13" t="s">
        <v>758</v>
      </c>
      <c r="B367" s="13" t="s">
        <v>246</v>
      </c>
      <c r="C367" s="13" t="s">
        <v>258</v>
      </c>
      <c r="D367" s="13" t="s">
        <v>1659</v>
      </c>
      <c r="E367" s="13" t="s">
        <v>1660</v>
      </c>
      <c r="F367" s="13" t="s">
        <v>2262</v>
      </c>
      <c r="G367" s="13" t="s">
        <v>280</v>
      </c>
      <c r="H367" s="14">
        <v>45602</v>
      </c>
      <c r="I367" s="15">
        <v>-2</v>
      </c>
      <c r="J367" s="13" t="s">
        <v>224</v>
      </c>
      <c r="K367" s="13" t="s">
        <v>1660</v>
      </c>
      <c r="L367" s="16">
        <v>-20.9</v>
      </c>
      <c r="M367" s="13" t="s">
        <v>1660</v>
      </c>
      <c r="N367" s="13" t="s">
        <v>1660</v>
      </c>
      <c r="O367" s="13" t="s">
        <v>1660</v>
      </c>
      <c r="P367" s="13" t="s">
        <v>2164</v>
      </c>
      <c r="Q367" s="13" t="s">
        <v>1660</v>
      </c>
      <c r="R367" s="13" t="s">
        <v>1660</v>
      </c>
      <c r="S367" s="13" t="s">
        <v>1660</v>
      </c>
      <c r="T367" s="13" t="s">
        <v>2165</v>
      </c>
      <c r="U367" t="str">
        <f t="shared" si="5"/>
        <v>10060888100037720</v>
      </c>
    </row>
    <row r="368" spans="1:21" x14ac:dyDescent="0.2">
      <c r="A368" s="13" t="s">
        <v>1245</v>
      </c>
      <c r="B368" s="13" t="s">
        <v>246</v>
      </c>
      <c r="C368" s="13" t="s">
        <v>258</v>
      </c>
      <c r="D368" s="13" t="s">
        <v>1659</v>
      </c>
      <c r="E368" s="13" t="s">
        <v>1660</v>
      </c>
      <c r="F368" s="13" t="s">
        <v>2263</v>
      </c>
      <c r="G368" s="13" t="s">
        <v>280</v>
      </c>
      <c r="H368" s="14">
        <v>45603</v>
      </c>
      <c r="I368" s="15">
        <v>-4</v>
      </c>
      <c r="J368" s="13" t="s">
        <v>224</v>
      </c>
      <c r="K368" s="13" t="s">
        <v>1660</v>
      </c>
      <c r="L368" s="16">
        <v>-36</v>
      </c>
      <c r="M368" s="13" t="s">
        <v>1660</v>
      </c>
      <c r="N368" s="13" t="s">
        <v>1660</v>
      </c>
      <c r="O368" s="13" t="s">
        <v>1660</v>
      </c>
      <c r="P368" s="13" t="s">
        <v>2095</v>
      </c>
      <c r="Q368" s="13" t="s">
        <v>1660</v>
      </c>
      <c r="R368" s="13" t="s">
        <v>1660</v>
      </c>
      <c r="S368" s="13" t="s">
        <v>1660</v>
      </c>
      <c r="T368" s="13" t="s">
        <v>2096</v>
      </c>
      <c r="U368" t="str">
        <f t="shared" si="5"/>
        <v>10251654600001880</v>
      </c>
    </row>
    <row r="369" spans="1:21" x14ac:dyDescent="0.2">
      <c r="A369" s="13" t="s">
        <v>685</v>
      </c>
      <c r="B369" s="13" t="s">
        <v>246</v>
      </c>
      <c r="C369" s="13" t="s">
        <v>258</v>
      </c>
      <c r="D369" s="13" t="s">
        <v>1659</v>
      </c>
      <c r="E369" s="13" t="s">
        <v>1660</v>
      </c>
      <c r="F369" s="13" t="s">
        <v>2264</v>
      </c>
      <c r="G369" s="13" t="s">
        <v>280</v>
      </c>
      <c r="H369" s="14">
        <v>45604</v>
      </c>
      <c r="I369" s="15">
        <v>-14</v>
      </c>
      <c r="J369" s="13" t="s">
        <v>224</v>
      </c>
      <c r="K369" s="13" t="s">
        <v>1660</v>
      </c>
      <c r="L369" s="16">
        <v>-428.41</v>
      </c>
      <c r="M369" s="13" t="s">
        <v>1660</v>
      </c>
      <c r="N369" s="13" t="s">
        <v>1660</v>
      </c>
      <c r="O369" s="13" t="s">
        <v>1660</v>
      </c>
      <c r="P369" s="13" t="s">
        <v>2189</v>
      </c>
      <c r="Q369" s="13" t="s">
        <v>1660</v>
      </c>
      <c r="R369" s="13" t="s">
        <v>1660</v>
      </c>
      <c r="S369" s="13" t="s">
        <v>1660</v>
      </c>
      <c r="T369" s="13" t="s">
        <v>2190</v>
      </c>
      <c r="U369" t="str">
        <f t="shared" si="5"/>
        <v>10058828100040131</v>
      </c>
    </row>
    <row r="370" spans="1:21" x14ac:dyDescent="0.2">
      <c r="A370" s="13" t="s">
        <v>724</v>
      </c>
      <c r="B370" s="13" t="s">
        <v>246</v>
      </c>
      <c r="C370" s="13" t="s">
        <v>258</v>
      </c>
      <c r="D370" s="13" t="s">
        <v>1659</v>
      </c>
      <c r="E370" s="13" t="s">
        <v>1660</v>
      </c>
      <c r="F370" s="13" t="s">
        <v>2265</v>
      </c>
      <c r="G370" s="13" t="s">
        <v>280</v>
      </c>
      <c r="H370" s="14">
        <v>45604</v>
      </c>
      <c r="I370" s="15">
        <v>-1</v>
      </c>
      <c r="J370" s="13" t="s">
        <v>224</v>
      </c>
      <c r="K370" s="13" t="s">
        <v>1660</v>
      </c>
      <c r="L370" s="16">
        <v>-4.78</v>
      </c>
      <c r="M370" s="13" t="s">
        <v>1660</v>
      </c>
      <c r="N370" s="13" t="s">
        <v>1660</v>
      </c>
      <c r="O370" s="13" t="s">
        <v>1660</v>
      </c>
      <c r="P370" s="13" t="s">
        <v>2099</v>
      </c>
      <c r="Q370" s="13" t="s">
        <v>1660</v>
      </c>
      <c r="R370" s="13" t="s">
        <v>1660</v>
      </c>
      <c r="S370" s="13" t="s">
        <v>1660</v>
      </c>
      <c r="T370" s="13" t="s">
        <v>2100</v>
      </c>
      <c r="U370" t="str">
        <f t="shared" si="5"/>
        <v>10060885200089320</v>
      </c>
    </row>
    <row r="371" spans="1:21" x14ac:dyDescent="0.2">
      <c r="A371" s="13" t="s">
        <v>724</v>
      </c>
      <c r="B371" s="13" t="s">
        <v>246</v>
      </c>
      <c r="C371" s="13" t="s">
        <v>258</v>
      </c>
      <c r="D371" s="13" t="s">
        <v>1659</v>
      </c>
      <c r="E371" s="13" t="s">
        <v>1660</v>
      </c>
      <c r="F371" s="13" t="s">
        <v>2266</v>
      </c>
      <c r="G371" s="13" t="s">
        <v>280</v>
      </c>
      <c r="H371" s="14">
        <v>45604</v>
      </c>
      <c r="I371" s="15">
        <v>-2</v>
      </c>
      <c r="J371" s="13" t="s">
        <v>224</v>
      </c>
      <c r="K371" s="13" t="s">
        <v>1660</v>
      </c>
      <c r="L371" s="16">
        <v>-9.56</v>
      </c>
      <c r="M371" s="13" t="s">
        <v>1660</v>
      </c>
      <c r="N371" s="13" t="s">
        <v>1660</v>
      </c>
      <c r="O371" s="13" t="s">
        <v>1660</v>
      </c>
      <c r="P371" s="13" t="s">
        <v>2099</v>
      </c>
      <c r="Q371" s="13" t="s">
        <v>1660</v>
      </c>
      <c r="R371" s="13" t="s">
        <v>1660</v>
      </c>
      <c r="S371" s="13" t="s">
        <v>1660</v>
      </c>
      <c r="T371" s="13" t="s">
        <v>2100</v>
      </c>
      <c r="U371" t="str">
        <f t="shared" si="5"/>
        <v>10060885200089320</v>
      </c>
    </row>
    <row r="372" spans="1:21" x14ac:dyDescent="0.2">
      <c r="A372" s="13" t="s">
        <v>724</v>
      </c>
      <c r="B372" s="13" t="s">
        <v>246</v>
      </c>
      <c r="C372" s="13" t="s">
        <v>258</v>
      </c>
      <c r="D372" s="13" t="s">
        <v>1659</v>
      </c>
      <c r="E372" s="13" t="s">
        <v>1660</v>
      </c>
      <c r="F372" s="13" t="s">
        <v>2267</v>
      </c>
      <c r="G372" s="13" t="s">
        <v>280</v>
      </c>
      <c r="H372" s="14">
        <v>45604</v>
      </c>
      <c r="I372" s="15">
        <v>-30</v>
      </c>
      <c r="J372" s="13" t="s">
        <v>224</v>
      </c>
      <c r="K372" s="13" t="s">
        <v>1660</v>
      </c>
      <c r="L372" s="16">
        <v>-143.37</v>
      </c>
      <c r="M372" s="13" t="s">
        <v>1660</v>
      </c>
      <c r="N372" s="13" t="s">
        <v>1660</v>
      </c>
      <c r="O372" s="13" t="s">
        <v>1660</v>
      </c>
      <c r="P372" s="13" t="s">
        <v>2268</v>
      </c>
      <c r="Q372" s="13" t="s">
        <v>1660</v>
      </c>
      <c r="R372" s="13" t="s">
        <v>1660</v>
      </c>
      <c r="S372" s="13" t="s">
        <v>1660</v>
      </c>
      <c r="T372" s="13" t="s">
        <v>2269</v>
      </c>
      <c r="U372" t="str">
        <f t="shared" si="5"/>
        <v>10060885500003847</v>
      </c>
    </row>
    <row r="373" spans="1:21" x14ac:dyDescent="0.2">
      <c r="A373" s="13" t="s">
        <v>724</v>
      </c>
      <c r="B373" s="13" t="s">
        <v>246</v>
      </c>
      <c r="C373" s="13" t="s">
        <v>258</v>
      </c>
      <c r="D373" s="13" t="s">
        <v>1659</v>
      </c>
      <c r="E373" s="13" t="s">
        <v>1660</v>
      </c>
      <c r="F373" s="13" t="s">
        <v>2270</v>
      </c>
      <c r="G373" s="13" t="s">
        <v>280</v>
      </c>
      <c r="H373" s="14">
        <v>45604</v>
      </c>
      <c r="I373" s="15">
        <v>-2</v>
      </c>
      <c r="J373" s="13" t="s">
        <v>224</v>
      </c>
      <c r="K373" s="13" t="s">
        <v>1660</v>
      </c>
      <c r="L373" s="16">
        <v>-9.56</v>
      </c>
      <c r="M373" s="13" t="s">
        <v>1660</v>
      </c>
      <c r="N373" s="13" t="s">
        <v>1660</v>
      </c>
      <c r="O373" s="13" t="s">
        <v>1660</v>
      </c>
      <c r="P373" s="13" t="s">
        <v>2125</v>
      </c>
      <c r="Q373" s="13" t="s">
        <v>1660</v>
      </c>
      <c r="R373" s="13" t="s">
        <v>1660</v>
      </c>
      <c r="S373" s="13" t="s">
        <v>1660</v>
      </c>
      <c r="T373" s="13" t="s">
        <v>2126</v>
      </c>
      <c r="U373" t="str">
        <f t="shared" si="5"/>
        <v>10060885500003860</v>
      </c>
    </row>
    <row r="374" spans="1:21" x14ac:dyDescent="0.2">
      <c r="A374" s="13" t="s">
        <v>794</v>
      </c>
      <c r="B374" s="13" t="s">
        <v>246</v>
      </c>
      <c r="C374" s="13" t="s">
        <v>258</v>
      </c>
      <c r="D374" s="13" t="s">
        <v>1659</v>
      </c>
      <c r="E374" s="13" t="s">
        <v>1660</v>
      </c>
      <c r="F374" s="13" t="s">
        <v>2271</v>
      </c>
      <c r="G374" s="13" t="s">
        <v>280</v>
      </c>
      <c r="H374" s="14">
        <v>45608</v>
      </c>
      <c r="I374" s="15">
        <v>-4</v>
      </c>
      <c r="J374" s="13" t="s">
        <v>224</v>
      </c>
      <c r="K374" s="13" t="s">
        <v>1660</v>
      </c>
      <c r="L374" s="16">
        <v>-66.760000000000005</v>
      </c>
      <c r="M374" s="13" t="s">
        <v>1660</v>
      </c>
      <c r="N374" s="13" t="s">
        <v>1660</v>
      </c>
      <c r="O374" s="13" t="s">
        <v>1660</v>
      </c>
      <c r="P374" s="13" t="s">
        <v>1666</v>
      </c>
      <c r="Q374" s="13" t="s">
        <v>1660</v>
      </c>
      <c r="R374" s="13" t="s">
        <v>1660</v>
      </c>
      <c r="S374" s="13" t="s">
        <v>1660</v>
      </c>
      <c r="T374" s="13" t="s">
        <v>1667</v>
      </c>
      <c r="U374" t="str">
        <f t="shared" si="5"/>
        <v>10060902200082323</v>
      </c>
    </row>
    <row r="375" spans="1:21" x14ac:dyDescent="0.2">
      <c r="A375" s="13" t="s">
        <v>794</v>
      </c>
      <c r="B375" s="13" t="s">
        <v>246</v>
      </c>
      <c r="C375" s="13" t="s">
        <v>258</v>
      </c>
      <c r="D375" s="13" t="s">
        <v>1659</v>
      </c>
      <c r="E375" s="13" t="s">
        <v>1660</v>
      </c>
      <c r="F375" s="13" t="s">
        <v>2272</v>
      </c>
      <c r="G375" s="13" t="s">
        <v>280</v>
      </c>
      <c r="H375" s="14">
        <v>45609</v>
      </c>
      <c r="I375" s="15">
        <v>-1</v>
      </c>
      <c r="J375" s="13" t="s">
        <v>224</v>
      </c>
      <c r="K375" s="13" t="s">
        <v>1660</v>
      </c>
      <c r="L375" s="16">
        <v>-16.690000000000001</v>
      </c>
      <c r="M375" s="13" t="s">
        <v>1660</v>
      </c>
      <c r="N375" s="13" t="s">
        <v>1660</v>
      </c>
      <c r="O375" s="13" t="s">
        <v>1660</v>
      </c>
      <c r="P375" s="13" t="s">
        <v>1729</v>
      </c>
      <c r="Q375" s="13" t="s">
        <v>1660</v>
      </c>
      <c r="R375" s="13" t="s">
        <v>1660</v>
      </c>
      <c r="S375" s="13" t="s">
        <v>1660</v>
      </c>
      <c r="T375" s="13" t="s">
        <v>1730</v>
      </c>
      <c r="U375" t="str">
        <f t="shared" si="5"/>
        <v>10060902200061073</v>
      </c>
    </row>
    <row r="376" spans="1:21" x14ac:dyDescent="0.2">
      <c r="A376" s="13" t="s">
        <v>882</v>
      </c>
      <c r="B376" s="13" t="s">
        <v>246</v>
      </c>
      <c r="C376" s="13" t="s">
        <v>258</v>
      </c>
      <c r="D376" s="13" t="s">
        <v>1659</v>
      </c>
      <c r="E376" s="13" t="s">
        <v>1660</v>
      </c>
      <c r="F376" s="13" t="s">
        <v>2273</v>
      </c>
      <c r="G376" s="13" t="s">
        <v>280</v>
      </c>
      <c r="H376" s="14">
        <v>45609</v>
      </c>
      <c r="I376" s="15">
        <v>-2</v>
      </c>
      <c r="J376" s="13" t="s">
        <v>224</v>
      </c>
      <c r="K376" s="13" t="s">
        <v>1660</v>
      </c>
      <c r="L376" s="16">
        <v>-48.34</v>
      </c>
      <c r="M376" s="13" t="s">
        <v>1660</v>
      </c>
      <c r="N376" s="13" t="s">
        <v>1660</v>
      </c>
      <c r="O376" s="13" t="s">
        <v>1660</v>
      </c>
      <c r="P376" s="13" t="s">
        <v>2274</v>
      </c>
      <c r="Q376" s="13" t="s">
        <v>1660</v>
      </c>
      <c r="R376" s="13" t="s">
        <v>1660</v>
      </c>
      <c r="S376" s="13" t="s">
        <v>1660</v>
      </c>
      <c r="T376" s="13" t="s">
        <v>2275</v>
      </c>
      <c r="U376" t="str">
        <f t="shared" si="5"/>
        <v>10060934200156880</v>
      </c>
    </row>
    <row r="377" spans="1:21" x14ac:dyDescent="0.2">
      <c r="A377" s="13" t="s">
        <v>648</v>
      </c>
      <c r="B377" s="13" t="s">
        <v>246</v>
      </c>
      <c r="C377" s="13" t="s">
        <v>258</v>
      </c>
      <c r="D377" s="13" t="s">
        <v>1659</v>
      </c>
      <c r="E377" s="13" t="s">
        <v>1660</v>
      </c>
      <c r="F377" s="13" t="s">
        <v>2276</v>
      </c>
      <c r="G377" s="13" t="s">
        <v>1738</v>
      </c>
      <c r="H377" s="14">
        <v>45610</v>
      </c>
      <c r="I377" s="15">
        <v>-4</v>
      </c>
      <c r="J377" s="13" t="s">
        <v>224</v>
      </c>
      <c r="K377" s="13" t="s">
        <v>1660</v>
      </c>
      <c r="L377" s="16">
        <v>-77.44</v>
      </c>
      <c r="M377" s="13" t="s">
        <v>1660</v>
      </c>
      <c r="N377" s="13" t="s">
        <v>1660</v>
      </c>
      <c r="O377" s="13" t="s">
        <v>1660</v>
      </c>
      <c r="P377" s="13" t="s">
        <v>214</v>
      </c>
      <c r="Q377" s="13" t="s">
        <v>1660</v>
      </c>
      <c r="R377" s="13" t="s">
        <v>1660</v>
      </c>
      <c r="S377" s="13" t="s">
        <v>1660</v>
      </c>
      <c r="T377" s="13" t="s">
        <v>2195</v>
      </c>
      <c r="U377" t="str">
        <f t="shared" si="5"/>
        <v>10058249600002862</v>
      </c>
    </row>
    <row r="378" spans="1:21" x14ac:dyDescent="0.2">
      <c r="A378" s="13" t="s">
        <v>665</v>
      </c>
      <c r="B378" s="13" t="s">
        <v>246</v>
      </c>
      <c r="C378" s="13" t="s">
        <v>258</v>
      </c>
      <c r="D378" s="13" t="s">
        <v>1659</v>
      </c>
      <c r="E378" s="13" t="s">
        <v>1660</v>
      </c>
      <c r="F378" s="13" t="s">
        <v>2276</v>
      </c>
      <c r="G378" s="13" t="s">
        <v>1720</v>
      </c>
      <c r="H378" s="14">
        <v>45610</v>
      </c>
      <c r="I378" s="15">
        <v>-8</v>
      </c>
      <c r="J378" s="13" t="s">
        <v>224</v>
      </c>
      <c r="K378" s="13" t="s">
        <v>1660</v>
      </c>
      <c r="L378" s="16">
        <v>-179.12</v>
      </c>
      <c r="M378" s="13" t="s">
        <v>1660</v>
      </c>
      <c r="N378" s="13" t="s">
        <v>1660</v>
      </c>
      <c r="O378" s="13" t="s">
        <v>1660</v>
      </c>
      <c r="P378" s="13" t="s">
        <v>214</v>
      </c>
      <c r="Q378" s="13" t="s">
        <v>1660</v>
      </c>
      <c r="R378" s="13" t="s">
        <v>1660</v>
      </c>
      <c r="S378" s="13" t="s">
        <v>1660</v>
      </c>
      <c r="T378" s="13" t="s">
        <v>2195</v>
      </c>
      <c r="U378" t="str">
        <f t="shared" si="5"/>
        <v>10058252600002862</v>
      </c>
    </row>
    <row r="379" spans="1:21" x14ac:dyDescent="0.2">
      <c r="A379" s="13" t="s">
        <v>758</v>
      </c>
      <c r="B379" s="13" t="s">
        <v>246</v>
      </c>
      <c r="C379" s="13" t="s">
        <v>258</v>
      </c>
      <c r="D379" s="13" t="s">
        <v>1659</v>
      </c>
      <c r="E379" s="13" t="s">
        <v>1660</v>
      </c>
      <c r="F379" s="13" t="s">
        <v>2277</v>
      </c>
      <c r="G379" s="13" t="s">
        <v>280</v>
      </c>
      <c r="H379" s="14">
        <v>45610</v>
      </c>
      <c r="I379" s="15">
        <v>-7</v>
      </c>
      <c r="J379" s="13" t="s">
        <v>224</v>
      </c>
      <c r="K379" s="13" t="s">
        <v>1660</v>
      </c>
      <c r="L379" s="16">
        <v>-73.150000000000006</v>
      </c>
      <c r="M379" s="13" t="s">
        <v>1660</v>
      </c>
      <c r="N379" s="13" t="s">
        <v>1660</v>
      </c>
      <c r="O379" s="13" t="s">
        <v>1660</v>
      </c>
      <c r="P379" s="13" t="s">
        <v>2278</v>
      </c>
      <c r="Q379" s="13" t="s">
        <v>1660</v>
      </c>
      <c r="R379" s="13" t="s">
        <v>1660</v>
      </c>
      <c r="S379" s="13" t="s">
        <v>1660</v>
      </c>
      <c r="T379" s="13" t="s">
        <v>2279</v>
      </c>
      <c r="U379" t="str">
        <f t="shared" si="5"/>
        <v>10060888200090298</v>
      </c>
    </row>
    <row r="380" spans="1:21" x14ac:dyDescent="0.2">
      <c r="A380" s="13" t="s">
        <v>847</v>
      </c>
      <c r="B380" s="13" t="s">
        <v>246</v>
      </c>
      <c r="C380" s="13" t="s">
        <v>258</v>
      </c>
      <c r="D380" s="13" t="s">
        <v>1659</v>
      </c>
      <c r="E380" s="13" t="s">
        <v>1660</v>
      </c>
      <c r="F380" s="13" t="s">
        <v>2280</v>
      </c>
      <c r="G380" s="13" t="s">
        <v>1693</v>
      </c>
      <c r="H380" s="14">
        <v>45610</v>
      </c>
      <c r="I380" s="15">
        <v>-2</v>
      </c>
      <c r="J380" s="13" t="s">
        <v>224</v>
      </c>
      <c r="K380" s="13" t="s">
        <v>1660</v>
      </c>
      <c r="L380" s="16">
        <v>-11</v>
      </c>
      <c r="M380" s="13" t="s">
        <v>1660</v>
      </c>
      <c r="N380" s="13" t="s">
        <v>1660</v>
      </c>
      <c r="O380" s="13" t="s">
        <v>1660</v>
      </c>
      <c r="P380" s="13" t="s">
        <v>1670</v>
      </c>
      <c r="Q380" s="13" t="s">
        <v>1660</v>
      </c>
      <c r="R380" s="13" t="s">
        <v>1660</v>
      </c>
      <c r="S380" s="13" t="s">
        <v>1660</v>
      </c>
      <c r="T380" s="13" t="s">
        <v>2211</v>
      </c>
      <c r="U380" t="str">
        <f t="shared" si="5"/>
        <v>10060919100074118</v>
      </c>
    </row>
    <row r="381" spans="1:21" x14ac:dyDescent="0.2">
      <c r="A381" s="13" t="s">
        <v>847</v>
      </c>
      <c r="B381" s="13" t="s">
        <v>246</v>
      </c>
      <c r="C381" s="13" t="s">
        <v>258</v>
      </c>
      <c r="D381" s="13" t="s">
        <v>1659</v>
      </c>
      <c r="E381" s="13" t="s">
        <v>1660</v>
      </c>
      <c r="F381" s="13" t="s">
        <v>2280</v>
      </c>
      <c r="G381" s="13" t="s">
        <v>280</v>
      </c>
      <c r="H381" s="14">
        <v>45610</v>
      </c>
      <c r="I381" s="15">
        <v>-2</v>
      </c>
      <c r="J381" s="13" t="s">
        <v>224</v>
      </c>
      <c r="K381" s="13" t="s">
        <v>1660</v>
      </c>
      <c r="L381" s="16">
        <v>-11</v>
      </c>
      <c r="M381" s="13" t="s">
        <v>1660</v>
      </c>
      <c r="N381" s="13" t="s">
        <v>1660</v>
      </c>
      <c r="O381" s="13" t="s">
        <v>1660</v>
      </c>
      <c r="P381" s="13" t="s">
        <v>1670</v>
      </c>
      <c r="Q381" s="13" t="s">
        <v>1660</v>
      </c>
      <c r="R381" s="13" t="s">
        <v>1660</v>
      </c>
      <c r="S381" s="13" t="s">
        <v>1660</v>
      </c>
      <c r="T381" s="13" t="s">
        <v>2211</v>
      </c>
      <c r="U381" t="str">
        <f t="shared" si="5"/>
        <v>10060919100074118</v>
      </c>
    </row>
    <row r="382" spans="1:21" x14ac:dyDescent="0.2">
      <c r="A382" s="13" t="s">
        <v>1245</v>
      </c>
      <c r="B382" s="13" t="s">
        <v>246</v>
      </c>
      <c r="C382" s="13" t="s">
        <v>258</v>
      </c>
      <c r="D382" s="13" t="s">
        <v>1659</v>
      </c>
      <c r="E382" s="13" t="s">
        <v>1660</v>
      </c>
      <c r="F382" s="13" t="s">
        <v>2276</v>
      </c>
      <c r="G382" s="13" t="s">
        <v>1731</v>
      </c>
      <c r="H382" s="14">
        <v>45610</v>
      </c>
      <c r="I382" s="15">
        <v>-6</v>
      </c>
      <c r="J382" s="13" t="s">
        <v>224</v>
      </c>
      <c r="K382" s="13" t="s">
        <v>1660</v>
      </c>
      <c r="L382" s="16">
        <v>-54</v>
      </c>
      <c r="M382" s="13" t="s">
        <v>1660</v>
      </c>
      <c r="N382" s="13" t="s">
        <v>1660</v>
      </c>
      <c r="O382" s="13" t="s">
        <v>1660</v>
      </c>
      <c r="P382" s="13" t="s">
        <v>214</v>
      </c>
      <c r="Q382" s="13" t="s">
        <v>1660</v>
      </c>
      <c r="R382" s="13" t="s">
        <v>1660</v>
      </c>
      <c r="S382" s="13" t="s">
        <v>1660</v>
      </c>
      <c r="T382" s="13" t="s">
        <v>2195</v>
      </c>
      <c r="U382" t="str">
        <f t="shared" si="5"/>
        <v>10251654600002862</v>
      </c>
    </row>
    <row r="383" spans="1:21" x14ac:dyDescent="0.2">
      <c r="A383" s="13" t="s">
        <v>1494</v>
      </c>
      <c r="B383" s="13" t="s">
        <v>246</v>
      </c>
      <c r="C383" s="13" t="s">
        <v>258</v>
      </c>
      <c r="D383" s="13" t="s">
        <v>1659</v>
      </c>
      <c r="E383" s="13" t="s">
        <v>1660</v>
      </c>
      <c r="F383" s="13" t="s">
        <v>2276</v>
      </c>
      <c r="G383" s="13" t="s">
        <v>1890</v>
      </c>
      <c r="H383" s="14">
        <v>45610</v>
      </c>
      <c r="I383" s="15">
        <v>-50</v>
      </c>
      <c r="J383" s="13" t="s">
        <v>224</v>
      </c>
      <c r="K383" s="13" t="s">
        <v>1660</v>
      </c>
      <c r="L383" s="16">
        <v>-1631.5</v>
      </c>
      <c r="M383" s="13" t="s">
        <v>1660</v>
      </c>
      <c r="N383" s="13" t="s">
        <v>1660</v>
      </c>
      <c r="O383" s="13" t="s">
        <v>1660</v>
      </c>
      <c r="P383" s="13" t="s">
        <v>214</v>
      </c>
      <c r="Q383" s="13" t="s">
        <v>1660</v>
      </c>
      <c r="R383" s="13" t="s">
        <v>1660</v>
      </c>
      <c r="S383" s="13" t="s">
        <v>1660</v>
      </c>
      <c r="T383" s="13" t="s">
        <v>2195</v>
      </c>
      <c r="U383" t="str">
        <f t="shared" si="5"/>
        <v>10592509600002862</v>
      </c>
    </row>
    <row r="384" spans="1:21" x14ac:dyDescent="0.2">
      <c r="A384" s="13" t="s">
        <v>724</v>
      </c>
      <c r="B384" s="13" t="s">
        <v>246</v>
      </c>
      <c r="C384" s="13" t="s">
        <v>258</v>
      </c>
      <c r="D384" s="13" t="s">
        <v>1659</v>
      </c>
      <c r="E384" s="13" t="s">
        <v>1660</v>
      </c>
      <c r="F384" s="13" t="s">
        <v>2281</v>
      </c>
      <c r="G384" s="13" t="s">
        <v>252</v>
      </c>
      <c r="H384" s="14">
        <v>45612</v>
      </c>
      <c r="I384" s="15">
        <v>-2</v>
      </c>
      <c r="J384" s="13" t="s">
        <v>224</v>
      </c>
      <c r="K384" s="13" t="s">
        <v>1660</v>
      </c>
      <c r="L384" s="16">
        <v>-9.56</v>
      </c>
      <c r="M384" s="13" t="s">
        <v>1660</v>
      </c>
      <c r="N384" s="13" t="s">
        <v>1660</v>
      </c>
      <c r="O384" s="13" t="s">
        <v>1660</v>
      </c>
      <c r="P384" s="13" t="s">
        <v>2282</v>
      </c>
      <c r="Q384" s="13" t="s">
        <v>1660</v>
      </c>
      <c r="R384" s="13" t="s">
        <v>1660</v>
      </c>
      <c r="S384" s="13" t="s">
        <v>1660</v>
      </c>
      <c r="T384" s="13" t="s">
        <v>2283</v>
      </c>
      <c r="U384" t="str">
        <f t="shared" si="5"/>
        <v>10060885100038677</v>
      </c>
    </row>
    <row r="385" spans="1:21" x14ac:dyDescent="0.2">
      <c r="A385" s="13" t="s">
        <v>724</v>
      </c>
      <c r="B385" s="13" t="s">
        <v>246</v>
      </c>
      <c r="C385" s="13" t="s">
        <v>258</v>
      </c>
      <c r="D385" s="13" t="s">
        <v>1659</v>
      </c>
      <c r="E385" s="13" t="s">
        <v>1660</v>
      </c>
      <c r="F385" s="13" t="s">
        <v>2281</v>
      </c>
      <c r="G385" s="13" t="s">
        <v>280</v>
      </c>
      <c r="H385" s="14">
        <v>45612</v>
      </c>
      <c r="I385" s="15">
        <v>-2</v>
      </c>
      <c r="J385" s="13" t="s">
        <v>224</v>
      </c>
      <c r="K385" s="13" t="s">
        <v>1660</v>
      </c>
      <c r="L385" s="16">
        <v>-9.56</v>
      </c>
      <c r="M385" s="13" t="s">
        <v>1660</v>
      </c>
      <c r="N385" s="13" t="s">
        <v>1660</v>
      </c>
      <c r="O385" s="13" t="s">
        <v>1660</v>
      </c>
      <c r="P385" s="13" t="s">
        <v>2282</v>
      </c>
      <c r="Q385" s="13" t="s">
        <v>1660</v>
      </c>
      <c r="R385" s="13" t="s">
        <v>1660</v>
      </c>
      <c r="S385" s="13" t="s">
        <v>1660</v>
      </c>
      <c r="T385" s="13" t="s">
        <v>2283</v>
      </c>
      <c r="U385" t="str">
        <f t="shared" si="5"/>
        <v>10060885100038677</v>
      </c>
    </row>
    <row r="386" spans="1:21" x14ac:dyDescent="0.2">
      <c r="A386" s="13" t="s">
        <v>847</v>
      </c>
      <c r="B386" s="13" t="s">
        <v>246</v>
      </c>
      <c r="C386" s="13" t="s">
        <v>258</v>
      </c>
      <c r="D386" s="13" t="s">
        <v>1659</v>
      </c>
      <c r="E386" s="13" t="s">
        <v>1660</v>
      </c>
      <c r="F386" s="13" t="s">
        <v>2284</v>
      </c>
      <c r="G386" s="13" t="s">
        <v>1693</v>
      </c>
      <c r="H386" s="14">
        <v>45613</v>
      </c>
      <c r="I386" s="15">
        <v>-12</v>
      </c>
      <c r="J386" s="13" t="s">
        <v>224</v>
      </c>
      <c r="K386" s="13" t="s">
        <v>1660</v>
      </c>
      <c r="L386" s="16">
        <v>-66.03</v>
      </c>
      <c r="M386" s="13" t="s">
        <v>1660</v>
      </c>
      <c r="N386" s="13" t="s">
        <v>1660</v>
      </c>
      <c r="O386" s="13" t="s">
        <v>1660</v>
      </c>
      <c r="P386" s="13" t="s">
        <v>2285</v>
      </c>
      <c r="Q386" s="13" t="s">
        <v>1660</v>
      </c>
      <c r="R386" s="13" t="s">
        <v>1660</v>
      </c>
      <c r="S386" s="13" t="s">
        <v>1660</v>
      </c>
      <c r="T386" s="13" t="s">
        <v>2286</v>
      </c>
      <c r="U386" t="str">
        <f t="shared" si="5"/>
        <v>10060919100077012</v>
      </c>
    </row>
    <row r="387" spans="1:21" x14ac:dyDescent="0.2">
      <c r="A387" s="13" t="s">
        <v>866</v>
      </c>
      <c r="B387" s="13" t="s">
        <v>246</v>
      </c>
      <c r="C387" s="13" t="s">
        <v>258</v>
      </c>
      <c r="D387" s="13" t="s">
        <v>1659</v>
      </c>
      <c r="E387" s="13" t="s">
        <v>1660</v>
      </c>
      <c r="F387" s="13" t="s">
        <v>2284</v>
      </c>
      <c r="G387" s="13" t="s">
        <v>252</v>
      </c>
      <c r="H387" s="14">
        <v>45613</v>
      </c>
      <c r="I387" s="15">
        <v>-4</v>
      </c>
      <c r="J387" s="13" t="s">
        <v>224</v>
      </c>
      <c r="K387" s="13" t="s">
        <v>1660</v>
      </c>
      <c r="L387" s="16">
        <v>-58.15</v>
      </c>
      <c r="M387" s="13" t="s">
        <v>1660</v>
      </c>
      <c r="N387" s="13" t="s">
        <v>1660</v>
      </c>
      <c r="O387" s="13" t="s">
        <v>1660</v>
      </c>
      <c r="P387" s="13" t="s">
        <v>2285</v>
      </c>
      <c r="Q387" s="13" t="s">
        <v>1660</v>
      </c>
      <c r="R387" s="13" t="s">
        <v>1660</v>
      </c>
      <c r="S387" s="13" t="s">
        <v>1660</v>
      </c>
      <c r="T387" s="13" t="s">
        <v>2286</v>
      </c>
      <c r="U387" t="str">
        <f t="shared" ref="U387:U415" si="6">_xlfn.CONCAT(A387,P387)</f>
        <v>10060932100077012</v>
      </c>
    </row>
    <row r="388" spans="1:21" x14ac:dyDescent="0.2">
      <c r="A388" s="13" t="s">
        <v>724</v>
      </c>
      <c r="B388" s="13" t="s">
        <v>246</v>
      </c>
      <c r="C388" s="13" t="s">
        <v>258</v>
      </c>
      <c r="D388" s="13" t="s">
        <v>1659</v>
      </c>
      <c r="E388" s="13" t="s">
        <v>1660</v>
      </c>
      <c r="F388" s="13" t="s">
        <v>2287</v>
      </c>
      <c r="G388" s="13" t="s">
        <v>252</v>
      </c>
      <c r="H388" s="14">
        <v>45615</v>
      </c>
      <c r="I388" s="15">
        <v>-6</v>
      </c>
      <c r="J388" s="13" t="s">
        <v>224</v>
      </c>
      <c r="K388" s="13" t="s">
        <v>1660</v>
      </c>
      <c r="L388" s="16">
        <v>-28.67</v>
      </c>
      <c r="M388" s="13" t="s">
        <v>1660</v>
      </c>
      <c r="N388" s="13" t="s">
        <v>1660</v>
      </c>
      <c r="O388" s="13" t="s">
        <v>1660</v>
      </c>
      <c r="P388" s="13" t="s">
        <v>1691</v>
      </c>
      <c r="Q388" s="13" t="s">
        <v>1660</v>
      </c>
      <c r="R388" s="13" t="s">
        <v>1660</v>
      </c>
      <c r="S388" s="13" t="s">
        <v>1660</v>
      </c>
      <c r="T388" s="13" t="s">
        <v>1692</v>
      </c>
      <c r="U388" t="str">
        <f t="shared" si="6"/>
        <v>10060885100072575</v>
      </c>
    </row>
    <row r="389" spans="1:21" x14ac:dyDescent="0.2">
      <c r="A389" s="13" t="s">
        <v>724</v>
      </c>
      <c r="B389" s="13" t="s">
        <v>246</v>
      </c>
      <c r="C389" s="13" t="s">
        <v>258</v>
      </c>
      <c r="D389" s="13" t="s">
        <v>1659</v>
      </c>
      <c r="E389" s="13" t="s">
        <v>1660</v>
      </c>
      <c r="F389" s="13" t="s">
        <v>2288</v>
      </c>
      <c r="G389" s="13" t="s">
        <v>280</v>
      </c>
      <c r="H389" s="14">
        <v>45615</v>
      </c>
      <c r="I389" s="15">
        <v>-4</v>
      </c>
      <c r="J389" s="13" t="s">
        <v>224</v>
      </c>
      <c r="K389" s="13" t="s">
        <v>1660</v>
      </c>
      <c r="L389" s="16">
        <v>-19.12</v>
      </c>
      <c r="M389" s="13" t="s">
        <v>1660</v>
      </c>
      <c r="N389" s="13" t="s">
        <v>1660</v>
      </c>
      <c r="O389" s="13" t="s">
        <v>1660</v>
      </c>
      <c r="P389" s="13" t="s">
        <v>2131</v>
      </c>
      <c r="Q389" s="13" t="s">
        <v>1660</v>
      </c>
      <c r="R389" s="13" t="s">
        <v>1660</v>
      </c>
      <c r="S389" s="13" t="s">
        <v>1660</v>
      </c>
      <c r="T389" s="13" t="s">
        <v>2132</v>
      </c>
      <c r="U389" t="str">
        <f t="shared" si="6"/>
        <v>10060885200091445</v>
      </c>
    </row>
    <row r="390" spans="1:21" x14ac:dyDescent="0.2">
      <c r="A390" s="13" t="s">
        <v>724</v>
      </c>
      <c r="B390" s="13" t="s">
        <v>246</v>
      </c>
      <c r="C390" s="13" t="s">
        <v>258</v>
      </c>
      <c r="D390" s="13" t="s">
        <v>1659</v>
      </c>
      <c r="E390" s="13" t="s">
        <v>1660</v>
      </c>
      <c r="F390" s="13" t="s">
        <v>2289</v>
      </c>
      <c r="G390" s="13" t="s">
        <v>280</v>
      </c>
      <c r="H390" s="14">
        <v>45615</v>
      </c>
      <c r="I390" s="15">
        <v>-1</v>
      </c>
      <c r="J390" s="13" t="s">
        <v>224</v>
      </c>
      <c r="K390" s="13" t="s">
        <v>1660</v>
      </c>
      <c r="L390" s="16">
        <v>-4.78</v>
      </c>
      <c r="M390" s="13" t="s">
        <v>1660</v>
      </c>
      <c r="N390" s="13" t="s">
        <v>1660</v>
      </c>
      <c r="O390" s="13" t="s">
        <v>1660</v>
      </c>
      <c r="P390" s="13" t="s">
        <v>1746</v>
      </c>
      <c r="Q390" s="13" t="s">
        <v>1660</v>
      </c>
      <c r="R390" s="13" t="s">
        <v>1660</v>
      </c>
      <c r="S390" s="13" t="s">
        <v>1660</v>
      </c>
      <c r="T390" s="13" t="s">
        <v>2211</v>
      </c>
      <c r="U390" t="str">
        <f t="shared" si="6"/>
        <v>10060885200087905</v>
      </c>
    </row>
    <row r="391" spans="1:21" x14ac:dyDescent="0.2">
      <c r="A391" s="13" t="s">
        <v>724</v>
      </c>
      <c r="B391" s="13" t="s">
        <v>246</v>
      </c>
      <c r="C391" s="13" t="s">
        <v>258</v>
      </c>
      <c r="D391" s="13" t="s">
        <v>1659</v>
      </c>
      <c r="E391" s="13" t="s">
        <v>1660</v>
      </c>
      <c r="F391" s="13" t="s">
        <v>2290</v>
      </c>
      <c r="G391" s="13" t="s">
        <v>280</v>
      </c>
      <c r="H391" s="14">
        <v>45615</v>
      </c>
      <c r="I391" s="15">
        <v>-3</v>
      </c>
      <c r="J391" s="13" t="s">
        <v>224</v>
      </c>
      <c r="K391" s="13" t="s">
        <v>1660</v>
      </c>
      <c r="L391" s="16">
        <v>-14.34</v>
      </c>
      <c r="M391" s="13" t="s">
        <v>1660</v>
      </c>
      <c r="N391" s="13" t="s">
        <v>1660</v>
      </c>
      <c r="O391" s="13" t="s">
        <v>1660</v>
      </c>
      <c r="P391" s="13" t="s">
        <v>2291</v>
      </c>
      <c r="Q391" s="13" t="s">
        <v>1660</v>
      </c>
      <c r="R391" s="13" t="s">
        <v>1660</v>
      </c>
      <c r="S391" s="13" t="s">
        <v>1660</v>
      </c>
      <c r="T391" s="13" t="s">
        <v>2292</v>
      </c>
      <c r="U391" t="str">
        <f t="shared" si="6"/>
        <v>10060885100044332</v>
      </c>
    </row>
    <row r="392" spans="1:21" x14ac:dyDescent="0.2">
      <c r="A392" s="13" t="s">
        <v>794</v>
      </c>
      <c r="B392" s="13" t="s">
        <v>246</v>
      </c>
      <c r="C392" s="13" t="s">
        <v>258</v>
      </c>
      <c r="D392" s="13" t="s">
        <v>1659</v>
      </c>
      <c r="E392" s="13" t="s">
        <v>1660</v>
      </c>
      <c r="F392" s="13" t="s">
        <v>2293</v>
      </c>
      <c r="G392" s="13" t="s">
        <v>280</v>
      </c>
      <c r="H392" s="14">
        <v>45615</v>
      </c>
      <c r="I392" s="15">
        <v>-4</v>
      </c>
      <c r="J392" s="13" t="s">
        <v>224</v>
      </c>
      <c r="K392" s="13" t="s">
        <v>1660</v>
      </c>
      <c r="L392" s="16">
        <v>-66.77</v>
      </c>
      <c r="M392" s="13" t="s">
        <v>1660</v>
      </c>
      <c r="N392" s="13" t="s">
        <v>1660</v>
      </c>
      <c r="O392" s="13" t="s">
        <v>1660</v>
      </c>
      <c r="P392" s="13" t="s">
        <v>2184</v>
      </c>
      <c r="Q392" s="13" t="s">
        <v>1660</v>
      </c>
      <c r="R392" s="13" t="s">
        <v>1660</v>
      </c>
      <c r="S392" s="13" t="s">
        <v>1660</v>
      </c>
      <c r="T392" s="13" t="s">
        <v>2185</v>
      </c>
      <c r="U392" t="str">
        <f t="shared" si="6"/>
        <v>10060902100078851</v>
      </c>
    </row>
    <row r="393" spans="1:21" x14ac:dyDescent="0.2">
      <c r="A393" s="13" t="s">
        <v>803</v>
      </c>
      <c r="B393" s="13" t="s">
        <v>246</v>
      </c>
      <c r="C393" s="13" t="s">
        <v>258</v>
      </c>
      <c r="D393" s="13" t="s">
        <v>1659</v>
      </c>
      <c r="E393" s="13" t="s">
        <v>1660</v>
      </c>
      <c r="F393" s="13" t="s">
        <v>2294</v>
      </c>
      <c r="G393" s="13" t="s">
        <v>280</v>
      </c>
      <c r="H393" s="14">
        <v>45615</v>
      </c>
      <c r="I393" s="15">
        <v>-6</v>
      </c>
      <c r="J393" s="13" t="s">
        <v>224</v>
      </c>
      <c r="K393" s="13" t="s">
        <v>1660</v>
      </c>
      <c r="L393" s="16">
        <v>-150.09</v>
      </c>
      <c r="M393" s="13" t="s">
        <v>1660</v>
      </c>
      <c r="N393" s="13" t="s">
        <v>1660</v>
      </c>
      <c r="O393" s="13" t="s">
        <v>1660</v>
      </c>
      <c r="P393" s="13" t="s">
        <v>2295</v>
      </c>
      <c r="Q393" s="13" t="s">
        <v>1660</v>
      </c>
      <c r="R393" s="13" t="s">
        <v>1660</v>
      </c>
      <c r="S393" s="13" t="s">
        <v>1660</v>
      </c>
      <c r="T393" s="13" t="s">
        <v>2296</v>
      </c>
      <c r="U393" t="str">
        <f t="shared" si="6"/>
        <v>10060904100085531</v>
      </c>
    </row>
    <row r="394" spans="1:21" x14ac:dyDescent="0.2">
      <c r="A394" s="13" t="s">
        <v>803</v>
      </c>
      <c r="B394" s="13" t="s">
        <v>246</v>
      </c>
      <c r="C394" s="13" t="s">
        <v>258</v>
      </c>
      <c r="D394" s="13" t="s">
        <v>1659</v>
      </c>
      <c r="E394" s="13" t="s">
        <v>1660</v>
      </c>
      <c r="F394" s="13" t="s">
        <v>2297</v>
      </c>
      <c r="G394" s="13" t="s">
        <v>280</v>
      </c>
      <c r="H394" s="14">
        <v>45615</v>
      </c>
      <c r="I394" s="15">
        <v>-4</v>
      </c>
      <c r="J394" s="13" t="s">
        <v>224</v>
      </c>
      <c r="K394" s="13" t="s">
        <v>1660</v>
      </c>
      <c r="L394" s="16">
        <v>-100.06</v>
      </c>
      <c r="M394" s="13" t="s">
        <v>1660</v>
      </c>
      <c r="N394" s="13" t="s">
        <v>1660</v>
      </c>
      <c r="O394" s="13" t="s">
        <v>1660</v>
      </c>
      <c r="P394" s="13" t="s">
        <v>2184</v>
      </c>
      <c r="Q394" s="13" t="s">
        <v>1660</v>
      </c>
      <c r="R394" s="13" t="s">
        <v>1660</v>
      </c>
      <c r="S394" s="13" t="s">
        <v>1660</v>
      </c>
      <c r="T394" s="13" t="s">
        <v>2185</v>
      </c>
      <c r="U394" t="str">
        <f t="shared" si="6"/>
        <v>10060904100078851</v>
      </c>
    </row>
    <row r="395" spans="1:21" x14ac:dyDescent="0.2">
      <c r="A395" s="13" t="s">
        <v>821</v>
      </c>
      <c r="B395" s="13" t="s">
        <v>246</v>
      </c>
      <c r="C395" s="13" t="s">
        <v>258</v>
      </c>
      <c r="D395" s="13" t="s">
        <v>1659</v>
      </c>
      <c r="E395" s="13" t="s">
        <v>1660</v>
      </c>
      <c r="F395" s="13" t="s">
        <v>2298</v>
      </c>
      <c r="G395" s="13" t="s">
        <v>252</v>
      </c>
      <c r="H395" s="14">
        <v>45615</v>
      </c>
      <c r="I395" s="15">
        <v>-2</v>
      </c>
      <c r="J395" s="13" t="s">
        <v>224</v>
      </c>
      <c r="K395" s="13" t="s">
        <v>1660</v>
      </c>
      <c r="L395" s="16">
        <v>-80.52</v>
      </c>
      <c r="M395" s="13" t="s">
        <v>1660</v>
      </c>
      <c r="N395" s="13" t="s">
        <v>1660</v>
      </c>
      <c r="O395" s="13" t="s">
        <v>1660</v>
      </c>
      <c r="P395" s="13" t="s">
        <v>2243</v>
      </c>
      <c r="Q395" s="13" t="s">
        <v>1660</v>
      </c>
      <c r="R395" s="13" t="s">
        <v>1660</v>
      </c>
      <c r="S395" s="13" t="s">
        <v>1660</v>
      </c>
      <c r="T395" s="13" t="s">
        <v>2244</v>
      </c>
      <c r="U395" t="str">
        <f t="shared" si="6"/>
        <v>10060906100082798</v>
      </c>
    </row>
    <row r="396" spans="1:21" x14ac:dyDescent="0.2">
      <c r="A396" s="13" t="s">
        <v>882</v>
      </c>
      <c r="B396" s="13" t="s">
        <v>246</v>
      </c>
      <c r="C396" s="13" t="s">
        <v>258</v>
      </c>
      <c r="D396" s="13" t="s">
        <v>1659</v>
      </c>
      <c r="E396" s="13" t="s">
        <v>1660</v>
      </c>
      <c r="F396" s="13" t="s">
        <v>2299</v>
      </c>
      <c r="G396" s="13" t="s">
        <v>280</v>
      </c>
      <c r="H396" s="14">
        <v>45615</v>
      </c>
      <c r="I396" s="15">
        <v>-6</v>
      </c>
      <c r="J396" s="13" t="s">
        <v>224</v>
      </c>
      <c r="K396" s="13" t="s">
        <v>1660</v>
      </c>
      <c r="L396" s="16">
        <v>-145.01</v>
      </c>
      <c r="M396" s="13" t="s">
        <v>1660</v>
      </c>
      <c r="N396" s="13" t="s">
        <v>1660</v>
      </c>
      <c r="O396" s="13" t="s">
        <v>1660</v>
      </c>
      <c r="P396" s="13" t="s">
        <v>2300</v>
      </c>
      <c r="Q396" s="13" t="s">
        <v>1660</v>
      </c>
      <c r="R396" s="13" t="s">
        <v>1660</v>
      </c>
      <c r="S396" s="13" t="s">
        <v>1660</v>
      </c>
      <c r="T396" s="13" t="s">
        <v>2301</v>
      </c>
      <c r="U396" t="str">
        <f t="shared" si="6"/>
        <v>10060934100085983</v>
      </c>
    </row>
    <row r="397" spans="1:21" x14ac:dyDescent="0.2">
      <c r="A397" s="13" t="s">
        <v>847</v>
      </c>
      <c r="B397" s="13" t="s">
        <v>246</v>
      </c>
      <c r="C397" s="13" t="s">
        <v>258</v>
      </c>
      <c r="D397" s="13" t="s">
        <v>1659</v>
      </c>
      <c r="E397" s="13" t="s">
        <v>1660</v>
      </c>
      <c r="F397" s="13" t="s">
        <v>2302</v>
      </c>
      <c r="G397" s="13" t="s">
        <v>252</v>
      </c>
      <c r="H397" s="14">
        <v>45616</v>
      </c>
      <c r="I397" s="15">
        <v>-1</v>
      </c>
      <c r="J397" s="13" t="s">
        <v>224</v>
      </c>
      <c r="K397" s="13" t="s">
        <v>1660</v>
      </c>
      <c r="L397" s="16">
        <v>-5.5</v>
      </c>
      <c r="M397" s="13" t="s">
        <v>1660</v>
      </c>
      <c r="N397" s="13" t="s">
        <v>1660</v>
      </c>
      <c r="O397" s="13" t="s">
        <v>1660</v>
      </c>
      <c r="P397" s="13" t="s">
        <v>2303</v>
      </c>
      <c r="Q397" s="13" t="s">
        <v>1660</v>
      </c>
      <c r="R397" s="13" t="s">
        <v>1660</v>
      </c>
      <c r="S397" s="13" t="s">
        <v>1660</v>
      </c>
      <c r="T397" s="13" t="s">
        <v>2304</v>
      </c>
      <c r="U397" t="str">
        <f t="shared" si="6"/>
        <v>10060919100047153</v>
      </c>
    </row>
    <row r="398" spans="1:21" x14ac:dyDescent="0.2">
      <c r="A398" s="13" t="s">
        <v>384</v>
      </c>
      <c r="B398" s="13" t="s">
        <v>246</v>
      </c>
      <c r="C398" s="13" t="s">
        <v>258</v>
      </c>
      <c r="D398" s="13" t="s">
        <v>1659</v>
      </c>
      <c r="E398" s="13" t="s">
        <v>1660</v>
      </c>
      <c r="F398" s="13" t="s">
        <v>2305</v>
      </c>
      <c r="G398" s="13" t="s">
        <v>280</v>
      </c>
      <c r="H398" s="14">
        <v>45617</v>
      </c>
      <c r="I398" s="15">
        <v>-2</v>
      </c>
      <c r="J398" s="13" t="s">
        <v>224</v>
      </c>
      <c r="K398" s="13" t="s">
        <v>1660</v>
      </c>
      <c r="L398" s="16">
        <v>-139.75</v>
      </c>
      <c r="M398" s="13" t="s">
        <v>1660</v>
      </c>
      <c r="N398" s="13" t="s">
        <v>1660</v>
      </c>
      <c r="O398" s="13" t="s">
        <v>1660</v>
      </c>
      <c r="P398" s="13" t="s">
        <v>214</v>
      </c>
      <c r="Q398" s="13" t="s">
        <v>1660</v>
      </c>
      <c r="R398" s="13" t="s">
        <v>1660</v>
      </c>
      <c r="S398" s="13" t="s">
        <v>1660</v>
      </c>
      <c r="T398" s="13" t="s">
        <v>2195</v>
      </c>
      <c r="U398" t="str">
        <f t="shared" si="6"/>
        <v>10048592600002862</v>
      </c>
    </row>
    <row r="399" spans="1:21" x14ac:dyDescent="0.2">
      <c r="A399" s="13" t="s">
        <v>709</v>
      </c>
      <c r="B399" s="13" t="s">
        <v>246</v>
      </c>
      <c r="C399" s="13" t="s">
        <v>258</v>
      </c>
      <c r="D399" s="13" t="s">
        <v>1659</v>
      </c>
      <c r="E399" s="13" t="s">
        <v>1660</v>
      </c>
      <c r="F399" s="13" t="s">
        <v>2306</v>
      </c>
      <c r="G399" s="13" t="s">
        <v>252</v>
      </c>
      <c r="H399" s="14">
        <v>45618</v>
      </c>
      <c r="I399" s="15">
        <v>-3</v>
      </c>
      <c r="J399" s="13" t="s">
        <v>224</v>
      </c>
      <c r="K399" s="13" t="s">
        <v>1660</v>
      </c>
      <c r="L399" s="16">
        <v>-42.75</v>
      </c>
      <c r="M399" s="13" t="s">
        <v>1660</v>
      </c>
      <c r="N399" s="13" t="s">
        <v>1660</v>
      </c>
      <c r="O399" s="13" t="s">
        <v>1660</v>
      </c>
      <c r="P399" s="13" t="s">
        <v>2307</v>
      </c>
      <c r="Q399" s="13" t="s">
        <v>1660</v>
      </c>
      <c r="R399" s="13" t="s">
        <v>1660</v>
      </c>
      <c r="S399" s="13" t="s">
        <v>1660</v>
      </c>
      <c r="T399" s="13" t="s">
        <v>2308</v>
      </c>
      <c r="U399" t="str">
        <f t="shared" si="6"/>
        <v>10059971100035120</v>
      </c>
    </row>
    <row r="400" spans="1:21" x14ac:dyDescent="0.2">
      <c r="A400" s="13" t="s">
        <v>724</v>
      </c>
      <c r="B400" s="13" t="s">
        <v>246</v>
      </c>
      <c r="C400" s="13" t="s">
        <v>258</v>
      </c>
      <c r="D400" s="13" t="s">
        <v>1659</v>
      </c>
      <c r="E400" s="13" t="s">
        <v>1660</v>
      </c>
      <c r="F400" s="13" t="s">
        <v>2309</v>
      </c>
      <c r="G400" s="13" t="s">
        <v>1738</v>
      </c>
      <c r="H400" s="14">
        <v>45618</v>
      </c>
      <c r="I400" s="15">
        <v>-4</v>
      </c>
      <c r="J400" s="13" t="s">
        <v>224</v>
      </c>
      <c r="K400" s="13" t="s">
        <v>1660</v>
      </c>
      <c r="L400" s="16">
        <v>-19.12</v>
      </c>
      <c r="M400" s="13" t="s">
        <v>1660</v>
      </c>
      <c r="N400" s="13" t="s">
        <v>1660</v>
      </c>
      <c r="O400" s="13" t="s">
        <v>1660</v>
      </c>
      <c r="P400" s="13" t="s">
        <v>2310</v>
      </c>
      <c r="Q400" s="13" t="s">
        <v>1660</v>
      </c>
      <c r="R400" s="13" t="s">
        <v>1660</v>
      </c>
      <c r="S400" s="13" t="s">
        <v>1660</v>
      </c>
      <c r="T400" s="13" t="s">
        <v>2311</v>
      </c>
      <c r="U400" t="str">
        <f t="shared" si="6"/>
        <v>10060885100034809</v>
      </c>
    </row>
    <row r="401" spans="1:21" x14ac:dyDescent="0.2">
      <c r="A401" s="13" t="s">
        <v>724</v>
      </c>
      <c r="B401" s="13" t="s">
        <v>246</v>
      </c>
      <c r="C401" s="13" t="s">
        <v>258</v>
      </c>
      <c r="D401" s="13" t="s">
        <v>1659</v>
      </c>
      <c r="E401" s="13" t="s">
        <v>1660</v>
      </c>
      <c r="F401" s="13" t="s">
        <v>2309</v>
      </c>
      <c r="G401" s="13" t="s">
        <v>1693</v>
      </c>
      <c r="H401" s="14">
        <v>45618</v>
      </c>
      <c r="I401" s="15">
        <v>-4</v>
      </c>
      <c r="J401" s="13" t="s">
        <v>224</v>
      </c>
      <c r="K401" s="13" t="s">
        <v>1660</v>
      </c>
      <c r="L401" s="16">
        <v>-19.12</v>
      </c>
      <c r="M401" s="13" t="s">
        <v>1660</v>
      </c>
      <c r="N401" s="13" t="s">
        <v>1660</v>
      </c>
      <c r="O401" s="13" t="s">
        <v>1660</v>
      </c>
      <c r="P401" s="13" t="s">
        <v>2310</v>
      </c>
      <c r="Q401" s="13" t="s">
        <v>1660</v>
      </c>
      <c r="R401" s="13" t="s">
        <v>1660</v>
      </c>
      <c r="S401" s="13" t="s">
        <v>1660</v>
      </c>
      <c r="T401" s="13" t="s">
        <v>2311</v>
      </c>
      <c r="U401" t="str">
        <f t="shared" si="6"/>
        <v>10060885100034809</v>
      </c>
    </row>
    <row r="402" spans="1:21" x14ac:dyDescent="0.2">
      <c r="A402" s="13" t="s">
        <v>724</v>
      </c>
      <c r="B402" s="13" t="s">
        <v>246</v>
      </c>
      <c r="C402" s="13" t="s">
        <v>258</v>
      </c>
      <c r="D402" s="13" t="s">
        <v>1659</v>
      </c>
      <c r="E402" s="13" t="s">
        <v>1660</v>
      </c>
      <c r="F402" s="13" t="s">
        <v>2312</v>
      </c>
      <c r="G402" s="13" t="s">
        <v>1693</v>
      </c>
      <c r="H402" s="14">
        <v>45618</v>
      </c>
      <c r="I402" s="15">
        <v>-6</v>
      </c>
      <c r="J402" s="13" t="s">
        <v>224</v>
      </c>
      <c r="K402" s="13" t="s">
        <v>1660</v>
      </c>
      <c r="L402" s="16">
        <v>-28.67</v>
      </c>
      <c r="M402" s="13" t="s">
        <v>1660</v>
      </c>
      <c r="N402" s="13" t="s">
        <v>1660</v>
      </c>
      <c r="O402" s="13" t="s">
        <v>1660</v>
      </c>
      <c r="P402" s="13" t="s">
        <v>2255</v>
      </c>
      <c r="Q402" s="13" t="s">
        <v>1660</v>
      </c>
      <c r="R402" s="13" t="s">
        <v>1660</v>
      </c>
      <c r="S402" s="13" t="s">
        <v>1660</v>
      </c>
      <c r="T402" s="13" t="s">
        <v>2256</v>
      </c>
      <c r="U402" t="str">
        <f t="shared" si="6"/>
        <v>10060885100033829</v>
      </c>
    </row>
    <row r="403" spans="1:21" x14ac:dyDescent="0.2">
      <c r="A403" s="13" t="s">
        <v>767</v>
      </c>
      <c r="B403" s="13" t="s">
        <v>246</v>
      </c>
      <c r="C403" s="13" t="s">
        <v>258</v>
      </c>
      <c r="D403" s="13" t="s">
        <v>1659</v>
      </c>
      <c r="E403" s="13" t="s">
        <v>1660</v>
      </c>
      <c r="F403" s="13" t="s">
        <v>2309</v>
      </c>
      <c r="G403" s="13" t="s">
        <v>1731</v>
      </c>
      <c r="H403" s="14">
        <v>45618</v>
      </c>
      <c r="I403" s="15">
        <v>-2</v>
      </c>
      <c r="J403" s="13" t="s">
        <v>224</v>
      </c>
      <c r="K403" s="13" t="s">
        <v>1660</v>
      </c>
      <c r="L403" s="16">
        <v>-62.8</v>
      </c>
      <c r="M403" s="13" t="s">
        <v>1660</v>
      </c>
      <c r="N403" s="13" t="s">
        <v>1660</v>
      </c>
      <c r="O403" s="13" t="s">
        <v>1660</v>
      </c>
      <c r="P403" s="13" t="s">
        <v>2310</v>
      </c>
      <c r="Q403" s="13" t="s">
        <v>1660</v>
      </c>
      <c r="R403" s="13" t="s">
        <v>1660</v>
      </c>
      <c r="S403" s="13" t="s">
        <v>1660</v>
      </c>
      <c r="T403" s="13" t="s">
        <v>2311</v>
      </c>
      <c r="U403" t="str">
        <f t="shared" si="6"/>
        <v>10060892100034809</v>
      </c>
    </row>
    <row r="404" spans="1:21" x14ac:dyDescent="0.2">
      <c r="A404" s="13" t="s">
        <v>776</v>
      </c>
      <c r="B404" s="13" t="s">
        <v>246</v>
      </c>
      <c r="C404" s="13" t="s">
        <v>258</v>
      </c>
      <c r="D404" s="13" t="s">
        <v>1659</v>
      </c>
      <c r="E404" s="13" t="s">
        <v>1660</v>
      </c>
      <c r="F404" s="13" t="s">
        <v>2312</v>
      </c>
      <c r="G404" s="13" t="s">
        <v>280</v>
      </c>
      <c r="H404" s="14">
        <v>45618</v>
      </c>
      <c r="I404" s="15">
        <v>-4</v>
      </c>
      <c r="J404" s="13" t="s">
        <v>224</v>
      </c>
      <c r="K404" s="13" t="s">
        <v>1660</v>
      </c>
      <c r="L404" s="16">
        <v>-258.60000000000002</v>
      </c>
      <c r="M404" s="13" t="s">
        <v>1660</v>
      </c>
      <c r="N404" s="13" t="s">
        <v>1660</v>
      </c>
      <c r="O404" s="13" t="s">
        <v>1660</v>
      </c>
      <c r="P404" s="13" t="s">
        <v>2255</v>
      </c>
      <c r="Q404" s="13" t="s">
        <v>1660</v>
      </c>
      <c r="R404" s="13" t="s">
        <v>1660</v>
      </c>
      <c r="S404" s="13" t="s">
        <v>1660</v>
      </c>
      <c r="T404" s="13" t="s">
        <v>2256</v>
      </c>
      <c r="U404" t="str">
        <f t="shared" si="6"/>
        <v>10060894100033829</v>
      </c>
    </row>
    <row r="405" spans="1:21" x14ac:dyDescent="0.2">
      <c r="A405" s="13" t="s">
        <v>794</v>
      </c>
      <c r="B405" s="13" t="s">
        <v>246</v>
      </c>
      <c r="C405" s="13" t="s">
        <v>258</v>
      </c>
      <c r="D405" s="13" t="s">
        <v>1659</v>
      </c>
      <c r="E405" s="13" t="s">
        <v>1660</v>
      </c>
      <c r="F405" s="13" t="s">
        <v>2313</v>
      </c>
      <c r="G405" s="13" t="s">
        <v>1693</v>
      </c>
      <c r="H405" s="14">
        <v>45618</v>
      </c>
      <c r="I405" s="15">
        <v>-3</v>
      </c>
      <c r="J405" s="13" t="s">
        <v>224</v>
      </c>
      <c r="K405" s="13" t="s">
        <v>1660</v>
      </c>
      <c r="L405" s="16">
        <v>-50.09</v>
      </c>
      <c r="M405" s="13" t="s">
        <v>1660</v>
      </c>
      <c r="N405" s="13" t="s">
        <v>1660</v>
      </c>
      <c r="O405" s="13" t="s">
        <v>1660</v>
      </c>
      <c r="P405" s="13" t="s">
        <v>1684</v>
      </c>
      <c r="Q405" s="13" t="s">
        <v>1660</v>
      </c>
      <c r="R405" s="13" t="s">
        <v>1660</v>
      </c>
      <c r="S405" s="13" t="s">
        <v>1660</v>
      </c>
      <c r="T405" s="13" t="s">
        <v>1685</v>
      </c>
      <c r="U405" t="str">
        <f t="shared" si="6"/>
        <v>10060902100040125</v>
      </c>
    </row>
    <row r="406" spans="1:21" x14ac:dyDescent="0.2">
      <c r="A406" s="13" t="s">
        <v>812</v>
      </c>
      <c r="B406" s="13" t="s">
        <v>246</v>
      </c>
      <c r="C406" s="13" t="s">
        <v>258</v>
      </c>
      <c r="D406" s="13" t="s">
        <v>1659</v>
      </c>
      <c r="E406" s="13" t="s">
        <v>1660</v>
      </c>
      <c r="F406" s="13" t="s">
        <v>2314</v>
      </c>
      <c r="G406" s="13" t="s">
        <v>1662</v>
      </c>
      <c r="H406" s="14">
        <v>45618</v>
      </c>
      <c r="I406" s="15">
        <v>-2</v>
      </c>
      <c r="J406" s="13" t="s">
        <v>224</v>
      </c>
      <c r="K406" s="13" t="s">
        <v>1660</v>
      </c>
      <c r="L406" s="16">
        <v>-63.33</v>
      </c>
      <c r="M406" s="13" t="s">
        <v>1660</v>
      </c>
      <c r="N406" s="13" t="s">
        <v>1660</v>
      </c>
      <c r="O406" s="13" t="s">
        <v>1660</v>
      </c>
      <c r="P406" s="13" t="s">
        <v>2315</v>
      </c>
      <c r="Q406" s="13" t="s">
        <v>1660</v>
      </c>
      <c r="R406" s="13" t="s">
        <v>1660</v>
      </c>
      <c r="S406" s="13" t="s">
        <v>1660</v>
      </c>
      <c r="T406" s="13" t="s">
        <v>2316</v>
      </c>
      <c r="U406" t="str">
        <f t="shared" si="6"/>
        <v>10060905100038756</v>
      </c>
    </row>
    <row r="407" spans="1:21" x14ac:dyDescent="0.2">
      <c r="A407" s="13" t="s">
        <v>847</v>
      </c>
      <c r="B407" s="13" t="s">
        <v>246</v>
      </c>
      <c r="C407" s="13" t="s">
        <v>258</v>
      </c>
      <c r="D407" s="13" t="s">
        <v>1659</v>
      </c>
      <c r="E407" s="13" t="s">
        <v>1660</v>
      </c>
      <c r="F407" s="13" t="s">
        <v>2317</v>
      </c>
      <c r="G407" s="13" t="s">
        <v>280</v>
      </c>
      <c r="H407" s="14">
        <v>45618</v>
      </c>
      <c r="I407" s="15">
        <v>-2</v>
      </c>
      <c r="J407" s="13" t="s">
        <v>224</v>
      </c>
      <c r="K407" s="13" t="s">
        <v>1660</v>
      </c>
      <c r="L407" s="16">
        <v>-11</v>
      </c>
      <c r="M407" s="13" t="s">
        <v>1660</v>
      </c>
      <c r="N407" s="13" t="s">
        <v>1660</v>
      </c>
      <c r="O407" s="13" t="s">
        <v>1660</v>
      </c>
      <c r="P407" s="13" t="s">
        <v>2318</v>
      </c>
      <c r="Q407" s="13" t="s">
        <v>1660</v>
      </c>
      <c r="R407" s="13" t="s">
        <v>1660</v>
      </c>
      <c r="S407" s="13" t="s">
        <v>1660</v>
      </c>
      <c r="T407" s="13" t="s">
        <v>2319</v>
      </c>
      <c r="U407" t="str">
        <f t="shared" si="6"/>
        <v>10060919100032858</v>
      </c>
    </row>
    <row r="408" spans="1:21" x14ac:dyDescent="0.2">
      <c r="A408" s="13" t="s">
        <v>1069</v>
      </c>
      <c r="B408" s="13" t="s">
        <v>246</v>
      </c>
      <c r="C408" s="13" t="s">
        <v>258</v>
      </c>
      <c r="D408" s="13" t="s">
        <v>1659</v>
      </c>
      <c r="E408" s="13" t="s">
        <v>1660</v>
      </c>
      <c r="F408" s="13" t="s">
        <v>2306</v>
      </c>
      <c r="G408" s="13" t="s">
        <v>280</v>
      </c>
      <c r="H408" s="14">
        <v>45618</v>
      </c>
      <c r="I408" s="15">
        <v>-24</v>
      </c>
      <c r="J408" s="13" t="s">
        <v>224</v>
      </c>
      <c r="K408" s="13" t="s">
        <v>1660</v>
      </c>
      <c r="L408" s="16">
        <v>-165.12</v>
      </c>
      <c r="M408" s="13" t="s">
        <v>1660</v>
      </c>
      <c r="N408" s="13" t="s">
        <v>1660</v>
      </c>
      <c r="O408" s="13" t="s">
        <v>1660</v>
      </c>
      <c r="P408" s="13" t="s">
        <v>2307</v>
      </c>
      <c r="Q408" s="13" t="s">
        <v>1660</v>
      </c>
      <c r="R408" s="13" t="s">
        <v>1660</v>
      </c>
      <c r="S408" s="13" t="s">
        <v>1660</v>
      </c>
      <c r="T408" s="13" t="s">
        <v>2308</v>
      </c>
      <c r="U408" t="str">
        <f t="shared" si="6"/>
        <v>10218625100035120</v>
      </c>
    </row>
    <row r="409" spans="1:21" x14ac:dyDescent="0.2">
      <c r="A409" s="13" t="s">
        <v>1078</v>
      </c>
      <c r="B409" s="13" t="s">
        <v>246</v>
      </c>
      <c r="C409" s="13" t="s">
        <v>258</v>
      </c>
      <c r="D409" s="13" t="s">
        <v>1659</v>
      </c>
      <c r="E409" s="13" t="s">
        <v>1660</v>
      </c>
      <c r="F409" s="13" t="s">
        <v>2320</v>
      </c>
      <c r="G409" s="13" t="s">
        <v>280</v>
      </c>
      <c r="H409" s="14">
        <v>45618</v>
      </c>
      <c r="I409" s="15">
        <v>-8</v>
      </c>
      <c r="J409" s="13" t="s">
        <v>224</v>
      </c>
      <c r="K409" s="13" t="s">
        <v>1660</v>
      </c>
      <c r="L409" s="16">
        <v>-41.41</v>
      </c>
      <c r="M409" s="13" t="s">
        <v>1660</v>
      </c>
      <c r="N409" s="13" t="s">
        <v>1660</v>
      </c>
      <c r="O409" s="13" t="s">
        <v>1660</v>
      </c>
      <c r="P409" s="13" t="s">
        <v>2321</v>
      </c>
      <c r="Q409" s="13" t="s">
        <v>1660</v>
      </c>
      <c r="R409" s="13" t="s">
        <v>1660</v>
      </c>
      <c r="S409" s="13" t="s">
        <v>1660</v>
      </c>
      <c r="T409" s="13" t="s">
        <v>2322</v>
      </c>
      <c r="U409" t="str">
        <f t="shared" si="6"/>
        <v>10218626100040128</v>
      </c>
    </row>
    <row r="410" spans="1:21" x14ac:dyDescent="0.2">
      <c r="A410" s="13" t="s">
        <v>1078</v>
      </c>
      <c r="B410" s="13" t="s">
        <v>246</v>
      </c>
      <c r="C410" s="13" t="s">
        <v>258</v>
      </c>
      <c r="D410" s="13" t="s">
        <v>1659</v>
      </c>
      <c r="E410" s="13" t="s">
        <v>1660</v>
      </c>
      <c r="F410" s="13" t="s">
        <v>2323</v>
      </c>
      <c r="G410" s="13" t="s">
        <v>280</v>
      </c>
      <c r="H410" s="14">
        <v>45618</v>
      </c>
      <c r="I410" s="15">
        <v>-8</v>
      </c>
      <c r="J410" s="13" t="s">
        <v>224</v>
      </c>
      <c r="K410" s="13" t="s">
        <v>1660</v>
      </c>
      <c r="L410" s="16">
        <v>-41.42</v>
      </c>
      <c r="M410" s="13" t="s">
        <v>1660</v>
      </c>
      <c r="N410" s="13" t="s">
        <v>1660</v>
      </c>
      <c r="O410" s="13" t="s">
        <v>1660</v>
      </c>
      <c r="P410" s="13" t="s">
        <v>2324</v>
      </c>
      <c r="Q410" s="13" t="s">
        <v>1660</v>
      </c>
      <c r="R410" s="13" t="s">
        <v>1660</v>
      </c>
      <c r="S410" s="13" t="s">
        <v>1660</v>
      </c>
      <c r="T410" s="13" t="s">
        <v>2325</v>
      </c>
      <c r="U410" t="str">
        <f t="shared" si="6"/>
        <v>10218626100040127</v>
      </c>
    </row>
    <row r="411" spans="1:21" x14ac:dyDescent="0.2">
      <c r="A411" s="13" t="s">
        <v>1096</v>
      </c>
      <c r="B411" s="13" t="s">
        <v>246</v>
      </c>
      <c r="C411" s="13" t="s">
        <v>258</v>
      </c>
      <c r="D411" s="13" t="s">
        <v>1659</v>
      </c>
      <c r="E411" s="13" t="s">
        <v>1660</v>
      </c>
      <c r="F411" s="13" t="s">
        <v>2313</v>
      </c>
      <c r="G411" s="13" t="s">
        <v>252</v>
      </c>
      <c r="H411" s="14">
        <v>45618</v>
      </c>
      <c r="I411" s="15">
        <v>-12</v>
      </c>
      <c r="J411" s="13" t="s">
        <v>224</v>
      </c>
      <c r="K411" s="13" t="s">
        <v>1660</v>
      </c>
      <c r="L411" s="16">
        <v>-95.64</v>
      </c>
      <c r="M411" s="13" t="s">
        <v>1660</v>
      </c>
      <c r="N411" s="13" t="s">
        <v>1660</v>
      </c>
      <c r="O411" s="13" t="s">
        <v>1660</v>
      </c>
      <c r="P411" s="13" t="s">
        <v>1684</v>
      </c>
      <c r="Q411" s="13" t="s">
        <v>1660</v>
      </c>
      <c r="R411" s="13" t="s">
        <v>1660</v>
      </c>
      <c r="S411" s="13" t="s">
        <v>1660</v>
      </c>
      <c r="T411" s="13" t="s">
        <v>1685</v>
      </c>
      <c r="U411" t="str">
        <f t="shared" si="6"/>
        <v>10218628100040125</v>
      </c>
    </row>
    <row r="412" spans="1:21" x14ac:dyDescent="0.2">
      <c r="A412" s="13" t="s">
        <v>716</v>
      </c>
      <c r="B412" s="13" t="s">
        <v>246</v>
      </c>
      <c r="C412" s="13" t="s">
        <v>258</v>
      </c>
      <c r="D412" s="13" t="s">
        <v>1659</v>
      </c>
      <c r="E412" s="13" t="s">
        <v>1660</v>
      </c>
      <c r="F412" s="13" t="s">
        <v>2326</v>
      </c>
      <c r="G412" s="13" t="s">
        <v>280</v>
      </c>
      <c r="H412" s="14">
        <v>45619</v>
      </c>
      <c r="I412" s="15">
        <v>-6</v>
      </c>
      <c r="J412" s="13" t="s">
        <v>224</v>
      </c>
      <c r="K412" s="13" t="s">
        <v>1660</v>
      </c>
      <c r="L412" s="16">
        <v>-195.86</v>
      </c>
      <c r="M412" s="13" t="s">
        <v>1660</v>
      </c>
      <c r="N412" s="13" t="s">
        <v>1660</v>
      </c>
      <c r="O412" s="13" t="s">
        <v>1660</v>
      </c>
      <c r="P412" s="13" t="s">
        <v>2327</v>
      </c>
      <c r="Q412" s="13" t="s">
        <v>1660</v>
      </c>
      <c r="R412" s="13" t="s">
        <v>1660</v>
      </c>
      <c r="S412" s="13" t="s">
        <v>1660</v>
      </c>
      <c r="T412" s="13" t="s">
        <v>2328</v>
      </c>
      <c r="U412" t="str">
        <f t="shared" si="6"/>
        <v>10059972100042790</v>
      </c>
    </row>
    <row r="413" spans="1:21" x14ac:dyDescent="0.2">
      <c r="A413" s="13" t="s">
        <v>733</v>
      </c>
      <c r="B413" s="13" t="s">
        <v>246</v>
      </c>
      <c r="C413" s="13" t="s">
        <v>258</v>
      </c>
      <c r="D413" s="13" t="s">
        <v>1659</v>
      </c>
      <c r="E413" s="13" t="s">
        <v>1660</v>
      </c>
      <c r="F413" s="13" t="s">
        <v>2329</v>
      </c>
      <c r="G413" s="13" t="s">
        <v>280</v>
      </c>
      <c r="H413" s="14">
        <v>45619</v>
      </c>
      <c r="I413" s="15">
        <v>-4</v>
      </c>
      <c r="J413" s="13" t="s">
        <v>224</v>
      </c>
      <c r="K413" s="13" t="s">
        <v>1660</v>
      </c>
      <c r="L413" s="16">
        <v>-27.3</v>
      </c>
      <c r="M413" s="13" t="s">
        <v>1660</v>
      </c>
      <c r="N413" s="13" t="s">
        <v>1660</v>
      </c>
      <c r="O413" s="13" t="s">
        <v>1660</v>
      </c>
      <c r="P413" s="13" t="s">
        <v>214</v>
      </c>
      <c r="Q413" s="13" t="s">
        <v>1660</v>
      </c>
      <c r="R413" s="13" t="s">
        <v>1660</v>
      </c>
      <c r="S413" s="13" t="s">
        <v>1660</v>
      </c>
      <c r="T413" s="13" t="s">
        <v>2195</v>
      </c>
      <c r="U413" t="str">
        <f t="shared" si="6"/>
        <v>10060886600002862</v>
      </c>
    </row>
    <row r="414" spans="1:21" x14ac:dyDescent="0.2">
      <c r="A414" s="13" t="s">
        <v>1078</v>
      </c>
      <c r="B414" s="13" t="s">
        <v>246</v>
      </c>
      <c r="C414" s="13" t="s">
        <v>258</v>
      </c>
      <c r="D414" s="13" t="s">
        <v>1659</v>
      </c>
      <c r="E414" s="13" t="s">
        <v>1660</v>
      </c>
      <c r="F414" s="13" t="s">
        <v>2326</v>
      </c>
      <c r="G414" s="13" t="s">
        <v>252</v>
      </c>
      <c r="H414" s="14">
        <v>45619</v>
      </c>
      <c r="I414" s="15">
        <v>-20</v>
      </c>
      <c r="J414" s="13" t="s">
        <v>224</v>
      </c>
      <c r="K414" s="13" t="s">
        <v>1660</v>
      </c>
      <c r="L414" s="16">
        <v>-103.54</v>
      </c>
      <c r="M414" s="13" t="s">
        <v>1660</v>
      </c>
      <c r="N414" s="13" t="s">
        <v>1660</v>
      </c>
      <c r="O414" s="13" t="s">
        <v>1660</v>
      </c>
      <c r="P414" s="13" t="s">
        <v>2327</v>
      </c>
      <c r="Q414" s="13" t="s">
        <v>1660</v>
      </c>
      <c r="R414" s="13" t="s">
        <v>1660</v>
      </c>
      <c r="S414" s="13" t="s">
        <v>1660</v>
      </c>
      <c r="T414" s="13" t="s">
        <v>2328</v>
      </c>
      <c r="U414" t="str">
        <f t="shared" si="6"/>
        <v>10218626100042790</v>
      </c>
    </row>
    <row r="415" spans="1:21" x14ac:dyDescent="0.2">
      <c r="A415" s="13" t="s">
        <v>1105</v>
      </c>
      <c r="B415" s="13" t="s">
        <v>246</v>
      </c>
      <c r="C415" s="13" t="s">
        <v>258</v>
      </c>
      <c r="D415" s="13" t="s">
        <v>1659</v>
      </c>
      <c r="E415" s="13" t="s">
        <v>1660</v>
      </c>
      <c r="F415" s="13" t="s">
        <v>2330</v>
      </c>
      <c r="G415" s="13" t="s">
        <v>280</v>
      </c>
      <c r="H415" s="14">
        <v>45619</v>
      </c>
      <c r="I415" s="15">
        <v>-12</v>
      </c>
      <c r="J415" s="13" t="s">
        <v>224</v>
      </c>
      <c r="K415" s="13" t="s">
        <v>1660</v>
      </c>
      <c r="L415" s="16">
        <v>-82.65</v>
      </c>
      <c r="M415" s="13" t="s">
        <v>1660</v>
      </c>
      <c r="N415" s="13" t="s">
        <v>1660</v>
      </c>
      <c r="O415" s="13" t="s">
        <v>1660</v>
      </c>
      <c r="P415" s="13" t="s">
        <v>2331</v>
      </c>
      <c r="Q415" s="13" t="s">
        <v>1660</v>
      </c>
      <c r="R415" s="13" t="s">
        <v>1660</v>
      </c>
      <c r="S415" s="13" t="s">
        <v>1660</v>
      </c>
      <c r="T415" s="13" t="s">
        <v>2332</v>
      </c>
      <c r="U415" t="str">
        <f t="shared" si="6"/>
        <v>10218632100041903</v>
      </c>
    </row>
  </sheetData>
  <autoFilter ref="A1:U415" xr:uid="{5EC6D155-CAA0-49DD-9F07-9AC715508FA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COP Raw.1</vt:lpstr>
      <vt:lpstr>Raw.2</vt:lpstr>
      <vt:lpstr>Pivot</vt:lpstr>
      <vt:lpstr>WSheet</vt:lpstr>
      <vt:lpstr>SOH 2001</vt:lpstr>
      <vt:lpstr>SOH 5001</vt:lpstr>
      <vt:lpstr>mm60</vt:lpstr>
      <vt:lpstr>MB51</vt:lpstr>
    </vt:vector>
  </TitlesOfParts>
  <Company>SAP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Process Tracker</dc:title>
  <dc:creator>SAP UI5 Document Export</dc:creator>
  <cp:keywords>SAP UI5 EXPORT</cp:keywords>
  <cp:lastModifiedBy>Manian, Sangeetha</cp:lastModifiedBy>
  <dcterms:created xsi:type="dcterms:W3CDTF">2024-11-22T23:12:41Z</dcterms:created>
  <dcterms:modified xsi:type="dcterms:W3CDTF">2024-11-23T11:28:40Z</dcterms:modified>
</cp:coreProperties>
</file>