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 EMI Calc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AmortizationTable" displayName="AmortizationTable" ref="A11:E71" headerRowCount="1">
  <autoFilter ref="A11:E71"/>
  <tableColumns count="5">
    <tableColumn id="1" name="Month"/>
    <tableColumn id="2" name="EMI"/>
    <tableColumn id="3" name="Interest"/>
    <tableColumn id="4" name="Principal"/>
    <tableColumn id="5" name="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Title:</t>
        </is>
      </c>
      <c r="B1" s="1" t="inlineStr">
        <is>
          <t>Loan and EMI Calculator - Final Year BCA Project</t>
        </is>
      </c>
    </row>
    <row r="2">
      <c r="A2" t="inlineStr">
        <is>
          <t>Enter Loan Amount</t>
        </is>
      </c>
      <c r="B2" t="inlineStr"/>
    </row>
    <row r="3">
      <c r="A3" t="inlineStr">
        <is>
          <t>Enter Annual Interest Rate (%)</t>
        </is>
      </c>
      <c r="B3" t="inlineStr"/>
    </row>
    <row r="4">
      <c r="A4" t="inlineStr">
        <is>
          <t>Enter Loan Tenure (Years)</t>
        </is>
      </c>
      <c r="B4" t="inlineStr"/>
    </row>
    <row r="5">
      <c r="A5" t="inlineStr">
        <is>
          <t>Loan Tenure (Months)</t>
        </is>
      </c>
      <c r="B5">
        <f>B4*12</f>
        <v/>
      </c>
    </row>
    <row r="6">
      <c r="A6" t="inlineStr">
        <is>
          <t>Monthly EMI</t>
        </is>
      </c>
      <c r="B6">
        <f>IF(AND(ISNUMBER(B2),ISNUMBER(B3),ISNUMBER(B4)),PMT(B3/12/100,B5,-B2),"")</f>
        <v/>
      </c>
    </row>
    <row r="7">
      <c r="A7" t="inlineStr">
        <is>
          <t>Total Payment</t>
        </is>
      </c>
      <c r="B7">
        <f>IF(ISNUMBER(B6),B6*B5,"")</f>
        <v/>
      </c>
    </row>
    <row r="8">
      <c r="A8" t="inlineStr">
        <is>
          <t>Total Interest Payable</t>
        </is>
      </c>
      <c r="B8">
        <f>IF(ISNUMBER(B7),B7-B2,"")</f>
        <v/>
      </c>
    </row>
    <row r="10">
      <c r="A10" t="inlineStr">
        <is>
          <t>Amortization Schedule</t>
        </is>
      </c>
    </row>
    <row r="11">
      <c r="A11" t="inlineStr">
        <is>
          <t>Month</t>
        </is>
      </c>
      <c r="B11" t="inlineStr">
        <is>
          <t>EMI</t>
        </is>
      </c>
      <c r="C11" t="inlineStr">
        <is>
          <t>Interest</t>
        </is>
      </c>
      <c r="D11" t="inlineStr">
        <is>
          <t>Principal</t>
        </is>
      </c>
      <c r="E11" t="inlineStr">
        <is>
          <t>Balance</t>
        </is>
      </c>
    </row>
    <row r="12">
      <c r="A12" t="n">
        <v>1</v>
      </c>
      <c r="B12">
        <f>$B$6</f>
        <v/>
      </c>
      <c r="C12">
        <f>IF(AND(ISNUMBER($B$6),ISNUMBER(E11)),E11*$B$3/12/100,"")</f>
        <v/>
      </c>
      <c r="D12">
        <f>IF(AND(ISNUMBER($B$6),ISNUMBER(C12)),$B$6-C12,"")</f>
        <v/>
      </c>
      <c r="E12">
        <f>$B$2</f>
        <v/>
      </c>
    </row>
    <row r="13">
      <c r="A13" t="n">
        <v>2</v>
      </c>
      <c r="B13">
        <f>$B$6</f>
        <v/>
      </c>
      <c r="C13">
        <f>IF(AND(ISNUMBER($B$6),ISNUMBER(E12)),E12*$B$3/12/100,"")</f>
        <v/>
      </c>
      <c r="D13">
        <f>IF(AND(ISNUMBER($B$6),ISNUMBER(C13)),$B$6-C13,"")</f>
        <v/>
      </c>
      <c r="E13">
        <f>IF(AND(ISNUMBER(E12),ISNUMBER(D13)),E12-D13,"")</f>
        <v/>
      </c>
    </row>
    <row r="14">
      <c r="A14" t="n">
        <v>3</v>
      </c>
      <c r="B14">
        <f>$B$6</f>
        <v/>
      </c>
      <c r="C14">
        <f>IF(AND(ISNUMBER($B$6),ISNUMBER(E13)),E13*$B$3/12/100,"")</f>
        <v/>
      </c>
      <c r="D14">
        <f>IF(AND(ISNUMBER($B$6),ISNUMBER(C14)),$B$6-C14,"")</f>
        <v/>
      </c>
      <c r="E14">
        <f>IF(AND(ISNUMBER(E13),ISNUMBER(D14)),E13-D14,"")</f>
        <v/>
      </c>
    </row>
    <row r="15">
      <c r="A15" t="n">
        <v>4</v>
      </c>
      <c r="B15">
        <f>$B$6</f>
        <v/>
      </c>
      <c r="C15">
        <f>IF(AND(ISNUMBER($B$6),ISNUMBER(E14)),E14*$B$3/12/100,"")</f>
        <v/>
      </c>
      <c r="D15">
        <f>IF(AND(ISNUMBER($B$6),ISNUMBER(C15)),$B$6-C15,"")</f>
        <v/>
      </c>
      <c r="E15">
        <f>IF(AND(ISNUMBER(E14),ISNUMBER(D15)),E14-D15,"")</f>
        <v/>
      </c>
    </row>
    <row r="16">
      <c r="A16" t="n">
        <v>5</v>
      </c>
      <c r="B16">
        <f>$B$6</f>
        <v/>
      </c>
      <c r="C16">
        <f>IF(AND(ISNUMBER($B$6),ISNUMBER(E15)),E15*$B$3/12/100,"")</f>
        <v/>
      </c>
      <c r="D16">
        <f>IF(AND(ISNUMBER($B$6),ISNUMBER(C16)),$B$6-C16,"")</f>
        <v/>
      </c>
      <c r="E16">
        <f>IF(AND(ISNUMBER(E15),ISNUMBER(D16)),E15-D16,"")</f>
        <v/>
      </c>
    </row>
    <row r="17">
      <c r="A17" t="n">
        <v>6</v>
      </c>
      <c r="B17">
        <f>$B$6</f>
        <v/>
      </c>
      <c r="C17">
        <f>IF(AND(ISNUMBER($B$6),ISNUMBER(E16)),E16*$B$3/12/100,"")</f>
        <v/>
      </c>
      <c r="D17">
        <f>IF(AND(ISNUMBER($B$6),ISNUMBER(C17)),$B$6-C17,"")</f>
        <v/>
      </c>
      <c r="E17">
        <f>IF(AND(ISNUMBER(E16),ISNUMBER(D17)),E16-D17,"")</f>
        <v/>
      </c>
    </row>
    <row r="18">
      <c r="A18" t="n">
        <v>7</v>
      </c>
      <c r="B18">
        <f>$B$6</f>
        <v/>
      </c>
      <c r="C18">
        <f>IF(AND(ISNUMBER($B$6),ISNUMBER(E17)),E17*$B$3/12/100,"")</f>
        <v/>
      </c>
      <c r="D18">
        <f>IF(AND(ISNUMBER($B$6),ISNUMBER(C18)),$B$6-C18,"")</f>
        <v/>
      </c>
      <c r="E18">
        <f>IF(AND(ISNUMBER(E17),ISNUMBER(D18)),E17-D18,"")</f>
        <v/>
      </c>
    </row>
    <row r="19">
      <c r="A19" t="n">
        <v>8</v>
      </c>
      <c r="B19">
        <f>$B$6</f>
        <v/>
      </c>
      <c r="C19">
        <f>IF(AND(ISNUMBER($B$6),ISNUMBER(E18)),E18*$B$3/12/100,"")</f>
        <v/>
      </c>
      <c r="D19">
        <f>IF(AND(ISNUMBER($B$6),ISNUMBER(C19)),$B$6-C19,"")</f>
        <v/>
      </c>
      <c r="E19">
        <f>IF(AND(ISNUMBER(E18),ISNUMBER(D19)),E18-D19,"")</f>
        <v/>
      </c>
    </row>
    <row r="20">
      <c r="A20" t="n">
        <v>9</v>
      </c>
      <c r="B20">
        <f>$B$6</f>
        <v/>
      </c>
      <c r="C20">
        <f>IF(AND(ISNUMBER($B$6),ISNUMBER(E19)),E19*$B$3/12/100,"")</f>
        <v/>
      </c>
      <c r="D20">
        <f>IF(AND(ISNUMBER($B$6),ISNUMBER(C20)),$B$6-C20,"")</f>
        <v/>
      </c>
      <c r="E20">
        <f>IF(AND(ISNUMBER(E19),ISNUMBER(D20)),E19-D20,"")</f>
        <v/>
      </c>
    </row>
    <row r="21">
      <c r="A21" t="n">
        <v>10</v>
      </c>
      <c r="B21">
        <f>$B$6</f>
        <v/>
      </c>
      <c r="C21">
        <f>IF(AND(ISNUMBER($B$6),ISNUMBER(E20)),E20*$B$3/12/100,"")</f>
        <v/>
      </c>
      <c r="D21">
        <f>IF(AND(ISNUMBER($B$6),ISNUMBER(C21)),$B$6-C21,"")</f>
        <v/>
      </c>
      <c r="E21">
        <f>IF(AND(ISNUMBER(E20),ISNUMBER(D21)),E20-D21,"")</f>
        <v/>
      </c>
    </row>
    <row r="22">
      <c r="A22" t="n">
        <v>11</v>
      </c>
      <c r="B22">
        <f>$B$6</f>
        <v/>
      </c>
      <c r="C22">
        <f>IF(AND(ISNUMBER($B$6),ISNUMBER(E21)),E21*$B$3/12/100,"")</f>
        <v/>
      </c>
      <c r="D22">
        <f>IF(AND(ISNUMBER($B$6),ISNUMBER(C22)),$B$6-C22,"")</f>
        <v/>
      </c>
      <c r="E22">
        <f>IF(AND(ISNUMBER(E21),ISNUMBER(D22)),E21-D22,"")</f>
        <v/>
      </c>
    </row>
    <row r="23">
      <c r="A23" t="n">
        <v>12</v>
      </c>
      <c r="B23">
        <f>$B$6</f>
        <v/>
      </c>
      <c r="C23">
        <f>IF(AND(ISNUMBER($B$6),ISNUMBER(E22)),E22*$B$3/12/100,"")</f>
        <v/>
      </c>
      <c r="D23">
        <f>IF(AND(ISNUMBER($B$6),ISNUMBER(C23)),$B$6-C23,"")</f>
        <v/>
      </c>
      <c r="E23">
        <f>IF(AND(ISNUMBER(E22),ISNUMBER(D23)),E22-D23,"")</f>
        <v/>
      </c>
    </row>
    <row r="24">
      <c r="A24" t="n">
        <v>13</v>
      </c>
      <c r="B24">
        <f>$B$6</f>
        <v/>
      </c>
      <c r="C24">
        <f>IF(AND(ISNUMBER($B$6),ISNUMBER(E23)),E23*$B$3/12/100,"")</f>
        <v/>
      </c>
      <c r="D24">
        <f>IF(AND(ISNUMBER($B$6),ISNUMBER(C24)),$B$6-C24,"")</f>
        <v/>
      </c>
      <c r="E24">
        <f>IF(AND(ISNUMBER(E23),ISNUMBER(D24)),E23-D24,"")</f>
        <v/>
      </c>
    </row>
    <row r="25">
      <c r="A25" t="n">
        <v>14</v>
      </c>
      <c r="B25">
        <f>$B$6</f>
        <v/>
      </c>
      <c r="C25">
        <f>IF(AND(ISNUMBER($B$6),ISNUMBER(E24)),E24*$B$3/12/100,"")</f>
        <v/>
      </c>
      <c r="D25">
        <f>IF(AND(ISNUMBER($B$6),ISNUMBER(C25)),$B$6-C25,"")</f>
        <v/>
      </c>
      <c r="E25">
        <f>IF(AND(ISNUMBER(E24),ISNUMBER(D25)),E24-D25,"")</f>
        <v/>
      </c>
    </row>
    <row r="26">
      <c r="A26" t="n">
        <v>15</v>
      </c>
      <c r="B26">
        <f>$B$6</f>
        <v/>
      </c>
      <c r="C26">
        <f>IF(AND(ISNUMBER($B$6),ISNUMBER(E25)),E25*$B$3/12/100,"")</f>
        <v/>
      </c>
      <c r="D26">
        <f>IF(AND(ISNUMBER($B$6),ISNUMBER(C26)),$B$6-C26,"")</f>
        <v/>
      </c>
      <c r="E26">
        <f>IF(AND(ISNUMBER(E25),ISNUMBER(D26)),E25-D26,"")</f>
        <v/>
      </c>
    </row>
    <row r="27">
      <c r="A27" t="n">
        <v>16</v>
      </c>
      <c r="B27">
        <f>$B$6</f>
        <v/>
      </c>
      <c r="C27">
        <f>IF(AND(ISNUMBER($B$6),ISNUMBER(E26)),E26*$B$3/12/100,"")</f>
        <v/>
      </c>
      <c r="D27">
        <f>IF(AND(ISNUMBER($B$6),ISNUMBER(C27)),$B$6-C27,"")</f>
        <v/>
      </c>
      <c r="E27">
        <f>IF(AND(ISNUMBER(E26),ISNUMBER(D27)),E26-D27,"")</f>
        <v/>
      </c>
    </row>
    <row r="28">
      <c r="A28" t="n">
        <v>17</v>
      </c>
      <c r="B28">
        <f>$B$6</f>
        <v/>
      </c>
      <c r="C28">
        <f>IF(AND(ISNUMBER($B$6),ISNUMBER(E27)),E27*$B$3/12/100,"")</f>
        <v/>
      </c>
      <c r="D28">
        <f>IF(AND(ISNUMBER($B$6),ISNUMBER(C28)),$B$6-C28,"")</f>
        <v/>
      </c>
      <c r="E28">
        <f>IF(AND(ISNUMBER(E27),ISNUMBER(D28)),E27-D28,"")</f>
        <v/>
      </c>
    </row>
    <row r="29">
      <c r="A29" t="n">
        <v>18</v>
      </c>
      <c r="B29">
        <f>$B$6</f>
        <v/>
      </c>
      <c r="C29">
        <f>IF(AND(ISNUMBER($B$6),ISNUMBER(E28)),E28*$B$3/12/100,"")</f>
        <v/>
      </c>
      <c r="D29">
        <f>IF(AND(ISNUMBER($B$6),ISNUMBER(C29)),$B$6-C29,"")</f>
        <v/>
      </c>
      <c r="E29">
        <f>IF(AND(ISNUMBER(E28),ISNUMBER(D29)),E28-D29,"")</f>
        <v/>
      </c>
    </row>
    <row r="30">
      <c r="A30" t="n">
        <v>19</v>
      </c>
      <c r="B30">
        <f>$B$6</f>
        <v/>
      </c>
      <c r="C30">
        <f>IF(AND(ISNUMBER($B$6),ISNUMBER(E29)),E29*$B$3/12/100,"")</f>
        <v/>
      </c>
      <c r="D30">
        <f>IF(AND(ISNUMBER($B$6),ISNUMBER(C30)),$B$6-C30,"")</f>
        <v/>
      </c>
      <c r="E30">
        <f>IF(AND(ISNUMBER(E29),ISNUMBER(D30)),E29-D30,"")</f>
        <v/>
      </c>
    </row>
    <row r="31">
      <c r="A31" t="n">
        <v>20</v>
      </c>
      <c r="B31">
        <f>$B$6</f>
        <v/>
      </c>
      <c r="C31">
        <f>IF(AND(ISNUMBER($B$6),ISNUMBER(E30)),E30*$B$3/12/100,"")</f>
        <v/>
      </c>
      <c r="D31">
        <f>IF(AND(ISNUMBER($B$6),ISNUMBER(C31)),$B$6-C31,"")</f>
        <v/>
      </c>
      <c r="E31">
        <f>IF(AND(ISNUMBER(E30),ISNUMBER(D31)),E30-D31,"")</f>
        <v/>
      </c>
    </row>
    <row r="32">
      <c r="A32" t="n">
        <v>21</v>
      </c>
      <c r="B32">
        <f>$B$6</f>
        <v/>
      </c>
      <c r="C32">
        <f>IF(AND(ISNUMBER($B$6),ISNUMBER(E31)),E31*$B$3/12/100,"")</f>
        <v/>
      </c>
      <c r="D32">
        <f>IF(AND(ISNUMBER($B$6),ISNUMBER(C32)),$B$6-C32,"")</f>
        <v/>
      </c>
      <c r="E32">
        <f>IF(AND(ISNUMBER(E31),ISNUMBER(D32)),E31-D32,"")</f>
        <v/>
      </c>
    </row>
    <row r="33">
      <c r="A33" t="n">
        <v>22</v>
      </c>
      <c r="B33">
        <f>$B$6</f>
        <v/>
      </c>
      <c r="C33">
        <f>IF(AND(ISNUMBER($B$6),ISNUMBER(E32)),E32*$B$3/12/100,"")</f>
        <v/>
      </c>
      <c r="D33">
        <f>IF(AND(ISNUMBER($B$6),ISNUMBER(C33)),$B$6-C33,"")</f>
        <v/>
      </c>
      <c r="E33">
        <f>IF(AND(ISNUMBER(E32),ISNUMBER(D33)),E32-D33,"")</f>
        <v/>
      </c>
    </row>
    <row r="34">
      <c r="A34" t="n">
        <v>23</v>
      </c>
      <c r="B34">
        <f>$B$6</f>
        <v/>
      </c>
      <c r="C34">
        <f>IF(AND(ISNUMBER($B$6),ISNUMBER(E33)),E33*$B$3/12/100,"")</f>
        <v/>
      </c>
      <c r="D34">
        <f>IF(AND(ISNUMBER($B$6),ISNUMBER(C34)),$B$6-C34,"")</f>
        <v/>
      </c>
      <c r="E34">
        <f>IF(AND(ISNUMBER(E33),ISNUMBER(D34)),E33-D34,"")</f>
        <v/>
      </c>
    </row>
    <row r="35">
      <c r="A35" t="n">
        <v>24</v>
      </c>
      <c r="B35">
        <f>$B$6</f>
        <v/>
      </c>
      <c r="C35">
        <f>IF(AND(ISNUMBER($B$6),ISNUMBER(E34)),E34*$B$3/12/100,"")</f>
        <v/>
      </c>
      <c r="D35">
        <f>IF(AND(ISNUMBER($B$6),ISNUMBER(C35)),$B$6-C35,"")</f>
        <v/>
      </c>
      <c r="E35">
        <f>IF(AND(ISNUMBER(E34),ISNUMBER(D35)),E34-D35,"")</f>
        <v/>
      </c>
    </row>
    <row r="36">
      <c r="A36" t="n">
        <v>25</v>
      </c>
      <c r="B36">
        <f>$B$6</f>
        <v/>
      </c>
      <c r="C36">
        <f>IF(AND(ISNUMBER($B$6),ISNUMBER(E35)),E35*$B$3/12/100,"")</f>
        <v/>
      </c>
      <c r="D36">
        <f>IF(AND(ISNUMBER($B$6),ISNUMBER(C36)),$B$6-C36,"")</f>
        <v/>
      </c>
      <c r="E36">
        <f>IF(AND(ISNUMBER(E35),ISNUMBER(D36)),E35-D36,"")</f>
        <v/>
      </c>
    </row>
    <row r="37">
      <c r="A37" t="n">
        <v>26</v>
      </c>
      <c r="B37">
        <f>$B$6</f>
        <v/>
      </c>
      <c r="C37">
        <f>IF(AND(ISNUMBER($B$6),ISNUMBER(E36)),E36*$B$3/12/100,"")</f>
        <v/>
      </c>
      <c r="D37">
        <f>IF(AND(ISNUMBER($B$6),ISNUMBER(C37)),$B$6-C37,"")</f>
        <v/>
      </c>
      <c r="E37">
        <f>IF(AND(ISNUMBER(E36),ISNUMBER(D37)),E36-D37,"")</f>
        <v/>
      </c>
    </row>
    <row r="38">
      <c r="A38" t="n">
        <v>27</v>
      </c>
      <c r="B38">
        <f>$B$6</f>
        <v/>
      </c>
      <c r="C38">
        <f>IF(AND(ISNUMBER($B$6),ISNUMBER(E37)),E37*$B$3/12/100,"")</f>
        <v/>
      </c>
      <c r="D38">
        <f>IF(AND(ISNUMBER($B$6),ISNUMBER(C38)),$B$6-C38,"")</f>
        <v/>
      </c>
      <c r="E38">
        <f>IF(AND(ISNUMBER(E37),ISNUMBER(D38)),E37-D38,"")</f>
        <v/>
      </c>
    </row>
    <row r="39">
      <c r="A39" t="n">
        <v>28</v>
      </c>
      <c r="B39">
        <f>$B$6</f>
        <v/>
      </c>
      <c r="C39">
        <f>IF(AND(ISNUMBER($B$6),ISNUMBER(E38)),E38*$B$3/12/100,"")</f>
        <v/>
      </c>
      <c r="D39">
        <f>IF(AND(ISNUMBER($B$6),ISNUMBER(C39)),$B$6-C39,"")</f>
        <v/>
      </c>
      <c r="E39">
        <f>IF(AND(ISNUMBER(E38),ISNUMBER(D39)),E38-D39,"")</f>
        <v/>
      </c>
    </row>
    <row r="40">
      <c r="A40" t="n">
        <v>29</v>
      </c>
      <c r="B40">
        <f>$B$6</f>
        <v/>
      </c>
      <c r="C40">
        <f>IF(AND(ISNUMBER($B$6),ISNUMBER(E39)),E39*$B$3/12/100,"")</f>
        <v/>
      </c>
      <c r="D40">
        <f>IF(AND(ISNUMBER($B$6),ISNUMBER(C40)),$B$6-C40,"")</f>
        <v/>
      </c>
      <c r="E40">
        <f>IF(AND(ISNUMBER(E39),ISNUMBER(D40)),E39-D40,"")</f>
        <v/>
      </c>
    </row>
    <row r="41">
      <c r="A41" t="n">
        <v>30</v>
      </c>
      <c r="B41">
        <f>$B$6</f>
        <v/>
      </c>
      <c r="C41">
        <f>IF(AND(ISNUMBER($B$6),ISNUMBER(E40)),E40*$B$3/12/100,"")</f>
        <v/>
      </c>
      <c r="D41">
        <f>IF(AND(ISNUMBER($B$6),ISNUMBER(C41)),$B$6-C41,"")</f>
        <v/>
      </c>
      <c r="E41">
        <f>IF(AND(ISNUMBER(E40),ISNUMBER(D41)),E40-D41,"")</f>
        <v/>
      </c>
    </row>
    <row r="42">
      <c r="A42" t="n">
        <v>31</v>
      </c>
      <c r="B42">
        <f>$B$6</f>
        <v/>
      </c>
      <c r="C42">
        <f>IF(AND(ISNUMBER($B$6),ISNUMBER(E41)),E41*$B$3/12/100,"")</f>
        <v/>
      </c>
      <c r="D42">
        <f>IF(AND(ISNUMBER($B$6),ISNUMBER(C42)),$B$6-C42,"")</f>
        <v/>
      </c>
      <c r="E42">
        <f>IF(AND(ISNUMBER(E41),ISNUMBER(D42)),E41-D42,"")</f>
        <v/>
      </c>
    </row>
    <row r="43">
      <c r="A43" t="n">
        <v>32</v>
      </c>
      <c r="B43">
        <f>$B$6</f>
        <v/>
      </c>
      <c r="C43">
        <f>IF(AND(ISNUMBER($B$6),ISNUMBER(E42)),E42*$B$3/12/100,"")</f>
        <v/>
      </c>
      <c r="D43">
        <f>IF(AND(ISNUMBER($B$6),ISNUMBER(C43)),$B$6-C43,"")</f>
        <v/>
      </c>
      <c r="E43">
        <f>IF(AND(ISNUMBER(E42),ISNUMBER(D43)),E42-D43,"")</f>
        <v/>
      </c>
    </row>
    <row r="44">
      <c r="A44" t="n">
        <v>33</v>
      </c>
      <c r="B44">
        <f>$B$6</f>
        <v/>
      </c>
      <c r="C44">
        <f>IF(AND(ISNUMBER($B$6),ISNUMBER(E43)),E43*$B$3/12/100,"")</f>
        <v/>
      </c>
      <c r="D44">
        <f>IF(AND(ISNUMBER($B$6),ISNUMBER(C44)),$B$6-C44,"")</f>
        <v/>
      </c>
      <c r="E44">
        <f>IF(AND(ISNUMBER(E43),ISNUMBER(D44)),E43-D44,"")</f>
        <v/>
      </c>
    </row>
    <row r="45">
      <c r="A45" t="n">
        <v>34</v>
      </c>
      <c r="B45">
        <f>$B$6</f>
        <v/>
      </c>
      <c r="C45">
        <f>IF(AND(ISNUMBER($B$6),ISNUMBER(E44)),E44*$B$3/12/100,"")</f>
        <v/>
      </c>
      <c r="D45">
        <f>IF(AND(ISNUMBER($B$6),ISNUMBER(C45)),$B$6-C45,"")</f>
        <v/>
      </c>
      <c r="E45">
        <f>IF(AND(ISNUMBER(E44),ISNUMBER(D45)),E44-D45,"")</f>
        <v/>
      </c>
    </row>
    <row r="46">
      <c r="A46" t="n">
        <v>35</v>
      </c>
      <c r="B46">
        <f>$B$6</f>
        <v/>
      </c>
      <c r="C46">
        <f>IF(AND(ISNUMBER($B$6),ISNUMBER(E45)),E45*$B$3/12/100,"")</f>
        <v/>
      </c>
      <c r="D46">
        <f>IF(AND(ISNUMBER($B$6),ISNUMBER(C46)),$B$6-C46,"")</f>
        <v/>
      </c>
      <c r="E46">
        <f>IF(AND(ISNUMBER(E45),ISNUMBER(D46)),E45-D46,"")</f>
        <v/>
      </c>
    </row>
    <row r="47">
      <c r="A47" t="n">
        <v>36</v>
      </c>
      <c r="B47">
        <f>$B$6</f>
        <v/>
      </c>
      <c r="C47">
        <f>IF(AND(ISNUMBER($B$6),ISNUMBER(E46)),E46*$B$3/12/100,"")</f>
        <v/>
      </c>
      <c r="D47">
        <f>IF(AND(ISNUMBER($B$6),ISNUMBER(C47)),$B$6-C47,"")</f>
        <v/>
      </c>
      <c r="E47">
        <f>IF(AND(ISNUMBER(E46),ISNUMBER(D47)),E46-D47,"")</f>
        <v/>
      </c>
    </row>
    <row r="48">
      <c r="A48" t="n">
        <v>37</v>
      </c>
      <c r="B48">
        <f>$B$6</f>
        <v/>
      </c>
      <c r="C48">
        <f>IF(AND(ISNUMBER($B$6),ISNUMBER(E47)),E47*$B$3/12/100,"")</f>
        <v/>
      </c>
      <c r="D48">
        <f>IF(AND(ISNUMBER($B$6),ISNUMBER(C48)),$B$6-C48,"")</f>
        <v/>
      </c>
      <c r="E48">
        <f>IF(AND(ISNUMBER(E47),ISNUMBER(D48)),E47-D48,"")</f>
        <v/>
      </c>
    </row>
    <row r="49">
      <c r="A49" t="n">
        <v>38</v>
      </c>
      <c r="B49">
        <f>$B$6</f>
        <v/>
      </c>
      <c r="C49">
        <f>IF(AND(ISNUMBER($B$6),ISNUMBER(E48)),E48*$B$3/12/100,"")</f>
        <v/>
      </c>
      <c r="D49">
        <f>IF(AND(ISNUMBER($B$6),ISNUMBER(C49)),$B$6-C49,"")</f>
        <v/>
      </c>
      <c r="E49">
        <f>IF(AND(ISNUMBER(E48),ISNUMBER(D49)),E48-D49,"")</f>
        <v/>
      </c>
    </row>
    <row r="50">
      <c r="A50" t="n">
        <v>39</v>
      </c>
      <c r="B50">
        <f>$B$6</f>
        <v/>
      </c>
      <c r="C50">
        <f>IF(AND(ISNUMBER($B$6),ISNUMBER(E49)),E49*$B$3/12/100,"")</f>
        <v/>
      </c>
      <c r="D50">
        <f>IF(AND(ISNUMBER($B$6),ISNUMBER(C50)),$B$6-C50,"")</f>
        <v/>
      </c>
      <c r="E50">
        <f>IF(AND(ISNUMBER(E49),ISNUMBER(D50)),E49-D50,"")</f>
        <v/>
      </c>
    </row>
    <row r="51">
      <c r="A51" t="n">
        <v>40</v>
      </c>
      <c r="B51">
        <f>$B$6</f>
        <v/>
      </c>
      <c r="C51">
        <f>IF(AND(ISNUMBER($B$6),ISNUMBER(E50)),E50*$B$3/12/100,"")</f>
        <v/>
      </c>
      <c r="D51">
        <f>IF(AND(ISNUMBER($B$6),ISNUMBER(C51)),$B$6-C51,"")</f>
        <v/>
      </c>
      <c r="E51">
        <f>IF(AND(ISNUMBER(E50),ISNUMBER(D51)),E50-D51,"")</f>
        <v/>
      </c>
    </row>
    <row r="52">
      <c r="A52" t="n">
        <v>41</v>
      </c>
      <c r="B52">
        <f>$B$6</f>
        <v/>
      </c>
      <c r="C52">
        <f>IF(AND(ISNUMBER($B$6),ISNUMBER(E51)),E51*$B$3/12/100,"")</f>
        <v/>
      </c>
      <c r="D52">
        <f>IF(AND(ISNUMBER($B$6),ISNUMBER(C52)),$B$6-C52,"")</f>
        <v/>
      </c>
      <c r="E52">
        <f>IF(AND(ISNUMBER(E51),ISNUMBER(D52)),E51-D52,"")</f>
        <v/>
      </c>
    </row>
    <row r="53">
      <c r="A53" t="n">
        <v>42</v>
      </c>
      <c r="B53">
        <f>$B$6</f>
        <v/>
      </c>
      <c r="C53">
        <f>IF(AND(ISNUMBER($B$6),ISNUMBER(E52)),E52*$B$3/12/100,"")</f>
        <v/>
      </c>
      <c r="D53">
        <f>IF(AND(ISNUMBER($B$6),ISNUMBER(C53)),$B$6-C53,"")</f>
        <v/>
      </c>
      <c r="E53">
        <f>IF(AND(ISNUMBER(E52),ISNUMBER(D53)),E52-D53,"")</f>
        <v/>
      </c>
    </row>
    <row r="54">
      <c r="A54" t="n">
        <v>43</v>
      </c>
      <c r="B54">
        <f>$B$6</f>
        <v/>
      </c>
      <c r="C54">
        <f>IF(AND(ISNUMBER($B$6),ISNUMBER(E53)),E53*$B$3/12/100,"")</f>
        <v/>
      </c>
      <c r="D54">
        <f>IF(AND(ISNUMBER($B$6),ISNUMBER(C54)),$B$6-C54,"")</f>
        <v/>
      </c>
      <c r="E54">
        <f>IF(AND(ISNUMBER(E53),ISNUMBER(D54)),E53-D54,"")</f>
        <v/>
      </c>
    </row>
    <row r="55">
      <c r="A55" t="n">
        <v>44</v>
      </c>
      <c r="B55">
        <f>$B$6</f>
        <v/>
      </c>
      <c r="C55">
        <f>IF(AND(ISNUMBER($B$6),ISNUMBER(E54)),E54*$B$3/12/100,"")</f>
        <v/>
      </c>
      <c r="D55">
        <f>IF(AND(ISNUMBER($B$6),ISNUMBER(C55)),$B$6-C55,"")</f>
        <v/>
      </c>
      <c r="E55">
        <f>IF(AND(ISNUMBER(E54),ISNUMBER(D55)),E54-D55,"")</f>
        <v/>
      </c>
    </row>
    <row r="56">
      <c r="A56" t="n">
        <v>45</v>
      </c>
      <c r="B56">
        <f>$B$6</f>
        <v/>
      </c>
      <c r="C56">
        <f>IF(AND(ISNUMBER($B$6),ISNUMBER(E55)),E55*$B$3/12/100,"")</f>
        <v/>
      </c>
      <c r="D56">
        <f>IF(AND(ISNUMBER($B$6),ISNUMBER(C56)),$B$6-C56,"")</f>
        <v/>
      </c>
      <c r="E56">
        <f>IF(AND(ISNUMBER(E55),ISNUMBER(D56)),E55-D56,"")</f>
        <v/>
      </c>
    </row>
    <row r="57">
      <c r="A57" t="n">
        <v>46</v>
      </c>
      <c r="B57">
        <f>$B$6</f>
        <v/>
      </c>
      <c r="C57">
        <f>IF(AND(ISNUMBER($B$6),ISNUMBER(E56)),E56*$B$3/12/100,"")</f>
        <v/>
      </c>
      <c r="D57">
        <f>IF(AND(ISNUMBER($B$6),ISNUMBER(C57)),$B$6-C57,"")</f>
        <v/>
      </c>
      <c r="E57">
        <f>IF(AND(ISNUMBER(E56),ISNUMBER(D57)),E56-D57,"")</f>
        <v/>
      </c>
    </row>
    <row r="58">
      <c r="A58" t="n">
        <v>47</v>
      </c>
      <c r="B58">
        <f>$B$6</f>
        <v/>
      </c>
      <c r="C58">
        <f>IF(AND(ISNUMBER($B$6),ISNUMBER(E57)),E57*$B$3/12/100,"")</f>
        <v/>
      </c>
      <c r="D58">
        <f>IF(AND(ISNUMBER($B$6),ISNUMBER(C58)),$B$6-C58,"")</f>
        <v/>
      </c>
      <c r="E58">
        <f>IF(AND(ISNUMBER(E57),ISNUMBER(D58)),E57-D58,"")</f>
        <v/>
      </c>
    </row>
    <row r="59">
      <c r="A59" t="n">
        <v>48</v>
      </c>
      <c r="B59">
        <f>$B$6</f>
        <v/>
      </c>
      <c r="C59">
        <f>IF(AND(ISNUMBER($B$6),ISNUMBER(E58)),E58*$B$3/12/100,"")</f>
        <v/>
      </c>
      <c r="D59">
        <f>IF(AND(ISNUMBER($B$6),ISNUMBER(C59)),$B$6-C59,"")</f>
        <v/>
      </c>
      <c r="E59">
        <f>IF(AND(ISNUMBER(E58),ISNUMBER(D59)),E58-D59,"")</f>
        <v/>
      </c>
    </row>
    <row r="60">
      <c r="A60" t="n">
        <v>49</v>
      </c>
      <c r="B60">
        <f>$B$6</f>
        <v/>
      </c>
      <c r="C60">
        <f>IF(AND(ISNUMBER($B$6),ISNUMBER(E59)),E59*$B$3/12/100,"")</f>
        <v/>
      </c>
      <c r="D60">
        <f>IF(AND(ISNUMBER($B$6),ISNUMBER(C60)),$B$6-C60,"")</f>
        <v/>
      </c>
      <c r="E60">
        <f>IF(AND(ISNUMBER(E59),ISNUMBER(D60)),E59-D60,"")</f>
        <v/>
      </c>
    </row>
    <row r="61">
      <c r="A61" t="n">
        <v>50</v>
      </c>
      <c r="B61">
        <f>$B$6</f>
        <v/>
      </c>
      <c r="C61">
        <f>IF(AND(ISNUMBER($B$6),ISNUMBER(E60)),E60*$B$3/12/100,"")</f>
        <v/>
      </c>
      <c r="D61">
        <f>IF(AND(ISNUMBER($B$6),ISNUMBER(C61)),$B$6-C61,"")</f>
        <v/>
      </c>
      <c r="E61">
        <f>IF(AND(ISNUMBER(E60),ISNUMBER(D61)),E60-D61,"")</f>
        <v/>
      </c>
    </row>
    <row r="62">
      <c r="A62" t="n">
        <v>51</v>
      </c>
      <c r="B62">
        <f>$B$6</f>
        <v/>
      </c>
      <c r="C62">
        <f>IF(AND(ISNUMBER($B$6),ISNUMBER(E61)),E61*$B$3/12/100,"")</f>
        <v/>
      </c>
      <c r="D62">
        <f>IF(AND(ISNUMBER($B$6),ISNUMBER(C62)),$B$6-C62,"")</f>
        <v/>
      </c>
      <c r="E62">
        <f>IF(AND(ISNUMBER(E61),ISNUMBER(D62)),E61-D62,"")</f>
        <v/>
      </c>
    </row>
    <row r="63">
      <c r="A63" t="n">
        <v>52</v>
      </c>
      <c r="B63">
        <f>$B$6</f>
        <v/>
      </c>
      <c r="C63">
        <f>IF(AND(ISNUMBER($B$6),ISNUMBER(E62)),E62*$B$3/12/100,"")</f>
        <v/>
      </c>
      <c r="D63">
        <f>IF(AND(ISNUMBER($B$6),ISNUMBER(C63)),$B$6-C63,"")</f>
        <v/>
      </c>
      <c r="E63">
        <f>IF(AND(ISNUMBER(E62),ISNUMBER(D63)),E62-D63,"")</f>
        <v/>
      </c>
    </row>
    <row r="64">
      <c r="A64" t="n">
        <v>53</v>
      </c>
      <c r="B64">
        <f>$B$6</f>
        <v/>
      </c>
      <c r="C64">
        <f>IF(AND(ISNUMBER($B$6),ISNUMBER(E63)),E63*$B$3/12/100,"")</f>
        <v/>
      </c>
      <c r="D64">
        <f>IF(AND(ISNUMBER($B$6),ISNUMBER(C64)),$B$6-C64,"")</f>
        <v/>
      </c>
      <c r="E64">
        <f>IF(AND(ISNUMBER(E63),ISNUMBER(D64)),E63-D64,"")</f>
        <v/>
      </c>
    </row>
    <row r="65">
      <c r="A65" t="n">
        <v>54</v>
      </c>
      <c r="B65">
        <f>$B$6</f>
        <v/>
      </c>
      <c r="C65">
        <f>IF(AND(ISNUMBER($B$6),ISNUMBER(E64)),E64*$B$3/12/100,"")</f>
        <v/>
      </c>
      <c r="D65">
        <f>IF(AND(ISNUMBER($B$6),ISNUMBER(C65)),$B$6-C65,"")</f>
        <v/>
      </c>
      <c r="E65">
        <f>IF(AND(ISNUMBER(E64),ISNUMBER(D65)),E64-D65,"")</f>
        <v/>
      </c>
    </row>
    <row r="66">
      <c r="A66" t="n">
        <v>55</v>
      </c>
      <c r="B66">
        <f>$B$6</f>
        <v/>
      </c>
      <c r="C66">
        <f>IF(AND(ISNUMBER($B$6),ISNUMBER(E65)),E65*$B$3/12/100,"")</f>
        <v/>
      </c>
      <c r="D66">
        <f>IF(AND(ISNUMBER($B$6),ISNUMBER(C66)),$B$6-C66,"")</f>
        <v/>
      </c>
      <c r="E66">
        <f>IF(AND(ISNUMBER(E65),ISNUMBER(D66)),E65-D66,"")</f>
        <v/>
      </c>
    </row>
    <row r="67">
      <c r="A67" t="n">
        <v>56</v>
      </c>
      <c r="B67">
        <f>$B$6</f>
        <v/>
      </c>
      <c r="C67">
        <f>IF(AND(ISNUMBER($B$6),ISNUMBER(E66)),E66*$B$3/12/100,"")</f>
        <v/>
      </c>
      <c r="D67">
        <f>IF(AND(ISNUMBER($B$6),ISNUMBER(C67)),$B$6-C67,"")</f>
        <v/>
      </c>
      <c r="E67">
        <f>IF(AND(ISNUMBER(E66),ISNUMBER(D67)),E66-D67,"")</f>
        <v/>
      </c>
    </row>
    <row r="68">
      <c r="A68" t="n">
        <v>57</v>
      </c>
      <c r="B68">
        <f>$B$6</f>
        <v/>
      </c>
      <c r="C68">
        <f>IF(AND(ISNUMBER($B$6),ISNUMBER(E67)),E67*$B$3/12/100,"")</f>
        <v/>
      </c>
      <c r="D68">
        <f>IF(AND(ISNUMBER($B$6),ISNUMBER(C68)),$B$6-C68,"")</f>
        <v/>
      </c>
      <c r="E68">
        <f>IF(AND(ISNUMBER(E67),ISNUMBER(D68)),E67-D68,"")</f>
        <v/>
      </c>
    </row>
    <row r="69">
      <c r="A69" t="n">
        <v>58</v>
      </c>
      <c r="B69">
        <f>$B$6</f>
        <v/>
      </c>
      <c r="C69">
        <f>IF(AND(ISNUMBER($B$6),ISNUMBER(E68)),E68*$B$3/12/100,"")</f>
        <v/>
      </c>
      <c r="D69">
        <f>IF(AND(ISNUMBER($B$6),ISNUMBER(C69)),$B$6-C69,"")</f>
        <v/>
      </c>
      <c r="E69">
        <f>IF(AND(ISNUMBER(E68),ISNUMBER(D69)),E68-D69,"")</f>
        <v/>
      </c>
    </row>
    <row r="70">
      <c r="A70" t="n">
        <v>59</v>
      </c>
      <c r="B70">
        <f>$B$6</f>
        <v/>
      </c>
      <c r="C70">
        <f>IF(AND(ISNUMBER($B$6),ISNUMBER(E69)),E69*$B$3/12/100,"")</f>
        <v/>
      </c>
      <c r="D70">
        <f>IF(AND(ISNUMBER($B$6),ISNUMBER(C70)),$B$6-C70,"")</f>
        <v/>
      </c>
      <c r="E70">
        <f>IF(AND(ISNUMBER(E69),ISNUMBER(D70)),E69-D70,"")</f>
        <v/>
      </c>
    </row>
    <row r="71">
      <c r="A71" t="n">
        <v>60</v>
      </c>
      <c r="B71">
        <f>$B$6</f>
        <v/>
      </c>
      <c r="C71">
        <f>IF(AND(ISNUMBER($B$6),ISNUMBER(E70)),E70*$B$3/12/100,"")</f>
        <v/>
      </c>
      <c r="D71">
        <f>IF(AND(ISNUMBER($B$6),ISNUMBER(C71)),$B$6-C71,"")</f>
        <v/>
      </c>
      <c r="E71">
        <f>IF(AND(ISNUMBER(E70),ISNUMBER(D71)),E70-D71,"")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2025-04-14T17:42:42Z</dcterms:created>
  <dcterms:modified xmlns:dcterms="http://purl.org/dc/terms/" xmlns:xsi="http://www.w3.org/2001/XMLSchema-instance" xsi:type="dcterms:W3CDTF">2025-04-14T17:42:42Z</dcterms:modified>
</cp:coreProperties>
</file>