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MSE Project\"/>
    </mc:Choice>
  </mc:AlternateContent>
  <xr:revisionPtr revIDLastSave="0" documentId="13_ncr:1_{CFAD83F4-CE10-4158-AFB6-3FDABADB04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 (2)" sheetId="2" r:id="rId1"/>
    <sheet name="Form Responses 1" sheetId="1" r:id="rId2"/>
  </sheets>
  <definedNames>
    <definedName name="_xlnm._FilterDatabase" localSheetId="1" hidden="1">'Form Responses 1'!$A$1:$R$160</definedName>
    <definedName name="_xlnm._FilterDatabase" localSheetId="0" hidden="1">'Form Responses 1 (2)'!$A$1:$AG$160</definedName>
  </definedNames>
  <calcPr calcId="191029"/>
</workbook>
</file>

<file path=xl/calcChain.xml><?xml version="1.0" encoding="utf-8"?>
<calcChain xmlns="http://schemas.openxmlformats.org/spreadsheetml/2006/main">
  <c r="AH160" i="2" l="1"/>
  <c r="AD160" i="2"/>
  <c r="AB160" i="2"/>
  <c r="Z160" i="2"/>
  <c r="X160" i="2"/>
  <c r="U160" i="2"/>
  <c r="P160" i="2"/>
  <c r="M160" i="2"/>
  <c r="K160" i="2"/>
  <c r="D160" i="2"/>
  <c r="AH159" i="2"/>
  <c r="AD159" i="2"/>
  <c r="AB159" i="2"/>
  <c r="Z159" i="2"/>
  <c r="X159" i="2"/>
  <c r="U159" i="2"/>
  <c r="P159" i="2"/>
  <c r="M159" i="2"/>
  <c r="K159" i="2"/>
  <c r="D159" i="2"/>
  <c r="AH158" i="2"/>
  <c r="AD158" i="2"/>
  <c r="AB158" i="2"/>
  <c r="Z158" i="2"/>
  <c r="X158" i="2"/>
  <c r="U158" i="2"/>
  <c r="P158" i="2"/>
  <c r="M158" i="2"/>
  <c r="K158" i="2"/>
  <c r="D158" i="2"/>
  <c r="AH157" i="2"/>
  <c r="AD157" i="2"/>
  <c r="AB157" i="2"/>
  <c r="Z157" i="2"/>
  <c r="X157" i="2"/>
  <c r="U157" i="2"/>
  <c r="P157" i="2"/>
  <c r="M157" i="2"/>
  <c r="K157" i="2"/>
  <c r="D157" i="2"/>
  <c r="AH156" i="2"/>
  <c r="AD156" i="2"/>
  <c r="AB156" i="2"/>
  <c r="Z156" i="2"/>
  <c r="X156" i="2"/>
  <c r="U156" i="2"/>
  <c r="P156" i="2"/>
  <c r="M156" i="2"/>
  <c r="K156" i="2"/>
  <c r="D156" i="2"/>
  <c r="AH155" i="2"/>
  <c r="AD155" i="2"/>
  <c r="AB155" i="2"/>
  <c r="Z155" i="2"/>
  <c r="X155" i="2"/>
  <c r="U155" i="2"/>
  <c r="P155" i="2"/>
  <c r="M155" i="2"/>
  <c r="K155" i="2"/>
  <c r="D155" i="2"/>
  <c r="AH154" i="2"/>
  <c r="AD154" i="2"/>
  <c r="AB154" i="2"/>
  <c r="Z154" i="2"/>
  <c r="X154" i="2"/>
  <c r="U154" i="2"/>
  <c r="P154" i="2"/>
  <c r="M154" i="2"/>
  <c r="K154" i="2"/>
  <c r="D154" i="2"/>
  <c r="AH153" i="2"/>
  <c r="AD153" i="2"/>
  <c r="AB153" i="2"/>
  <c r="Z153" i="2"/>
  <c r="X153" i="2"/>
  <c r="U153" i="2"/>
  <c r="P153" i="2"/>
  <c r="M153" i="2"/>
  <c r="K153" i="2"/>
  <c r="D153" i="2"/>
  <c r="AH152" i="2"/>
  <c r="AD152" i="2"/>
  <c r="AB152" i="2"/>
  <c r="Z152" i="2"/>
  <c r="X152" i="2"/>
  <c r="U152" i="2"/>
  <c r="P152" i="2"/>
  <c r="M152" i="2"/>
  <c r="K152" i="2"/>
  <c r="D152" i="2"/>
  <c r="AH151" i="2"/>
  <c r="AD151" i="2"/>
  <c r="AB151" i="2"/>
  <c r="Z151" i="2"/>
  <c r="X151" i="2"/>
  <c r="U151" i="2"/>
  <c r="P151" i="2"/>
  <c r="M151" i="2"/>
  <c r="K151" i="2"/>
  <c r="D151" i="2"/>
  <c r="AH150" i="2"/>
  <c r="AD150" i="2"/>
  <c r="AB150" i="2"/>
  <c r="Z150" i="2"/>
  <c r="X150" i="2"/>
  <c r="U150" i="2"/>
  <c r="P150" i="2"/>
  <c r="M150" i="2"/>
  <c r="K150" i="2"/>
  <c r="D150" i="2"/>
  <c r="AH149" i="2"/>
  <c r="AD149" i="2"/>
  <c r="AB149" i="2"/>
  <c r="Z149" i="2"/>
  <c r="X149" i="2"/>
  <c r="U149" i="2"/>
  <c r="P149" i="2"/>
  <c r="M149" i="2"/>
  <c r="K149" i="2"/>
  <c r="D149" i="2"/>
  <c r="AH148" i="2"/>
  <c r="AD148" i="2"/>
  <c r="AB148" i="2"/>
  <c r="Z148" i="2"/>
  <c r="X148" i="2"/>
  <c r="U148" i="2"/>
  <c r="P148" i="2"/>
  <c r="M148" i="2"/>
  <c r="K148" i="2"/>
  <c r="D148" i="2"/>
  <c r="AH147" i="2"/>
  <c r="AD147" i="2"/>
  <c r="AB147" i="2"/>
  <c r="Z147" i="2"/>
  <c r="X147" i="2"/>
  <c r="U147" i="2"/>
  <c r="P147" i="2"/>
  <c r="M147" i="2"/>
  <c r="K147" i="2"/>
  <c r="D147" i="2"/>
  <c r="AH146" i="2"/>
  <c r="AD146" i="2"/>
  <c r="AB146" i="2"/>
  <c r="Z146" i="2"/>
  <c r="X146" i="2"/>
  <c r="U146" i="2"/>
  <c r="P146" i="2"/>
  <c r="M146" i="2"/>
  <c r="K146" i="2"/>
  <c r="D146" i="2"/>
  <c r="AH145" i="2"/>
  <c r="AD145" i="2"/>
  <c r="AB145" i="2"/>
  <c r="Z145" i="2"/>
  <c r="X145" i="2"/>
  <c r="U145" i="2"/>
  <c r="P145" i="2"/>
  <c r="M145" i="2"/>
  <c r="K145" i="2"/>
  <c r="D145" i="2"/>
  <c r="AH144" i="2"/>
  <c r="AD144" i="2"/>
  <c r="AB144" i="2"/>
  <c r="Z144" i="2"/>
  <c r="X144" i="2"/>
  <c r="U144" i="2"/>
  <c r="P144" i="2"/>
  <c r="M144" i="2"/>
  <c r="K144" i="2"/>
  <c r="D144" i="2"/>
  <c r="AH143" i="2"/>
  <c r="AD143" i="2"/>
  <c r="AB143" i="2"/>
  <c r="Z143" i="2"/>
  <c r="X143" i="2"/>
  <c r="U143" i="2"/>
  <c r="P143" i="2"/>
  <c r="M143" i="2"/>
  <c r="K143" i="2"/>
  <c r="D143" i="2"/>
  <c r="AH142" i="2"/>
  <c r="AD142" i="2"/>
  <c r="AB142" i="2"/>
  <c r="Z142" i="2"/>
  <c r="X142" i="2"/>
  <c r="U142" i="2"/>
  <c r="P142" i="2"/>
  <c r="M142" i="2"/>
  <c r="K142" i="2"/>
  <c r="AH141" i="2"/>
  <c r="AD141" i="2"/>
  <c r="AB141" i="2"/>
  <c r="Z141" i="2"/>
  <c r="X141" i="2"/>
  <c r="U141" i="2"/>
  <c r="P141" i="2"/>
  <c r="M141" i="2"/>
  <c r="K141" i="2"/>
  <c r="AH140" i="2"/>
  <c r="AD140" i="2"/>
  <c r="AB140" i="2"/>
  <c r="Z140" i="2"/>
  <c r="X140" i="2"/>
  <c r="U140" i="2"/>
  <c r="P140" i="2"/>
  <c r="M140" i="2"/>
  <c r="K140" i="2"/>
  <c r="AH139" i="2"/>
  <c r="AD139" i="2"/>
  <c r="AB139" i="2"/>
  <c r="Z139" i="2"/>
  <c r="X139" i="2"/>
  <c r="U139" i="2"/>
  <c r="P139" i="2"/>
  <c r="M139" i="2"/>
  <c r="K139" i="2"/>
  <c r="AH138" i="2"/>
  <c r="AD138" i="2"/>
  <c r="AB138" i="2"/>
  <c r="Z138" i="2"/>
  <c r="X138" i="2"/>
  <c r="U138" i="2"/>
  <c r="P138" i="2"/>
  <c r="M138" i="2"/>
  <c r="K138" i="2"/>
  <c r="AH137" i="2"/>
  <c r="AD137" i="2"/>
  <c r="AB137" i="2"/>
  <c r="Z137" i="2"/>
  <c r="X137" i="2"/>
  <c r="U137" i="2"/>
  <c r="P137" i="2"/>
  <c r="M137" i="2"/>
  <c r="K137" i="2"/>
  <c r="AH136" i="2"/>
  <c r="AD136" i="2"/>
  <c r="AB136" i="2"/>
  <c r="Z136" i="2"/>
  <c r="X136" i="2"/>
  <c r="U136" i="2"/>
  <c r="P136" i="2"/>
  <c r="M136" i="2"/>
  <c r="K136" i="2"/>
  <c r="AH135" i="2"/>
  <c r="AD135" i="2"/>
  <c r="AB135" i="2"/>
  <c r="Z135" i="2"/>
  <c r="X135" i="2"/>
  <c r="U135" i="2"/>
  <c r="P135" i="2"/>
  <c r="M135" i="2"/>
  <c r="K135" i="2"/>
  <c r="AH134" i="2"/>
  <c r="AD134" i="2"/>
  <c r="AB134" i="2"/>
  <c r="Z134" i="2"/>
  <c r="X134" i="2"/>
  <c r="U134" i="2"/>
  <c r="P134" i="2"/>
  <c r="M134" i="2"/>
  <c r="AH133" i="2"/>
  <c r="AD133" i="2"/>
  <c r="AB133" i="2"/>
  <c r="Z133" i="2"/>
  <c r="X133" i="2"/>
  <c r="U133" i="2"/>
  <c r="P133" i="2"/>
  <c r="M133" i="2"/>
  <c r="K133" i="2"/>
  <c r="I133" i="2"/>
  <c r="AH132" i="2"/>
  <c r="AD132" i="2"/>
  <c r="AB132" i="2"/>
  <c r="Z132" i="2"/>
  <c r="X132" i="2"/>
  <c r="U132" i="2"/>
  <c r="P132" i="2"/>
  <c r="M132" i="2"/>
  <c r="AH131" i="2"/>
  <c r="AD131" i="2"/>
  <c r="AB131" i="2"/>
  <c r="Z131" i="2"/>
  <c r="X131" i="2"/>
  <c r="U131" i="2"/>
  <c r="P131" i="2"/>
  <c r="M131" i="2"/>
  <c r="AH130" i="2"/>
  <c r="AD130" i="2"/>
  <c r="AB130" i="2"/>
  <c r="Z130" i="2"/>
  <c r="X130" i="2"/>
  <c r="U130" i="2"/>
  <c r="P130" i="2"/>
  <c r="M130" i="2"/>
  <c r="AH129" i="2"/>
  <c r="AD129" i="2"/>
  <c r="AB129" i="2"/>
  <c r="Z129" i="2"/>
  <c r="X129" i="2"/>
  <c r="U129" i="2"/>
  <c r="P129" i="2"/>
  <c r="M129" i="2"/>
  <c r="K129" i="2"/>
  <c r="I129" i="2"/>
  <c r="G129" i="2"/>
  <c r="D129" i="2"/>
  <c r="AH126" i="2"/>
  <c r="AD126" i="2"/>
  <c r="AB126" i="2"/>
  <c r="Z126" i="2"/>
  <c r="X126" i="2"/>
  <c r="U126" i="2"/>
  <c r="P126" i="2"/>
  <c r="AH125" i="2"/>
  <c r="AD125" i="2"/>
  <c r="AB125" i="2"/>
  <c r="Z125" i="2"/>
  <c r="X125" i="2"/>
  <c r="U125" i="2"/>
  <c r="P125" i="2"/>
  <c r="M125" i="2"/>
  <c r="K125" i="2"/>
  <c r="I125" i="2"/>
  <c r="G125" i="2"/>
  <c r="D125" i="2"/>
  <c r="AH124" i="2"/>
  <c r="AD124" i="2"/>
  <c r="AB124" i="2"/>
  <c r="Z124" i="2"/>
  <c r="X124" i="2"/>
  <c r="U124" i="2"/>
  <c r="P124" i="2"/>
  <c r="M124" i="2"/>
  <c r="K124" i="2"/>
  <c r="I124" i="2"/>
  <c r="G124" i="2"/>
  <c r="D124" i="2"/>
  <c r="AH123" i="2"/>
  <c r="AD123" i="2"/>
  <c r="AB123" i="2"/>
  <c r="Z123" i="2"/>
  <c r="X123" i="2"/>
  <c r="U123" i="2"/>
  <c r="P123" i="2"/>
  <c r="M123" i="2"/>
  <c r="K123" i="2"/>
  <c r="I123" i="2"/>
  <c r="G123" i="2"/>
  <c r="D123" i="2"/>
  <c r="AH122" i="2"/>
  <c r="AD122" i="2"/>
  <c r="AB122" i="2"/>
  <c r="Z122" i="2"/>
  <c r="X122" i="2"/>
  <c r="U122" i="2"/>
  <c r="P122" i="2"/>
  <c r="M122" i="2"/>
  <c r="K122" i="2"/>
  <c r="I122" i="2"/>
  <c r="G122" i="2"/>
  <c r="D122" i="2"/>
  <c r="AH121" i="2"/>
  <c r="AD121" i="2"/>
  <c r="AB121" i="2"/>
  <c r="Z121" i="2"/>
  <c r="X121" i="2"/>
  <c r="U121" i="2"/>
  <c r="P121" i="2"/>
  <c r="M121" i="2"/>
  <c r="K121" i="2"/>
  <c r="I121" i="2"/>
  <c r="G121" i="2"/>
  <c r="D121" i="2"/>
  <c r="AH120" i="2"/>
  <c r="AD120" i="2"/>
  <c r="AB120" i="2"/>
  <c r="Z120" i="2"/>
  <c r="X120" i="2"/>
  <c r="U120" i="2"/>
  <c r="P120" i="2"/>
  <c r="M120" i="2"/>
  <c r="K120" i="2"/>
  <c r="I120" i="2"/>
  <c r="G120" i="2"/>
  <c r="D120" i="2"/>
  <c r="AH119" i="2"/>
  <c r="AD119" i="2"/>
  <c r="AB119" i="2"/>
  <c r="Z119" i="2"/>
  <c r="X119" i="2"/>
  <c r="U119" i="2"/>
  <c r="P119" i="2"/>
  <c r="M119" i="2"/>
  <c r="K119" i="2"/>
  <c r="I119" i="2"/>
  <c r="G119" i="2"/>
  <c r="D119" i="2"/>
  <c r="AH118" i="2"/>
  <c r="AD118" i="2"/>
  <c r="AB118" i="2"/>
  <c r="Z118" i="2"/>
  <c r="X118" i="2"/>
  <c r="U118" i="2"/>
  <c r="P118" i="2"/>
  <c r="M118" i="2"/>
  <c r="K118" i="2"/>
  <c r="I118" i="2"/>
  <c r="G118" i="2"/>
  <c r="D118" i="2"/>
  <c r="AH117" i="2"/>
  <c r="AD117" i="2"/>
  <c r="AB117" i="2"/>
  <c r="Z117" i="2"/>
  <c r="X117" i="2"/>
  <c r="U117" i="2"/>
  <c r="P117" i="2"/>
  <c r="M117" i="2"/>
  <c r="K117" i="2"/>
  <c r="I117" i="2"/>
  <c r="G117" i="2"/>
  <c r="D117" i="2"/>
  <c r="AH116" i="2"/>
  <c r="AD116" i="2"/>
  <c r="AB116" i="2"/>
  <c r="Z116" i="2"/>
  <c r="X116" i="2"/>
  <c r="U116" i="2"/>
  <c r="P116" i="2"/>
  <c r="M116" i="2"/>
  <c r="K116" i="2"/>
  <c r="I116" i="2"/>
  <c r="G116" i="2"/>
  <c r="D116" i="2"/>
  <c r="AH115" i="2"/>
  <c r="AD115" i="2"/>
  <c r="AB115" i="2"/>
  <c r="Z115" i="2"/>
  <c r="X115" i="2"/>
  <c r="U115" i="2"/>
  <c r="P115" i="2"/>
  <c r="M115" i="2"/>
  <c r="K115" i="2"/>
  <c r="I115" i="2"/>
  <c r="G115" i="2"/>
  <c r="D115" i="2"/>
  <c r="AH114" i="2"/>
  <c r="AD114" i="2"/>
  <c r="AB114" i="2"/>
  <c r="Z114" i="2"/>
  <c r="X114" i="2"/>
  <c r="U114" i="2"/>
  <c r="P114" i="2"/>
  <c r="M114" i="2"/>
  <c r="K114" i="2"/>
  <c r="I114" i="2"/>
  <c r="G114" i="2"/>
  <c r="D114" i="2"/>
  <c r="AH113" i="2"/>
  <c r="AD113" i="2"/>
  <c r="AB113" i="2"/>
  <c r="Z113" i="2"/>
  <c r="X113" i="2"/>
  <c r="U113" i="2"/>
  <c r="P113" i="2"/>
  <c r="M113" i="2"/>
  <c r="K113" i="2"/>
  <c r="I113" i="2"/>
  <c r="G113" i="2"/>
  <c r="D113" i="2"/>
  <c r="AH112" i="2"/>
  <c r="AD112" i="2"/>
  <c r="AB112" i="2"/>
  <c r="Z112" i="2"/>
  <c r="X112" i="2"/>
  <c r="U112" i="2"/>
  <c r="P112" i="2"/>
  <c r="M112" i="2"/>
  <c r="K112" i="2"/>
  <c r="I112" i="2"/>
  <c r="G112" i="2"/>
  <c r="D112" i="2"/>
  <c r="AH111" i="2"/>
  <c r="AD111" i="2"/>
  <c r="AB111" i="2"/>
  <c r="Z111" i="2"/>
  <c r="X111" i="2"/>
  <c r="U111" i="2"/>
  <c r="P111" i="2"/>
  <c r="M111" i="2"/>
  <c r="K111" i="2"/>
  <c r="I111" i="2"/>
  <c r="G111" i="2"/>
  <c r="D111" i="2"/>
  <c r="AH110" i="2"/>
  <c r="AD110" i="2"/>
  <c r="AB110" i="2"/>
  <c r="Z110" i="2"/>
  <c r="X110" i="2"/>
  <c r="U110" i="2"/>
  <c r="P110" i="2"/>
  <c r="M110" i="2"/>
  <c r="K110" i="2"/>
  <c r="I110" i="2"/>
  <c r="G110" i="2"/>
  <c r="D110" i="2"/>
  <c r="AH109" i="2"/>
  <c r="AD109" i="2"/>
  <c r="AB109" i="2"/>
  <c r="Z109" i="2"/>
  <c r="X109" i="2"/>
  <c r="U109" i="2"/>
  <c r="P109" i="2"/>
  <c r="M109" i="2"/>
  <c r="K109" i="2"/>
  <c r="I109" i="2"/>
  <c r="G109" i="2"/>
  <c r="D109" i="2"/>
  <c r="AH108" i="2"/>
  <c r="AD108" i="2"/>
  <c r="AB108" i="2"/>
  <c r="Z108" i="2"/>
  <c r="X108" i="2"/>
  <c r="U108" i="2"/>
  <c r="P108" i="2"/>
  <c r="M108" i="2"/>
  <c r="K108" i="2"/>
  <c r="I108" i="2"/>
  <c r="G108" i="2"/>
  <c r="D108" i="2"/>
  <c r="AH107" i="2"/>
  <c r="AD107" i="2"/>
  <c r="AB107" i="2"/>
  <c r="Z107" i="2"/>
  <c r="X107" i="2"/>
  <c r="U107" i="2"/>
  <c r="P107" i="2"/>
  <c r="M107" i="2"/>
  <c r="K107" i="2"/>
  <c r="I107" i="2"/>
  <c r="G107" i="2"/>
  <c r="D107" i="2"/>
  <c r="AH106" i="2"/>
  <c r="AD106" i="2"/>
  <c r="AB106" i="2"/>
  <c r="Z106" i="2"/>
  <c r="X106" i="2"/>
  <c r="U106" i="2"/>
  <c r="P106" i="2"/>
  <c r="M106" i="2"/>
  <c r="K106" i="2"/>
  <c r="I106" i="2"/>
  <c r="G106" i="2"/>
  <c r="D106" i="2"/>
  <c r="AH105" i="2"/>
  <c r="AD105" i="2"/>
  <c r="AB105" i="2"/>
  <c r="Z105" i="2"/>
  <c r="X105" i="2"/>
  <c r="U105" i="2"/>
  <c r="P105" i="2"/>
  <c r="M105" i="2"/>
  <c r="K105" i="2"/>
  <c r="I105" i="2"/>
  <c r="G105" i="2"/>
  <c r="D105" i="2"/>
  <c r="AH104" i="2"/>
  <c r="AD104" i="2"/>
  <c r="AB104" i="2"/>
  <c r="Z104" i="2"/>
  <c r="X104" i="2"/>
  <c r="U104" i="2"/>
  <c r="P104" i="2"/>
  <c r="M104" i="2"/>
  <c r="K104" i="2"/>
  <c r="I104" i="2"/>
  <c r="G104" i="2"/>
  <c r="D104" i="2"/>
  <c r="AH103" i="2"/>
  <c r="AD103" i="2"/>
  <c r="AB103" i="2"/>
  <c r="Z103" i="2"/>
  <c r="X103" i="2"/>
  <c r="U103" i="2"/>
  <c r="P103" i="2"/>
  <c r="M103" i="2"/>
  <c r="K103" i="2"/>
  <c r="I103" i="2"/>
  <c r="G103" i="2"/>
  <c r="D103" i="2"/>
  <c r="AH102" i="2"/>
  <c r="AD102" i="2"/>
  <c r="AB102" i="2"/>
  <c r="Z102" i="2"/>
  <c r="X102" i="2"/>
  <c r="U102" i="2"/>
  <c r="P102" i="2"/>
  <c r="M102" i="2"/>
  <c r="K102" i="2"/>
  <c r="I102" i="2"/>
  <c r="G102" i="2"/>
  <c r="D102" i="2"/>
  <c r="AH101" i="2"/>
  <c r="AD101" i="2"/>
  <c r="AB101" i="2"/>
  <c r="Z101" i="2"/>
  <c r="X101" i="2"/>
  <c r="U101" i="2"/>
  <c r="P101" i="2"/>
  <c r="M101" i="2"/>
  <c r="K101" i="2"/>
  <c r="I101" i="2"/>
  <c r="G101" i="2"/>
  <c r="D101" i="2"/>
  <c r="AH100" i="2"/>
  <c r="AD100" i="2"/>
  <c r="AB100" i="2"/>
  <c r="Z100" i="2"/>
  <c r="X100" i="2"/>
  <c r="U100" i="2"/>
  <c r="P100" i="2"/>
  <c r="M100" i="2"/>
  <c r="K100" i="2"/>
  <c r="I100" i="2"/>
  <c r="G100" i="2"/>
  <c r="D100" i="2"/>
  <c r="AH99" i="2"/>
  <c r="AD99" i="2"/>
  <c r="AB99" i="2"/>
  <c r="Z99" i="2"/>
  <c r="X99" i="2"/>
  <c r="U99" i="2"/>
  <c r="P99" i="2"/>
  <c r="M99" i="2"/>
  <c r="K99" i="2"/>
  <c r="I99" i="2"/>
  <c r="G99" i="2"/>
  <c r="D99" i="2"/>
  <c r="AH98" i="2"/>
  <c r="AD98" i="2"/>
  <c r="AB98" i="2"/>
  <c r="Z98" i="2"/>
  <c r="X98" i="2"/>
  <c r="U98" i="2"/>
  <c r="P98" i="2"/>
  <c r="M98" i="2"/>
  <c r="K98" i="2"/>
  <c r="I98" i="2"/>
  <c r="G98" i="2"/>
  <c r="D98" i="2"/>
  <c r="AH97" i="2"/>
  <c r="AD97" i="2"/>
  <c r="AB97" i="2"/>
  <c r="Z97" i="2"/>
  <c r="X97" i="2"/>
  <c r="U97" i="2"/>
  <c r="P97" i="2"/>
  <c r="M97" i="2"/>
  <c r="K97" i="2"/>
  <c r="I97" i="2"/>
  <c r="G97" i="2"/>
  <c r="D97" i="2"/>
  <c r="AH96" i="2"/>
  <c r="AD96" i="2"/>
  <c r="AB96" i="2"/>
  <c r="Z96" i="2"/>
  <c r="X96" i="2"/>
  <c r="U96" i="2"/>
  <c r="P96" i="2"/>
  <c r="M96" i="2"/>
  <c r="K96" i="2"/>
  <c r="I96" i="2"/>
  <c r="G96" i="2"/>
  <c r="D96" i="2"/>
  <c r="AH95" i="2"/>
  <c r="AD95" i="2"/>
  <c r="AB95" i="2"/>
  <c r="Z95" i="2"/>
  <c r="X95" i="2"/>
  <c r="U95" i="2"/>
  <c r="P95" i="2"/>
  <c r="M95" i="2"/>
  <c r="K95" i="2"/>
  <c r="I95" i="2"/>
  <c r="G95" i="2"/>
  <c r="D95" i="2"/>
  <c r="AH94" i="2"/>
  <c r="AD94" i="2"/>
  <c r="AB94" i="2"/>
  <c r="Z94" i="2"/>
  <c r="X94" i="2"/>
  <c r="U94" i="2"/>
  <c r="P94" i="2"/>
  <c r="M94" i="2"/>
  <c r="K94" i="2"/>
  <c r="I94" i="2"/>
  <c r="G94" i="2"/>
  <c r="D94" i="2"/>
  <c r="AH93" i="2"/>
  <c r="AD93" i="2"/>
  <c r="AB93" i="2"/>
  <c r="Z93" i="2"/>
  <c r="X93" i="2"/>
  <c r="U93" i="2"/>
  <c r="P93" i="2"/>
  <c r="M93" i="2"/>
  <c r="K93" i="2"/>
  <c r="I93" i="2"/>
  <c r="G93" i="2"/>
  <c r="D93" i="2"/>
  <c r="AH92" i="2"/>
  <c r="AD92" i="2"/>
  <c r="AB92" i="2"/>
  <c r="Z92" i="2"/>
  <c r="X92" i="2"/>
  <c r="U92" i="2"/>
  <c r="P92" i="2"/>
  <c r="M92" i="2"/>
  <c r="K92" i="2"/>
  <c r="I92" i="2"/>
  <c r="G92" i="2"/>
  <c r="D92" i="2"/>
  <c r="AH91" i="2"/>
  <c r="AD91" i="2"/>
  <c r="AB91" i="2"/>
  <c r="Z91" i="2"/>
  <c r="X91" i="2"/>
  <c r="U91" i="2"/>
  <c r="P91" i="2"/>
  <c r="M91" i="2"/>
  <c r="K91" i="2"/>
  <c r="I91" i="2"/>
  <c r="G91" i="2"/>
  <c r="D91" i="2"/>
  <c r="AH90" i="2"/>
  <c r="AD90" i="2"/>
  <c r="AB90" i="2"/>
  <c r="Z90" i="2"/>
  <c r="X90" i="2"/>
  <c r="U90" i="2"/>
  <c r="P90" i="2"/>
  <c r="M90" i="2"/>
  <c r="K90" i="2"/>
  <c r="I90" i="2"/>
  <c r="G90" i="2"/>
  <c r="D90" i="2"/>
  <c r="AH89" i="2"/>
  <c r="AD89" i="2"/>
  <c r="AB89" i="2"/>
  <c r="Z89" i="2"/>
  <c r="X89" i="2"/>
  <c r="U89" i="2"/>
  <c r="P89" i="2"/>
  <c r="M89" i="2"/>
  <c r="K89" i="2"/>
  <c r="I89" i="2"/>
  <c r="G89" i="2"/>
  <c r="D89" i="2"/>
  <c r="AH88" i="2"/>
  <c r="AD88" i="2"/>
  <c r="AB88" i="2"/>
  <c r="Z88" i="2"/>
  <c r="X88" i="2"/>
  <c r="U88" i="2"/>
  <c r="P88" i="2"/>
  <c r="M88" i="2"/>
  <c r="K88" i="2"/>
  <c r="I88" i="2"/>
  <c r="G88" i="2"/>
  <c r="D88" i="2"/>
  <c r="AH87" i="2"/>
  <c r="AD87" i="2"/>
  <c r="AB87" i="2"/>
  <c r="Z87" i="2"/>
  <c r="X87" i="2"/>
  <c r="U87" i="2"/>
  <c r="P87" i="2"/>
  <c r="M87" i="2"/>
  <c r="K87" i="2"/>
  <c r="I87" i="2"/>
  <c r="G87" i="2"/>
  <c r="D87" i="2"/>
  <c r="AH86" i="2"/>
  <c r="AD86" i="2"/>
  <c r="AB86" i="2"/>
  <c r="Z86" i="2"/>
  <c r="X86" i="2"/>
  <c r="U86" i="2"/>
  <c r="P86" i="2"/>
  <c r="M86" i="2"/>
  <c r="K86" i="2"/>
  <c r="I86" i="2"/>
  <c r="G86" i="2"/>
  <c r="D86" i="2"/>
  <c r="AH85" i="2"/>
  <c r="AD85" i="2"/>
  <c r="AB85" i="2"/>
  <c r="Z85" i="2"/>
  <c r="X85" i="2"/>
  <c r="U85" i="2"/>
  <c r="P85" i="2"/>
  <c r="M85" i="2"/>
  <c r="K85" i="2"/>
  <c r="I85" i="2"/>
  <c r="G85" i="2"/>
  <c r="D85" i="2"/>
  <c r="AH84" i="2"/>
  <c r="AD84" i="2"/>
  <c r="AB84" i="2"/>
  <c r="Z84" i="2"/>
  <c r="X84" i="2"/>
  <c r="U84" i="2"/>
  <c r="P84" i="2"/>
  <c r="M84" i="2"/>
  <c r="K84" i="2"/>
  <c r="I84" i="2"/>
  <c r="G84" i="2"/>
  <c r="D84" i="2"/>
  <c r="AH83" i="2"/>
  <c r="AD83" i="2"/>
  <c r="AB83" i="2"/>
  <c r="Z83" i="2"/>
  <c r="X83" i="2"/>
  <c r="U83" i="2"/>
  <c r="P83" i="2"/>
  <c r="M83" i="2"/>
  <c r="K83" i="2"/>
  <c r="I83" i="2"/>
  <c r="G83" i="2"/>
  <c r="D83" i="2"/>
  <c r="AH82" i="2"/>
  <c r="AD82" i="2"/>
  <c r="AB82" i="2"/>
  <c r="Z82" i="2"/>
  <c r="X82" i="2"/>
  <c r="U82" i="2"/>
  <c r="P82" i="2"/>
  <c r="M82" i="2"/>
  <c r="K82" i="2"/>
  <c r="I82" i="2"/>
  <c r="G82" i="2"/>
  <c r="D82" i="2"/>
  <c r="AH81" i="2"/>
  <c r="AD81" i="2"/>
  <c r="AB81" i="2"/>
  <c r="Z81" i="2"/>
  <c r="X81" i="2"/>
  <c r="U81" i="2"/>
  <c r="P81" i="2"/>
  <c r="M81" i="2"/>
  <c r="K81" i="2"/>
  <c r="I81" i="2"/>
  <c r="G81" i="2"/>
  <c r="D81" i="2"/>
  <c r="AH80" i="2"/>
  <c r="AD80" i="2"/>
  <c r="AB80" i="2"/>
  <c r="Z80" i="2"/>
  <c r="X80" i="2"/>
  <c r="U80" i="2"/>
  <c r="P80" i="2"/>
  <c r="M80" i="2"/>
  <c r="K80" i="2"/>
  <c r="I80" i="2"/>
  <c r="G80" i="2"/>
  <c r="D80" i="2"/>
  <c r="AH79" i="2"/>
  <c r="AD79" i="2"/>
  <c r="AB79" i="2"/>
  <c r="Z79" i="2"/>
  <c r="X79" i="2"/>
  <c r="U79" i="2"/>
  <c r="P79" i="2"/>
  <c r="M79" i="2"/>
  <c r="K79" i="2"/>
  <c r="I79" i="2"/>
  <c r="G79" i="2"/>
  <c r="D79" i="2"/>
  <c r="AH78" i="2"/>
  <c r="AD78" i="2"/>
  <c r="AB78" i="2"/>
  <c r="Z78" i="2"/>
  <c r="X78" i="2"/>
  <c r="U78" i="2"/>
  <c r="P78" i="2"/>
  <c r="M78" i="2"/>
  <c r="K78" i="2"/>
  <c r="I78" i="2"/>
  <c r="G78" i="2"/>
  <c r="D78" i="2"/>
  <c r="AH77" i="2"/>
  <c r="AD77" i="2"/>
  <c r="AB77" i="2"/>
  <c r="Z77" i="2"/>
  <c r="X77" i="2"/>
  <c r="U77" i="2"/>
  <c r="P77" i="2"/>
  <c r="M77" i="2"/>
  <c r="K77" i="2"/>
  <c r="I77" i="2"/>
  <c r="G77" i="2"/>
  <c r="D77" i="2"/>
  <c r="AH76" i="2"/>
  <c r="AD76" i="2"/>
  <c r="AB76" i="2"/>
  <c r="Z76" i="2"/>
  <c r="X76" i="2"/>
  <c r="U76" i="2"/>
  <c r="P76" i="2"/>
  <c r="M76" i="2"/>
  <c r="K76" i="2"/>
  <c r="I76" i="2"/>
  <c r="G76" i="2"/>
  <c r="D76" i="2"/>
  <c r="AH75" i="2"/>
  <c r="AD75" i="2"/>
  <c r="AB75" i="2"/>
  <c r="Z75" i="2"/>
  <c r="X75" i="2"/>
  <c r="U75" i="2"/>
  <c r="P75" i="2"/>
  <c r="M75" i="2"/>
  <c r="K75" i="2"/>
  <c r="I75" i="2"/>
  <c r="G75" i="2"/>
  <c r="D75" i="2"/>
  <c r="AH74" i="2"/>
  <c r="AD74" i="2"/>
  <c r="AB74" i="2"/>
  <c r="Z74" i="2"/>
  <c r="X74" i="2"/>
  <c r="U74" i="2"/>
  <c r="P74" i="2"/>
  <c r="M74" i="2"/>
  <c r="K74" i="2"/>
  <c r="I74" i="2"/>
  <c r="G74" i="2"/>
  <c r="D74" i="2"/>
  <c r="AH73" i="2"/>
  <c r="AD73" i="2"/>
  <c r="AB73" i="2"/>
  <c r="Z73" i="2"/>
  <c r="X73" i="2"/>
  <c r="U73" i="2"/>
  <c r="P73" i="2"/>
  <c r="M73" i="2"/>
  <c r="K73" i="2"/>
  <c r="I73" i="2"/>
  <c r="G73" i="2"/>
  <c r="D73" i="2"/>
  <c r="AH72" i="2"/>
  <c r="AD72" i="2"/>
  <c r="AB72" i="2"/>
  <c r="Z72" i="2"/>
  <c r="X72" i="2"/>
  <c r="U72" i="2"/>
  <c r="P72" i="2"/>
  <c r="M72" i="2"/>
  <c r="K72" i="2"/>
  <c r="I72" i="2"/>
  <c r="G72" i="2"/>
  <c r="D72" i="2"/>
  <c r="AH71" i="2"/>
  <c r="AD71" i="2"/>
  <c r="AB71" i="2"/>
  <c r="Z71" i="2"/>
  <c r="X71" i="2"/>
  <c r="U71" i="2"/>
  <c r="P71" i="2"/>
  <c r="M71" i="2"/>
  <c r="K71" i="2"/>
  <c r="I71" i="2"/>
  <c r="G71" i="2"/>
  <c r="D71" i="2"/>
  <c r="AH70" i="2"/>
  <c r="AD70" i="2"/>
  <c r="AB70" i="2"/>
  <c r="Z70" i="2"/>
  <c r="X70" i="2"/>
  <c r="U70" i="2"/>
  <c r="P70" i="2"/>
  <c r="M70" i="2"/>
  <c r="K70" i="2"/>
  <c r="I70" i="2"/>
  <c r="G70" i="2"/>
  <c r="D70" i="2"/>
  <c r="AH69" i="2"/>
  <c r="AD69" i="2"/>
  <c r="AB69" i="2"/>
  <c r="Z69" i="2"/>
  <c r="X69" i="2"/>
  <c r="U69" i="2"/>
  <c r="P69" i="2"/>
  <c r="M69" i="2"/>
  <c r="K69" i="2"/>
  <c r="I69" i="2"/>
  <c r="G69" i="2"/>
  <c r="D69" i="2"/>
  <c r="AH68" i="2"/>
  <c r="AD68" i="2"/>
  <c r="AB68" i="2"/>
  <c r="Z68" i="2"/>
  <c r="X68" i="2"/>
  <c r="U68" i="2"/>
  <c r="P68" i="2"/>
  <c r="M68" i="2"/>
  <c r="K68" i="2"/>
  <c r="I68" i="2"/>
  <c r="G68" i="2"/>
  <c r="D68" i="2"/>
  <c r="AH67" i="2"/>
  <c r="AD67" i="2"/>
  <c r="AB67" i="2"/>
  <c r="Z67" i="2"/>
  <c r="X67" i="2"/>
  <c r="U67" i="2"/>
  <c r="P67" i="2"/>
  <c r="M67" i="2"/>
  <c r="K67" i="2"/>
  <c r="I67" i="2"/>
  <c r="G67" i="2"/>
  <c r="D67" i="2"/>
  <c r="AH66" i="2"/>
  <c r="AD66" i="2"/>
  <c r="AB66" i="2"/>
  <c r="Z66" i="2"/>
  <c r="X66" i="2"/>
  <c r="U66" i="2"/>
  <c r="P66" i="2"/>
  <c r="M66" i="2"/>
  <c r="K66" i="2"/>
  <c r="I66" i="2"/>
  <c r="G66" i="2"/>
  <c r="D66" i="2"/>
  <c r="AH65" i="2"/>
  <c r="AD65" i="2"/>
  <c r="AB65" i="2"/>
  <c r="Z65" i="2"/>
  <c r="X65" i="2"/>
  <c r="U65" i="2"/>
  <c r="P65" i="2"/>
  <c r="M65" i="2"/>
  <c r="K65" i="2"/>
  <c r="I65" i="2"/>
  <c r="G65" i="2"/>
  <c r="D65" i="2"/>
  <c r="AH64" i="2"/>
  <c r="AD64" i="2"/>
  <c r="AB64" i="2"/>
  <c r="Z64" i="2"/>
  <c r="X64" i="2"/>
  <c r="U64" i="2"/>
  <c r="P64" i="2"/>
  <c r="M64" i="2"/>
  <c r="K64" i="2"/>
  <c r="I64" i="2"/>
  <c r="G64" i="2"/>
  <c r="D64" i="2"/>
  <c r="AH63" i="2"/>
  <c r="AD63" i="2"/>
  <c r="AB63" i="2"/>
  <c r="Z63" i="2"/>
  <c r="X63" i="2"/>
  <c r="U63" i="2"/>
  <c r="P63" i="2"/>
  <c r="M63" i="2"/>
  <c r="K63" i="2"/>
  <c r="I63" i="2"/>
  <c r="G63" i="2"/>
  <c r="D63" i="2"/>
  <c r="AH62" i="2"/>
  <c r="AD62" i="2"/>
  <c r="AB62" i="2"/>
  <c r="Z62" i="2"/>
  <c r="X62" i="2"/>
  <c r="U62" i="2"/>
  <c r="P62" i="2"/>
  <c r="M62" i="2"/>
  <c r="K62" i="2"/>
  <c r="I62" i="2"/>
  <c r="G62" i="2"/>
  <c r="D62" i="2"/>
  <c r="AH61" i="2"/>
  <c r="AD61" i="2"/>
  <c r="AB61" i="2"/>
  <c r="Z61" i="2"/>
  <c r="X61" i="2"/>
  <c r="U61" i="2"/>
  <c r="P61" i="2"/>
  <c r="M61" i="2"/>
  <c r="K61" i="2"/>
  <c r="I61" i="2"/>
  <c r="G61" i="2"/>
  <c r="D61" i="2"/>
  <c r="AH60" i="2"/>
  <c r="AD60" i="2"/>
  <c r="AB60" i="2"/>
  <c r="Z60" i="2"/>
  <c r="X60" i="2"/>
  <c r="U60" i="2"/>
  <c r="P60" i="2"/>
  <c r="M60" i="2"/>
  <c r="K60" i="2"/>
  <c r="I60" i="2"/>
  <c r="G60" i="2"/>
  <c r="D60" i="2"/>
  <c r="AH59" i="2"/>
  <c r="AD59" i="2"/>
  <c r="AB59" i="2"/>
  <c r="Z59" i="2"/>
  <c r="X59" i="2"/>
  <c r="U59" i="2"/>
  <c r="P59" i="2"/>
  <c r="M59" i="2"/>
  <c r="K59" i="2"/>
  <c r="I59" i="2"/>
  <c r="G59" i="2"/>
  <c r="D59" i="2"/>
  <c r="AH58" i="2"/>
  <c r="AD58" i="2"/>
  <c r="AB58" i="2"/>
  <c r="Z58" i="2"/>
  <c r="X58" i="2"/>
  <c r="U58" i="2"/>
  <c r="P58" i="2"/>
  <c r="M58" i="2"/>
  <c r="K58" i="2"/>
  <c r="I58" i="2"/>
  <c r="G58" i="2"/>
  <c r="D58" i="2"/>
  <c r="AH57" i="2"/>
  <c r="AD57" i="2"/>
  <c r="AB57" i="2"/>
  <c r="Z57" i="2"/>
  <c r="X57" i="2"/>
  <c r="U57" i="2"/>
  <c r="P57" i="2"/>
  <c r="M57" i="2"/>
  <c r="K57" i="2"/>
  <c r="I57" i="2"/>
  <c r="G57" i="2"/>
  <c r="D57" i="2"/>
  <c r="AH56" i="2"/>
  <c r="AD56" i="2"/>
  <c r="AB56" i="2"/>
  <c r="Z56" i="2"/>
  <c r="X56" i="2"/>
  <c r="U56" i="2"/>
  <c r="P56" i="2"/>
  <c r="M56" i="2"/>
  <c r="K56" i="2"/>
  <c r="I56" i="2"/>
  <c r="G56" i="2"/>
  <c r="D56" i="2"/>
  <c r="AH55" i="2"/>
  <c r="AD55" i="2"/>
  <c r="AB55" i="2"/>
  <c r="Z55" i="2"/>
  <c r="X55" i="2"/>
  <c r="U55" i="2"/>
  <c r="P55" i="2"/>
  <c r="M55" i="2"/>
  <c r="K55" i="2"/>
  <c r="I55" i="2"/>
  <c r="G55" i="2"/>
  <c r="D55" i="2"/>
  <c r="AH54" i="2"/>
  <c r="AD54" i="2"/>
  <c r="AB54" i="2"/>
  <c r="Z54" i="2"/>
  <c r="X54" i="2"/>
  <c r="U54" i="2"/>
  <c r="P54" i="2"/>
  <c r="M54" i="2"/>
  <c r="K54" i="2"/>
  <c r="I54" i="2"/>
  <c r="G54" i="2"/>
  <c r="D54" i="2"/>
  <c r="AH53" i="2"/>
  <c r="AD53" i="2"/>
  <c r="AB53" i="2"/>
  <c r="Z53" i="2"/>
  <c r="X53" i="2"/>
  <c r="U53" i="2"/>
  <c r="P53" i="2"/>
  <c r="M53" i="2"/>
  <c r="K53" i="2"/>
  <c r="I53" i="2"/>
  <c r="G53" i="2"/>
  <c r="D53" i="2"/>
  <c r="AH52" i="2"/>
  <c r="AD52" i="2"/>
  <c r="AB52" i="2"/>
  <c r="Z52" i="2"/>
  <c r="X52" i="2"/>
  <c r="U52" i="2"/>
  <c r="P52" i="2"/>
  <c r="M52" i="2"/>
  <c r="K52" i="2"/>
  <c r="I52" i="2"/>
  <c r="G52" i="2"/>
  <c r="D52" i="2"/>
  <c r="AH51" i="2"/>
  <c r="AD51" i="2"/>
  <c r="AB51" i="2"/>
  <c r="Z51" i="2"/>
  <c r="X51" i="2"/>
  <c r="U51" i="2"/>
  <c r="P51" i="2"/>
  <c r="M51" i="2"/>
  <c r="K51" i="2"/>
  <c r="I51" i="2"/>
  <c r="G51" i="2"/>
  <c r="D51" i="2"/>
  <c r="AH50" i="2"/>
  <c r="AD50" i="2"/>
  <c r="AB50" i="2"/>
  <c r="Z50" i="2"/>
  <c r="X50" i="2"/>
  <c r="U50" i="2"/>
  <c r="P50" i="2"/>
  <c r="M50" i="2"/>
  <c r="K50" i="2"/>
  <c r="I50" i="2"/>
  <c r="G50" i="2"/>
  <c r="D50" i="2"/>
  <c r="AH49" i="2"/>
  <c r="AD49" i="2"/>
  <c r="AB49" i="2"/>
  <c r="Z49" i="2"/>
  <c r="X49" i="2"/>
  <c r="U49" i="2"/>
  <c r="P49" i="2"/>
  <c r="M49" i="2"/>
  <c r="K49" i="2"/>
  <c r="I49" i="2"/>
  <c r="G49" i="2"/>
  <c r="D49" i="2"/>
  <c r="AH48" i="2"/>
  <c r="AD48" i="2"/>
  <c r="AB48" i="2"/>
  <c r="Z48" i="2"/>
  <c r="X48" i="2"/>
  <c r="U48" i="2"/>
  <c r="P48" i="2"/>
  <c r="M48" i="2"/>
  <c r="K48" i="2"/>
  <c r="I48" i="2"/>
  <c r="G48" i="2"/>
  <c r="D48" i="2"/>
  <c r="AH47" i="2"/>
  <c r="AD47" i="2"/>
  <c r="AB47" i="2"/>
  <c r="Z47" i="2"/>
  <c r="X47" i="2"/>
  <c r="U47" i="2"/>
  <c r="P47" i="2"/>
  <c r="M47" i="2"/>
  <c r="K47" i="2"/>
  <c r="I47" i="2"/>
  <c r="G47" i="2"/>
  <c r="D47" i="2"/>
  <c r="AH46" i="2"/>
  <c r="AD46" i="2"/>
  <c r="AB46" i="2"/>
  <c r="Z46" i="2"/>
  <c r="X46" i="2"/>
  <c r="U46" i="2"/>
  <c r="P46" i="2"/>
  <c r="M46" i="2"/>
  <c r="K46" i="2"/>
  <c r="I46" i="2"/>
  <c r="G46" i="2"/>
  <c r="D46" i="2"/>
  <c r="AH45" i="2"/>
  <c r="AD45" i="2"/>
  <c r="AB45" i="2"/>
  <c r="Z45" i="2"/>
  <c r="X45" i="2"/>
  <c r="U45" i="2"/>
  <c r="P45" i="2"/>
  <c r="M45" i="2"/>
  <c r="K45" i="2"/>
  <c r="I45" i="2"/>
  <c r="G45" i="2"/>
  <c r="D45" i="2"/>
  <c r="AH44" i="2"/>
  <c r="AD44" i="2"/>
  <c r="AB44" i="2"/>
  <c r="Z44" i="2"/>
  <c r="X44" i="2"/>
  <c r="U44" i="2"/>
  <c r="P44" i="2"/>
  <c r="M44" i="2"/>
  <c r="K44" i="2"/>
  <c r="I44" i="2"/>
  <c r="G44" i="2"/>
  <c r="D44" i="2"/>
  <c r="AH43" i="2"/>
  <c r="AD43" i="2"/>
  <c r="AB43" i="2"/>
  <c r="Z43" i="2"/>
  <c r="X43" i="2"/>
  <c r="U43" i="2"/>
  <c r="P43" i="2"/>
  <c r="M43" i="2"/>
  <c r="K43" i="2"/>
  <c r="I43" i="2"/>
  <c r="G43" i="2"/>
  <c r="D43" i="2"/>
  <c r="AH42" i="2"/>
  <c r="AD42" i="2"/>
  <c r="AB42" i="2"/>
  <c r="Z42" i="2"/>
  <c r="X42" i="2"/>
  <c r="U42" i="2"/>
  <c r="P42" i="2"/>
  <c r="M42" i="2"/>
  <c r="K42" i="2"/>
  <c r="I42" i="2"/>
  <c r="G42" i="2"/>
  <c r="D42" i="2"/>
  <c r="AH41" i="2"/>
  <c r="AD41" i="2"/>
  <c r="AB41" i="2"/>
  <c r="Z41" i="2"/>
  <c r="X41" i="2"/>
  <c r="U41" i="2"/>
  <c r="P41" i="2"/>
  <c r="M41" i="2"/>
  <c r="K41" i="2"/>
  <c r="I41" i="2"/>
  <c r="G41" i="2"/>
  <c r="D41" i="2"/>
  <c r="AH40" i="2"/>
  <c r="AD40" i="2"/>
  <c r="AB40" i="2"/>
  <c r="Z40" i="2"/>
  <c r="X40" i="2"/>
  <c r="U40" i="2"/>
  <c r="P40" i="2"/>
  <c r="M40" i="2"/>
  <c r="K40" i="2"/>
  <c r="I40" i="2"/>
  <c r="G40" i="2"/>
  <c r="D40" i="2"/>
  <c r="AH39" i="2"/>
  <c r="AD39" i="2"/>
  <c r="AB39" i="2"/>
  <c r="Z39" i="2"/>
  <c r="X39" i="2"/>
  <c r="U39" i="2"/>
  <c r="P39" i="2"/>
  <c r="M39" i="2"/>
  <c r="K39" i="2"/>
  <c r="I39" i="2"/>
  <c r="G39" i="2"/>
  <c r="D39" i="2"/>
  <c r="AH38" i="2"/>
  <c r="AD38" i="2"/>
  <c r="AB38" i="2"/>
  <c r="Z38" i="2"/>
  <c r="X38" i="2"/>
  <c r="U38" i="2"/>
  <c r="P38" i="2"/>
  <c r="M38" i="2"/>
  <c r="K38" i="2"/>
  <c r="I38" i="2"/>
  <c r="G38" i="2"/>
  <c r="D38" i="2"/>
  <c r="AH37" i="2"/>
  <c r="AD37" i="2"/>
  <c r="AB37" i="2"/>
  <c r="Z37" i="2"/>
  <c r="X37" i="2"/>
  <c r="U37" i="2"/>
  <c r="P37" i="2"/>
  <c r="M37" i="2"/>
  <c r="K37" i="2"/>
  <c r="I37" i="2"/>
  <c r="G37" i="2"/>
  <c r="D37" i="2"/>
  <c r="AH36" i="2"/>
  <c r="AD36" i="2"/>
  <c r="AB36" i="2"/>
  <c r="Z36" i="2"/>
  <c r="X36" i="2"/>
  <c r="U36" i="2"/>
  <c r="P36" i="2"/>
  <c r="M36" i="2"/>
  <c r="K36" i="2"/>
  <c r="I36" i="2"/>
  <c r="G36" i="2"/>
  <c r="D36" i="2"/>
  <c r="AH35" i="2"/>
  <c r="AD35" i="2"/>
  <c r="AB35" i="2"/>
  <c r="Z35" i="2"/>
  <c r="X35" i="2"/>
  <c r="U35" i="2"/>
  <c r="P35" i="2"/>
  <c r="M35" i="2"/>
  <c r="K35" i="2"/>
  <c r="I35" i="2"/>
  <c r="G35" i="2"/>
  <c r="D35" i="2"/>
  <c r="AH34" i="2"/>
  <c r="AD34" i="2"/>
  <c r="AB34" i="2"/>
  <c r="Z34" i="2"/>
  <c r="X34" i="2"/>
  <c r="U34" i="2"/>
  <c r="P34" i="2"/>
  <c r="M34" i="2"/>
  <c r="K34" i="2"/>
  <c r="I34" i="2"/>
  <c r="G34" i="2"/>
  <c r="D34" i="2"/>
  <c r="AH33" i="2"/>
  <c r="AD33" i="2"/>
  <c r="AB33" i="2"/>
  <c r="Z33" i="2"/>
  <c r="X33" i="2"/>
  <c r="U33" i="2"/>
  <c r="P33" i="2"/>
  <c r="M33" i="2"/>
  <c r="K33" i="2"/>
  <c r="I33" i="2"/>
  <c r="G33" i="2"/>
  <c r="D33" i="2"/>
  <c r="AH32" i="2"/>
  <c r="AD32" i="2"/>
  <c r="AB32" i="2"/>
  <c r="Z32" i="2"/>
  <c r="X32" i="2"/>
  <c r="U32" i="2"/>
  <c r="P32" i="2"/>
  <c r="M32" i="2"/>
  <c r="K32" i="2"/>
  <c r="I32" i="2"/>
  <c r="G32" i="2"/>
  <c r="D32" i="2"/>
  <c r="AH31" i="2"/>
  <c r="AD31" i="2"/>
  <c r="AB31" i="2"/>
  <c r="Z31" i="2"/>
  <c r="X31" i="2"/>
  <c r="U31" i="2"/>
  <c r="P31" i="2"/>
  <c r="M31" i="2"/>
  <c r="K31" i="2"/>
  <c r="I31" i="2"/>
  <c r="G31" i="2"/>
  <c r="D31" i="2"/>
  <c r="AH30" i="2"/>
  <c r="AD30" i="2"/>
  <c r="AB30" i="2"/>
  <c r="Z30" i="2"/>
  <c r="X30" i="2"/>
  <c r="U30" i="2"/>
  <c r="P30" i="2"/>
  <c r="M30" i="2"/>
  <c r="K30" i="2"/>
  <c r="I30" i="2"/>
  <c r="G30" i="2"/>
  <c r="D30" i="2"/>
  <c r="AH29" i="2"/>
  <c r="AD29" i="2"/>
  <c r="AB29" i="2"/>
  <c r="Z29" i="2"/>
  <c r="X29" i="2"/>
  <c r="U29" i="2"/>
  <c r="P29" i="2"/>
  <c r="M29" i="2"/>
  <c r="K29" i="2"/>
  <c r="I29" i="2"/>
  <c r="G29" i="2"/>
  <c r="D29" i="2"/>
  <c r="AH28" i="2"/>
  <c r="AD28" i="2"/>
  <c r="AB28" i="2"/>
  <c r="Z28" i="2"/>
  <c r="X28" i="2"/>
  <c r="U28" i="2"/>
  <c r="P28" i="2"/>
  <c r="M28" i="2"/>
  <c r="K28" i="2"/>
  <c r="I28" i="2"/>
  <c r="G28" i="2"/>
  <c r="D28" i="2"/>
  <c r="AH27" i="2"/>
  <c r="AD27" i="2"/>
  <c r="AB27" i="2"/>
  <c r="Z27" i="2"/>
  <c r="X27" i="2"/>
  <c r="U27" i="2"/>
  <c r="P27" i="2"/>
  <c r="M27" i="2"/>
  <c r="K27" i="2"/>
  <c r="I27" i="2"/>
  <c r="G27" i="2"/>
  <c r="D27" i="2"/>
  <c r="AH26" i="2"/>
  <c r="AD26" i="2"/>
  <c r="AB26" i="2"/>
  <c r="Z26" i="2"/>
  <c r="X26" i="2"/>
  <c r="U26" i="2"/>
  <c r="P26" i="2"/>
  <c r="M26" i="2"/>
  <c r="K26" i="2"/>
  <c r="I26" i="2"/>
  <c r="G26" i="2"/>
  <c r="D26" i="2"/>
  <c r="AH25" i="2"/>
  <c r="AD25" i="2"/>
  <c r="AB25" i="2"/>
  <c r="Z25" i="2"/>
  <c r="X25" i="2"/>
  <c r="U25" i="2"/>
  <c r="P25" i="2"/>
  <c r="M25" i="2"/>
  <c r="K25" i="2"/>
  <c r="I25" i="2"/>
  <c r="G25" i="2"/>
  <c r="D25" i="2"/>
  <c r="AH24" i="2"/>
  <c r="AD24" i="2"/>
  <c r="AB24" i="2"/>
  <c r="Z24" i="2"/>
  <c r="X24" i="2"/>
  <c r="U24" i="2"/>
  <c r="P24" i="2"/>
  <c r="M24" i="2"/>
  <c r="K24" i="2"/>
  <c r="I24" i="2"/>
  <c r="G24" i="2"/>
  <c r="D24" i="2"/>
  <c r="AH23" i="2"/>
  <c r="AD23" i="2"/>
  <c r="AB23" i="2"/>
  <c r="Z23" i="2"/>
  <c r="X23" i="2"/>
  <c r="U23" i="2"/>
  <c r="P23" i="2"/>
  <c r="M23" i="2"/>
  <c r="K23" i="2"/>
  <c r="I23" i="2"/>
  <c r="G23" i="2"/>
  <c r="D23" i="2"/>
  <c r="AH22" i="2"/>
  <c r="AD22" i="2"/>
  <c r="AB22" i="2"/>
  <c r="Z22" i="2"/>
  <c r="X22" i="2"/>
  <c r="U22" i="2"/>
  <c r="P22" i="2"/>
  <c r="M22" i="2"/>
  <c r="K22" i="2"/>
  <c r="I22" i="2"/>
  <c r="G22" i="2"/>
  <c r="D22" i="2"/>
  <c r="AH21" i="2"/>
  <c r="AD21" i="2"/>
  <c r="AB21" i="2"/>
  <c r="Z21" i="2"/>
  <c r="X21" i="2"/>
  <c r="U21" i="2"/>
  <c r="P21" i="2"/>
  <c r="M21" i="2"/>
  <c r="K21" i="2"/>
  <c r="I21" i="2"/>
  <c r="G21" i="2"/>
  <c r="D21" i="2"/>
  <c r="AH20" i="2"/>
  <c r="AD20" i="2"/>
  <c r="AB20" i="2"/>
  <c r="Z20" i="2"/>
  <c r="X20" i="2"/>
  <c r="U20" i="2"/>
  <c r="P20" i="2"/>
  <c r="M20" i="2"/>
  <c r="K20" i="2"/>
  <c r="I20" i="2"/>
  <c r="G20" i="2"/>
  <c r="D20" i="2"/>
  <c r="AH19" i="2"/>
  <c r="AD19" i="2"/>
  <c r="AB19" i="2"/>
  <c r="Z19" i="2"/>
  <c r="X19" i="2"/>
  <c r="U19" i="2"/>
  <c r="P19" i="2"/>
  <c r="M19" i="2"/>
  <c r="K19" i="2"/>
  <c r="I19" i="2"/>
  <c r="G19" i="2"/>
  <c r="D19" i="2"/>
  <c r="AH18" i="2"/>
  <c r="AD18" i="2"/>
  <c r="AB18" i="2"/>
  <c r="Z18" i="2"/>
  <c r="X18" i="2"/>
  <c r="U18" i="2"/>
  <c r="P18" i="2"/>
  <c r="M18" i="2"/>
  <c r="K18" i="2"/>
  <c r="I18" i="2"/>
  <c r="G18" i="2"/>
  <c r="D18" i="2"/>
  <c r="AH17" i="2"/>
  <c r="AD17" i="2"/>
  <c r="AB17" i="2"/>
  <c r="Z17" i="2"/>
  <c r="X17" i="2"/>
  <c r="U17" i="2"/>
  <c r="P17" i="2"/>
  <c r="M17" i="2"/>
  <c r="K17" i="2"/>
  <c r="I17" i="2"/>
  <c r="G17" i="2"/>
  <c r="D17" i="2"/>
  <c r="AH16" i="2"/>
  <c r="AD16" i="2"/>
  <c r="AB16" i="2"/>
  <c r="Z16" i="2"/>
  <c r="X16" i="2"/>
  <c r="U16" i="2"/>
  <c r="P16" i="2"/>
  <c r="M16" i="2"/>
  <c r="K16" i="2"/>
  <c r="I16" i="2"/>
  <c r="G16" i="2"/>
  <c r="D16" i="2"/>
  <c r="AH15" i="2"/>
  <c r="AD15" i="2"/>
  <c r="AB15" i="2"/>
  <c r="Z15" i="2"/>
  <c r="X15" i="2"/>
  <c r="U15" i="2"/>
  <c r="P15" i="2"/>
  <c r="M15" i="2"/>
  <c r="K15" i="2"/>
  <c r="I15" i="2"/>
  <c r="G15" i="2"/>
  <c r="D15" i="2"/>
  <c r="AH14" i="2"/>
  <c r="AD14" i="2"/>
  <c r="AB14" i="2"/>
  <c r="Z14" i="2"/>
  <c r="X14" i="2"/>
  <c r="U14" i="2"/>
  <c r="P14" i="2"/>
  <c r="M14" i="2"/>
  <c r="K14" i="2"/>
  <c r="I14" i="2"/>
  <c r="G14" i="2"/>
  <c r="D14" i="2"/>
  <c r="AH13" i="2"/>
  <c r="AD13" i="2"/>
  <c r="AB13" i="2"/>
  <c r="Z13" i="2"/>
  <c r="X13" i="2"/>
  <c r="U13" i="2"/>
  <c r="P13" i="2"/>
  <c r="M13" i="2"/>
  <c r="K13" i="2"/>
  <c r="I13" i="2"/>
  <c r="G13" i="2"/>
  <c r="D13" i="2"/>
  <c r="AH12" i="2"/>
  <c r="AD12" i="2"/>
  <c r="AB12" i="2"/>
  <c r="Z12" i="2"/>
  <c r="X12" i="2"/>
  <c r="U12" i="2"/>
  <c r="P12" i="2"/>
  <c r="M12" i="2"/>
  <c r="K12" i="2"/>
  <c r="I12" i="2"/>
  <c r="G12" i="2"/>
  <c r="D12" i="2"/>
  <c r="AH11" i="2"/>
  <c r="AD11" i="2"/>
  <c r="AB11" i="2"/>
  <c r="Z11" i="2"/>
  <c r="X11" i="2"/>
  <c r="U11" i="2"/>
  <c r="P11" i="2"/>
  <c r="M11" i="2"/>
  <c r="K11" i="2"/>
  <c r="I11" i="2"/>
  <c r="G11" i="2"/>
  <c r="D11" i="2"/>
  <c r="AH10" i="2"/>
  <c r="AD10" i="2"/>
  <c r="AB10" i="2"/>
  <c r="Z10" i="2"/>
  <c r="X10" i="2"/>
  <c r="U10" i="2"/>
  <c r="P10" i="2"/>
  <c r="M10" i="2"/>
  <c r="K10" i="2"/>
  <c r="I10" i="2"/>
  <c r="G10" i="2"/>
  <c r="D10" i="2"/>
  <c r="AH9" i="2"/>
  <c r="AD9" i="2"/>
  <c r="AB9" i="2"/>
  <c r="Z9" i="2"/>
  <c r="X9" i="2"/>
  <c r="U9" i="2"/>
  <c r="P9" i="2"/>
  <c r="M9" i="2"/>
  <c r="K9" i="2"/>
  <c r="I9" i="2"/>
  <c r="G9" i="2"/>
  <c r="D9" i="2"/>
  <c r="AH8" i="2"/>
  <c r="AD8" i="2"/>
  <c r="AB8" i="2"/>
  <c r="Z8" i="2"/>
  <c r="X8" i="2"/>
  <c r="U8" i="2"/>
  <c r="P8" i="2"/>
  <c r="M8" i="2"/>
  <c r="K8" i="2"/>
  <c r="I8" i="2"/>
  <c r="G8" i="2"/>
  <c r="D8" i="2"/>
  <c r="AH7" i="2"/>
  <c r="AD7" i="2"/>
  <c r="AB7" i="2"/>
  <c r="Z7" i="2"/>
  <c r="X7" i="2"/>
  <c r="U7" i="2"/>
  <c r="P7" i="2"/>
  <c r="M7" i="2"/>
  <c r="K7" i="2"/>
  <c r="I7" i="2"/>
  <c r="G7" i="2"/>
  <c r="D7" i="2"/>
  <c r="AH6" i="2"/>
  <c r="AD6" i="2"/>
  <c r="AB6" i="2"/>
  <c r="Z6" i="2"/>
  <c r="X6" i="2"/>
  <c r="U6" i="2"/>
  <c r="P6" i="2"/>
  <c r="M6" i="2"/>
  <c r="K6" i="2"/>
  <c r="I6" i="2"/>
  <c r="G6" i="2"/>
  <c r="D6" i="2"/>
  <c r="AH5" i="2"/>
  <c r="AD5" i="2"/>
  <c r="AB5" i="2"/>
  <c r="Z5" i="2"/>
  <c r="X5" i="2"/>
  <c r="U5" i="2"/>
  <c r="P5" i="2"/>
  <c r="M5" i="2"/>
  <c r="K5" i="2"/>
  <c r="I5" i="2"/>
  <c r="G5" i="2"/>
  <c r="D5" i="2"/>
  <c r="AH4" i="2"/>
  <c r="AD4" i="2"/>
  <c r="AB4" i="2"/>
  <c r="Z4" i="2"/>
  <c r="X4" i="2"/>
  <c r="U4" i="2"/>
  <c r="P4" i="2"/>
  <c r="M4" i="2"/>
  <c r="K4" i="2"/>
  <c r="I4" i="2"/>
  <c r="G4" i="2"/>
  <c r="D4" i="2"/>
  <c r="AH3" i="2"/>
  <c r="AD3" i="2"/>
  <c r="AB3" i="2"/>
  <c r="Z3" i="2"/>
  <c r="X3" i="2"/>
  <c r="U3" i="2"/>
  <c r="P3" i="2"/>
  <c r="M3" i="2"/>
  <c r="K3" i="2"/>
  <c r="I3" i="2"/>
  <c r="G3" i="2"/>
  <c r="D3" i="2"/>
  <c r="AH2" i="2"/>
  <c r="AD2" i="2"/>
  <c r="AB2" i="2"/>
  <c r="Z2" i="2"/>
  <c r="X2" i="2"/>
  <c r="U2" i="2"/>
  <c r="P2" i="2"/>
  <c r="M2" i="2"/>
  <c r="K2" i="2"/>
  <c r="I2" i="2"/>
  <c r="G2" i="2"/>
  <c r="D2" i="2"/>
  <c r="S160" i="1"/>
  <c r="P160" i="1"/>
  <c r="O160" i="1"/>
  <c r="N160" i="1"/>
  <c r="M160" i="1"/>
  <c r="K160" i="1"/>
  <c r="I160" i="1"/>
  <c r="G160" i="1"/>
  <c r="F160" i="1"/>
  <c r="B160" i="1"/>
  <c r="S159" i="1"/>
  <c r="P159" i="1"/>
  <c r="O159" i="1"/>
  <c r="N159" i="1"/>
  <c r="M159" i="1"/>
  <c r="K159" i="1"/>
  <c r="I159" i="1"/>
  <c r="G159" i="1"/>
  <c r="F159" i="1"/>
  <c r="B159" i="1"/>
  <c r="S158" i="1"/>
  <c r="P158" i="1"/>
  <c r="O158" i="1"/>
  <c r="N158" i="1"/>
  <c r="M158" i="1"/>
  <c r="K158" i="1"/>
  <c r="I158" i="1"/>
  <c r="G158" i="1"/>
  <c r="F158" i="1"/>
  <c r="B158" i="1"/>
  <c r="S157" i="1"/>
  <c r="P157" i="1"/>
  <c r="O157" i="1"/>
  <c r="N157" i="1"/>
  <c r="M157" i="1"/>
  <c r="K157" i="1"/>
  <c r="I157" i="1"/>
  <c r="G157" i="1"/>
  <c r="F157" i="1"/>
  <c r="B157" i="1"/>
  <c r="S156" i="1"/>
  <c r="P156" i="1"/>
  <c r="O156" i="1"/>
  <c r="N156" i="1"/>
  <c r="M156" i="1"/>
  <c r="K156" i="1"/>
  <c r="I156" i="1"/>
  <c r="G156" i="1"/>
  <c r="F156" i="1"/>
  <c r="B156" i="1"/>
  <c r="S155" i="1"/>
  <c r="P155" i="1"/>
  <c r="O155" i="1"/>
  <c r="N155" i="1"/>
  <c r="M155" i="1"/>
  <c r="K155" i="1"/>
  <c r="I155" i="1"/>
  <c r="G155" i="1"/>
  <c r="F155" i="1"/>
  <c r="B155" i="1"/>
  <c r="S154" i="1"/>
  <c r="P154" i="1"/>
  <c r="O154" i="1"/>
  <c r="N154" i="1"/>
  <c r="M154" i="1"/>
  <c r="K154" i="1"/>
  <c r="I154" i="1"/>
  <c r="G154" i="1"/>
  <c r="F154" i="1"/>
  <c r="B154" i="1"/>
  <c r="S153" i="1"/>
  <c r="P153" i="1"/>
  <c r="O153" i="1"/>
  <c r="N153" i="1"/>
  <c r="M153" i="1"/>
  <c r="K153" i="1"/>
  <c r="I153" i="1"/>
  <c r="G153" i="1"/>
  <c r="F153" i="1"/>
  <c r="B153" i="1"/>
  <c r="S152" i="1"/>
  <c r="P152" i="1"/>
  <c r="O152" i="1"/>
  <c r="N152" i="1"/>
  <c r="M152" i="1"/>
  <c r="K152" i="1"/>
  <c r="I152" i="1"/>
  <c r="G152" i="1"/>
  <c r="F152" i="1"/>
  <c r="B152" i="1"/>
  <c r="S151" i="1"/>
  <c r="P151" i="1"/>
  <c r="O151" i="1"/>
  <c r="N151" i="1"/>
  <c r="M151" i="1"/>
  <c r="K151" i="1"/>
  <c r="I151" i="1"/>
  <c r="G151" i="1"/>
  <c r="F151" i="1"/>
  <c r="B151" i="1"/>
  <c r="S150" i="1"/>
  <c r="P150" i="1"/>
  <c r="O150" i="1"/>
  <c r="N150" i="1"/>
  <c r="M150" i="1"/>
  <c r="K150" i="1"/>
  <c r="I150" i="1"/>
  <c r="G150" i="1"/>
  <c r="F150" i="1"/>
  <c r="B150" i="1"/>
  <c r="S149" i="1"/>
  <c r="P149" i="1"/>
  <c r="O149" i="1"/>
  <c r="N149" i="1"/>
  <c r="M149" i="1"/>
  <c r="K149" i="1"/>
  <c r="I149" i="1"/>
  <c r="G149" i="1"/>
  <c r="F149" i="1"/>
  <c r="B149" i="1"/>
  <c r="S148" i="1"/>
  <c r="P148" i="1"/>
  <c r="O148" i="1"/>
  <c r="N148" i="1"/>
  <c r="M148" i="1"/>
  <c r="K148" i="1"/>
  <c r="I148" i="1"/>
  <c r="G148" i="1"/>
  <c r="F148" i="1"/>
  <c r="B148" i="1"/>
  <c r="S147" i="1"/>
  <c r="P147" i="1"/>
  <c r="O147" i="1"/>
  <c r="N147" i="1"/>
  <c r="M147" i="1"/>
  <c r="K147" i="1"/>
  <c r="I147" i="1"/>
  <c r="G147" i="1"/>
  <c r="F147" i="1"/>
  <c r="B147" i="1"/>
  <c r="S146" i="1"/>
  <c r="P146" i="1"/>
  <c r="O146" i="1"/>
  <c r="N146" i="1"/>
  <c r="M146" i="1"/>
  <c r="K146" i="1"/>
  <c r="I146" i="1"/>
  <c r="G146" i="1"/>
  <c r="F146" i="1"/>
  <c r="B146" i="1"/>
  <c r="S145" i="1"/>
  <c r="P145" i="1"/>
  <c r="O145" i="1"/>
  <c r="N145" i="1"/>
  <c r="M145" i="1"/>
  <c r="K145" i="1"/>
  <c r="I145" i="1"/>
  <c r="G145" i="1"/>
  <c r="F145" i="1"/>
  <c r="B145" i="1"/>
  <c r="S144" i="1"/>
  <c r="P144" i="1"/>
  <c r="O144" i="1"/>
  <c r="N144" i="1"/>
  <c r="M144" i="1"/>
  <c r="K144" i="1"/>
  <c r="I144" i="1"/>
  <c r="G144" i="1"/>
  <c r="F144" i="1"/>
  <c r="B144" i="1"/>
  <c r="S143" i="1"/>
  <c r="P143" i="1"/>
  <c r="O143" i="1"/>
  <c r="N143" i="1"/>
  <c r="M143" i="1"/>
  <c r="K143" i="1"/>
  <c r="I143" i="1"/>
  <c r="G143" i="1"/>
  <c r="F143" i="1"/>
  <c r="B143" i="1"/>
  <c r="S142" i="1"/>
  <c r="P142" i="1"/>
  <c r="O142" i="1"/>
  <c r="N142" i="1"/>
  <c r="M142" i="1"/>
  <c r="K142" i="1"/>
  <c r="I142" i="1"/>
  <c r="G142" i="1"/>
  <c r="F142" i="1"/>
  <c r="S141" i="1"/>
  <c r="P141" i="1"/>
  <c r="O141" i="1"/>
  <c r="N141" i="1"/>
  <c r="M141" i="1"/>
  <c r="K141" i="1"/>
  <c r="I141" i="1"/>
  <c r="G141" i="1"/>
  <c r="F141" i="1"/>
  <c r="S140" i="1"/>
  <c r="P140" i="1"/>
  <c r="O140" i="1"/>
  <c r="N140" i="1"/>
  <c r="M140" i="1"/>
  <c r="K140" i="1"/>
  <c r="I140" i="1"/>
  <c r="G140" i="1"/>
  <c r="F140" i="1"/>
  <c r="S139" i="1"/>
  <c r="P139" i="1"/>
  <c r="O139" i="1"/>
  <c r="N139" i="1"/>
  <c r="M139" i="1"/>
  <c r="K139" i="1"/>
  <c r="I139" i="1"/>
  <c r="G139" i="1"/>
  <c r="F139" i="1"/>
  <c r="S138" i="1"/>
  <c r="P138" i="1"/>
  <c r="O138" i="1"/>
  <c r="N138" i="1"/>
  <c r="M138" i="1"/>
  <c r="K138" i="1"/>
  <c r="I138" i="1"/>
  <c r="G138" i="1"/>
  <c r="F138" i="1"/>
  <c r="S137" i="1"/>
  <c r="P137" i="1"/>
  <c r="O137" i="1"/>
  <c r="N137" i="1"/>
  <c r="M137" i="1"/>
  <c r="K137" i="1"/>
  <c r="I137" i="1"/>
  <c r="G137" i="1"/>
  <c r="F137" i="1"/>
  <c r="S136" i="1"/>
  <c r="P136" i="1"/>
  <c r="O136" i="1"/>
  <c r="N136" i="1"/>
  <c r="M136" i="1"/>
  <c r="K136" i="1"/>
  <c r="I136" i="1"/>
  <c r="G136" i="1"/>
  <c r="F136" i="1"/>
  <c r="S135" i="1"/>
  <c r="P135" i="1"/>
  <c r="O135" i="1"/>
  <c r="N135" i="1"/>
  <c r="M135" i="1"/>
  <c r="K135" i="1"/>
  <c r="I135" i="1"/>
  <c r="G135" i="1"/>
  <c r="F135" i="1"/>
  <c r="S134" i="1"/>
  <c r="P134" i="1"/>
  <c r="O134" i="1"/>
  <c r="N134" i="1"/>
  <c r="M134" i="1"/>
  <c r="K134" i="1"/>
  <c r="I134" i="1"/>
  <c r="G134" i="1"/>
  <c r="S133" i="1"/>
  <c r="P133" i="1"/>
  <c r="O133" i="1"/>
  <c r="N133" i="1"/>
  <c r="M133" i="1"/>
  <c r="K133" i="1"/>
  <c r="I133" i="1"/>
  <c r="G133" i="1"/>
  <c r="F133" i="1"/>
  <c r="E133" i="1"/>
  <c r="S132" i="1"/>
  <c r="P132" i="1"/>
  <c r="O132" i="1"/>
  <c r="N132" i="1"/>
  <c r="M132" i="1"/>
  <c r="K132" i="1"/>
  <c r="I132" i="1"/>
  <c r="G132" i="1"/>
  <c r="S131" i="1"/>
  <c r="P131" i="1"/>
  <c r="O131" i="1"/>
  <c r="N131" i="1"/>
  <c r="M131" i="1"/>
  <c r="K131" i="1"/>
  <c r="I131" i="1"/>
  <c r="G131" i="1"/>
  <c r="S130" i="1"/>
  <c r="P130" i="1"/>
  <c r="O130" i="1"/>
  <c r="N130" i="1"/>
  <c r="M130" i="1"/>
  <c r="K130" i="1"/>
  <c r="I130" i="1"/>
  <c r="G130" i="1"/>
  <c r="S129" i="1"/>
  <c r="P129" i="1"/>
  <c r="O129" i="1"/>
  <c r="N129" i="1"/>
  <c r="M129" i="1"/>
  <c r="K129" i="1"/>
  <c r="I129" i="1"/>
  <c r="G129" i="1"/>
  <c r="F129" i="1"/>
  <c r="E129" i="1"/>
  <c r="D129" i="1"/>
  <c r="B129" i="1"/>
  <c r="S126" i="1"/>
  <c r="P126" i="1"/>
  <c r="O126" i="1"/>
  <c r="N126" i="1"/>
  <c r="M126" i="1"/>
  <c r="K126" i="1"/>
  <c r="I126" i="1"/>
  <c r="S125" i="1"/>
  <c r="P125" i="1"/>
  <c r="O125" i="1"/>
  <c r="N125" i="1"/>
  <c r="M125" i="1"/>
  <c r="K125" i="1"/>
  <c r="I125" i="1"/>
  <c r="G125" i="1"/>
  <c r="F125" i="1"/>
  <c r="E125" i="1"/>
  <c r="D125" i="1"/>
  <c r="B125" i="1"/>
  <c r="S124" i="1"/>
  <c r="P124" i="1"/>
  <c r="O124" i="1"/>
  <c r="N124" i="1"/>
  <c r="M124" i="1"/>
  <c r="K124" i="1"/>
  <c r="I124" i="1"/>
  <c r="G124" i="1"/>
  <c r="F124" i="1"/>
  <c r="E124" i="1"/>
  <c r="D124" i="1"/>
  <c r="B124" i="1"/>
  <c r="S123" i="1"/>
  <c r="P123" i="1"/>
  <c r="O123" i="1"/>
  <c r="N123" i="1"/>
  <c r="M123" i="1"/>
  <c r="K123" i="1"/>
  <c r="I123" i="1"/>
  <c r="G123" i="1"/>
  <c r="F123" i="1"/>
  <c r="E123" i="1"/>
  <c r="D123" i="1"/>
  <c r="B123" i="1"/>
  <c r="S122" i="1"/>
  <c r="P122" i="1"/>
  <c r="O122" i="1"/>
  <c r="N122" i="1"/>
  <c r="M122" i="1"/>
  <c r="K122" i="1"/>
  <c r="I122" i="1"/>
  <c r="G122" i="1"/>
  <c r="F122" i="1"/>
  <c r="E122" i="1"/>
  <c r="D122" i="1"/>
  <c r="B122" i="1"/>
  <c r="S121" i="1"/>
  <c r="P121" i="1"/>
  <c r="O121" i="1"/>
  <c r="N121" i="1"/>
  <c r="M121" i="1"/>
  <c r="K121" i="1"/>
  <c r="I121" i="1"/>
  <c r="G121" i="1"/>
  <c r="F121" i="1"/>
  <c r="E121" i="1"/>
  <c r="D121" i="1"/>
  <c r="B121" i="1"/>
  <c r="S120" i="1"/>
  <c r="P120" i="1"/>
  <c r="O120" i="1"/>
  <c r="N120" i="1"/>
  <c r="M120" i="1"/>
  <c r="K120" i="1"/>
  <c r="I120" i="1"/>
  <c r="G120" i="1"/>
  <c r="F120" i="1"/>
  <c r="E120" i="1"/>
  <c r="D120" i="1"/>
  <c r="B120" i="1"/>
  <c r="S119" i="1"/>
  <c r="P119" i="1"/>
  <c r="O119" i="1"/>
  <c r="N119" i="1"/>
  <c r="M119" i="1"/>
  <c r="K119" i="1"/>
  <c r="I119" i="1"/>
  <c r="G119" i="1"/>
  <c r="F119" i="1"/>
  <c r="E119" i="1"/>
  <c r="D119" i="1"/>
  <c r="B119" i="1"/>
  <c r="S118" i="1"/>
  <c r="P118" i="1"/>
  <c r="O118" i="1"/>
  <c r="N118" i="1"/>
  <c r="M118" i="1"/>
  <c r="K118" i="1"/>
  <c r="I118" i="1"/>
  <c r="G118" i="1"/>
  <c r="F118" i="1"/>
  <c r="E118" i="1"/>
  <c r="D118" i="1"/>
  <c r="B118" i="1"/>
  <c r="S117" i="1"/>
  <c r="P117" i="1"/>
  <c r="O117" i="1"/>
  <c r="N117" i="1"/>
  <c r="M117" i="1"/>
  <c r="K117" i="1"/>
  <c r="I117" i="1"/>
  <c r="G117" i="1"/>
  <c r="F117" i="1"/>
  <c r="E117" i="1"/>
  <c r="D117" i="1"/>
  <c r="B117" i="1"/>
  <c r="S116" i="1"/>
  <c r="P116" i="1"/>
  <c r="O116" i="1"/>
  <c r="N116" i="1"/>
  <c r="M116" i="1"/>
  <c r="K116" i="1"/>
  <c r="I116" i="1"/>
  <c r="G116" i="1"/>
  <c r="F116" i="1"/>
  <c r="E116" i="1"/>
  <c r="D116" i="1"/>
  <c r="B116" i="1"/>
  <c r="S115" i="1"/>
  <c r="P115" i="1"/>
  <c r="O115" i="1"/>
  <c r="N115" i="1"/>
  <c r="M115" i="1"/>
  <c r="K115" i="1"/>
  <c r="I115" i="1"/>
  <c r="G115" i="1"/>
  <c r="F115" i="1"/>
  <c r="E115" i="1"/>
  <c r="D115" i="1"/>
  <c r="B115" i="1"/>
  <c r="S114" i="1"/>
  <c r="P114" i="1"/>
  <c r="O114" i="1"/>
  <c r="N114" i="1"/>
  <c r="M114" i="1"/>
  <c r="K114" i="1"/>
  <c r="I114" i="1"/>
  <c r="G114" i="1"/>
  <c r="F114" i="1"/>
  <c r="E114" i="1"/>
  <c r="D114" i="1"/>
  <c r="B114" i="1"/>
  <c r="S113" i="1"/>
  <c r="P113" i="1"/>
  <c r="O113" i="1"/>
  <c r="N113" i="1"/>
  <c r="M113" i="1"/>
  <c r="K113" i="1"/>
  <c r="I113" i="1"/>
  <c r="G113" i="1"/>
  <c r="F113" i="1"/>
  <c r="E113" i="1"/>
  <c r="D113" i="1"/>
  <c r="B113" i="1"/>
  <c r="S112" i="1"/>
  <c r="P112" i="1"/>
  <c r="O112" i="1"/>
  <c r="N112" i="1"/>
  <c r="M112" i="1"/>
  <c r="K112" i="1"/>
  <c r="I112" i="1"/>
  <c r="G112" i="1"/>
  <c r="F112" i="1"/>
  <c r="E112" i="1"/>
  <c r="D112" i="1"/>
  <c r="B112" i="1"/>
  <c r="S111" i="1"/>
  <c r="P111" i="1"/>
  <c r="O111" i="1"/>
  <c r="N111" i="1"/>
  <c r="M111" i="1"/>
  <c r="K111" i="1"/>
  <c r="I111" i="1"/>
  <c r="G111" i="1"/>
  <c r="F111" i="1"/>
  <c r="E111" i="1"/>
  <c r="D111" i="1"/>
  <c r="B111" i="1"/>
  <c r="S110" i="1"/>
  <c r="P110" i="1"/>
  <c r="O110" i="1"/>
  <c r="N110" i="1"/>
  <c r="M110" i="1"/>
  <c r="K110" i="1"/>
  <c r="I110" i="1"/>
  <c r="G110" i="1"/>
  <c r="F110" i="1"/>
  <c r="E110" i="1"/>
  <c r="D110" i="1"/>
  <c r="B110" i="1"/>
  <c r="S109" i="1"/>
  <c r="P109" i="1"/>
  <c r="O109" i="1"/>
  <c r="N109" i="1"/>
  <c r="M109" i="1"/>
  <c r="K109" i="1"/>
  <c r="I109" i="1"/>
  <c r="G109" i="1"/>
  <c r="F109" i="1"/>
  <c r="E109" i="1"/>
  <c r="D109" i="1"/>
  <c r="B109" i="1"/>
  <c r="S108" i="1"/>
  <c r="P108" i="1"/>
  <c r="O108" i="1"/>
  <c r="N108" i="1"/>
  <c r="M108" i="1"/>
  <c r="K108" i="1"/>
  <c r="I108" i="1"/>
  <c r="G108" i="1"/>
  <c r="F108" i="1"/>
  <c r="E108" i="1"/>
  <c r="D108" i="1"/>
  <c r="B108" i="1"/>
  <c r="S107" i="1"/>
  <c r="P107" i="1"/>
  <c r="O107" i="1"/>
  <c r="N107" i="1"/>
  <c r="M107" i="1"/>
  <c r="K107" i="1"/>
  <c r="I107" i="1"/>
  <c r="G107" i="1"/>
  <c r="F107" i="1"/>
  <c r="E107" i="1"/>
  <c r="D107" i="1"/>
  <c r="B107" i="1"/>
  <c r="S106" i="1"/>
  <c r="P106" i="1"/>
  <c r="O106" i="1"/>
  <c r="N106" i="1"/>
  <c r="M106" i="1"/>
  <c r="K106" i="1"/>
  <c r="I106" i="1"/>
  <c r="G106" i="1"/>
  <c r="F106" i="1"/>
  <c r="E106" i="1"/>
  <c r="D106" i="1"/>
  <c r="B106" i="1"/>
  <c r="S105" i="1"/>
  <c r="P105" i="1"/>
  <c r="O105" i="1"/>
  <c r="N105" i="1"/>
  <c r="M105" i="1"/>
  <c r="K105" i="1"/>
  <c r="I105" i="1"/>
  <c r="G105" i="1"/>
  <c r="F105" i="1"/>
  <c r="E105" i="1"/>
  <c r="D105" i="1"/>
  <c r="B105" i="1"/>
  <c r="S104" i="1"/>
  <c r="P104" i="1"/>
  <c r="O104" i="1"/>
  <c r="N104" i="1"/>
  <c r="M104" i="1"/>
  <c r="K104" i="1"/>
  <c r="I104" i="1"/>
  <c r="G104" i="1"/>
  <c r="F104" i="1"/>
  <c r="E104" i="1"/>
  <c r="D104" i="1"/>
  <c r="B104" i="1"/>
  <c r="S103" i="1"/>
  <c r="P103" i="1"/>
  <c r="O103" i="1"/>
  <c r="N103" i="1"/>
  <c r="M103" i="1"/>
  <c r="K103" i="1"/>
  <c r="I103" i="1"/>
  <c r="G103" i="1"/>
  <c r="F103" i="1"/>
  <c r="E103" i="1"/>
  <c r="D103" i="1"/>
  <c r="B103" i="1"/>
  <c r="S102" i="1"/>
  <c r="P102" i="1"/>
  <c r="O102" i="1"/>
  <c r="N102" i="1"/>
  <c r="M102" i="1"/>
  <c r="K102" i="1"/>
  <c r="I102" i="1"/>
  <c r="G102" i="1"/>
  <c r="F102" i="1"/>
  <c r="E102" i="1"/>
  <c r="D102" i="1"/>
  <c r="B102" i="1"/>
  <c r="S101" i="1"/>
  <c r="P101" i="1"/>
  <c r="O101" i="1"/>
  <c r="N101" i="1"/>
  <c r="M101" i="1"/>
  <c r="K101" i="1"/>
  <c r="I101" i="1"/>
  <c r="G101" i="1"/>
  <c r="F101" i="1"/>
  <c r="E101" i="1"/>
  <c r="D101" i="1"/>
  <c r="B101" i="1"/>
  <c r="S100" i="1"/>
  <c r="P100" i="1"/>
  <c r="O100" i="1"/>
  <c r="N100" i="1"/>
  <c r="M100" i="1"/>
  <c r="K100" i="1"/>
  <c r="I100" i="1"/>
  <c r="G100" i="1"/>
  <c r="F100" i="1"/>
  <c r="E100" i="1"/>
  <c r="D100" i="1"/>
  <c r="B100" i="1"/>
  <c r="S99" i="1"/>
  <c r="P99" i="1"/>
  <c r="O99" i="1"/>
  <c r="N99" i="1"/>
  <c r="M99" i="1"/>
  <c r="K99" i="1"/>
  <c r="I99" i="1"/>
  <c r="G99" i="1"/>
  <c r="F99" i="1"/>
  <c r="E99" i="1"/>
  <c r="D99" i="1"/>
  <c r="B99" i="1"/>
  <c r="S98" i="1"/>
  <c r="P98" i="1"/>
  <c r="O98" i="1"/>
  <c r="N98" i="1"/>
  <c r="M98" i="1"/>
  <c r="K98" i="1"/>
  <c r="I98" i="1"/>
  <c r="G98" i="1"/>
  <c r="F98" i="1"/>
  <c r="E98" i="1"/>
  <c r="D98" i="1"/>
  <c r="B98" i="1"/>
  <c r="S97" i="1"/>
  <c r="P97" i="1"/>
  <c r="O97" i="1"/>
  <c r="N97" i="1"/>
  <c r="M97" i="1"/>
  <c r="K97" i="1"/>
  <c r="I97" i="1"/>
  <c r="G97" i="1"/>
  <c r="F97" i="1"/>
  <c r="E97" i="1"/>
  <c r="D97" i="1"/>
  <c r="B97" i="1"/>
  <c r="S96" i="1"/>
  <c r="P96" i="1"/>
  <c r="O96" i="1"/>
  <c r="N96" i="1"/>
  <c r="M96" i="1"/>
  <c r="K96" i="1"/>
  <c r="I96" i="1"/>
  <c r="G96" i="1"/>
  <c r="F96" i="1"/>
  <c r="E96" i="1"/>
  <c r="D96" i="1"/>
  <c r="B96" i="1"/>
  <c r="S95" i="1"/>
  <c r="P95" i="1"/>
  <c r="O95" i="1"/>
  <c r="N95" i="1"/>
  <c r="M95" i="1"/>
  <c r="K95" i="1"/>
  <c r="I95" i="1"/>
  <c r="G95" i="1"/>
  <c r="F95" i="1"/>
  <c r="E95" i="1"/>
  <c r="D95" i="1"/>
  <c r="B95" i="1"/>
  <c r="S94" i="1"/>
  <c r="P94" i="1"/>
  <c r="O94" i="1"/>
  <c r="N94" i="1"/>
  <c r="M94" i="1"/>
  <c r="K94" i="1"/>
  <c r="I94" i="1"/>
  <c r="G94" i="1"/>
  <c r="F94" i="1"/>
  <c r="E94" i="1"/>
  <c r="D94" i="1"/>
  <c r="B94" i="1"/>
  <c r="S93" i="1"/>
  <c r="P93" i="1"/>
  <c r="O93" i="1"/>
  <c r="N93" i="1"/>
  <c r="M93" i="1"/>
  <c r="K93" i="1"/>
  <c r="I93" i="1"/>
  <c r="G93" i="1"/>
  <c r="F93" i="1"/>
  <c r="E93" i="1"/>
  <c r="D93" i="1"/>
  <c r="B93" i="1"/>
  <c r="S92" i="1"/>
  <c r="P92" i="1"/>
  <c r="O92" i="1"/>
  <c r="N92" i="1"/>
  <c r="M92" i="1"/>
  <c r="K92" i="1"/>
  <c r="I92" i="1"/>
  <c r="G92" i="1"/>
  <c r="F92" i="1"/>
  <c r="E92" i="1"/>
  <c r="D92" i="1"/>
  <c r="B92" i="1"/>
  <c r="S91" i="1"/>
  <c r="P91" i="1"/>
  <c r="O91" i="1"/>
  <c r="N91" i="1"/>
  <c r="M91" i="1"/>
  <c r="K91" i="1"/>
  <c r="I91" i="1"/>
  <c r="G91" i="1"/>
  <c r="F91" i="1"/>
  <c r="E91" i="1"/>
  <c r="D91" i="1"/>
  <c r="B91" i="1"/>
  <c r="S90" i="1"/>
  <c r="P90" i="1"/>
  <c r="O90" i="1"/>
  <c r="N90" i="1"/>
  <c r="M90" i="1"/>
  <c r="K90" i="1"/>
  <c r="I90" i="1"/>
  <c r="G90" i="1"/>
  <c r="F90" i="1"/>
  <c r="E90" i="1"/>
  <c r="D90" i="1"/>
  <c r="B90" i="1"/>
  <c r="S89" i="1"/>
  <c r="P89" i="1"/>
  <c r="O89" i="1"/>
  <c r="N89" i="1"/>
  <c r="M89" i="1"/>
  <c r="K89" i="1"/>
  <c r="I89" i="1"/>
  <c r="G89" i="1"/>
  <c r="F89" i="1"/>
  <c r="E89" i="1"/>
  <c r="D89" i="1"/>
  <c r="B89" i="1"/>
  <c r="S88" i="1"/>
  <c r="P88" i="1"/>
  <c r="O88" i="1"/>
  <c r="N88" i="1"/>
  <c r="M88" i="1"/>
  <c r="K88" i="1"/>
  <c r="I88" i="1"/>
  <c r="G88" i="1"/>
  <c r="F88" i="1"/>
  <c r="E88" i="1"/>
  <c r="D88" i="1"/>
  <c r="B88" i="1"/>
  <c r="S87" i="1"/>
  <c r="P87" i="1"/>
  <c r="O87" i="1"/>
  <c r="N87" i="1"/>
  <c r="M87" i="1"/>
  <c r="K87" i="1"/>
  <c r="I87" i="1"/>
  <c r="G87" i="1"/>
  <c r="F87" i="1"/>
  <c r="E87" i="1"/>
  <c r="D87" i="1"/>
  <c r="B87" i="1"/>
  <c r="S86" i="1"/>
  <c r="P86" i="1"/>
  <c r="O86" i="1"/>
  <c r="N86" i="1"/>
  <c r="M86" i="1"/>
  <c r="K86" i="1"/>
  <c r="I86" i="1"/>
  <c r="G86" i="1"/>
  <c r="F86" i="1"/>
  <c r="E86" i="1"/>
  <c r="D86" i="1"/>
  <c r="B86" i="1"/>
  <c r="S85" i="1"/>
  <c r="P85" i="1"/>
  <c r="O85" i="1"/>
  <c r="N85" i="1"/>
  <c r="M85" i="1"/>
  <c r="K85" i="1"/>
  <c r="I85" i="1"/>
  <c r="G85" i="1"/>
  <c r="F85" i="1"/>
  <c r="E85" i="1"/>
  <c r="D85" i="1"/>
  <c r="B85" i="1"/>
  <c r="S84" i="1"/>
  <c r="P84" i="1"/>
  <c r="O84" i="1"/>
  <c r="N84" i="1"/>
  <c r="M84" i="1"/>
  <c r="K84" i="1"/>
  <c r="I84" i="1"/>
  <c r="G84" i="1"/>
  <c r="F84" i="1"/>
  <c r="E84" i="1"/>
  <c r="D84" i="1"/>
  <c r="B84" i="1"/>
  <c r="S83" i="1"/>
  <c r="P83" i="1"/>
  <c r="O83" i="1"/>
  <c r="N83" i="1"/>
  <c r="M83" i="1"/>
  <c r="K83" i="1"/>
  <c r="I83" i="1"/>
  <c r="G83" i="1"/>
  <c r="F83" i="1"/>
  <c r="E83" i="1"/>
  <c r="D83" i="1"/>
  <c r="B83" i="1"/>
  <c r="S82" i="1"/>
  <c r="P82" i="1"/>
  <c r="O82" i="1"/>
  <c r="N82" i="1"/>
  <c r="M82" i="1"/>
  <c r="K82" i="1"/>
  <c r="I82" i="1"/>
  <c r="G82" i="1"/>
  <c r="F82" i="1"/>
  <c r="E82" i="1"/>
  <c r="D82" i="1"/>
  <c r="B82" i="1"/>
  <c r="S81" i="1"/>
  <c r="P81" i="1"/>
  <c r="O81" i="1"/>
  <c r="N81" i="1"/>
  <c r="M81" i="1"/>
  <c r="K81" i="1"/>
  <c r="I81" i="1"/>
  <c r="G81" i="1"/>
  <c r="F81" i="1"/>
  <c r="E81" i="1"/>
  <c r="D81" i="1"/>
  <c r="B81" i="1"/>
  <c r="S80" i="1"/>
  <c r="P80" i="1"/>
  <c r="O80" i="1"/>
  <c r="N80" i="1"/>
  <c r="M80" i="1"/>
  <c r="K80" i="1"/>
  <c r="I80" i="1"/>
  <c r="G80" i="1"/>
  <c r="F80" i="1"/>
  <c r="E80" i="1"/>
  <c r="D80" i="1"/>
  <c r="B80" i="1"/>
  <c r="S79" i="1"/>
  <c r="P79" i="1"/>
  <c r="O79" i="1"/>
  <c r="N79" i="1"/>
  <c r="M79" i="1"/>
  <c r="K79" i="1"/>
  <c r="I79" i="1"/>
  <c r="G79" i="1"/>
  <c r="F79" i="1"/>
  <c r="E79" i="1"/>
  <c r="D79" i="1"/>
  <c r="B79" i="1"/>
  <c r="S78" i="1"/>
  <c r="P78" i="1"/>
  <c r="O78" i="1"/>
  <c r="N78" i="1"/>
  <c r="M78" i="1"/>
  <c r="K78" i="1"/>
  <c r="I78" i="1"/>
  <c r="G78" i="1"/>
  <c r="F78" i="1"/>
  <c r="E78" i="1"/>
  <c r="D78" i="1"/>
  <c r="B78" i="1"/>
  <c r="S77" i="1"/>
  <c r="P77" i="1"/>
  <c r="O77" i="1"/>
  <c r="N77" i="1"/>
  <c r="M77" i="1"/>
  <c r="K77" i="1"/>
  <c r="I77" i="1"/>
  <c r="G77" i="1"/>
  <c r="F77" i="1"/>
  <c r="E77" i="1"/>
  <c r="D77" i="1"/>
  <c r="B77" i="1"/>
  <c r="S76" i="1"/>
  <c r="P76" i="1"/>
  <c r="O76" i="1"/>
  <c r="N76" i="1"/>
  <c r="M76" i="1"/>
  <c r="K76" i="1"/>
  <c r="I76" i="1"/>
  <c r="G76" i="1"/>
  <c r="F76" i="1"/>
  <c r="E76" i="1"/>
  <c r="D76" i="1"/>
  <c r="B76" i="1"/>
  <c r="S75" i="1"/>
  <c r="P75" i="1"/>
  <c r="O75" i="1"/>
  <c r="N75" i="1"/>
  <c r="M75" i="1"/>
  <c r="K75" i="1"/>
  <c r="I75" i="1"/>
  <c r="G75" i="1"/>
  <c r="F75" i="1"/>
  <c r="E75" i="1"/>
  <c r="D75" i="1"/>
  <c r="B75" i="1"/>
  <c r="S74" i="1"/>
  <c r="P74" i="1"/>
  <c r="O74" i="1"/>
  <c r="N74" i="1"/>
  <c r="M74" i="1"/>
  <c r="K74" i="1"/>
  <c r="I74" i="1"/>
  <c r="G74" i="1"/>
  <c r="F74" i="1"/>
  <c r="E74" i="1"/>
  <c r="D74" i="1"/>
  <c r="B74" i="1"/>
  <c r="S73" i="1"/>
  <c r="P73" i="1"/>
  <c r="O73" i="1"/>
  <c r="N73" i="1"/>
  <c r="M73" i="1"/>
  <c r="K73" i="1"/>
  <c r="I73" i="1"/>
  <c r="G73" i="1"/>
  <c r="F73" i="1"/>
  <c r="E73" i="1"/>
  <c r="D73" i="1"/>
  <c r="B73" i="1"/>
  <c r="S72" i="1"/>
  <c r="P72" i="1"/>
  <c r="O72" i="1"/>
  <c r="N72" i="1"/>
  <c r="M72" i="1"/>
  <c r="K72" i="1"/>
  <c r="I72" i="1"/>
  <c r="G72" i="1"/>
  <c r="F72" i="1"/>
  <c r="E72" i="1"/>
  <c r="D72" i="1"/>
  <c r="B72" i="1"/>
  <c r="S71" i="1"/>
  <c r="P71" i="1"/>
  <c r="O71" i="1"/>
  <c r="N71" i="1"/>
  <c r="M71" i="1"/>
  <c r="K71" i="1"/>
  <c r="I71" i="1"/>
  <c r="G71" i="1"/>
  <c r="F71" i="1"/>
  <c r="E71" i="1"/>
  <c r="D71" i="1"/>
  <c r="B71" i="1"/>
  <c r="S70" i="1"/>
  <c r="P70" i="1"/>
  <c r="O70" i="1"/>
  <c r="N70" i="1"/>
  <c r="M70" i="1"/>
  <c r="K70" i="1"/>
  <c r="I70" i="1"/>
  <c r="G70" i="1"/>
  <c r="F70" i="1"/>
  <c r="E70" i="1"/>
  <c r="D70" i="1"/>
  <c r="B70" i="1"/>
  <c r="S69" i="1"/>
  <c r="P69" i="1"/>
  <c r="O69" i="1"/>
  <c r="N69" i="1"/>
  <c r="M69" i="1"/>
  <c r="K69" i="1"/>
  <c r="I69" i="1"/>
  <c r="G69" i="1"/>
  <c r="F69" i="1"/>
  <c r="E69" i="1"/>
  <c r="D69" i="1"/>
  <c r="B69" i="1"/>
  <c r="S68" i="1"/>
  <c r="P68" i="1"/>
  <c r="O68" i="1"/>
  <c r="N68" i="1"/>
  <c r="M68" i="1"/>
  <c r="K68" i="1"/>
  <c r="I68" i="1"/>
  <c r="G68" i="1"/>
  <c r="F68" i="1"/>
  <c r="E68" i="1"/>
  <c r="D68" i="1"/>
  <c r="B68" i="1"/>
  <c r="S67" i="1"/>
  <c r="P67" i="1"/>
  <c r="O67" i="1"/>
  <c r="N67" i="1"/>
  <c r="M67" i="1"/>
  <c r="K67" i="1"/>
  <c r="I67" i="1"/>
  <c r="G67" i="1"/>
  <c r="F67" i="1"/>
  <c r="E67" i="1"/>
  <c r="D67" i="1"/>
  <c r="B67" i="1"/>
  <c r="S66" i="1"/>
  <c r="P66" i="1"/>
  <c r="O66" i="1"/>
  <c r="N66" i="1"/>
  <c r="M66" i="1"/>
  <c r="K66" i="1"/>
  <c r="I66" i="1"/>
  <c r="G66" i="1"/>
  <c r="F66" i="1"/>
  <c r="E66" i="1"/>
  <c r="D66" i="1"/>
  <c r="B66" i="1"/>
  <c r="S65" i="1"/>
  <c r="P65" i="1"/>
  <c r="O65" i="1"/>
  <c r="N65" i="1"/>
  <c r="M65" i="1"/>
  <c r="K65" i="1"/>
  <c r="I65" i="1"/>
  <c r="G65" i="1"/>
  <c r="F65" i="1"/>
  <c r="E65" i="1"/>
  <c r="D65" i="1"/>
  <c r="B65" i="1"/>
  <c r="S64" i="1"/>
  <c r="P64" i="1"/>
  <c r="O64" i="1"/>
  <c r="N64" i="1"/>
  <c r="M64" i="1"/>
  <c r="K64" i="1"/>
  <c r="I64" i="1"/>
  <c r="G64" i="1"/>
  <c r="F64" i="1"/>
  <c r="E64" i="1"/>
  <c r="D64" i="1"/>
  <c r="B64" i="1"/>
  <c r="S63" i="1"/>
  <c r="P63" i="1"/>
  <c r="O63" i="1"/>
  <c r="N63" i="1"/>
  <c r="M63" i="1"/>
  <c r="K63" i="1"/>
  <c r="I63" i="1"/>
  <c r="G63" i="1"/>
  <c r="F63" i="1"/>
  <c r="E63" i="1"/>
  <c r="D63" i="1"/>
  <c r="B63" i="1"/>
  <c r="S62" i="1"/>
  <c r="P62" i="1"/>
  <c r="O62" i="1"/>
  <c r="N62" i="1"/>
  <c r="M62" i="1"/>
  <c r="K62" i="1"/>
  <c r="I62" i="1"/>
  <c r="G62" i="1"/>
  <c r="F62" i="1"/>
  <c r="E62" i="1"/>
  <c r="D62" i="1"/>
  <c r="B62" i="1"/>
  <c r="S61" i="1"/>
  <c r="P61" i="1"/>
  <c r="O61" i="1"/>
  <c r="N61" i="1"/>
  <c r="M61" i="1"/>
  <c r="K61" i="1"/>
  <c r="I61" i="1"/>
  <c r="G61" i="1"/>
  <c r="F61" i="1"/>
  <c r="E61" i="1"/>
  <c r="D61" i="1"/>
  <c r="B61" i="1"/>
  <c r="S60" i="1"/>
  <c r="P60" i="1"/>
  <c r="O60" i="1"/>
  <c r="N60" i="1"/>
  <c r="M60" i="1"/>
  <c r="K60" i="1"/>
  <c r="I60" i="1"/>
  <c r="G60" i="1"/>
  <c r="F60" i="1"/>
  <c r="E60" i="1"/>
  <c r="D60" i="1"/>
  <c r="B60" i="1"/>
  <c r="S59" i="1"/>
  <c r="P59" i="1"/>
  <c r="O59" i="1"/>
  <c r="N59" i="1"/>
  <c r="M59" i="1"/>
  <c r="K59" i="1"/>
  <c r="I59" i="1"/>
  <c r="G59" i="1"/>
  <c r="F59" i="1"/>
  <c r="E59" i="1"/>
  <c r="D59" i="1"/>
  <c r="B59" i="1"/>
  <c r="S58" i="1"/>
  <c r="P58" i="1"/>
  <c r="O58" i="1"/>
  <c r="N58" i="1"/>
  <c r="M58" i="1"/>
  <c r="K58" i="1"/>
  <c r="I58" i="1"/>
  <c r="G58" i="1"/>
  <c r="F58" i="1"/>
  <c r="E58" i="1"/>
  <c r="D58" i="1"/>
  <c r="B58" i="1"/>
  <c r="S57" i="1"/>
  <c r="P57" i="1"/>
  <c r="O57" i="1"/>
  <c r="N57" i="1"/>
  <c r="M57" i="1"/>
  <c r="K57" i="1"/>
  <c r="I57" i="1"/>
  <c r="G57" i="1"/>
  <c r="F57" i="1"/>
  <c r="E57" i="1"/>
  <c r="D57" i="1"/>
  <c r="B57" i="1"/>
  <c r="S56" i="1"/>
  <c r="P56" i="1"/>
  <c r="O56" i="1"/>
  <c r="N56" i="1"/>
  <c r="M56" i="1"/>
  <c r="K56" i="1"/>
  <c r="I56" i="1"/>
  <c r="G56" i="1"/>
  <c r="F56" i="1"/>
  <c r="E56" i="1"/>
  <c r="D56" i="1"/>
  <c r="B56" i="1"/>
  <c r="S55" i="1"/>
  <c r="P55" i="1"/>
  <c r="O55" i="1"/>
  <c r="N55" i="1"/>
  <c r="M55" i="1"/>
  <c r="K55" i="1"/>
  <c r="I55" i="1"/>
  <c r="G55" i="1"/>
  <c r="F55" i="1"/>
  <c r="E55" i="1"/>
  <c r="D55" i="1"/>
  <c r="B55" i="1"/>
  <c r="S54" i="1"/>
  <c r="P54" i="1"/>
  <c r="O54" i="1"/>
  <c r="N54" i="1"/>
  <c r="M54" i="1"/>
  <c r="K54" i="1"/>
  <c r="I54" i="1"/>
  <c r="G54" i="1"/>
  <c r="F54" i="1"/>
  <c r="E54" i="1"/>
  <c r="D54" i="1"/>
  <c r="B54" i="1"/>
  <c r="S53" i="1"/>
  <c r="P53" i="1"/>
  <c r="O53" i="1"/>
  <c r="N53" i="1"/>
  <c r="M53" i="1"/>
  <c r="K53" i="1"/>
  <c r="I53" i="1"/>
  <c r="G53" i="1"/>
  <c r="F53" i="1"/>
  <c r="E53" i="1"/>
  <c r="D53" i="1"/>
  <c r="B53" i="1"/>
  <c r="S52" i="1"/>
  <c r="P52" i="1"/>
  <c r="O52" i="1"/>
  <c r="N52" i="1"/>
  <c r="M52" i="1"/>
  <c r="K52" i="1"/>
  <c r="I52" i="1"/>
  <c r="G52" i="1"/>
  <c r="F52" i="1"/>
  <c r="E52" i="1"/>
  <c r="D52" i="1"/>
  <c r="B52" i="1"/>
  <c r="S51" i="1"/>
  <c r="P51" i="1"/>
  <c r="O51" i="1"/>
  <c r="N51" i="1"/>
  <c r="M51" i="1"/>
  <c r="K51" i="1"/>
  <c r="I51" i="1"/>
  <c r="G51" i="1"/>
  <c r="F51" i="1"/>
  <c r="E51" i="1"/>
  <c r="D51" i="1"/>
  <c r="B51" i="1"/>
  <c r="S50" i="1"/>
  <c r="P50" i="1"/>
  <c r="O50" i="1"/>
  <c r="N50" i="1"/>
  <c r="M50" i="1"/>
  <c r="K50" i="1"/>
  <c r="I50" i="1"/>
  <c r="G50" i="1"/>
  <c r="F50" i="1"/>
  <c r="E50" i="1"/>
  <c r="D50" i="1"/>
  <c r="B50" i="1"/>
  <c r="S49" i="1"/>
  <c r="P49" i="1"/>
  <c r="O49" i="1"/>
  <c r="N49" i="1"/>
  <c r="M49" i="1"/>
  <c r="K49" i="1"/>
  <c r="I49" i="1"/>
  <c r="G49" i="1"/>
  <c r="F49" i="1"/>
  <c r="E49" i="1"/>
  <c r="D49" i="1"/>
  <c r="B49" i="1"/>
  <c r="S48" i="1"/>
  <c r="P48" i="1"/>
  <c r="O48" i="1"/>
  <c r="N48" i="1"/>
  <c r="M48" i="1"/>
  <c r="K48" i="1"/>
  <c r="I48" i="1"/>
  <c r="G48" i="1"/>
  <c r="F48" i="1"/>
  <c r="E48" i="1"/>
  <c r="D48" i="1"/>
  <c r="B48" i="1"/>
  <c r="S47" i="1"/>
  <c r="P47" i="1"/>
  <c r="O47" i="1"/>
  <c r="N47" i="1"/>
  <c r="M47" i="1"/>
  <c r="K47" i="1"/>
  <c r="I47" i="1"/>
  <c r="G47" i="1"/>
  <c r="F47" i="1"/>
  <c r="E47" i="1"/>
  <c r="D47" i="1"/>
  <c r="B47" i="1"/>
  <c r="S46" i="1"/>
  <c r="P46" i="1"/>
  <c r="O46" i="1"/>
  <c r="N46" i="1"/>
  <c r="M46" i="1"/>
  <c r="K46" i="1"/>
  <c r="I46" i="1"/>
  <c r="G46" i="1"/>
  <c r="F46" i="1"/>
  <c r="E46" i="1"/>
  <c r="D46" i="1"/>
  <c r="B46" i="1"/>
  <c r="S45" i="1"/>
  <c r="P45" i="1"/>
  <c r="O45" i="1"/>
  <c r="N45" i="1"/>
  <c r="M45" i="1"/>
  <c r="K45" i="1"/>
  <c r="I45" i="1"/>
  <c r="G45" i="1"/>
  <c r="F45" i="1"/>
  <c r="E45" i="1"/>
  <c r="D45" i="1"/>
  <c r="B45" i="1"/>
  <c r="S44" i="1"/>
  <c r="P44" i="1"/>
  <c r="O44" i="1"/>
  <c r="N44" i="1"/>
  <c r="M44" i="1"/>
  <c r="K44" i="1"/>
  <c r="I44" i="1"/>
  <c r="G44" i="1"/>
  <c r="F44" i="1"/>
  <c r="E44" i="1"/>
  <c r="D44" i="1"/>
  <c r="B44" i="1"/>
  <c r="S43" i="1"/>
  <c r="P43" i="1"/>
  <c r="O43" i="1"/>
  <c r="N43" i="1"/>
  <c r="M43" i="1"/>
  <c r="K43" i="1"/>
  <c r="I43" i="1"/>
  <c r="G43" i="1"/>
  <c r="F43" i="1"/>
  <c r="E43" i="1"/>
  <c r="D43" i="1"/>
  <c r="B43" i="1"/>
  <c r="S42" i="1"/>
  <c r="P42" i="1"/>
  <c r="O42" i="1"/>
  <c r="N42" i="1"/>
  <c r="M42" i="1"/>
  <c r="K42" i="1"/>
  <c r="I42" i="1"/>
  <c r="G42" i="1"/>
  <c r="F42" i="1"/>
  <c r="E42" i="1"/>
  <c r="D42" i="1"/>
  <c r="B42" i="1"/>
  <c r="S41" i="1"/>
  <c r="P41" i="1"/>
  <c r="O41" i="1"/>
  <c r="N41" i="1"/>
  <c r="M41" i="1"/>
  <c r="K41" i="1"/>
  <c r="I41" i="1"/>
  <c r="G41" i="1"/>
  <c r="F41" i="1"/>
  <c r="E41" i="1"/>
  <c r="D41" i="1"/>
  <c r="B41" i="1"/>
  <c r="S40" i="1"/>
  <c r="P40" i="1"/>
  <c r="O40" i="1"/>
  <c r="N40" i="1"/>
  <c r="M40" i="1"/>
  <c r="K40" i="1"/>
  <c r="I40" i="1"/>
  <c r="G40" i="1"/>
  <c r="F40" i="1"/>
  <c r="E40" i="1"/>
  <c r="D40" i="1"/>
  <c r="B40" i="1"/>
  <c r="S39" i="1"/>
  <c r="P39" i="1"/>
  <c r="O39" i="1"/>
  <c r="N39" i="1"/>
  <c r="M39" i="1"/>
  <c r="K39" i="1"/>
  <c r="I39" i="1"/>
  <c r="G39" i="1"/>
  <c r="F39" i="1"/>
  <c r="E39" i="1"/>
  <c r="D39" i="1"/>
  <c r="B39" i="1"/>
  <c r="S38" i="1"/>
  <c r="P38" i="1"/>
  <c r="O38" i="1"/>
  <c r="N38" i="1"/>
  <c r="M38" i="1"/>
  <c r="K38" i="1"/>
  <c r="I38" i="1"/>
  <c r="G38" i="1"/>
  <c r="F38" i="1"/>
  <c r="E38" i="1"/>
  <c r="D38" i="1"/>
  <c r="B38" i="1"/>
  <c r="S37" i="1"/>
  <c r="P37" i="1"/>
  <c r="O37" i="1"/>
  <c r="N37" i="1"/>
  <c r="M37" i="1"/>
  <c r="K37" i="1"/>
  <c r="I37" i="1"/>
  <c r="G37" i="1"/>
  <c r="F37" i="1"/>
  <c r="E37" i="1"/>
  <c r="D37" i="1"/>
  <c r="B37" i="1"/>
  <c r="S36" i="1"/>
  <c r="P36" i="1"/>
  <c r="O36" i="1"/>
  <c r="N36" i="1"/>
  <c r="M36" i="1"/>
  <c r="K36" i="1"/>
  <c r="I36" i="1"/>
  <c r="G36" i="1"/>
  <c r="F36" i="1"/>
  <c r="E36" i="1"/>
  <c r="D36" i="1"/>
  <c r="B36" i="1"/>
  <c r="S35" i="1"/>
  <c r="P35" i="1"/>
  <c r="O35" i="1"/>
  <c r="N35" i="1"/>
  <c r="M35" i="1"/>
  <c r="K35" i="1"/>
  <c r="I35" i="1"/>
  <c r="G35" i="1"/>
  <c r="F35" i="1"/>
  <c r="E35" i="1"/>
  <c r="D35" i="1"/>
  <c r="B35" i="1"/>
  <c r="S34" i="1"/>
  <c r="P34" i="1"/>
  <c r="O34" i="1"/>
  <c r="N34" i="1"/>
  <c r="M34" i="1"/>
  <c r="K34" i="1"/>
  <c r="I34" i="1"/>
  <c r="G34" i="1"/>
  <c r="F34" i="1"/>
  <c r="E34" i="1"/>
  <c r="D34" i="1"/>
  <c r="B34" i="1"/>
  <c r="S33" i="1"/>
  <c r="P33" i="1"/>
  <c r="O33" i="1"/>
  <c r="N33" i="1"/>
  <c r="M33" i="1"/>
  <c r="K33" i="1"/>
  <c r="I33" i="1"/>
  <c r="G33" i="1"/>
  <c r="F33" i="1"/>
  <c r="E33" i="1"/>
  <c r="D33" i="1"/>
  <c r="B33" i="1"/>
  <c r="S32" i="1"/>
  <c r="P32" i="1"/>
  <c r="O32" i="1"/>
  <c r="N32" i="1"/>
  <c r="M32" i="1"/>
  <c r="K32" i="1"/>
  <c r="I32" i="1"/>
  <c r="G32" i="1"/>
  <c r="F32" i="1"/>
  <c r="E32" i="1"/>
  <c r="D32" i="1"/>
  <c r="B32" i="1"/>
  <c r="S31" i="1"/>
  <c r="P31" i="1"/>
  <c r="O31" i="1"/>
  <c r="N31" i="1"/>
  <c r="M31" i="1"/>
  <c r="K31" i="1"/>
  <c r="I31" i="1"/>
  <c r="G31" i="1"/>
  <c r="F31" i="1"/>
  <c r="E31" i="1"/>
  <c r="D31" i="1"/>
  <c r="B31" i="1"/>
  <c r="S30" i="1"/>
  <c r="P30" i="1"/>
  <c r="O30" i="1"/>
  <c r="N30" i="1"/>
  <c r="M30" i="1"/>
  <c r="K30" i="1"/>
  <c r="I30" i="1"/>
  <c r="G30" i="1"/>
  <c r="F30" i="1"/>
  <c r="E30" i="1"/>
  <c r="D30" i="1"/>
  <c r="B30" i="1"/>
  <c r="S29" i="1"/>
  <c r="P29" i="1"/>
  <c r="O29" i="1"/>
  <c r="N29" i="1"/>
  <c r="M29" i="1"/>
  <c r="K29" i="1"/>
  <c r="I29" i="1"/>
  <c r="G29" i="1"/>
  <c r="F29" i="1"/>
  <c r="E29" i="1"/>
  <c r="D29" i="1"/>
  <c r="B29" i="1"/>
  <c r="S28" i="1"/>
  <c r="P28" i="1"/>
  <c r="O28" i="1"/>
  <c r="N28" i="1"/>
  <c r="M28" i="1"/>
  <c r="K28" i="1"/>
  <c r="I28" i="1"/>
  <c r="G28" i="1"/>
  <c r="F28" i="1"/>
  <c r="E28" i="1"/>
  <c r="D28" i="1"/>
  <c r="B28" i="1"/>
  <c r="S27" i="1"/>
  <c r="P27" i="1"/>
  <c r="O27" i="1"/>
  <c r="N27" i="1"/>
  <c r="M27" i="1"/>
  <c r="K27" i="1"/>
  <c r="I27" i="1"/>
  <c r="G27" i="1"/>
  <c r="F27" i="1"/>
  <c r="E27" i="1"/>
  <c r="D27" i="1"/>
  <c r="B27" i="1"/>
  <c r="S26" i="1"/>
  <c r="P26" i="1"/>
  <c r="O26" i="1"/>
  <c r="N26" i="1"/>
  <c r="M26" i="1"/>
  <c r="K26" i="1"/>
  <c r="I26" i="1"/>
  <c r="G26" i="1"/>
  <c r="F26" i="1"/>
  <c r="E26" i="1"/>
  <c r="D26" i="1"/>
  <c r="B26" i="1"/>
  <c r="S25" i="1"/>
  <c r="P25" i="1"/>
  <c r="O25" i="1"/>
  <c r="N25" i="1"/>
  <c r="M25" i="1"/>
  <c r="K25" i="1"/>
  <c r="I25" i="1"/>
  <c r="G25" i="1"/>
  <c r="F25" i="1"/>
  <c r="E25" i="1"/>
  <c r="D25" i="1"/>
  <c r="B25" i="1"/>
  <c r="S24" i="1"/>
  <c r="P24" i="1"/>
  <c r="O24" i="1"/>
  <c r="N24" i="1"/>
  <c r="M24" i="1"/>
  <c r="K24" i="1"/>
  <c r="I24" i="1"/>
  <c r="G24" i="1"/>
  <c r="F24" i="1"/>
  <c r="E24" i="1"/>
  <c r="D24" i="1"/>
  <c r="B24" i="1"/>
  <c r="S23" i="1"/>
  <c r="P23" i="1"/>
  <c r="O23" i="1"/>
  <c r="N23" i="1"/>
  <c r="M23" i="1"/>
  <c r="K23" i="1"/>
  <c r="I23" i="1"/>
  <c r="G23" i="1"/>
  <c r="F23" i="1"/>
  <c r="E23" i="1"/>
  <c r="D23" i="1"/>
  <c r="B23" i="1"/>
  <c r="S22" i="1"/>
  <c r="P22" i="1"/>
  <c r="O22" i="1"/>
  <c r="N22" i="1"/>
  <c r="M22" i="1"/>
  <c r="K22" i="1"/>
  <c r="I22" i="1"/>
  <c r="G22" i="1"/>
  <c r="F22" i="1"/>
  <c r="E22" i="1"/>
  <c r="D22" i="1"/>
  <c r="B22" i="1"/>
  <c r="S21" i="1"/>
  <c r="P21" i="1"/>
  <c r="O21" i="1"/>
  <c r="N21" i="1"/>
  <c r="M21" i="1"/>
  <c r="K21" i="1"/>
  <c r="I21" i="1"/>
  <c r="G21" i="1"/>
  <c r="F21" i="1"/>
  <c r="E21" i="1"/>
  <c r="D21" i="1"/>
  <c r="B21" i="1"/>
  <c r="S20" i="1"/>
  <c r="P20" i="1"/>
  <c r="O20" i="1"/>
  <c r="N20" i="1"/>
  <c r="M20" i="1"/>
  <c r="K20" i="1"/>
  <c r="I20" i="1"/>
  <c r="G20" i="1"/>
  <c r="F20" i="1"/>
  <c r="E20" i="1"/>
  <c r="D20" i="1"/>
  <c r="B20" i="1"/>
  <c r="S19" i="1"/>
  <c r="P19" i="1"/>
  <c r="O19" i="1"/>
  <c r="N19" i="1"/>
  <c r="M19" i="1"/>
  <c r="K19" i="1"/>
  <c r="I19" i="1"/>
  <c r="G19" i="1"/>
  <c r="F19" i="1"/>
  <c r="E19" i="1"/>
  <c r="D19" i="1"/>
  <c r="B19" i="1"/>
  <c r="S18" i="1"/>
  <c r="P18" i="1"/>
  <c r="O18" i="1"/>
  <c r="N18" i="1"/>
  <c r="M18" i="1"/>
  <c r="K18" i="1"/>
  <c r="I18" i="1"/>
  <c r="G18" i="1"/>
  <c r="F18" i="1"/>
  <c r="E18" i="1"/>
  <c r="D18" i="1"/>
  <c r="B18" i="1"/>
  <c r="S17" i="1"/>
  <c r="P17" i="1"/>
  <c r="O17" i="1"/>
  <c r="N17" i="1"/>
  <c r="M17" i="1"/>
  <c r="K17" i="1"/>
  <c r="I17" i="1"/>
  <c r="G17" i="1"/>
  <c r="F17" i="1"/>
  <c r="E17" i="1"/>
  <c r="D17" i="1"/>
  <c r="B17" i="1"/>
  <c r="S16" i="1"/>
  <c r="P16" i="1"/>
  <c r="O16" i="1"/>
  <c r="N16" i="1"/>
  <c r="M16" i="1"/>
  <c r="K16" i="1"/>
  <c r="I16" i="1"/>
  <c r="G16" i="1"/>
  <c r="F16" i="1"/>
  <c r="E16" i="1"/>
  <c r="D16" i="1"/>
  <c r="B16" i="1"/>
  <c r="S15" i="1"/>
  <c r="P15" i="1"/>
  <c r="O15" i="1"/>
  <c r="N15" i="1"/>
  <c r="M15" i="1"/>
  <c r="K15" i="1"/>
  <c r="I15" i="1"/>
  <c r="G15" i="1"/>
  <c r="F15" i="1"/>
  <c r="E15" i="1"/>
  <c r="D15" i="1"/>
  <c r="B15" i="1"/>
  <c r="S14" i="1"/>
  <c r="P14" i="1"/>
  <c r="O14" i="1"/>
  <c r="N14" i="1"/>
  <c r="M14" i="1"/>
  <c r="K14" i="1"/>
  <c r="I14" i="1"/>
  <c r="G14" i="1"/>
  <c r="F14" i="1"/>
  <c r="E14" i="1"/>
  <c r="D14" i="1"/>
  <c r="B14" i="1"/>
  <c r="S13" i="1"/>
  <c r="P13" i="1"/>
  <c r="O13" i="1"/>
  <c r="N13" i="1"/>
  <c r="M13" i="1"/>
  <c r="K13" i="1"/>
  <c r="I13" i="1"/>
  <c r="G13" i="1"/>
  <c r="F13" i="1"/>
  <c r="E13" i="1"/>
  <c r="D13" i="1"/>
  <c r="B13" i="1"/>
  <c r="S12" i="1"/>
  <c r="P12" i="1"/>
  <c r="O12" i="1"/>
  <c r="N12" i="1"/>
  <c r="M12" i="1"/>
  <c r="K12" i="1"/>
  <c r="I12" i="1"/>
  <c r="G12" i="1"/>
  <c r="F12" i="1"/>
  <c r="E12" i="1"/>
  <c r="D12" i="1"/>
  <c r="B12" i="1"/>
  <c r="S11" i="1"/>
  <c r="P11" i="1"/>
  <c r="O11" i="1"/>
  <c r="N11" i="1"/>
  <c r="M11" i="1"/>
  <c r="K11" i="1"/>
  <c r="I11" i="1"/>
  <c r="G11" i="1"/>
  <c r="F11" i="1"/>
  <c r="E11" i="1"/>
  <c r="D11" i="1"/>
  <c r="B11" i="1"/>
  <c r="S10" i="1"/>
  <c r="P10" i="1"/>
  <c r="O10" i="1"/>
  <c r="N10" i="1"/>
  <c r="M10" i="1"/>
  <c r="K10" i="1"/>
  <c r="I10" i="1"/>
  <c r="G10" i="1"/>
  <c r="F10" i="1"/>
  <c r="E10" i="1"/>
  <c r="D10" i="1"/>
  <c r="B10" i="1"/>
  <c r="S9" i="1"/>
  <c r="P9" i="1"/>
  <c r="O9" i="1"/>
  <c r="N9" i="1"/>
  <c r="M9" i="1"/>
  <c r="K9" i="1"/>
  <c r="I9" i="1"/>
  <c r="G9" i="1"/>
  <c r="F9" i="1"/>
  <c r="E9" i="1"/>
  <c r="D9" i="1"/>
  <c r="B9" i="1"/>
  <c r="S8" i="1"/>
  <c r="P8" i="1"/>
  <c r="O8" i="1"/>
  <c r="N8" i="1"/>
  <c r="M8" i="1"/>
  <c r="K8" i="1"/>
  <c r="I8" i="1"/>
  <c r="G8" i="1"/>
  <c r="F8" i="1"/>
  <c r="E8" i="1"/>
  <c r="D8" i="1"/>
  <c r="B8" i="1"/>
  <c r="S7" i="1"/>
  <c r="P7" i="1"/>
  <c r="O7" i="1"/>
  <c r="N7" i="1"/>
  <c r="M7" i="1"/>
  <c r="K7" i="1"/>
  <c r="I7" i="1"/>
  <c r="G7" i="1"/>
  <c r="F7" i="1"/>
  <c r="E7" i="1"/>
  <c r="D7" i="1"/>
  <c r="B7" i="1"/>
  <c r="S6" i="1"/>
  <c r="P6" i="1"/>
  <c r="O6" i="1"/>
  <c r="N6" i="1"/>
  <c r="M6" i="1"/>
  <c r="K6" i="1"/>
  <c r="I6" i="1"/>
  <c r="G6" i="1"/>
  <c r="F6" i="1"/>
  <c r="E6" i="1"/>
  <c r="D6" i="1"/>
  <c r="B6" i="1"/>
  <c r="S5" i="1"/>
  <c r="P5" i="1"/>
  <c r="O5" i="1"/>
  <c r="N5" i="1"/>
  <c r="M5" i="1"/>
  <c r="K5" i="1"/>
  <c r="I5" i="1"/>
  <c r="G5" i="1"/>
  <c r="F5" i="1"/>
  <c r="E5" i="1"/>
  <c r="D5" i="1"/>
  <c r="B5" i="1"/>
  <c r="S4" i="1"/>
  <c r="P4" i="1"/>
  <c r="O4" i="1"/>
  <c r="N4" i="1"/>
  <c r="M4" i="1"/>
  <c r="K4" i="1"/>
  <c r="I4" i="1"/>
  <c r="G4" i="1"/>
  <c r="F4" i="1"/>
  <c r="E4" i="1"/>
  <c r="D4" i="1"/>
  <c r="B4" i="1"/>
  <c r="S3" i="1"/>
  <c r="P3" i="1"/>
  <c r="O3" i="1"/>
  <c r="N3" i="1"/>
  <c r="M3" i="1"/>
  <c r="K3" i="1"/>
  <c r="I3" i="1"/>
  <c r="G3" i="1"/>
  <c r="F3" i="1"/>
  <c r="E3" i="1"/>
  <c r="D3" i="1"/>
  <c r="B3" i="1"/>
  <c r="S2" i="1"/>
  <c r="P2" i="1"/>
  <c r="O2" i="1"/>
  <c r="N2" i="1"/>
  <c r="M2" i="1"/>
  <c r="K2" i="1"/>
  <c r="I2" i="1"/>
  <c r="F2" i="1"/>
  <c r="E2" i="1"/>
  <c r="D2" i="1"/>
  <c r="B2" i="1"/>
</calcChain>
</file>

<file path=xl/sharedStrings.xml><?xml version="1.0" encoding="utf-8"?>
<sst xmlns="http://schemas.openxmlformats.org/spreadsheetml/2006/main" count="3572" uniqueCount="309">
  <si>
    <t>Timestamp</t>
  </si>
  <si>
    <t>Email Address</t>
  </si>
  <si>
    <t>লিঙ্গ?</t>
  </si>
  <si>
    <t>Gender</t>
  </si>
  <si>
    <t>বয়স:</t>
  </si>
  <si>
    <t>জেলাঃ</t>
  </si>
  <si>
    <t>District</t>
  </si>
  <si>
    <t>আপনি কোন এলাকায় থাকেন ?</t>
  </si>
  <si>
    <t>Locality</t>
  </si>
  <si>
    <t xml:space="preserve">আপনার শিক্ষাগত যোগ্যতা </t>
  </si>
  <si>
    <t>Educational Qualification</t>
  </si>
  <si>
    <t>আপনার পেশা ঃ</t>
  </si>
  <si>
    <t>Job_Type</t>
  </si>
  <si>
    <t>আপনার মাসিক আয় ঃ</t>
  </si>
  <si>
    <t>আপনার কি ব্যাংক অ্যাকাউন্ট আছে?</t>
  </si>
  <si>
    <t>Have_Bank_Account</t>
  </si>
  <si>
    <t>আপনি কিভাবে অর্থ সঞ্চয় করেন?</t>
  </si>
  <si>
    <t>দরকারের সময় কিভাবে টাকা জোগাড় করেন?</t>
  </si>
  <si>
    <t>আপনার কতগুলি ব্যাংক অ্যাকাউন্ট আছে? ( সংখ্যায় লিখুন )</t>
  </si>
  <si>
    <t>কোন ধরনের ব্যাংক এ অ্যাকাউন্ট রাখা আপনি পছন্দ করেন?</t>
  </si>
  <si>
    <t>কী রকম ব্যাংক অ্যাকাউন্ট আপনার আছে?</t>
  </si>
  <si>
    <t>আপনি কি ATM card ব্যবহার করেন?</t>
  </si>
  <si>
    <t>Use_ATM_Card</t>
  </si>
  <si>
    <t>আপনি কি credit card ব্যবহার করেন?</t>
  </si>
  <si>
    <t>Use_Credit_Card</t>
  </si>
  <si>
    <t>আপনি কি NET  banking service চালু করেছেন আপনার ব্যাংক এ ?</t>
  </si>
  <si>
    <t>Use_NET_Banking</t>
  </si>
  <si>
    <t>আপনি কি কোন online banking application ব্যবহার করেন আপনার mobile এ?</t>
  </si>
  <si>
    <t>Use_Banking_App</t>
  </si>
  <si>
    <t>টাকা পাঠানোর কোন  কোন পদ্ধতি সম্পর্কে আপনি জানেন ?</t>
  </si>
  <si>
    <t>কোন পদ্ধতি তে আপনি টাকা invest করেন?</t>
  </si>
  <si>
    <t>আপনি কি ব্যাংক এর পরিষেবা নিয়ে সন্তুষ্ট ?</t>
  </si>
  <si>
    <t>Satisfactied_with_Bank</t>
  </si>
  <si>
    <t>pranatijana70@gmail.com</t>
  </si>
  <si>
    <t>মহিলা</t>
  </si>
  <si>
    <t>হুগলি</t>
  </si>
  <si>
    <t>গ্রাম</t>
  </si>
  <si>
    <t>Post Graduation</t>
  </si>
  <si>
    <t xml:space="preserve">
সরকারি চাকরি</t>
  </si>
  <si>
    <t>above Rs 50000</t>
  </si>
  <si>
    <t>হ্যাঁ</t>
  </si>
  <si>
    <t>সরকারি ব্যাংক</t>
  </si>
  <si>
    <t>Savings Account, Salary Account</t>
  </si>
  <si>
    <t>না</t>
  </si>
  <si>
    <t>NEFT</t>
  </si>
  <si>
    <t>Pf</t>
  </si>
  <si>
    <t>tusharjana61@gmail.com</t>
  </si>
  <si>
    <t>পুরুষ</t>
  </si>
  <si>
    <t xml:space="preserve">Diploma </t>
  </si>
  <si>
    <t>ব্যবসা</t>
  </si>
  <si>
    <t>Rs 20000 to Rs 30000</t>
  </si>
  <si>
    <t>Savings Account</t>
  </si>
  <si>
    <t>UPI</t>
  </si>
  <si>
    <t>Mutual Fund</t>
  </si>
  <si>
    <t>miradutta087@gmail.com</t>
  </si>
  <si>
    <t>উত্তর ২৪ পরগনা</t>
  </si>
  <si>
    <t>শহরতলি</t>
  </si>
  <si>
    <t>উচ্চ মাধ্যমিক</t>
  </si>
  <si>
    <t>গৃহকর্ত্রী</t>
  </si>
  <si>
    <t>Rs5000 to Rs10000</t>
  </si>
  <si>
    <t>প্রাইভেট ব্যাংক</t>
  </si>
  <si>
    <t>none</t>
  </si>
  <si>
    <t>Fixed Deposit</t>
  </si>
  <si>
    <t>payelparui1995@gmail.com</t>
  </si>
  <si>
    <t>Graduation</t>
  </si>
  <si>
    <t>প্রাইভেট চাকরী</t>
  </si>
  <si>
    <t>Rs 30000 to Rs 40000</t>
  </si>
  <si>
    <t>RTGS, NEFT, DEMAND DRAFT, UPI</t>
  </si>
  <si>
    <t>Fixed Deposit, Recurrent Deposit</t>
  </si>
  <si>
    <t>binoypoldey71@gmail.com</t>
  </si>
  <si>
    <t>pikubera95@gmail.com</t>
  </si>
  <si>
    <t xml:space="preserve"> </t>
  </si>
  <si>
    <t>Salary Account</t>
  </si>
  <si>
    <t>kaustavchattopadhyay74@gmail.com</t>
  </si>
  <si>
    <t xml:space="preserve">Howrah </t>
  </si>
  <si>
    <t>শহর</t>
  </si>
  <si>
    <t>ছাত্র</t>
  </si>
  <si>
    <t>below Rs. 5000</t>
  </si>
  <si>
    <t>NEFT, DEMAND DRAFT, UPI</t>
  </si>
  <si>
    <t>sourabhghosh9692@gmail.com</t>
  </si>
  <si>
    <t>sukumar.nandy.1996@gmail.com</t>
  </si>
  <si>
    <t>Howrah</t>
  </si>
  <si>
    <t>Primary Education</t>
  </si>
  <si>
    <t>Worker</t>
  </si>
  <si>
    <t>pujapaul2406@gmail.com</t>
  </si>
  <si>
    <t>shyamalbulan@gmail.com</t>
  </si>
  <si>
    <t>sayakdutta161@gmail.com</t>
  </si>
  <si>
    <t>নগদ টাকা</t>
  </si>
  <si>
    <t>স্থানীয় কোন মানুষের থেকে ঋণ নেন</t>
  </si>
  <si>
    <t>Nei</t>
  </si>
  <si>
    <t>tupaibid@gmail.com</t>
  </si>
  <si>
    <t>All</t>
  </si>
  <si>
    <t>Fixed Deposit, Recurrent Deposit, Share Market, National Schemes through Post office</t>
  </si>
  <si>
    <t>bithitalukder567890@gmail.com</t>
  </si>
  <si>
    <t>Kolkata</t>
  </si>
  <si>
    <t>RTGS, NEFT, DEMAND DRAFT, IMPS, UPI, All</t>
  </si>
  <si>
    <t>aritrapal22@gmail.com</t>
  </si>
  <si>
    <t>NEFT, DEMAND DRAFT, IMPS, UPI</t>
  </si>
  <si>
    <t>maitykuhali77@gmail.com</t>
  </si>
  <si>
    <t>পশ্চিম মেদিনীপুর</t>
  </si>
  <si>
    <t>DEMAND DRAFT, UPI</t>
  </si>
  <si>
    <t>Recurrent Deposit</t>
  </si>
  <si>
    <t>angana.sarkar.29@gmail.com</t>
  </si>
  <si>
    <t>sarkar.eleena.08@gmail.com</t>
  </si>
  <si>
    <t>Rs 40000 to Rs 50000</t>
  </si>
  <si>
    <t>subirdutta529@gmail.com</t>
  </si>
  <si>
    <t>Current Account</t>
  </si>
  <si>
    <t>RTGS</t>
  </si>
  <si>
    <t>prattusha6997@gmail.com</t>
  </si>
  <si>
    <t>chandan10031991@gmail.com</t>
  </si>
  <si>
    <t>bdas83138@gmail.com</t>
  </si>
  <si>
    <t>Tution</t>
  </si>
  <si>
    <t>nilanjana22biswas@gmail.com</t>
  </si>
  <si>
    <t>Mutual Fund, National Schemes through Post office</t>
  </si>
  <si>
    <t>purushottam216@gmail.com</t>
  </si>
  <si>
    <t>Savings Account, Current Account</t>
  </si>
  <si>
    <t>Fixed Deposit, Mutual Fund, National Schemes through Post office</t>
  </si>
  <si>
    <t>srinjanmandal19@gmail.com</t>
  </si>
  <si>
    <t>South 24 parganas</t>
  </si>
  <si>
    <t>pritiranisingha39@gmail.com</t>
  </si>
  <si>
    <t>Rs 10000 to Rs 20000</t>
  </si>
  <si>
    <t>পরিবারের কারোর থেকে ধার করেন</t>
  </si>
  <si>
    <t>banerjeepreetiman@gmail.com</t>
  </si>
  <si>
    <t>Fixed Deposit, Recurrent Deposit, Mutual Fund</t>
  </si>
  <si>
    <t>sayandeepghosh18@gmail.com</t>
  </si>
  <si>
    <t>sudipsudip747@gmail.com</t>
  </si>
  <si>
    <t>NEFT, UPI</t>
  </si>
  <si>
    <t>sarkarretu@gmail.com</t>
  </si>
  <si>
    <t>bittuindra@gmail.com</t>
  </si>
  <si>
    <t>ghoshsayanirimpa@gmail.com</t>
  </si>
  <si>
    <t>স্বনির্ভর</t>
  </si>
  <si>
    <t>sayanik.mj@gmail.com</t>
  </si>
  <si>
    <t>Fixed Deposit, Mutual Fund</t>
  </si>
  <si>
    <t>madhuri55saha@gmail.com</t>
  </si>
  <si>
    <t>None</t>
  </si>
  <si>
    <t>shraman.paul.01@gmail.com</t>
  </si>
  <si>
    <t>banerjeeneel808@gmail.com</t>
  </si>
  <si>
    <t>Fixed Deposit, Recurrent Deposit, Mutual Fund, Share Market, National Schemes through Post office</t>
  </si>
  <si>
    <t>somnathpoddar03@gmail.com</t>
  </si>
  <si>
    <t>Fixed Deposit, Recurrent Deposit, Mutual Fund, Share Market</t>
  </si>
  <si>
    <t>dassanji@gmail.com</t>
  </si>
  <si>
    <t>NEFT, IMPS</t>
  </si>
  <si>
    <t>sahasoumik1995@gmail.com</t>
  </si>
  <si>
    <t>susmitbhandari07@gmail.com</t>
  </si>
  <si>
    <t>silpabiswasj76@gmail.com</t>
  </si>
  <si>
    <t>RTGS, NEFT, UPI</t>
  </si>
  <si>
    <t>ankantalukdar89@gmail.com</t>
  </si>
  <si>
    <t>Recurrent Deposit, Mutual Fund</t>
  </si>
  <si>
    <t>mondalsanjukta96@gmail.com</t>
  </si>
  <si>
    <t xml:space="preserve">বর্ধমান </t>
  </si>
  <si>
    <t>sonalisamantakgp@gmail.com</t>
  </si>
  <si>
    <t>karateka.anish@gmail.com</t>
  </si>
  <si>
    <t>Share Market</t>
  </si>
  <si>
    <t>snehangshuchatterjee42@gmail.com</t>
  </si>
  <si>
    <t>My savings is null</t>
  </si>
  <si>
    <t>Have none</t>
  </si>
  <si>
    <t>angshuchakraborty9@gmail.com</t>
  </si>
  <si>
    <t>মাধ্যমিক</t>
  </si>
  <si>
    <t>Fixed Deposit, Share Market</t>
  </si>
  <si>
    <t>anupam741404@gmail.com</t>
  </si>
  <si>
    <t xml:space="preserve">Nadia </t>
  </si>
  <si>
    <t>Diploma</t>
  </si>
  <si>
    <t>bhattacharyasaheb96@gmail.com</t>
  </si>
  <si>
    <t>pradipdas_2021@iitkalumni.org</t>
  </si>
  <si>
    <t>harenbera1996@gmail.com</t>
  </si>
  <si>
    <t>dasj078@gmail.com</t>
  </si>
  <si>
    <t>DEMAND DRAFT</t>
  </si>
  <si>
    <t>souravmazumder999@gmail.com</t>
  </si>
  <si>
    <t>Bachelor of computer application</t>
  </si>
  <si>
    <t xml:space="preserve">Sourav Mazumder </t>
  </si>
  <si>
    <t>RTGS, NEFT, IMPS, UPI</t>
  </si>
  <si>
    <t>Mutual Fund, Share Market</t>
  </si>
  <si>
    <t>ghoshsoham1995@gmail.com</t>
  </si>
  <si>
    <t>sayanica01@gmail.com</t>
  </si>
  <si>
    <t>ayankundu01234@gmail.com</t>
  </si>
  <si>
    <t>,0</t>
  </si>
  <si>
    <t>sahelighosh012@gmail.com</t>
  </si>
  <si>
    <t xml:space="preserve">Private tutor </t>
  </si>
  <si>
    <t>biswabrata84@gmail.com</t>
  </si>
  <si>
    <t>subhojyoti68@gmail.com</t>
  </si>
  <si>
    <t>NEFT, IMPS, UPI</t>
  </si>
  <si>
    <t>swarnadeepdey94@gmail.com</t>
  </si>
  <si>
    <t>biplabsaha199003@gmail.com</t>
  </si>
  <si>
    <t>supriyaacharya144@gmail.com</t>
  </si>
  <si>
    <t>প্রাথমিক শিক্ষা</t>
  </si>
  <si>
    <t>sukeshpramanick2002@gmail.com</t>
  </si>
  <si>
    <t>sumanatewari25041995@gmail.com</t>
  </si>
  <si>
    <t>সোনা আথবা রূপো কিনে</t>
  </si>
  <si>
    <t>সোনা অথবা গহনা বিক্রি করেন</t>
  </si>
  <si>
    <t>Savings Account, No</t>
  </si>
  <si>
    <t>subhnam.paul@gmail.com</t>
  </si>
  <si>
    <t>UPI, All</t>
  </si>
  <si>
    <t>mahatoabhay56@gmail.com</t>
  </si>
  <si>
    <t xml:space="preserve">Purulia </t>
  </si>
  <si>
    <t>sdas52108@gmail.com</t>
  </si>
  <si>
    <t>pritamh1616@gmail.com</t>
  </si>
  <si>
    <t>Nadia</t>
  </si>
  <si>
    <t>prerana.dey@bassetti-group.com</t>
  </si>
  <si>
    <t>sumanbanerjee938@gmail.com</t>
  </si>
  <si>
    <t xml:space="preserve">Bankura </t>
  </si>
  <si>
    <t>doyelparui1998@gmail.com</t>
  </si>
  <si>
    <t>deb.chakraborty@bassetti-group.com</t>
  </si>
  <si>
    <t>soumenacharjya95@gmail.com</t>
  </si>
  <si>
    <t>অষ্টম শ্রেণী</t>
  </si>
  <si>
    <t>aynchakraborty000@gmail.com</t>
  </si>
  <si>
    <t>Fixed Deposit, Recurrent Deposit, National Schemes through Post office</t>
  </si>
  <si>
    <t>antaramukherji1234@gmail.com</t>
  </si>
  <si>
    <t>pallabidas2610@gmail.com</t>
  </si>
  <si>
    <t>ayushmitads77@gmail.com</t>
  </si>
  <si>
    <t>aruphalder2716ah@gmail.com</t>
  </si>
  <si>
    <t xml:space="preserve">হাওড়া </t>
  </si>
  <si>
    <t>poulomee1999@gmail.com</t>
  </si>
  <si>
    <t>sarbaninath558@gmail.com</t>
  </si>
  <si>
    <t>amitmanna13570@gmail.com</t>
  </si>
  <si>
    <t xml:space="preserve">East midnapore </t>
  </si>
  <si>
    <t>debolina.das@bassetti-group.com</t>
  </si>
  <si>
    <t xml:space="preserve">West Bengal </t>
  </si>
  <si>
    <t>B tech</t>
  </si>
  <si>
    <t>nandita.giri753@gmail.com</t>
  </si>
  <si>
    <t xml:space="preserve">South 24 parganas </t>
  </si>
  <si>
    <t>bipasha.contai007@gmail.com</t>
  </si>
  <si>
    <t xml:space="preserve">Purba Medinipur </t>
  </si>
  <si>
    <t>roys40980@gmail.com</t>
  </si>
  <si>
    <t>shyamadas2005@gmail.com</t>
  </si>
  <si>
    <t>abhijit.saha@aot.edu.in</t>
  </si>
  <si>
    <t>IMPS, UPI</t>
  </si>
  <si>
    <t>mukherjeedebanjana8@gmail.com</t>
  </si>
  <si>
    <t>pijushmondal62@gmail.com</t>
  </si>
  <si>
    <t>RTGS, UPI</t>
  </si>
  <si>
    <t>niranjanmukerje@gmail.com</t>
  </si>
  <si>
    <t>KOLKATA</t>
  </si>
  <si>
    <t>IMPS</t>
  </si>
  <si>
    <t>sahelichatterjee50@gmail.com</t>
  </si>
  <si>
    <t>sriparnatewari170105@gmail.com</t>
  </si>
  <si>
    <t>Jhargram</t>
  </si>
  <si>
    <t>manasitewari1976@gmail.com</t>
  </si>
  <si>
    <t>সমিতি তে টাকা রাখেন</t>
  </si>
  <si>
    <t>No</t>
  </si>
  <si>
    <t>none, All</t>
  </si>
  <si>
    <t>biswadebghosh@gmail.com</t>
  </si>
  <si>
    <t>dasbodhi2000@gmail.com</t>
  </si>
  <si>
    <t>susmitaauddya2019@gmail.com</t>
  </si>
  <si>
    <t>Fixed Deposit, none</t>
  </si>
  <si>
    <t>adhyabose@gmail.com</t>
  </si>
  <si>
    <t>RTGS, NEFT, DEMAND DRAFT, IMPS, UPI</t>
  </si>
  <si>
    <t>anusmitaparui220@gmail.com</t>
  </si>
  <si>
    <t xml:space="preserve">Kolkata </t>
  </si>
  <si>
    <t>sandipan1515@gmail.com</t>
  </si>
  <si>
    <t>anasuyabera.1994@gmail.com</t>
  </si>
  <si>
    <t>RTGS, IMPS, UPI</t>
  </si>
  <si>
    <t>Fixed Deposit, Recurrent Deposit, Mutual Fund, National Schemes through Post office</t>
  </si>
  <si>
    <t>captainnil2005@gmail.com</t>
  </si>
  <si>
    <t>ankitapal1567@gmail.com</t>
  </si>
  <si>
    <t>janaakash311@gmail.com</t>
  </si>
  <si>
    <t>anubhabkoley2016@gmail.com</t>
  </si>
  <si>
    <t>বাকুড়া</t>
  </si>
  <si>
    <t>abhishek73strong@gmail.com</t>
  </si>
  <si>
    <t>Burdwan</t>
  </si>
  <si>
    <t>maitysubrata1996@gmail.com</t>
  </si>
  <si>
    <t>sahamoupiya998@gmail.com</t>
  </si>
  <si>
    <t>sangitak.ds23sp@praxis.ac.in</t>
  </si>
  <si>
    <t>dutta238@gmail.com</t>
  </si>
  <si>
    <t>roychowdhurysanjan@gmail.com</t>
  </si>
  <si>
    <t>vikramsaha865828@gmail.com</t>
  </si>
  <si>
    <t>suvamghosh2707@gmail.com</t>
  </si>
  <si>
    <t>royadrij32@gmail.com</t>
  </si>
  <si>
    <t>bg854606@gmail.com</t>
  </si>
  <si>
    <t>NA</t>
  </si>
  <si>
    <t>atrimdas1234@gmail.com</t>
  </si>
  <si>
    <t>Nil</t>
  </si>
  <si>
    <t>rupchakraborty64@gmail.com</t>
  </si>
  <si>
    <t>rajarshimondal92@gmail.com</t>
  </si>
  <si>
    <t>Purba Barddhaman</t>
  </si>
  <si>
    <t>sanjoyjana803@gmail.com</t>
  </si>
  <si>
    <t>PhD</t>
  </si>
  <si>
    <t>biswasmithu324@gmail.com</t>
  </si>
  <si>
    <t>Na</t>
  </si>
  <si>
    <t>mondalradha362@gmail.com</t>
  </si>
  <si>
    <t>*1</t>
  </si>
  <si>
    <t>koustav.konar@gmail.com</t>
  </si>
  <si>
    <t>Purba Bardhaman</t>
  </si>
  <si>
    <t>biswa.biswas1097@gmail.com</t>
  </si>
  <si>
    <t>nil.arabinda@gmail.com</t>
  </si>
  <si>
    <t>berasayan72@gmail.com</t>
  </si>
  <si>
    <t>Four</t>
  </si>
  <si>
    <t>Share Market, National Schemes through Post office</t>
  </si>
  <si>
    <t>ramsundarbera43@gmail.com</t>
  </si>
  <si>
    <t>Six</t>
  </si>
  <si>
    <t>National Schemes through Post office</t>
  </si>
  <si>
    <t>Female</t>
  </si>
  <si>
    <t>North 24 Parganas</t>
  </si>
  <si>
    <t>Suburbs</t>
  </si>
  <si>
    <t>Secondary</t>
  </si>
  <si>
    <t xml:space="preserve">No </t>
  </si>
  <si>
    <t>Others</t>
  </si>
  <si>
    <t>Maid</t>
  </si>
  <si>
    <t>Other</t>
  </si>
  <si>
    <t>LIC</t>
  </si>
  <si>
    <t>Unemployed</t>
  </si>
  <si>
    <t xml:space="preserve">NA </t>
  </si>
  <si>
    <t>RTGS,NEFT</t>
  </si>
  <si>
    <t>AGE</t>
  </si>
  <si>
    <t>Monthly Income</t>
  </si>
  <si>
    <t>No. of Bank Account</t>
  </si>
  <si>
    <t>Bank (Preferrable)</t>
  </si>
  <si>
    <t>Type of Bank Account</t>
  </si>
  <si>
    <t>Money Transfer Method</t>
  </si>
  <si>
    <t>Investment Type</t>
  </si>
  <si>
    <t xml:space="preserve">
Government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</si>
</sst>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A1A5-2E3D-4D6C-9E1B-06725861ECF1}">
  <sheetPr>
    <outlinePr summaryBelow="0" summaryRight="0"/>
  </sheetPr>
  <dimension ref="A1:AH160"/>
  <sheetViews>
    <sheetView tabSelected="1" topLeftCell="J1" workbookViewId="0">
      <pane ySplit="1" topLeftCell="A7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8.88671875" customWidth="1"/>
    <col min="2" max="2" width="34" customWidth="1"/>
    <col min="3" max="8" width="18.88671875" customWidth="1"/>
    <col min="9" max="10" width="23.21875" customWidth="1"/>
    <col min="11" max="14" width="18.88671875" customWidth="1"/>
    <col min="15" max="15" width="24.88671875" customWidth="1"/>
    <col min="16" max="17" width="18.88671875" customWidth="1"/>
    <col min="18" max="18" width="26" customWidth="1"/>
    <col min="19" max="20" width="18.88671875" customWidth="1"/>
    <col min="21" max="22" width="35.6640625" customWidth="1"/>
    <col min="23" max="26" width="18.88671875" customWidth="1"/>
    <col min="27" max="27" width="54.88671875" customWidth="1"/>
    <col min="28" max="29" width="63.109375" customWidth="1"/>
    <col min="30" max="32" width="18.88671875" customWidth="1"/>
    <col min="33" max="33" width="17.21875" customWidth="1"/>
    <col min="34" max="40" width="18.8867187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2">
        <v>45073.357984884264</v>
      </c>
      <c r="B2" s="1" t="s">
        <v>33</v>
      </c>
      <c r="C2" s="1" t="s">
        <v>34</v>
      </c>
      <c r="D2" s="1" t="str">
        <f ca="1">IFERROR(__xludf.DUMMYFUNCTION("GOOGLETRANSLATE(C2)"),"Woman")</f>
        <v>Woman</v>
      </c>
      <c r="E2" s="1">
        <v>52</v>
      </c>
      <c r="F2" s="1" t="s">
        <v>35</v>
      </c>
      <c r="G2" s="1" t="str">
        <f ca="1">IFERROR(__xludf.DUMMYFUNCTION("GOOGLETRANSLATE(F2)"),"Hooghly")</f>
        <v>Hooghly</v>
      </c>
      <c r="H2" s="1" t="s">
        <v>36</v>
      </c>
      <c r="I2" s="1" t="str">
        <f ca="1">IFERROR(__xludf.DUMMYFUNCTION("GOOGLETRANSLATE(H2)"),"Village")</f>
        <v>Village</v>
      </c>
      <c r="J2" s="1" t="s">
        <v>37</v>
      </c>
      <c r="K2" s="1" t="str">
        <f ca="1">IFERROR(__xludf.DUMMYFUNCTION("GOOGLETRANSLATE(J2)"),"Post Graduation")</f>
        <v>Post Graduation</v>
      </c>
      <c r="L2" s="1" t="s">
        <v>38</v>
      </c>
      <c r="M2" s="1" t="str">
        <f ca="1">IFERROR(__xludf.DUMMYFUNCTION("GOOGLETRANSLATE(L2)"),"
Government service")</f>
        <v xml:space="preserve">
Government service</v>
      </c>
      <c r="N2" s="1" t="s">
        <v>39</v>
      </c>
      <c r="O2" s="1" t="s">
        <v>40</v>
      </c>
      <c r="P2" s="1" t="str">
        <f ca="1">IFERROR(__xludf.DUMMYFUNCTION("GOOGLETRANSLATE(O2)"),"Yes")</f>
        <v>Yes</v>
      </c>
      <c r="S2" s="1">
        <v>3</v>
      </c>
      <c r="T2" s="1" t="s">
        <v>41</v>
      </c>
      <c r="U2" s="1" t="str">
        <f ca="1">IFERROR(__xludf.DUMMYFUNCTION("GOOGLETRANSLATE(T2)"),"Public bank")</f>
        <v>Public bank</v>
      </c>
      <c r="V2" s="1" t="s">
        <v>42</v>
      </c>
      <c r="W2" s="1" t="s">
        <v>40</v>
      </c>
      <c r="X2" s="1" t="str">
        <f ca="1">IFERROR(__xludf.DUMMYFUNCTION("GOOGLETRANSLATE(W2)"),"Yes")</f>
        <v>Yes</v>
      </c>
      <c r="Y2" s="1" t="s">
        <v>43</v>
      </c>
      <c r="Z2" s="1" t="str">
        <f ca="1">IFERROR(__xludf.DUMMYFUNCTION("GOOGLETRANSLATE(Y2)"),"Not")</f>
        <v>Not</v>
      </c>
      <c r="AA2" s="1" t="s">
        <v>43</v>
      </c>
      <c r="AB2" s="1" t="str">
        <f ca="1">IFERROR(__xludf.DUMMYFUNCTION("GOOGLETRANSLATE(AA2)"),"Not")</f>
        <v>Not</v>
      </c>
      <c r="AC2" s="1" t="s">
        <v>43</v>
      </c>
      <c r="AD2" s="1" t="str">
        <f ca="1">IFERROR(__xludf.DUMMYFUNCTION("GOOGLETRANSLATE(AC2)"),"Not")</f>
        <v>Not</v>
      </c>
      <c r="AE2" s="1" t="s">
        <v>44</v>
      </c>
      <c r="AF2" s="1" t="s">
        <v>45</v>
      </c>
      <c r="AG2" s="1" t="s">
        <v>40</v>
      </c>
      <c r="AH2" s="1" t="str">
        <f ca="1">IFERROR(__xludf.DUMMYFUNCTION("GOOGLETRANSLATE(AG2)"),"Yes")</f>
        <v>Yes</v>
      </c>
    </row>
    <row r="3" spans="1:34" x14ac:dyDescent="0.25">
      <c r="A3" s="2">
        <v>45073.360234479165</v>
      </c>
      <c r="B3" s="1" t="s">
        <v>46</v>
      </c>
      <c r="C3" s="1" t="s">
        <v>47</v>
      </c>
      <c r="D3" s="1" t="str">
        <f ca="1">IFERROR(__xludf.DUMMYFUNCTION("GOOGLETRANSLATE(C3)"),"Man")</f>
        <v>Man</v>
      </c>
      <c r="E3" s="1">
        <v>63</v>
      </c>
      <c r="F3" s="1" t="s">
        <v>35</v>
      </c>
      <c r="G3" s="1" t="str">
        <f ca="1">IFERROR(__xludf.DUMMYFUNCTION("GOOGLETRANSLATE(F3)"),"Hooghly")</f>
        <v>Hooghly</v>
      </c>
      <c r="H3" s="1" t="s">
        <v>36</v>
      </c>
      <c r="I3" s="1" t="str">
        <f ca="1">IFERROR(__xludf.DUMMYFUNCTION("GOOGLETRANSLATE(H3)"),"Village")</f>
        <v>Village</v>
      </c>
      <c r="J3" s="1" t="s">
        <v>48</v>
      </c>
      <c r="K3" s="1" t="str">
        <f ca="1">IFERROR(__xludf.DUMMYFUNCTION("GOOGLETRANSLATE(J3)"),"Diploma ")</f>
        <v xml:space="preserve">Diploma </v>
      </c>
      <c r="L3" s="1" t="s">
        <v>49</v>
      </c>
      <c r="M3" s="1" t="str">
        <f ca="1">IFERROR(__xludf.DUMMYFUNCTION("GOOGLETRANSLATE(L3)"),"Business")</f>
        <v>Business</v>
      </c>
      <c r="N3" s="1" t="s">
        <v>50</v>
      </c>
      <c r="O3" s="1" t="s">
        <v>40</v>
      </c>
      <c r="P3" s="1" t="str">
        <f ca="1">IFERROR(__xludf.DUMMYFUNCTION("GOOGLETRANSLATE(O3)"),"Yes")</f>
        <v>Yes</v>
      </c>
      <c r="S3" s="1">
        <v>5</v>
      </c>
      <c r="T3" s="1" t="s">
        <v>41</v>
      </c>
      <c r="U3" s="1" t="str">
        <f ca="1">IFERROR(__xludf.DUMMYFUNCTION("GOOGLETRANSLATE(T3)"),"Public bank")</f>
        <v>Public bank</v>
      </c>
      <c r="V3" s="1" t="s">
        <v>51</v>
      </c>
      <c r="W3" s="1" t="s">
        <v>40</v>
      </c>
      <c r="X3" s="1" t="str">
        <f ca="1">IFERROR(__xludf.DUMMYFUNCTION("GOOGLETRANSLATE(W3)"),"Yes")</f>
        <v>Yes</v>
      </c>
      <c r="Y3" s="1" t="s">
        <v>43</v>
      </c>
      <c r="Z3" s="1" t="str">
        <f ca="1">IFERROR(__xludf.DUMMYFUNCTION("GOOGLETRANSLATE(Y3)"),"Not")</f>
        <v>Not</v>
      </c>
      <c r="AA3" s="1" t="s">
        <v>43</v>
      </c>
      <c r="AB3" s="1" t="str">
        <f ca="1">IFERROR(__xludf.DUMMYFUNCTION("GOOGLETRANSLATE(AA3)"),"Not")</f>
        <v>Not</v>
      </c>
      <c r="AC3" s="1" t="s">
        <v>43</v>
      </c>
      <c r="AD3" s="1" t="str">
        <f ca="1">IFERROR(__xludf.DUMMYFUNCTION("GOOGLETRANSLATE(AC3)"),"Not")</f>
        <v>Not</v>
      </c>
      <c r="AE3" s="1" t="s">
        <v>52</v>
      </c>
      <c r="AF3" s="1" t="s">
        <v>53</v>
      </c>
      <c r="AG3" s="1" t="s">
        <v>43</v>
      </c>
      <c r="AH3" s="1" t="str">
        <f ca="1">IFERROR(__xludf.DUMMYFUNCTION("GOOGLETRANSLATE(AG3)"),"Not")</f>
        <v>Not</v>
      </c>
    </row>
    <row r="4" spans="1:34" x14ac:dyDescent="0.25">
      <c r="A4" s="2">
        <v>45073.400394189812</v>
      </c>
      <c r="B4" s="1" t="s">
        <v>54</v>
      </c>
      <c r="C4" s="1" t="s">
        <v>34</v>
      </c>
      <c r="D4" s="1" t="str">
        <f ca="1">IFERROR(__xludf.DUMMYFUNCTION("GOOGLETRANSLATE(C4)"),"Woman")</f>
        <v>Woman</v>
      </c>
      <c r="E4" s="1">
        <v>51</v>
      </c>
      <c r="F4" s="1" t="s">
        <v>55</v>
      </c>
      <c r="G4" s="1" t="str">
        <f ca="1">IFERROR(__xludf.DUMMYFUNCTION("GOOGLETRANSLATE(F4)"),"North 24 Parganas")</f>
        <v>North 24 Parganas</v>
      </c>
      <c r="H4" s="1" t="s">
        <v>56</v>
      </c>
      <c r="I4" s="1" t="str">
        <f ca="1">IFERROR(__xludf.DUMMYFUNCTION("GOOGLETRANSLATE(H4)"),"Suburbs")</f>
        <v>Suburbs</v>
      </c>
      <c r="J4" s="1" t="s">
        <v>57</v>
      </c>
      <c r="K4" s="1" t="str">
        <f ca="1">IFERROR(__xludf.DUMMYFUNCTION("GOOGLETRANSLATE(J4)"),"Higher Secondary")</f>
        <v>Higher Secondary</v>
      </c>
      <c r="L4" s="1" t="s">
        <v>58</v>
      </c>
      <c r="M4" s="1" t="str">
        <f ca="1">IFERROR(__xludf.DUMMYFUNCTION("GOOGLETRANSLATE(L4)"),"Housewife")</f>
        <v>Housewife</v>
      </c>
      <c r="N4" s="1" t="s">
        <v>59</v>
      </c>
      <c r="O4" s="1" t="s">
        <v>40</v>
      </c>
      <c r="P4" s="1" t="str">
        <f ca="1">IFERROR(__xludf.DUMMYFUNCTION("GOOGLETRANSLATE(O4)"),"Yes")</f>
        <v>Yes</v>
      </c>
      <c r="S4" s="1">
        <v>1</v>
      </c>
      <c r="T4" s="1" t="s">
        <v>60</v>
      </c>
      <c r="U4" s="1" t="str">
        <f ca="1">IFERROR(__xludf.DUMMYFUNCTION("GOOGLETRANSLATE(T4)"),"Private bank")</f>
        <v>Private bank</v>
      </c>
      <c r="V4" s="1" t="s">
        <v>51</v>
      </c>
      <c r="W4" s="1" t="s">
        <v>43</v>
      </c>
      <c r="X4" s="1" t="str">
        <f ca="1">IFERROR(__xludf.DUMMYFUNCTION("GOOGLETRANSLATE(W4)"),"Not")</f>
        <v>Not</v>
      </c>
      <c r="Y4" s="1" t="s">
        <v>43</v>
      </c>
      <c r="Z4" s="1" t="str">
        <f ca="1">IFERROR(__xludf.DUMMYFUNCTION("GOOGLETRANSLATE(Y4)"),"Not")</f>
        <v>Not</v>
      </c>
      <c r="AA4" s="1" t="s">
        <v>43</v>
      </c>
      <c r="AB4" s="1" t="str">
        <f ca="1">IFERROR(__xludf.DUMMYFUNCTION("GOOGLETRANSLATE(AA4)"),"Not")</f>
        <v>Not</v>
      </c>
      <c r="AC4" s="1" t="s">
        <v>43</v>
      </c>
      <c r="AD4" s="1" t="str">
        <f ca="1">IFERROR(__xludf.DUMMYFUNCTION("GOOGLETRANSLATE(AC4)"),"Not")</f>
        <v>Not</v>
      </c>
      <c r="AE4" s="1" t="s">
        <v>61</v>
      </c>
      <c r="AF4" s="1" t="s">
        <v>62</v>
      </c>
      <c r="AG4" s="1" t="s">
        <v>40</v>
      </c>
      <c r="AH4" s="1" t="str">
        <f ca="1">IFERROR(__xludf.DUMMYFUNCTION("GOOGLETRANSLATE(AG4)"),"Yes")</f>
        <v>Yes</v>
      </c>
    </row>
    <row r="5" spans="1:34" x14ac:dyDescent="0.25">
      <c r="A5" s="2">
        <v>45073.418054224538</v>
      </c>
      <c r="B5" s="1" t="s">
        <v>63</v>
      </c>
      <c r="C5" s="1" t="s">
        <v>34</v>
      </c>
      <c r="D5" s="1" t="str">
        <f ca="1">IFERROR(__xludf.DUMMYFUNCTION("GOOGLETRANSLATE(C5)"),"Woman")</f>
        <v>Woman</v>
      </c>
      <c r="E5" s="1">
        <v>27</v>
      </c>
      <c r="F5" s="1" t="s">
        <v>35</v>
      </c>
      <c r="G5" s="1" t="str">
        <f ca="1">IFERROR(__xludf.DUMMYFUNCTION("GOOGLETRANSLATE(F5)"),"Hooghly")</f>
        <v>Hooghly</v>
      </c>
      <c r="H5" s="1" t="s">
        <v>36</v>
      </c>
      <c r="I5" s="1" t="str">
        <f ca="1">IFERROR(__xludf.DUMMYFUNCTION("GOOGLETRANSLATE(H5)"),"Village")</f>
        <v>Village</v>
      </c>
      <c r="J5" s="1" t="s">
        <v>64</v>
      </c>
      <c r="K5" s="1" t="str">
        <f ca="1">IFERROR(__xludf.DUMMYFUNCTION("GOOGLETRANSLATE(J5)"),"Graduation")</f>
        <v>Graduation</v>
      </c>
      <c r="L5" s="1" t="s">
        <v>65</v>
      </c>
      <c r="M5" s="1" t="str">
        <f ca="1">IFERROR(__xludf.DUMMYFUNCTION("GOOGLETRANSLATE(L5)"),"Private job")</f>
        <v>Private job</v>
      </c>
      <c r="N5" s="1" t="s">
        <v>66</v>
      </c>
      <c r="O5" s="1" t="s">
        <v>40</v>
      </c>
      <c r="P5" s="1" t="str">
        <f ca="1">IFERROR(__xludf.DUMMYFUNCTION("GOOGLETRANSLATE(O5)"),"Yes")</f>
        <v>Yes</v>
      </c>
      <c r="S5" s="1">
        <v>4</v>
      </c>
      <c r="T5" s="1" t="s">
        <v>60</v>
      </c>
      <c r="U5" s="1" t="str">
        <f ca="1">IFERROR(__xludf.DUMMYFUNCTION("GOOGLETRANSLATE(T5)"),"Private bank")</f>
        <v>Private bank</v>
      </c>
      <c r="V5" s="1" t="s">
        <v>51</v>
      </c>
      <c r="W5" s="1" t="s">
        <v>40</v>
      </c>
      <c r="X5" s="1" t="str">
        <f ca="1">IFERROR(__xludf.DUMMYFUNCTION("GOOGLETRANSLATE(W5)"),"Yes")</f>
        <v>Yes</v>
      </c>
      <c r="Y5" s="1" t="s">
        <v>40</v>
      </c>
      <c r="Z5" s="1" t="str">
        <f ca="1">IFERROR(__xludf.DUMMYFUNCTION("GOOGLETRANSLATE(Y5)"),"Yes")</f>
        <v>Yes</v>
      </c>
      <c r="AA5" s="1" t="s">
        <v>40</v>
      </c>
      <c r="AB5" s="1" t="str">
        <f ca="1">IFERROR(__xludf.DUMMYFUNCTION("GOOGLETRANSLATE(AA5)"),"Yes")</f>
        <v>Yes</v>
      </c>
      <c r="AC5" s="1" t="s">
        <v>40</v>
      </c>
      <c r="AD5" s="1" t="str">
        <f ca="1">IFERROR(__xludf.DUMMYFUNCTION("GOOGLETRANSLATE(AC5)"),"Yes")</f>
        <v>Yes</v>
      </c>
      <c r="AE5" s="1" t="s">
        <v>67</v>
      </c>
      <c r="AF5" s="1" t="s">
        <v>68</v>
      </c>
      <c r="AG5" s="1" t="s">
        <v>40</v>
      </c>
      <c r="AH5" s="1" t="str">
        <f ca="1">IFERROR(__xludf.DUMMYFUNCTION("GOOGLETRANSLATE(AG5)"),"Yes")</f>
        <v>Yes</v>
      </c>
    </row>
    <row r="6" spans="1:34" x14ac:dyDescent="0.25">
      <c r="A6" s="2">
        <v>45073.423076435181</v>
      </c>
      <c r="B6" s="1" t="s">
        <v>69</v>
      </c>
      <c r="C6" s="1" t="s">
        <v>47</v>
      </c>
      <c r="D6" s="1" t="str">
        <f ca="1">IFERROR(__xludf.DUMMYFUNCTION("GOOGLETRANSLATE(C6)"),"Man")</f>
        <v>Man</v>
      </c>
      <c r="E6" s="1">
        <v>28</v>
      </c>
      <c r="F6" s="1" t="s">
        <v>35</v>
      </c>
      <c r="G6" s="1" t="str">
        <f ca="1">IFERROR(__xludf.DUMMYFUNCTION("GOOGLETRANSLATE(F6)"),"Hooghly")</f>
        <v>Hooghly</v>
      </c>
      <c r="H6" s="1" t="s">
        <v>36</v>
      </c>
      <c r="I6" s="1" t="str">
        <f ca="1">IFERROR(__xludf.DUMMYFUNCTION("GOOGLETRANSLATE(H6)"),"Village")</f>
        <v>Village</v>
      </c>
      <c r="J6" s="1" t="s">
        <v>57</v>
      </c>
      <c r="K6" s="1" t="str">
        <f ca="1">IFERROR(__xludf.DUMMYFUNCTION("GOOGLETRANSLATE(J6)"),"Higher Secondary")</f>
        <v>Higher Secondary</v>
      </c>
      <c r="L6" s="1" t="s">
        <v>38</v>
      </c>
      <c r="M6" s="1" t="str">
        <f ca="1">IFERROR(__xludf.DUMMYFUNCTION("GOOGLETRANSLATE(L6)"),"
Government service")</f>
        <v xml:space="preserve">
Government service</v>
      </c>
      <c r="N6" s="1" t="s">
        <v>59</v>
      </c>
      <c r="O6" s="1" t="s">
        <v>40</v>
      </c>
      <c r="P6" s="1" t="str">
        <f ca="1">IFERROR(__xludf.DUMMYFUNCTION("GOOGLETRANSLATE(O6)"),"Yes")</f>
        <v>Yes</v>
      </c>
      <c r="S6" s="1">
        <v>2</v>
      </c>
      <c r="T6" s="1" t="s">
        <v>41</v>
      </c>
      <c r="U6" s="1" t="str">
        <f ca="1">IFERROR(__xludf.DUMMYFUNCTION("GOOGLETRANSLATE(T6)"),"Public bank")</f>
        <v>Public bank</v>
      </c>
      <c r="V6" s="1" t="s">
        <v>51</v>
      </c>
      <c r="W6" s="1" t="s">
        <v>40</v>
      </c>
      <c r="X6" s="1" t="str">
        <f ca="1">IFERROR(__xludf.DUMMYFUNCTION("GOOGLETRANSLATE(W6)"),"Yes")</f>
        <v>Yes</v>
      </c>
      <c r="Y6" s="1" t="s">
        <v>43</v>
      </c>
      <c r="Z6" s="1" t="str">
        <f ca="1">IFERROR(__xludf.DUMMYFUNCTION("GOOGLETRANSLATE(Y6)"),"Not")</f>
        <v>Not</v>
      </c>
      <c r="AA6" s="1" t="s">
        <v>43</v>
      </c>
      <c r="AB6" s="1" t="str">
        <f ca="1">IFERROR(__xludf.DUMMYFUNCTION("GOOGLETRANSLATE(AA6)"),"Not")</f>
        <v>Not</v>
      </c>
      <c r="AC6" s="1" t="s">
        <v>43</v>
      </c>
      <c r="AD6" s="1" t="str">
        <f ca="1">IFERROR(__xludf.DUMMYFUNCTION("GOOGLETRANSLATE(AC6)"),"Not")</f>
        <v>Not</v>
      </c>
      <c r="AE6" s="1" t="s">
        <v>52</v>
      </c>
      <c r="AF6" s="1" t="s">
        <v>62</v>
      </c>
      <c r="AG6" s="1" t="s">
        <v>40</v>
      </c>
      <c r="AH6" s="1" t="str">
        <f ca="1">IFERROR(__xludf.DUMMYFUNCTION("GOOGLETRANSLATE(AG6)"),"Yes")</f>
        <v>Yes</v>
      </c>
    </row>
    <row r="7" spans="1:34" x14ac:dyDescent="0.25">
      <c r="A7" s="2">
        <v>45073.427749305556</v>
      </c>
      <c r="B7" s="1" t="s">
        <v>70</v>
      </c>
      <c r="C7" s="1" t="s">
        <v>47</v>
      </c>
      <c r="D7" s="1" t="str">
        <f ca="1">IFERROR(__xludf.DUMMYFUNCTION("GOOGLETRANSLATE(C7)"),"Man")</f>
        <v>Man</v>
      </c>
      <c r="E7" s="1">
        <v>28</v>
      </c>
      <c r="F7" s="1" t="s">
        <v>35</v>
      </c>
      <c r="G7" s="1" t="str">
        <f ca="1">IFERROR(__xludf.DUMMYFUNCTION("GOOGLETRANSLATE(F7)"),"Hooghly")</f>
        <v>Hooghly</v>
      </c>
      <c r="H7" s="1" t="s">
        <v>36</v>
      </c>
      <c r="I7" s="1" t="str">
        <f ca="1">IFERROR(__xludf.DUMMYFUNCTION("GOOGLETRANSLATE(H7)"),"Village")</f>
        <v>Village</v>
      </c>
      <c r="J7" s="1" t="s">
        <v>57</v>
      </c>
      <c r="K7" s="1" t="str">
        <f ca="1">IFERROR(__xludf.DUMMYFUNCTION("GOOGLETRANSLATE(J7)"),"Higher Secondary")</f>
        <v>Higher Secondary</v>
      </c>
      <c r="L7" s="1" t="s">
        <v>65</v>
      </c>
      <c r="M7" s="1" t="str">
        <f ca="1">IFERROR(__xludf.DUMMYFUNCTION("GOOGLETRANSLATE(L7)"),"Private job")</f>
        <v>Private job</v>
      </c>
      <c r="N7" s="1" t="s">
        <v>59</v>
      </c>
      <c r="O7" s="1" t="s">
        <v>40</v>
      </c>
      <c r="P7" s="1" t="str">
        <f ca="1">IFERROR(__xludf.DUMMYFUNCTION("GOOGLETRANSLATE(O7)"),"Yes")</f>
        <v>Yes</v>
      </c>
      <c r="R7" s="1" t="s">
        <v>71</v>
      </c>
      <c r="S7" s="1">
        <v>1</v>
      </c>
      <c r="T7" s="1" t="s">
        <v>60</v>
      </c>
      <c r="U7" s="1" t="str">
        <f ca="1">IFERROR(__xludf.DUMMYFUNCTION("GOOGLETRANSLATE(T7)"),"Private bank")</f>
        <v>Private bank</v>
      </c>
      <c r="V7" s="1" t="s">
        <v>72</v>
      </c>
      <c r="W7" s="1" t="s">
        <v>40</v>
      </c>
      <c r="X7" s="1" t="str">
        <f ca="1">IFERROR(__xludf.DUMMYFUNCTION("GOOGLETRANSLATE(W7)"),"Yes")</f>
        <v>Yes</v>
      </c>
      <c r="Y7" s="1" t="s">
        <v>43</v>
      </c>
      <c r="Z7" s="1" t="str">
        <f ca="1">IFERROR(__xludf.DUMMYFUNCTION("GOOGLETRANSLATE(Y7)"),"Not")</f>
        <v>Not</v>
      </c>
      <c r="AA7" s="1" t="s">
        <v>43</v>
      </c>
      <c r="AB7" s="1" t="str">
        <f ca="1">IFERROR(__xludf.DUMMYFUNCTION("GOOGLETRANSLATE(AA7)"),"Not")</f>
        <v>Not</v>
      </c>
      <c r="AC7" s="1" t="s">
        <v>40</v>
      </c>
      <c r="AD7" s="1" t="str">
        <f ca="1">IFERROR(__xludf.DUMMYFUNCTION("GOOGLETRANSLATE(AC7)"),"Yes")</f>
        <v>Yes</v>
      </c>
      <c r="AE7" s="1" t="s">
        <v>52</v>
      </c>
      <c r="AF7" s="1" t="s">
        <v>61</v>
      </c>
      <c r="AG7" s="1" t="s">
        <v>43</v>
      </c>
      <c r="AH7" s="1" t="str">
        <f ca="1">IFERROR(__xludf.DUMMYFUNCTION("GOOGLETRANSLATE(AG7)"),"Not")</f>
        <v>Not</v>
      </c>
    </row>
    <row r="8" spans="1:34" x14ac:dyDescent="0.25">
      <c r="A8" s="2">
        <v>45073.434164976847</v>
      </c>
      <c r="B8" s="1" t="s">
        <v>73</v>
      </c>
      <c r="C8" s="1" t="s">
        <v>47</v>
      </c>
      <c r="D8" s="1" t="str">
        <f ca="1">IFERROR(__xludf.DUMMYFUNCTION("GOOGLETRANSLATE(C8)"),"Man")</f>
        <v>Man</v>
      </c>
      <c r="E8" s="1">
        <v>22</v>
      </c>
      <c r="F8" s="1" t="s">
        <v>74</v>
      </c>
      <c r="G8" s="1" t="str">
        <f ca="1">IFERROR(__xludf.DUMMYFUNCTION("GOOGLETRANSLATE(F8)"),"Howrah ")</f>
        <v xml:space="preserve">Howrah </v>
      </c>
      <c r="H8" s="1" t="s">
        <v>75</v>
      </c>
      <c r="I8" s="1" t="str">
        <f ca="1">IFERROR(__xludf.DUMMYFUNCTION("GOOGLETRANSLATE(H8)"),"City")</f>
        <v>City</v>
      </c>
      <c r="J8" s="1" t="s">
        <v>64</v>
      </c>
      <c r="K8" s="1" t="str">
        <f ca="1">IFERROR(__xludf.DUMMYFUNCTION("GOOGLETRANSLATE(J8)"),"Graduation")</f>
        <v>Graduation</v>
      </c>
      <c r="L8" s="1" t="s">
        <v>76</v>
      </c>
      <c r="M8" s="1" t="str">
        <f ca="1">IFERROR(__xludf.DUMMYFUNCTION("GOOGLETRANSLATE(L8)"),"Student")</f>
        <v>Student</v>
      </c>
      <c r="N8" s="1" t="s">
        <v>77</v>
      </c>
      <c r="O8" s="1" t="s">
        <v>40</v>
      </c>
      <c r="P8" s="1" t="str">
        <f ca="1">IFERROR(__xludf.DUMMYFUNCTION("GOOGLETRANSLATE(O8)"),"Yes")</f>
        <v>Yes</v>
      </c>
      <c r="S8" s="1">
        <v>1</v>
      </c>
      <c r="T8" s="1" t="s">
        <v>60</v>
      </c>
      <c r="U8" s="1" t="str">
        <f ca="1">IFERROR(__xludf.DUMMYFUNCTION("GOOGLETRANSLATE(T8)"),"Private bank")</f>
        <v>Private bank</v>
      </c>
      <c r="V8" s="1" t="s">
        <v>51</v>
      </c>
      <c r="W8" s="1" t="s">
        <v>40</v>
      </c>
      <c r="X8" s="1" t="str">
        <f ca="1">IFERROR(__xludf.DUMMYFUNCTION("GOOGLETRANSLATE(W8)"),"Yes")</f>
        <v>Yes</v>
      </c>
      <c r="Y8" s="1" t="s">
        <v>43</v>
      </c>
      <c r="Z8" s="1" t="str">
        <f ca="1">IFERROR(__xludf.DUMMYFUNCTION("GOOGLETRANSLATE(Y8)"),"Not")</f>
        <v>Not</v>
      </c>
      <c r="AA8" s="1" t="s">
        <v>43</v>
      </c>
      <c r="AB8" s="1" t="str">
        <f ca="1">IFERROR(__xludf.DUMMYFUNCTION("GOOGLETRANSLATE(AA8)"),"Not")</f>
        <v>Not</v>
      </c>
      <c r="AC8" s="1" t="s">
        <v>40</v>
      </c>
      <c r="AD8" s="1" t="str">
        <f ca="1">IFERROR(__xludf.DUMMYFUNCTION("GOOGLETRANSLATE(AC8)"),"Yes")</f>
        <v>Yes</v>
      </c>
      <c r="AE8" s="1" t="s">
        <v>78</v>
      </c>
      <c r="AF8" s="1" t="s">
        <v>61</v>
      </c>
      <c r="AG8" s="1" t="s">
        <v>40</v>
      </c>
      <c r="AH8" s="1" t="str">
        <f ca="1">IFERROR(__xludf.DUMMYFUNCTION("GOOGLETRANSLATE(AG8)"),"Yes")</f>
        <v>Yes</v>
      </c>
    </row>
    <row r="9" spans="1:34" x14ac:dyDescent="0.25">
      <c r="A9" s="2">
        <v>45073.447862337962</v>
      </c>
      <c r="B9" s="1" t="s">
        <v>79</v>
      </c>
      <c r="C9" s="1" t="s">
        <v>47</v>
      </c>
      <c r="D9" s="1" t="str">
        <f ca="1">IFERROR(__xludf.DUMMYFUNCTION("GOOGLETRANSLATE(C9)"),"Man")</f>
        <v>Man</v>
      </c>
      <c r="E9" s="1">
        <v>24</v>
      </c>
      <c r="F9" s="1" t="s">
        <v>55</v>
      </c>
      <c r="G9" s="1" t="str">
        <f ca="1">IFERROR(__xludf.DUMMYFUNCTION("GOOGLETRANSLATE(F9)"),"North 24 Parganas")</f>
        <v>North 24 Parganas</v>
      </c>
      <c r="H9" s="1" t="s">
        <v>75</v>
      </c>
      <c r="I9" s="1" t="str">
        <f ca="1">IFERROR(__xludf.DUMMYFUNCTION("GOOGLETRANSLATE(H9)"),"City")</f>
        <v>City</v>
      </c>
      <c r="J9" s="1" t="s">
        <v>37</v>
      </c>
      <c r="K9" s="1" t="str">
        <f ca="1">IFERROR(__xludf.DUMMYFUNCTION("GOOGLETRANSLATE(J9)"),"Post Graduation")</f>
        <v>Post Graduation</v>
      </c>
      <c r="L9" s="1" t="s">
        <v>65</v>
      </c>
      <c r="M9" s="1" t="str">
        <f ca="1">IFERROR(__xludf.DUMMYFUNCTION("GOOGLETRANSLATE(L9)"),"Private job")</f>
        <v>Private job</v>
      </c>
      <c r="N9" s="1" t="s">
        <v>50</v>
      </c>
      <c r="O9" s="1" t="s">
        <v>40</v>
      </c>
      <c r="P9" s="1" t="str">
        <f ca="1">IFERROR(__xludf.DUMMYFUNCTION("GOOGLETRANSLATE(O9)"),"Yes")</f>
        <v>Yes</v>
      </c>
      <c r="S9" s="1">
        <v>2</v>
      </c>
      <c r="T9" s="1" t="s">
        <v>41</v>
      </c>
      <c r="U9" s="1" t="str">
        <f ca="1">IFERROR(__xludf.DUMMYFUNCTION("GOOGLETRANSLATE(T9)"),"Public bank")</f>
        <v>Public bank</v>
      </c>
      <c r="V9" s="1" t="s">
        <v>42</v>
      </c>
      <c r="W9" s="1" t="s">
        <v>40</v>
      </c>
      <c r="X9" s="1" t="str">
        <f ca="1">IFERROR(__xludf.DUMMYFUNCTION("GOOGLETRANSLATE(W9)"),"Yes")</f>
        <v>Yes</v>
      </c>
      <c r="Y9" s="1" t="s">
        <v>43</v>
      </c>
      <c r="Z9" s="1" t="str">
        <f ca="1">IFERROR(__xludf.DUMMYFUNCTION("GOOGLETRANSLATE(Y9)"),"Not")</f>
        <v>Not</v>
      </c>
      <c r="AA9" s="1" t="s">
        <v>43</v>
      </c>
      <c r="AB9" s="1" t="str">
        <f ca="1">IFERROR(__xludf.DUMMYFUNCTION("GOOGLETRANSLATE(AA9)"),"Not")</f>
        <v>Not</v>
      </c>
      <c r="AC9" s="1" t="s">
        <v>40</v>
      </c>
      <c r="AD9" s="1" t="str">
        <f ca="1">IFERROR(__xludf.DUMMYFUNCTION("GOOGLETRANSLATE(AC9)"),"Yes")</f>
        <v>Yes</v>
      </c>
      <c r="AE9" s="1" t="s">
        <v>52</v>
      </c>
      <c r="AF9" s="1" t="s">
        <v>62</v>
      </c>
      <c r="AG9" s="1" t="s">
        <v>40</v>
      </c>
      <c r="AH9" s="1" t="str">
        <f ca="1">IFERROR(__xludf.DUMMYFUNCTION("GOOGLETRANSLATE(AG9)"),"Yes")</f>
        <v>Yes</v>
      </c>
    </row>
    <row r="10" spans="1:34" x14ac:dyDescent="0.25">
      <c r="A10" s="2">
        <v>45073.448849386579</v>
      </c>
      <c r="B10" s="1" t="s">
        <v>80</v>
      </c>
      <c r="C10" s="1" t="s">
        <v>47</v>
      </c>
      <c r="D10" s="1" t="str">
        <f ca="1">IFERROR(__xludf.DUMMYFUNCTION("GOOGLETRANSLATE(C10)"),"Man")</f>
        <v>Man</v>
      </c>
      <c r="E10" s="1">
        <v>58</v>
      </c>
      <c r="F10" s="1" t="s">
        <v>81</v>
      </c>
      <c r="G10" s="1" t="str">
        <f ca="1">IFERROR(__xludf.DUMMYFUNCTION("GOOGLETRANSLATE(F10)"),"Howrah")</f>
        <v>Howrah</v>
      </c>
      <c r="H10" s="1" t="s">
        <v>56</v>
      </c>
      <c r="I10" s="1" t="str">
        <f ca="1">IFERROR(__xludf.DUMMYFUNCTION("GOOGLETRANSLATE(H10)"),"Suburbs")</f>
        <v>Suburbs</v>
      </c>
      <c r="J10" s="1" t="s">
        <v>82</v>
      </c>
      <c r="K10" s="1" t="str">
        <f ca="1">IFERROR(__xludf.DUMMYFUNCTION("GOOGLETRANSLATE(J10)"),"Primary Education")</f>
        <v>Primary Education</v>
      </c>
      <c r="L10" s="1" t="s">
        <v>83</v>
      </c>
      <c r="M10" s="1" t="str">
        <f ca="1">IFERROR(__xludf.DUMMYFUNCTION("GOOGLETRANSLATE(L10)"),"Worker")</f>
        <v>Worker</v>
      </c>
      <c r="N10" s="1" t="s">
        <v>77</v>
      </c>
      <c r="O10" s="1" t="s">
        <v>40</v>
      </c>
      <c r="P10" s="1" t="str">
        <f ca="1">IFERROR(__xludf.DUMMYFUNCTION("GOOGLETRANSLATE(O10)"),"Yes")</f>
        <v>Yes</v>
      </c>
      <c r="S10" s="1">
        <v>1</v>
      </c>
      <c r="T10" s="1" t="s">
        <v>41</v>
      </c>
      <c r="U10" s="1" t="str">
        <f ca="1">IFERROR(__xludf.DUMMYFUNCTION("GOOGLETRANSLATE(T10)"),"Public bank")</f>
        <v>Public bank</v>
      </c>
      <c r="V10" s="1" t="s">
        <v>51</v>
      </c>
      <c r="W10" s="1" t="s">
        <v>43</v>
      </c>
      <c r="X10" s="1" t="str">
        <f ca="1">IFERROR(__xludf.DUMMYFUNCTION("GOOGLETRANSLATE(W10)"),"Not")</f>
        <v>Not</v>
      </c>
      <c r="Y10" s="1" t="s">
        <v>43</v>
      </c>
      <c r="Z10" s="1" t="str">
        <f ca="1">IFERROR(__xludf.DUMMYFUNCTION("GOOGLETRANSLATE(Y10)"),"Not")</f>
        <v>Not</v>
      </c>
      <c r="AA10" s="1" t="s">
        <v>43</v>
      </c>
      <c r="AB10" s="1" t="str">
        <f ca="1">IFERROR(__xludf.DUMMYFUNCTION("GOOGLETRANSLATE(AA10)"),"Not")</f>
        <v>Not</v>
      </c>
      <c r="AC10" s="1" t="s">
        <v>43</v>
      </c>
      <c r="AD10" s="1" t="str">
        <f ca="1">IFERROR(__xludf.DUMMYFUNCTION("GOOGLETRANSLATE(AC10)"),"Not")</f>
        <v>Not</v>
      </c>
      <c r="AE10" s="1" t="s">
        <v>61</v>
      </c>
      <c r="AF10" s="1" t="s">
        <v>61</v>
      </c>
      <c r="AG10" s="1" t="s">
        <v>40</v>
      </c>
      <c r="AH10" s="1" t="str">
        <f ca="1">IFERROR(__xludf.DUMMYFUNCTION("GOOGLETRANSLATE(AG10)"),"Yes")</f>
        <v>Yes</v>
      </c>
    </row>
    <row r="11" spans="1:34" x14ac:dyDescent="0.25">
      <c r="A11" s="2">
        <v>45073.449423854167</v>
      </c>
      <c r="B11" s="1" t="s">
        <v>84</v>
      </c>
      <c r="C11" s="1" t="s">
        <v>34</v>
      </c>
      <c r="D11" s="1" t="str">
        <f ca="1">IFERROR(__xludf.DUMMYFUNCTION("GOOGLETRANSLATE(C11)"),"Woman")</f>
        <v>Woman</v>
      </c>
      <c r="E11" s="1">
        <v>17</v>
      </c>
      <c r="F11" s="1" t="s">
        <v>55</v>
      </c>
      <c r="G11" s="1" t="str">
        <f ca="1">IFERROR(__xludf.DUMMYFUNCTION("GOOGLETRANSLATE(F11)"),"North 24 Parganas")</f>
        <v>North 24 Parganas</v>
      </c>
      <c r="H11" s="1" t="s">
        <v>75</v>
      </c>
      <c r="I11" s="1" t="str">
        <f ca="1">IFERROR(__xludf.DUMMYFUNCTION("GOOGLETRANSLATE(H11)"),"City")</f>
        <v>City</v>
      </c>
      <c r="J11" s="1" t="s">
        <v>57</v>
      </c>
      <c r="K11" s="1" t="str">
        <f ca="1">IFERROR(__xludf.DUMMYFUNCTION("GOOGLETRANSLATE(J11)"),"Higher Secondary")</f>
        <v>Higher Secondary</v>
      </c>
      <c r="L11" s="1" t="s">
        <v>76</v>
      </c>
      <c r="M11" s="1" t="str">
        <f ca="1">IFERROR(__xludf.DUMMYFUNCTION("GOOGLETRANSLATE(L11)"),"Student")</f>
        <v>Student</v>
      </c>
      <c r="N11" s="1" t="s">
        <v>77</v>
      </c>
      <c r="O11" s="1" t="s">
        <v>40</v>
      </c>
      <c r="P11" s="1" t="str">
        <f ca="1">IFERROR(__xludf.DUMMYFUNCTION("GOOGLETRANSLATE(O11)"),"Yes")</f>
        <v>Yes</v>
      </c>
      <c r="S11" s="1">
        <v>1</v>
      </c>
      <c r="T11" s="1" t="s">
        <v>41</v>
      </c>
      <c r="U11" s="1" t="str">
        <f ca="1">IFERROR(__xludf.DUMMYFUNCTION("GOOGLETRANSLATE(T11)"),"Public bank")</f>
        <v>Public bank</v>
      </c>
      <c r="V11" s="1" t="s">
        <v>51</v>
      </c>
      <c r="W11" s="1" t="s">
        <v>43</v>
      </c>
      <c r="X11" s="1" t="str">
        <f ca="1">IFERROR(__xludf.DUMMYFUNCTION("GOOGLETRANSLATE(W11)"),"Not")</f>
        <v>Not</v>
      </c>
      <c r="Y11" s="1" t="s">
        <v>43</v>
      </c>
      <c r="Z11" s="1" t="str">
        <f ca="1">IFERROR(__xludf.DUMMYFUNCTION("GOOGLETRANSLATE(Y11)"),"Not")</f>
        <v>Not</v>
      </c>
      <c r="AA11" s="1" t="s">
        <v>43</v>
      </c>
      <c r="AB11" s="1" t="str">
        <f ca="1">IFERROR(__xludf.DUMMYFUNCTION("GOOGLETRANSLATE(AA11)"),"Not")</f>
        <v>Not</v>
      </c>
      <c r="AC11" s="1" t="s">
        <v>43</v>
      </c>
      <c r="AD11" s="1" t="str">
        <f ca="1">IFERROR(__xludf.DUMMYFUNCTION("GOOGLETRANSLATE(AC11)"),"Not")</f>
        <v>Not</v>
      </c>
      <c r="AE11" s="1" t="s">
        <v>61</v>
      </c>
      <c r="AF11" s="1" t="s">
        <v>61</v>
      </c>
      <c r="AG11" s="1" t="s">
        <v>40</v>
      </c>
      <c r="AH11" s="1" t="str">
        <f ca="1">IFERROR(__xludf.DUMMYFUNCTION("GOOGLETRANSLATE(AG11)"),"Yes")</f>
        <v>Yes</v>
      </c>
    </row>
    <row r="12" spans="1:34" x14ac:dyDescent="0.25">
      <c r="A12" s="2">
        <v>45073.452592500005</v>
      </c>
      <c r="B12" s="1" t="s">
        <v>85</v>
      </c>
      <c r="C12" s="1" t="s">
        <v>47</v>
      </c>
      <c r="D12" s="1" t="str">
        <f ca="1">IFERROR(__xludf.DUMMYFUNCTION("GOOGLETRANSLATE(C12)"),"Man")</f>
        <v>Man</v>
      </c>
      <c r="E12" s="1">
        <v>43</v>
      </c>
      <c r="F12" s="1" t="s">
        <v>55</v>
      </c>
      <c r="G12" s="1" t="str">
        <f ca="1">IFERROR(__xludf.DUMMYFUNCTION("GOOGLETRANSLATE(F12)"),"North 24 Parganas")</f>
        <v>North 24 Parganas</v>
      </c>
      <c r="H12" s="1" t="s">
        <v>56</v>
      </c>
      <c r="I12" s="1" t="str">
        <f ca="1">IFERROR(__xludf.DUMMYFUNCTION("GOOGLETRANSLATE(H12)"),"Suburbs")</f>
        <v>Suburbs</v>
      </c>
      <c r="J12" s="1" t="s">
        <v>64</v>
      </c>
      <c r="K12" s="1" t="str">
        <f ca="1">IFERROR(__xludf.DUMMYFUNCTION("GOOGLETRANSLATE(J12)"),"Graduation")</f>
        <v>Graduation</v>
      </c>
      <c r="L12" s="1" t="s">
        <v>38</v>
      </c>
      <c r="M12" s="1" t="str">
        <f ca="1">IFERROR(__xludf.DUMMYFUNCTION("GOOGLETRANSLATE(L12)"),"
Government service")</f>
        <v xml:space="preserve">
Government service</v>
      </c>
      <c r="N12" s="1" t="s">
        <v>50</v>
      </c>
      <c r="O12" s="1" t="s">
        <v>40</v>
      </c>
      <c r="P12" s="1" t="str">
        <f ca="1">IFERROR(__xludf.DUMMYFUNCTION("GOOGLETRANSLATE(O12)"),"Yes")</f>
        <v>Yes</v>
      </c>
      <c r="S12" s="1">
        <v>3</v>
      </c>
      <c r="T12" s="1" t="s">
        <v>41</v>
      </c>
      <c r="U12" s="1" t="str">
        <f ca="1">IFERROR(__xludf.DUMMYFUNCTION("GOOGLETRANSLATE(T12)"),"Public bank")</f>
        <v>Public bank</v>
      </c>
      <c r="V12" s="1" t="s">
        <v>51</v>
      </c>
      <c r="W12" s="1" t="s">
        <v>40</v>
      </c>
      <c r="X12" s="1" t="str">
        <f ca="1">IFERROR(__xludf.DUMMYFUNCTION("GOOGLETRANSLATE(W12)"),"Yes")</f>
        <v>Yes</v>
      </c>
      <c r="Y12" s="1" t="s">
        <v>43</v>
      </c>
      <c r="Z12" s="1" t="str">
        <f ca="1">IFERROR(__xludf.DUMMYFUNCTION("GOOGLETRANSLATE(Y12)"),"Not")</f>
        <v>Not</v>
      </c>
      <c r="AA12" s="1" t="s">
        <v>43</v>
      </c>
      <c r="AB12" s="1" t="str">
        <f ca="1">IFERROR(__xludf.DUMMYFUNCTION("GOOGLETRANSLATE(AA12)"),"Not")</f>
        <v>Not</v>
      </c>
      <c r="AC12" s="1" t="s">
        <v>43</v>
      </c>
      <c r="AD12" s="1" t="str">
        <f ca="1">IFERROR(__xludf.DUMMYFUNCTION("GOOGLETRANSLATE(AC12)"),"Not")</f>
        <v>Not</v>
      </c>
      <c r="AE12" s="1" t="s">
        <v>61</v>
      </c>
      <c r="AF12" s="1" t="s">
        <v>62</v>
      </c>
      <c r="AG12" s="1" t="s">
        <v>40</v>
      </c>
      <c r="AH12" s="1" t="str">
        <f ca="1">IFERROR(__xludf.DUMMYFUNCTION("GOOGLETRANSLATE(AG12)"),"Yes")</f>
        <v>Yes</v>
      </c>
    </row>
    <row r="13" spans="1:34" x14ac:dyDescent="0.25">
      <c r="A13" s="2">
        <v>45073.45566954861</v>
      </c>
      <c r="B13" s="1" t="s">
        <v>86</v>
      </c>
      <c r="C13" s="1" t="s">
        <v>47</v>
      </c>
      <c r="D13" s="1" t="str">
        <f ca="1">IFERROR(__xludf.DUMMYFUNCTION("GOOGLETRANSLATE(C13)"),"Man")</f>
        <v>Man</v>
      </c>
      <c r="E13" s="1">
        <v>20</v>
      </c>
      <c r="F13" s="1" t="s">
        <v>55</v>
      </c>
      <c r="G13" s="1" t="str">
        <f ca="1">IFERROR(__xludf.DUMMYFUNCTION("GOOGLETRANSLATE(F13)"),"North 24 Parganas")</f>
        <v>North 24 Parganas</v>
      </c>
      <c r="H13" s="1" t="s">
        <v>56</v>
      </c>
      <c r="I13" s="1" t="str">
        <f ca="1">IFERROR(__xludf.DUMMYFUNCTION("GOOGLETRANSLATE(H13)"),"Suburbs")</f>
        <v>Suburbs</v>
      </c>
      <c r="J13" s="1" t="s">
        <v>64</v>
      </c>
      <c r="K13" s="1" t="str">
        <f ca="1">IFERROR(__xludf.DUMMYFUNCTION("GOOGLETRANSLATE(J13)"),"Graduation")</f>
        <v>Graduation</v>
      </c>
      <c r="L13" s="1" t="s">
        <v>76</v>
      </c>
      <c r="M13" s="1" t="str">
        <f ca="1">IFERROR(__xludf.DUMMYFUNCTION("GOOGLETRANSLATE(L13)"),"Student")</f>
        <v>Student</v>
      </c>
      <c r="N13" s="1" t="s">
        <v>77</v>
      </c>
      <c r="O13" s="1" t="s">
        <v>43</v>
      </c>
      <c r="P13" s="1" t="str">
        <f ca="1">IFERROR(__xludf.DUMMYFUNCTION("GOOGLETRANSLATE(O13)"),"Not")</f>
        <v>Not</v>
      </c>
      <c r="Q13" s="1" t="s">
        <v>87</v>
      </c>
      <c r="R13" s="1" t="s">
        <v>88</v>
      </c>
      <c r="S13" s="1" t="s">
        <v>89</v>
      </c>
      <c r="T13" s="1" t="s">
        <v>41</v>
      </c>
      <c r="U13" s="1" t="str">
        <f ca="1">IFERROR(__xludf.DUMMYFUNCTION("GOOGLETRANSLATE(T13)"),"Public bank")</f>
        <v>Public bank</v>
      </c>
      <c r="V13" s="1" t="s">
        <v>89</v>
      </c>
      <c r="W13" s="1" t="s">
        <v>43</v>
      </c>
      <c r="X13" s="1" t="str">
        <f ca="1">IFERROR(__xludf.DUMMYFUNCTION("GOOGLETRANSLATE(W13)"),"Not")</f>
        <v>Not</v>
      </c>
      <c r="Y13" s="1" t="s">
        <v>43</v>
      </c>
      <c r="Z13" s="1" t="str">
        <f ca="1">IFERROR(__xludf.DUMMYFUNCTION("GOOGLETRANSLATE(Y13)"),"Not")</f>
        <v>Not</v>
      </c>
      <c r="AA13" s="1" t="s">
        <v>43</v>
      </c>
      <c r="AB13" s="1" t="str">
        <f ca="1">IFERROR(__xludf.DUMMYFUNCTION("GOOGLETRANSLATE(AA13)"),"Not")</f>
        <v>Not</v>
      </c>
      <c r="AC13" s="1" t="s">
        <v>43</v>
      </c>
      <c r="AD13" s="1" t="str">
        <f ca="1">IFERROR(__xludf.DUMMYFUNCTION("GOOGLETRANSLATE(AC13)"),"Not")</f>
        <v>Not</v>
      </c>
      <c r="AE13" s="1" t="s">
        <v>52</v>
      </c>
      <c r="AF13" s="1" t="s">
        <v>61</v>
      </c>
      <c r="AG13" s="1" t="s">
        <v>43</v>
      </c>
      <c r="AH13" s="1" t="str">
        <f ca="1">IFERROR(__xludf.DUMMYFUNCTION("GOOGLETRANSLATE(AG13)"),"Not")</f>
        <v>Not</v>
      </c>
    </row>
    <row r="14" spans="1:34" x14ac:dyDescent="0.25">
      <c r="A14" s="2">
        <v>45073.456977766204</v>
      </c>
      <c r="B14" s="1" t="s">
        <v>90</v>
      </c>
      <c r="C14" s="1" t="s">
        <v>47</v>
      </c>
      <c r="D14" s="1" t="str">
        <f ca="1">IFERROR(__xludf.DUMMYFUNCTION("GOOGLETRANSLATE(C14)"),"Man")</f>
        <v>Man</v>
      </c>
      <c r="E14" s="1">
        <v>27</v>
      </c>
      <c r="F14" s="1" t="s">
        <v>55</v>
      </c>
      <c r="G14" s="1" t="str">
        <f ca="1">IFERROR(__xludf.DUMMYFUNCTION("GOOGLETRANSLATE(F14)"),"North 24 Parganas")</f>
        <v>North 24 Parganas</v>
      </c>
      <c r="H14" s="1" t="s">
        <v>75</v>
      </c>
      <c r="I14" s="1" t="str">
        <f ca="1">IFERROR(__xludf.DUMMYFUNCTION("GOOGLETRANSLATE(H14)"),"City")</f>
        <v>City</v>
      </c>
      <c r="J14" s="1" t="s">
        <v>37</v>
      </c>
      <c r="K14" s="1" t="str">
        <f ca="1">IFERROR(__xludf.DUMMYFUNCTION("GOOGLETRANSLATE(J14)"),"Post Graduation")</f>
        <v>Post Graduation</v>
      </c>
      <c r="L14" s="1" t="s">
        <v>76</v>
      </c>
      <c r="M14" s="1" t="str">
        <f ca="1">IFERROR(__xludf.DUMMYFUNCTION("GOOGLETRANSLATE(L14)"),"Student")</f>
        <v>Student</v>
      </c>
      <c r="N14" s="1" t="s">
        <v>66</v>
      </c>
      <c r="O14" s="1" t="s">
        <v>40</v>
      </c>
      <c r="P14" s="1" t="str">
        <f ca="1">IFERROR(__xludf.DUMMYFUNCTION("GOOGLETRANSLATE(O14)"),"Yes")</f>
        <v>Yes</v>
      </c>
      <c r="S14" s="1">
        <v>2</v>
      </c>
      <c r="T14" s="1" t="s">
        <v>41</v>
      </c>
      <c r="U14" s="1" t="str">
        <f ca="1">IFERROR(__xludf.DUMMYFUNCTION("GOOGLETRANSLATE(T14)"),"Public bank")</f>
        <v>Public bank</v>
      </c>
      <c r="V14" s="1" t="s">
        <v>51</v>
      </c>
      <c r="W14" s="1" t="s">
        <v>40</v>
      </c>
      <c r="X14" s="1" t="str">
        <f ca="1">IFERROR(__xludf.DUMMYFUNCTION("GOOGLETRANSLATE(W14)"),"Yes")</f>
        <v>Yes</v>
      </c>
      <c r="Y14" s="1" t="s">
        <v>43</v>
      </c>
      <c r="Z14" s="1" t="str">
        <f ca="1">IFERROR(__xludf.DUMMYFUNCTION("GOOGLETRANSLATE(Y14)"),"Not")</f>
        <v>Not</v>
      </c>
      <c r="AA14" s="1" t="s">
        <v>40</v>
      </c>
      <c r="AB14" s="1" t="str">
        <f ca="1">IFERROR(__xludf.DUMMYFUNCTION("GOOGLETRANSLATE(AA14)"),"Yes")</f>
        <v>Yes</v>
      </c>
      <c r="AC14" s="1" t="s">
        <v>40</v>
      </c>
      <c r="AD14" s="1" t="str">
        <f ca="1">IFERROR(__xludf.DUMMYFUNCTION("GOOGLETRANSLATE(AC14)"),"Yes")</f>
        <v>Yes</v>
      </c>
      <c r="AE14" s="1" t="s">
        <v>91</v>
      </c>
      <c r="AF14" s="1" t="s">
        <v>92</v>
      </c>
      <c r="AG14" s="1" t="s">
        <v>40</v>
      </c>
      <c r="AH14" s="1" t="str">
        <f ca="1">IFERROR(__xludf.DUMMYFUNCTION("GOOGLETRANSLATE(AG14)"),"Yes")</f>
        <v>Yes</v>
      </c>
    </row>
    <row r="15" spans="1:34" x14ac:dyDescent="0.25">
      <c r="A15" s="2">
        <v>45073.462225497686</v>
      </c>
      <c r="B15" s="1" t="s">
        <v>93</v>
      </c>
      <c r="C15" s="1" t="s">
        <v>34</v>
      </c>
      <c r="D15" s="1" t="str">
        <f ca="1">IFERROR(__xludf.DUMMYFUNCTION("GOOGLETRANSLATE(C15)"),"Woman")</f>
        <v>Woman</v>
      </c>
      <c r="E15" s="1">
        <v>27</v>
      </c>
      <c r="F15" s="1" t="s">
        <v>94</v>
      </c>
      <c r="G15" s="1" t="str">
        <f ca="1">IFERROR(__xludf.DUMMYFUNCTION("GOOGLETRANSLATE(F15)"),"Kolkata")</f>
        <v>Kolkata</v>
      </c>
      <c r="H15" s="1" t="s">
        <v>75</v>
      </c>
      <c r="I15" s="1" t="str">
        <f ca="1">IFERROR(__xludf.DUMMYFUNCTION("GOOGLETRANSLATE(H15)"),"City")</f>
        <v>City</v>
      </c>
      <c r="J15" s="1" t="s">
        <v>37</v>
      </c>
      <c r="K15" s="1" t="str">
        <f ca="1">IFERROR(__xludf.DUMMYFUNCTION("GOOGLETRANSLATE(J15)"),"Post Graduation")</f>
        <v>Post Graduation</v>
      </c>
      <c r="L15" s="1" t="s">
        <v>65</v>
      </c>
      <c r="M15" s="1" t="str">
        <f ca="1">IFERROR(__xludf.DUMMYFUNCTION("GOOGLETRANSLATE(L15)"),"Private job")</f>
        <v>Private job</v>
      </c>
      <c r="N15" s="1" t="s">
        <v>39</v>
      </c>
      <c r="O15" s="1" t="s">
        <v>40</v>
      </c>
      <c r="P15" s="1" t="str">
        <f ca="1">IFERROR(__xludf.DUMMYFUNCTION("GOOGLETRANSLATE(O15)"),"Yes")</f>
        <v>Yes</v>
      </c>
      <c r="S15" s="1">
        <v>2</v>
      </c>
      <c r="T15" s="1" t="s">
        <v>41</v>
      </c>
      <c r="U15" s="1" t="str">
        <f ca="1">IFERROR(__xludf.DUMMYFUNCTION("GOOGLETRANSLATE(T15)"),"Public bank")</f>
        <v>Public bank</v>
      </c>
      <c r="V15" s="1" t="s">
        <v>42</v>
      </c>
      <c r="W15" s="1" t="s">
        <v>40</v>
      </c>
      <c r="X15" s="1" t="str">
        <f ca="1">IFERROR(__xludf.DUMMYFUNCTION("GOOGLETRANSLATE(W15)"),"Yes")</f>
        <v>Yes</v>
      </c>
      <c r="Y15" s="1" t="s">
        <v>40</v>
      </c>
      <c r="Z15" s="1" t="str">
        <f ca="1">IFERROR(__xludf.DUMMYFUNCTION("GOOGLETRANSLATE(Y15)"),"Yes")</f>
        <v>Yes</v>
      </c>
      <c r="AA15" s="1" t="s">
        <v>40</v>
      </c>
      <c r="AB15" s="1" t="str">
        <f ca="1">IFERROR(__xludf.DUMMYFUNCTION("GOOGLETRANSLATE(AA15)"),"Yes")</f>
        <v>Yes</v>
      </c>
      <c r="AC15" s="1" t="s">
        <v>40</v>
      </c>
      <c r="AD15" s="1" t="str">
        <f ca="1">IFERROR(__xludf.DUMMYFUNCTION("GOOGLETRANSLATE(AC15)"),"Yes")</f>
        <v>Yes</v>
      </c>
      <c r="AE15" s="1" t="s">
        <v>95</v>
      </c>
      <c r="AF15" s="1" t="s">
        <v>61</v>
      </c>
      <c r="AG15" s="1" t="s">
        <v>43</v>
      </c>
      <c r="AH15" s="1" t="str">
        <f ca="1">IFERROR(__xludf.DUMMYFUNCTION("GOOGLETRANSLATE(AG15)"),"Not")</f>
        <v>Not</v>
      </c>
    </row>
    <row r="16" spans="1:34" x14ac:dyDescent="0.25">
      <c r="A16" s="2">
        <v>45073.465389756944</v>
      </c>
      <c r="B16" s="1" t="s">
        <v>96</v>
      </c>
      <c r="C16" s="1" t="s">
        <v>47</v>
      </c>
      <c r="D16" s="1" t="str">
        <f ca="1">IFERROR(__xludf.DUMMYFUNCTION("GOOGLETRANSLATE(C16)"),"Man")</f>
        <v>Man</v>
      </c>
      <c r="E16" s="1">
        <v>26</v>
      </c>
      <c r="F16" s="1" t="s">
        <v>35</v>
      </c>
      <c r="G16" s="1" t="str">
        <f ca="1">IFERROR(__xludf.DUMMYFUNCTION("GOOGLETRANSLATE(F16)"),"Hooghly")</f>
        <v>Hooghly</v>
      </c>
      <c r="H16" s="1" t="s">
        <v>56</v>
      </c>
      <c r="I16" s="1" t="str">
        <f ca="1">IFERROR(__xludf.DUMMYFUNCTION("GOOGLETRANSLATE(H16)"),"Suburbs")</f>
        <v>Suburbs</v>
      </c>
      <c r="J16" s="1" t="s">
        <v>37</v>
      </c>
      <c r="K16" s="1" t="str">
        <f ca="1">IFERROR(__xludf.DUMMYFUNCTION("GOOGLETRANSLATE(J16)"),"Post Graduation")</f>
        <v>Post Graduation</v>
      </c>
      <c r="L16" s="1" t="s">
        <v>76</v>
      </c>
      <c r="M16" s="1" t="str">
        <f ca="1">IFERROR(__xludf.DUMMYFUNCTION("GOOGLETRANSLATE(L16)"),"Student")</f>
        <v>Student</v>
      </c>
      <c r="N16" s="1" t="s">
        <v>50</v>
      </c>
      <c r="O16" s="1" t="s">
        <v>40</v>
      </c>
      <c r="P16" s="1" t="str">
        <f ca="1">IFERROR(__xludf.DUMMYFUNCTION("GOOGLETRANSLATE(O16)"),"Yes")</f>
        <v>Yes</v>
      </c>
      <c r="S16" s="1">
        <v>1</v>
      </c>
      <c r="T16" s="1" t="s">
        <v>41</v>
      </c>
      <c r="U16" s="1" t="str">
        <f ca="1">IFERROR(__xludf.DUMMYFUNCTION("GOOGLETRANSLATE(T16)"),"Public bank")</f>
        <v>Public bank</v>
      </c>
      <c r="V16" s="1" t="s">
        <v>42</v>
      </c>
      <c r="W16" s="1" t="s">
        <v>40</v>
      </c>
      <c r="X16" s="1" t="str">
        <f ca="1">IFERROR(__xludf.DUMMYFUNCTION("GOOGLETRANSLATE(W16)"),"Yes")</f>
        <v>Yes</v>
      </c>
      <c r="Y16" s="1" t="s">
        <v>40</v>
      </c>
      <c r="Z16" s="1" t="str">
        <f ca="1">IFERROR(__xludf.DUMMYFUNCTION("GOOGLETRANSLATE(Y16)"),"Yes")</f>
        <v>Yes</v>
      </c>
      <c r="AA16" s="1" t="s">
        <v>40</v>
      </c>
      <c r="AB16" s="1" t="str">
        <f ca="1">IFERROR(__xludf.DUMMYFUNCTION("GOOGLETRANSLATE(AA16)"),"Yes")</f>
        <v>Yes</v>
      </c>
      <c r="AC16" s="1" t="s">
        <v>40</v>
      </c>
      <c r="AD16" s="1" t="str">
        <f ca="1">IFERROR(__xludf.DUMMYFUNCTION("GOOGLETRANSLATE(AC16)"),"Yes")</f>
        <v>Yes</v>
      </c>
      <c r="AE16" s="1" t="s">
        <v>97</v>
      </c>
      <c r="AF16" s="1" t="s">
        <v>61</v>
      </c>
      <c r="AG16" s="1" t="s">
        <v>43</v>
      </c>
      <c r="AH16" s="1" t="str">
        <f ca="1">IFERROR(__xludf.DUMMYFUNCTION("GOOGLETRANSLATE(AG16)"),"Not")</f>
        <v>Not</v>
      </c>
    </row>
    <row r="17" spans="1:34" x14ac:dyDescent="0.25">
      <c r="A17" s="2">
        <v>45073.467489282411</v>
      </c>
      <c r="B17" s="1" t="s">
        <v>98</v>
      </c>
      <c r="C17" s="1" t="s">
        <v>34</v>
      </c>
      <c r="D17" s="1" t="str">
        <f ca="1">IFERROR(__xludf.DUMMYFUNCTION("GOOGLETRANSLATE(C17)"),"Woman")</f>
        <v>Woman</v>
      </c>
      <c r="E17" s="1">
        <v>23</v>
      </c>
      <c r="F17" s="1" t="s">
        <v>99</v>
      </c>
      <c r="G17" s="1" t="str">
        <f ca="1">IFERROR(__xludf.DUMMYFUNCTION("GOOGLETRANSLATE(F17)"),"West Midnapore")</f>
        <v>West Midnapore</v>
      </c>
      <c r="H17" s="1" t="s">
        <v>36</v>
      </c>
      <c r="I17" s="1" t="str">
        <f ca="1">IFERROR(__xludf.DUMMYFUNCTION("GOOGLETRANSLATE(H17)"),"Village")</f>
        <v>Village</v>
      </c>
      <c r="J17" s="1" t="s">
        <v>64</v>
      </c>
      <c r="K17" s="1" t="str">
        <f ca="1">IFERROR(__xludf.DUMMYFUNCTION("GOOGLETRANSLATE(J17)"),"Graduation")</f>
        <v>Graduation</v>
      </c>
      <c r="L17" s="1" t="s">
        <v>65</v>
      </c>
      <c r="M17" s="1" t="str">
        <f ca="1">IFERROR(__xludf.DUMMYFUNCTION("GOOGLETRANSLATE(L17)"),"Private job")</f>
        <v>Private job</v>
      </c>
      <c r="N17" s="1" t="s">
        <v>59</v>
      </c>
      <c r="O17" s="1" t="s">
        <v>40</v>
      </c>
      <c r="P17" s="1" t="str">
        <f ca="1">IFERROR(__xludf.DUMMYFUNCTION("GOOGLETRANSLATE(O17)"),"Yes")</f>
        <v>Yes</v>
      </c>
      <c r="S17" s="1">
        <v>2</v>
      </c>
      <c r="T17" s="1" t="s">
        <v>41</v>
      </c>
      <c r="U17" s="1" t="str">
        <f ca="1">IFERROR(__xludf.DUMMYFUNCTION("GOOGLETRANSLATE(T17)"),"Public bank")</f>
        <v>Public bank</v>
      </c>
      <c r="V17" s="1" t="s">
        <v>51</v>
      </c>
      <c r="W17" s="1" t="s">
        <v>40</v>
      </c>
      <c r="X17" s="1" t="str">
        <f ca="1">IFERROR(__xludf.DUMMYFUNCTION("GOOGLETRANSLATE(W17)"),"Yes")</f>
        <v>Yes</v>
      </c>
      <c r="Y17" s="1" t="s">
        <v>40</v>
      </c>
      <c r="Z17" s="1" t="str">
        <f ca="1">IFERROR(__xludf.DUMMYFUNCTION("GOOGLETRANSLATE(Y17)"),"Yes")</f>
        <v>Yes</v>
      </c>
      <c r="AA17" s="1" t="s">
        <v>43</v>
      </c>
      <c r="AB17" s="1" t="str">
        <f ca="1">IFERROR(__xludf.DUMMYFUNCTION("GOOGLETRANSLATE(AA17)"),"Not")</f>
        <v>Not</v>
      </c>
      <c r="AC17" s="1" t="s">
        <v>43</v>
      </c>
      <c r="AD17" s="1" t="str">
        <f ca="1">IFERROR(__xludf.DUMMYFUNCTION("GOOGLETRANSLATE(AC17)"),"Not")</f>
        <v>Not</v>
      </c>
      <c r="AE17" s="1" t="s">
        <v>100</v>
      </c>
      <c r="AF17" s="1" t="s">
        <v>101</v>
      </c>
      <c r="AG17" s="1" t="s">
        <v>40</v>
      </c>
      <c r="AH17" s="1" t="str">
        <f ca="1">IFERROR(__xludf.DUMMYFUNCTION("GOOGLETRANSLATE(AG17)"),"Yes")</f>
        <v>Yes</v>
      </c>
    </row>
    <row r="18" spans="1:34" x14ac:dyDescent="0.25">
      <c r="A18" s="2">
        <v>45073.480698981482</v>
      </c>
      <c r="B18" s="1" t="s">
        <v>102</v>
      </c>
      <c r="C18" s="1" t="s">
        <v>34</v>
      </c>
      <c r="D18" s="1" t="str">
        <f ca="1">IFERROR(__xludf.DUMMYFUNCTION("GOOGLETRANSLATE(C18)"),"Woman")</f>
        <v>Woman</v>
      </c>
      <c r="E18" s="1">
        <v>24</v>
      </c>
      <c r="F18" s="1" t="s">
        <v>55</v>
      </c>
      <c r="G18" s="1" t="str">
        <f ca="1">IFERROR(__xludf.DUMMYFUNCTION("GOOGLETRANSLATE(F18)"),"North 24 Parganas")</f>
        <v>North 24 Parganas</v>
      </c>
      <c r="H18" s="1" t="s">
        <v>56</v>
      </c>
      <c r="I18" s="1" t="str">
        <f ca="1">IFERROR(__xludf.DUMMYFUNCTION("GOOGLETRANSLATE(H18)"),"Suburbs")</f>
        <v>Suburbs</v>
      </c>
      <c r="J18" s="1" t="s">
        <v>64</v>
      </c>
      <c r="K18" s="1" t="str">
        <f ca="1">IFERROR(__xludf.DUMMYFUNCTION("GOOGLETRANSLATE(J18)"),"Graduation")</f>
        <v>Graduation</v>
      </c>
      <c r="L18" s="1" t="s">
        <v>65</v>
      </c>
      <c r="M18" s="1" t="str">
        <f ca="1">IFERROR(__xludf.DUMMYFUNCTION("GOOGLETRANSLATE(L18)"),"Private job")</f>
        <v>Private job</v>
      </c>
      <c r="N18" s="1" t="s">
        <v>50</v>
      </c>
      <c r="O18" s="1" t="s">
        <v>40</v>
      </c>
      <c r="P18" s="1" t="str">
        <f ca="1">IFERROR(__xludf.DUMMYFUNCTION("GOOGLETRANSLATE(O18)"),"Yes")</f>
        <v>Yes</v>
      </c>
      <c r="S18" s="1">
        <v>1</v>
      </c>
      <c r="T18" s="1" t="s">
        <v>60</v>
      </c>
      <c r="U18" s="1" t="str">
        <f ca="1">IFERROR(__xludf.DUMMYFUNCTION("GOOGLETRANSLATE(T18)"),"Private bank")</f>
        <v>Private bank</v>
      </c>
      <c r="V18" s="1" t="s">
        <v>51</v>
      </c>
      <c r="W18" s="1" t="s">
        <v>43</v>
      </c>
      <c r="X18" s="1" t="str">
        <f ca="1">IFERROR(__xludf.DUMMYFUNCTION("GOOGLETRANSLATE(W18)"),"Not")</f>
        <v>Not</v>
      </c>
      <c r="Y18" s="1" t="s">
        <v>43</v>
      </c>
      <c r="Z18" s="1" t="str">
        <f ca="1">IFERROR(__xludf.DUMMYFUNCTION("GOOGLETRANSLATE(Y18)"),"Not")</f>
        <v>Not</v>
      </c>
      <c r="AA18" s="1" t="s">
        <v>43</v>
      </c>
      <c r="AB18" s="1" t="str">
        <f ca="1">IFERROR(__xludf.DUMMYFUNCTION("GOOGLETRANSLATE(AA18)"),"Not")</f>
        <v>Not</v>
      </c>
      <c r="AC18" s="1" t="s">
        <v>40</v>
      </c>
      <c r="AD18" s="1" t="str">
        <f ca="1">IFERROR(__xludf.DUMMYFUNCTION("GOOGLETRANSLATE(AC18)"),"Yes")</f>
        <v>Yes</v>
      </c>
      <c r="AE18" s="1" t="s">
        <v>52</v>
      </c>
      <c r="AF18" s="1" t="s">
        <v>61</v>
      </c>
      <c r="AG18" s="1" t="s">
        <v>40</v>
      </c>
      <c r="AH18" s="1" t="str">
        <f ca="1">IFERROR(__xludf.DUMMYFUNCTION("GOOGLETRANSLATE(AG18)"),"Yes")</f>
        <v>Yes</v>
      </c>
    </row>
    <row r="19" spans="1:34" x14ac:dyDescent="0.25">
      <c r="A19" s="2">
        <v>45073.482008530089</v>
      </c>
      <c r="B19" s="1" t="s">
        <v>103</v>
      </c>
      <c r="C19" s="1" t="s">
        <v>34</v>
      </c>
      <c r="D19" s="1" t="str">
        <f ca="1">IFERROR(__xludf.DUMMYFUNCTION("GOOGLETRANSLATE(C19)"),"Woman")</f>
        <v>Woman</v>
      </c>
      <c r="E19" s="1">
        <v>25</v>
      </c>
      <c r="F19" s="1" t="s">
        <v>55</v>
      </c>
      <c r="G19" s="1" t="str">
        <f ca="1">IFERROR(__xludf.DUMMYFUNCTION("GOOGLETRANSLATE(F19)"),"North 24 Parganas")</f>
        <v>North 24 Parganas</v>
      </c>
      <c r="H19" s="1" t="s">
        <v>56</v>
      </c>
      <c r="I19" s="1" t="str">
        <f ca="1">IFERROR(__xludf.DUMMYFUNCTION("GOOGLETRANSLATE(H19)"),"Suburbs")</f>
        <v>Suburbs</v>
      </c>
      <c r="J19" s="1" t="s">
        <v>64</v>
      </c>
      <c r="K19" s="1" t="str">
        <f ca="1">IFERROR(__xludf.DUMMYFUNCTION("GOOGLETRANSLATE(J19)"),"Graduation")</f>
        <v>Graduation</v>
      </c>
      <c r="L19" s="1" t="s">
        <v>38</v>
      </c>
      <c r="M19" s="1" t="str">
        <f ca="1">IFERROR(__xludf.DUMMYFUNCTION("GOOGLETRANSLATE(L19)"),"
Government service")</f>
        <v xml:space="preserve">
Government service</v>
      </c>
      <c r="N19" s="1" t="s">
        <v>104</v>
      </c>
      <c r="O19" s="1" t="s">
        <v>40</v>
      </c>
      <c r="P19" s="1" t="str">
        <f ca="1">IFERROR(__xludf.DUMMYFUNCTION("GOOGLETRANSLATE(O19)"),"Yes")</f>
        <v>Yes</v>
      </c>
      <c r="S19" s="1">
        <v>1</v>
      </c>
      <c r="T19" s="1" t="s">
        <v>41</v>
      </c>
      <c r="U19" s="1" t="str">
        <f ca="1">IFERROR(__xludf.DUMMYFUNCTION("GOOGLETRANSLATE(T19)"),"Public bank")</f>
        <v>Public bank</v>
      </c>
      <c r="V19" s="1" t="s">
        <v>51</v>
      </c>
      <c r="W19" s="1" t="s">
        <v>40</v>
      </c>
      <c r="X19" s="1" t="str">
        <f ca="1">IFERROR(__xludf.DUMMYFUNCTION("GOOGLETRANSLATE(W19)"),"Yes")</f>
        <v>Yes</v>
      </c>
      <c r="Y19" s="1" t="s">
        <v>43</v>
      </c>
      <c r="Z19" s="1" t="str">
        <f ca="1">IFERROR(__xludf.DUMMYFUNCTION("GOOGLETRANSLATE(Y19)"),"Not")</f>
        <v>Not</v>
      </c>
      <c r="AA19" s="1" t="s">
        <v>40</v>
      </c>
      <c r="AB19" s="1" t="str">
        <f ca="1">IFERROR(__xludf.DUMMYFUNCTION("GOOGLETRANSLATE(AA19)"),"Yes")</f>
        <v>Yes</v>
      </c>
      <c r="AC19" s="1" t="s">
        <v>40</v>
      </c>
      <c r="AD19" s="1" t="str">
        <f ca="1">IFERROR(__xludf.DUMMYFUNCTION("GOOGLETRANSLATE(AC19)"),"Yes")</f>
        <v>Yes</v>
      </c>
      <c r="AE19" s="1" t="s">
        <v>52</v>
      </c>
      <c r="AF19" s="1" t="s">
        <v>61</v>
      </c>
      <c r="AG19" s="1" t="s">
        <v>40</v>
      </c>
      <c r="AH19" s="1" t="str">
        <f ca="1">IFERROR(__xludf.DUMMYFUNCTION("GOOGLETRANSLATE(AG19)"),"Yes")</f>
        <v>Yes</v>
      </c>
    </row>
    <row r="20" spans="1:34" x14ac:dyDescent="0.25">
      <c r="A20" s="2">
        <v>45073.492051261579</v>
      </c>
      <c r="B20" s="1" t="s">
        <v>105</v>
      </c>
      <c r="C20" s="1" t="s">
        <v>47</v>
      </c>
      <c r="D20" s="1" t="str">
        <f ca="1">IFERROR(__xludf.DUMMYFUNCTION("GOOGLETRANSLATE(C20)"),"Man")</f>
        <v>Man</v>
      </c>
      <c r="E20" s="1">
        <v>57</v>
      </c>
      <c r="F20" s="1" t="s">
        <v>55</v>
      </c>
      <c r="G20" s="1" t="str">
        <f ca="1">IFERROR(__xludf.DUMMYFUNCTION("GOOGLETRANSLATE(F20)"),"North 24 Parganas")</f>
        <v>North 24 Parganas</v>
      </c>
      <c r="H20" s="1" t="s">
        <v>56</v>
      </c>
      <c r="I20" s="1" t="str">
        <f ca="1">IFERROR(__xludf.DUMMYFUNCTION("GOOGLETRANSLATE(H20)"),"Suburbs")</f>
        <v>Suburbs</v>
      </c>
      <c r="J20" s="1" t="s">
        <v>64</v>
      </c>
      <c r="K20" s="1" t="str">
        <f ca="1">IFERROR(__xludf.DUMMYFUNCTION("GOOGLETRANSLATE(J20)"),"Graduation")</f>
        <v>Graduation</v>
      </c>
      <c r="L20" s="1" t="s">
        <v>49</v>
      </c>
      <c r="M20" s="1" t="str">
        <f ca="1">IFERROR(__xludf.DUMMYFUNCTION("GOOGLETRANSLATE(L20)"),"Business")</f>
        <v>Business</v>
      </c>
      <c r="N20" s="1" t="s">
        <v>39</v>
      </c>
      <c r="O20" s="1" t="s">
        <v>40</v>
      </c>
      <c r="P20" s="1" t="str">
        <f ca="1">IFERROR(__xludf.DUMMYFUNCTION("GOOGLETRANSLATE(O20)"),"Yes")</f>
        <v>Yes</v>
      </c>
      <c r="S20" s="1">
        <v>2</v>
      </c>
      <c r="T20" s="1" t="s">
        <v>41</v>
      </c>
      <c r="U20" s="1" t="str">
        <f ca="1">IFERROR(__xludf.DUMMYFUNCTION("GOOGLETRANSLATE(T20)"),"Public bank")</f>
        <v>Public bank</v>
      </c>
      <c r="V20" s="1" t="s">
        <v>106</v>
      </c>
      <c r="W20" s="1" t="s">
        <v>43</v>
      </c>
      <c r="X20" s="1" t="str">
        <f ca="1">IFERROR(__xludf.DUMMYFUNCTION("GOOGLETRANSLATE(W20)"),"Not")</f>
        <v>Not</v>
      </c>
      <c r="Y20" s="1" t="s">
        <v>43</v>
      </c>
      <c r="Z20" s="1" t="str">
        <f ca="1">IFERROR(__xludf.DUMMYFUNCTION("GOOGLETRANSLATE(Y20)"),"Not")</f>
        <v>Not</v>
      </c>
      <c r="AA20" s="1" t="s">
        <v>40</v>
      </c>
      <c r="AB20" s="1" t="str">
        <f ca="1">IFERROR(__xludf.DUMMYFUNCTION("GOOGLETRANSLATE(AA20)"),"Yes")</f>
        <v>Yes</v>
      </c>
      <c r="AC20" s="1" t="s">
        <v>43</v>
      </c>
      <c r="AD20" s="1" t="str">
        <f ca="1">IFERROR(__xludf.DUMMYFUNCTION("GOOGLETRANSLATE(AC20)"),"Not")</f>
        <v>Not</v>
      </c>
      <c r="AE20" s="1" t="s">
        <v>107</v>
      </c>
      <c r="AF20" s="1" t="s">
        <v>62</v>
      </c>
      <c r="AG20" s="1" t="s">
        <v>40</v>
      </c>
      <c r="AH20" s="1" t="str">
        <f ca="1">IFERROR(__xludf.DUMMYFUNCTION("GOOGLETRANSLATE(AG20)"),"Yes")</f>
        <v>Yes</v>
      </c>
    </row>
    <row r="21" spans="1:34" x14ac:dyDescent="0.25">
      <c r="A21" s="2">
        <v>45073.492144722222</v>
      </c>
      <c r="B21" s="1" t="s">
        <v>108</v>
      </c>
      <c r="C21" s="1" t="s">
        <v>34</v>
      </c>
      <c r="D21" s="1" t="str">
        <f ca="1">IFERROR(__xludf.DUMMYFUNCTION("GOOGLETRANSLATE(C21)"),"Woman")</f>
        <v>Woman</v>
      </c>
      <c r="E21" s="1">
        <v>25</v>
      </c>
      <c r="F21" s="1" t="s">
        <v>55</v>
      </c>
      <c r="G21" s="1" t="str">
        <f ca="1">IFERROR(__xludf.DUMMYFUNCTION("GOOGLETRANSLATE(F21)"),"North 24 Parganas")</f>
        <v>North 24 Parganas</v>
      </c>
      <c r="H21" s="1" t="s">
        <v>56</v>
      </c>
      <c r="I21" s="1" t="str">
        <f ca="1">IFERROR(__xludf.DUMMYFUNCTION("GOOGLETRANSLATE(H21)"),"Suburbs")</f>
        <v>Suburbs</v>
      </c>
      <c r="J21" s="1" t="s">
        <v>64</v>
      </c>
      <c r="K21" s="1" t="str">
        <f ca="1">IFERROR(__xludf.DUMMYFUNCTION("GOOGLETRANSLATE(J21)"),"Graduation")</f>
        <v>Graduation</v>
      </c>
      <c r="L21" s="1" t="s">
        <v>38</v>
      </c>
      <c r="M21" s="1" t="str">
        <f ca="1">IFERROR(__xludf.DUMMYFUNCTION("GOOGLETRANSLATE(L21)"),"
Government service")</f>
        <v xml:space="preserve">
Government service</v>
      </c>
      <c r="N21" s="1" t="s">
        <v>77</v>
      </c>
      <c r="O21" s="1" t="s">
        <v>40</v>
      </c>
      <c r="P21" s="1" t="str">
        <f ca="1">IFERROR(__xludf.DUMMYFUNCTION("GOOGLETRANSLATE(O21)"),"Yes")</f>
        <v>Yes</v>
      </c>
      <c r="S21" s="1">
        <v>1</v>
      </c>
      <c r="T21" s="1" t="s">
        <v>60</v>
      </c>
      <c r="U21" s="1" t="str">
        <f ca="1">IFERROR(__xludf.DUMMYFUNCTION("GOOGLETRANSLATE(T21)"),"Private bank")</f>
        <v>Private bank</v>
      </c>
      <c r="V21" s="1" t="s">
        <v>51</v>
      </c>
      <c r="W21" s="1" t="s">
        <v>40</v>
      </c>
      <c r="X21" s="1" t="str">
        <f ca="1">IFERROR(__xludf.DUMMYFUNCTION("GOOGLETRANSLATE(W21)"),"Yes")</f>
        <v>Yes</v>
      </c>
      <c r="Y21" s="1" t="s">
        <v>43</v>
      </c>
      <c r="Z21" s="1" t="str">
        <f ca="1">IFERROR(__xludf.DUMMYFUNCTION("GOOGLETRANSLATE(Y21)"),"Not")</f>
        <v>Not</v>
      </c>
      <c r="AA21" s="1" t="s">
        <v>40</v>
      </c>
      <c r="AB21" s="1" t="str">
        <f ca="1">IFERROR(__xludf.DUMMYFUNCTION("GOOGLETRANSLATE(AA21)"),"Yes")</f>
        <v>Yes</v>
      </c>
      <c r="AC21" s="1" t="s">
        <v>40</v>
      </c>
      <c r="AD21" s="1" t="str">
        <f ca="1">IFERROR(__xludf.DUMMYFUNCTION("GOOGLETRANSLATE(AC21)"),"Yes")</f>
        <v>Yes</v>
      </c>
      <c r="AE21" s="1" t="s">
        <v>52</v>
      </c>
      <c r="AF21" s="1" t="s">
        <v>61</v>
      </c>
      <c r="AG21" s="1" t="s">
        <v>40</v>
      </c>
      <c r="AH21" s="1" t="str">
        <f ca="1">IFERROR(__xludf.DUMMYFUNCTION("GOOGLETRANSLATE(AG21)"),"Yes")</f>
        <v>Yes</v>
      </c>
    </row>
    <row r="22" spans="1:34" x14ac:dyDescent="0.25">
      <c r="A22" s="2">
        <v>45073.495927372685</v>
      </c>
      <c r="B22" s="1" t="s">
        <v>109</v>
      </c>
      <c r="C22" s="1" t="s">
        <v>47</v>
      </c>
      <c r="D22" s="1" t="str">
        <f ca="1">IFERROR(__xludf.DUMMYFUNCTION("GOOGLETRANSLATE(C22)"),"Man")</f>
        <v>Man</v>
      </c>
      <c r="E22" s="1">
        <v>32</v>
      </c>
      <c r="F22" s="1" t="s">
        <v>55</v>
      </c>
      <c r="G22" s="1" t="str">
        <f ca="1">IFERROR(__xludf.DUMMYFUNCTION("GOOGLETRANSLATE(F22)"),"North 24 Parganas")</f>
        <v>North 24 Parganas</v>
      </c>
      <c r="H22" s="1" t="s">
        <v>75</v>
      </c>
      <c r="I22" s="1" t="str">
        <f ca="1">IFERROR(__xludf.DUMMYFUNCTION("GOOGLETRANSLATE(H22)"),"City")</f>
        <v>City</v>
      </c>
      <c r="J22" s="1" t="s">
        <v>57</v>
      </c>
      <c r="K22" s="1" t="str">
        <f ca="1">IFERROR(__xludf.DUMMYFUNCTION("GOOGLETRANSLATE(J22)"),"Higher Secondary")</f>
        <v>Higher Secondary</v>
      </c>
      <c r="L22" s="1" t="s">
        <v>65</v>
      </c>
      <c r="M22" s="1" t="str">
        <f ca="1">IFERROR(__xludf.DUMMYFUNCTION("GOOGLETRANSLATE(L22)"),"Private job")</f>
        <v>Private job</v>
      </c>
      <c r="N22" s="1" t="s">
        <v>59</v>
      </c>
      <c r="O22" s="1" t="s">
        <v>40</v>
      </c>
      <c r="P22" s="1" t="str">
        <f ca="1">IFERROR(__xludf.DUMMYFUNCTION("GOOGLETRANSLATE(O22)"),"Yes")</f>
        <v>Yes</v>
      </c>
      <c r="S22" s="1">
        <v>1</v>
      </c>
      <c r="T22" s="1" t="s">
        <v>41</v>
      </c>
      <c r="U22" s="1" t="str">
        <f ca="1">IFERROR(__xludf.DUMMYFUNCTION("GOOGLETRANSLATE(T22)"),"Public bank")</f>
        <v>Public bank</v>
      </c>
      <c r="V22" s="1" t="s">
        <v>51</v>
      </c>
      <c r="W22" s="1" t="s">
        <v>40</v>
      </c>
      <c r="X22" s="1" t="str">
        <f ca="1">IFERROR(__xludf.DUMMYFUNCTION("GOOGLETRANSLATE(W22)"),"Yes")</f>
        <v>Yes</v>
      </c>
      <c r="Y22" s="1" t="s">
        <v>43</v>
      </c>
      <c r="Z22" s="1" t="str">
        <f ca="1">IFERROR(__xludf.DUMMYFUNCTION("GOOGLETRANSLATE(Y22)"),"Not")</f>
        <v>Not</v>
      </c>
      <c r="AA22" s="1" t="s">
        <v>43</v>
      </c>
      <c r="AB22" s="1" t="str">
        <f ca="1">IFERROR(__xludf.DUMMYFUNCTION("GOOGLETRANSLATE(AA22)"),"Not")</f>
        <v>Not</v>
      </c>
      <c r="AC22" s="1" t="s">
        <v>40</v>
      </c>
      <c r="AD22" s="1" t="str">
        <f ca="1">IFERROR(__xludf.DUMMYFUNCTION("GOOGLETRANSLATE(AC22)"),"Yes")</f>
        <v>Yes</v>
      </c>
      <c r="AE22" s="1" t="s">
        <v>52</v>
      </c>
      <c r="AF22" s="1" t="s">
        <v>62</v>
      </c>
      <c r="AG22" s="1" t="s">
        <v>40</v>
      </c>
      <c r="AH22" s="1" t="str">
        <f ca="1">IFERROR(__xludf.DUMMYFUNCTION("GOOGLETRANSLATE(AG22)"),"Yes")</f>
        <v>Yes</v>
      </c>
    </row>
    <row r="23" spans="1:34" x14ac:dyDescent="0.25">
      <c r="A23" s="2">
        <v>45073.500912534721</v>
      </c>
      <c r="B23" s="1" t="s">
        <v>110</v>
      </c>
      <c r="C23" s="1" t="s">
        <v>47</v>
      </c>
      <c r="D23" s="1" t="str">
        <f ca="1">IFERROR(__xludf.DUMMYFUNCTION("GOOGLETRANSLATE(C23)"),"Man")</f>
        <v>Man</v>
      </c>
      <c r="E23" s="1">
        <v>26</v>
      </c>
      <c r="F23" s="1" t="s">
        <v>99</v>
      </c>
      <c r="G23" s="1" t="str">
        <f ca="1">IFERROR(__xludf.DUMMYFUNCTION("GOOGLETRANSLATE(F23)"),"West Midnapore")</f>
        <v>West Midnapore</v>
      </c>
      <c r="H23" s="1" t="s">
        <v>36</v>
      </c>
      <c r="I23" s="1" t="str">
        <f ca="1">IFERROR(__xludf.DUMMYFUNCTION("GOOGLETRANSLATE(H23)"),"Village")</f>
        <v>Village</v>
      </c>
      <c r="J23" s="1" t="s">
        <v>64</v>
      </c>
      <c r="K23" s="1" t="str">
        <f ca="1">IFERROR(__xludf.DUMMYFUNCTION("GOOGLETRANSLATE(J23)"),"Graduation")</f>
        <v>Graduation</v>
      </c>
      <c r="L23" s="1" t="s">
        <v>111</v>
      </c>
      <c r="M23" s="1" t="str">
        <f ca="1">IFERROR(__xludf.DUMMYFUNCTION("GOOGLETRANSLATE(L23)"),"Tution")</f>
        <v>Tution</v>
      </c>
      <c r="N23" s="1" t="s">
        <v>77</v>
      </c>
      <c r="O23" s="1" t="s">
        <v>40</v>
      </c>
      <c r="P23" s="1" t="str">
        <f ca="1">IFERROR(__xludf.DUMMYFUNCTION("GOOGLETRANSLATE(O23)"),"Yes")</f>
        <v>Yes</v>
      </c>
      <c r="S23" s="1">
        <v>1</v>
      </c>
      <c r="T23" s="1" t="s">
        <v>41</v>
      </c>
      <c r="U23" s="1" t="str">
        <f ca="1">IFERROR(__xludf.DUMMYFUNCTION("GOOGLETRANSLATE(T23)"),"Public bank")</f>
        <v>Public bank</v>
      </c>
      <c r="V23" s="1" t="s">
        <v>51</v>
      </c>
      <c r="W23" s="1" t="s">
        <v>40</v>
      </c>
      <c r="X23" s="1" t="str">
        <f ca="1">IFERROR(__xludf.DUMMYFUNCTION("GOOGLETRANSLATE(W23)"),"Yes")</f>
        <v>Yes</v>
      </c>
      <c r="Y23" s="1" t="s">
        <v>43</v>
      </c>
      <c r="Z23" s="1" t="str">
        <f ca="1">IFERROR(__xludf.DUMMYFUNCTION("GOOGLETRANSLATE(Y23)"),"Not")</f>
        <v>Not</v>
      </c>
      <c r="AA23" s="1" t="s">
        <v>43</v>
      </c>
      <c r="AB23" s="1" t="str">
        <f ca="1">IFERROR(__xludf.DUMMYFUNCTION("GOOGLETRANSLATE(AA23)"),"Not")</f>
        <v>Not</v>
      </c>
      <c r="AC23" s="1" t="s">
        <v>43</v>
      </c>
      <c r="AD23" s="1" t="str">
        <f ca="1">IFERROR(__xludf.DUMMYFUNCTION("GOOGLETRANSLATE(AC23)"),"Not")</f>
        <v>Not</v>
      </c>
      <c r="AE23" s="1" t="s">
        <v>52</v>
      </c>
      <c r="AF23" s="1" t="s">
        <v>61</v>
      </c>
      <c r="AG23" s="1" t="s">
        <v>40</v>
      </c>
      <c r="AH23" s="1" t="str">
        <f ca="1">IFERROR(__xludf.DUMMYFUNCTION("GOOGLETRANSLATE(AG23)"),"Yes")</f>
        <v>Yes</v>
      </c>
    </row>
    <row r="24" spans="1:34" x14ac:dyDescent="0.25">
      <c r="A24" s="2">
        <v>45073.500969918983</v>
      </c>
      <c r="B24" s="1" t="s">
        <v>112</v>
      </c>
      <c r="C24" s="1" t="s">
        <v>34</v>
      </c>
      <c r="D24" s="1" t="str">
        <f ca="1">IFERROR(__xludf.DUMMYFUNCTION("GOOGLETRANSLATE(C24)"),"Woman")</f>
        <v>Woman</v>
      </c>
      <c r="E24" s="1">
        <v>25</v>
      </c>
      <c r="F24" s="1" t="s">
        <v>55</v>
      </c>
      <c r="G24" s="1" t="str">
        <f ca="1">IFERROR(__xludf.DUMMYFUNCTION("GOOGLETRANSLATE(F24)"),"North 24 Parganas")</f>
        <v>North 24 Parganas</v>
      </c>
      <c r="H24" s="1" t="s">
        <v>36</v>
      </c>
      <c r="I24" s="1" t="str">
        <f ca="1">IFERROR(__xludf.DUMMYFUNCTION("GOOGLETRANSLATE(H24)"),"Village")</f>
        <v>Village</v>
      </c>
      <c r="J24" s="1" t="s">
        <v>37</v>
      </c>
      <c r="K24" s="1" t="str">
        <f ca="1">IFERROR(__xludf.DUMMYFUNCTION("GOOGLETRANSLATE(J24)"),"Post Graduation")</f>
        <v>Post Graduation</v>
      </c>
      <c r="L24" s="1" t="s">
        <v>76</v>
      </c>
      <c r="M24" s="1" t="str">
        <f ca="1">IFERROR(__xludf.DUMMYFUNCTION("GOOGLETRANSLATE(L24)"),"Student")</f>
        <v>Student</v>
      </c>
      <c r="N24" s="1" t="s">
        <v>77</v>
      </c>
      <c r="O24" s="1" t="s">
        <v>40</v>
      </c>
      <c r="P24" s="1" t="str">
        <f ca="1">IFERROR(__xludf.DUMMYFUNCTION("GOOGLETRANSLATE(O24)"),"Yes")</f>
        <v>Yes</v>
      </c>
      <c r="S24" s="1">
        <v>2</v>
      </c>
      <c r="T24" s="1" t="s">
        <v>41</v>
      </c>
      <c r="U24" s="1" t="str">
        <f ca="1">IFERROR(__xludf.DUMMYFUNCTION("GOOGLETRANSLATE(T24)"),"Public bank")</f>
        <v>Public bank</v>
      </c>
      <c r="V24" s="1" t="s">
        <v>51</v>
      </c>
      <c r="W24" s="1" t="s">
        <v>40</v>
      </c>
      <c r="X24" s="1" t="str">
        <f ca="1">IFERROR(__xludf.DUMMYFUNCTION("GOOGLETRANSLATE(W24)"),"Yes")</f>
        <v>Yes</v>
      </c>
      <c r="Y24" s="1" t="s">
        <v>40</v>
      </c>
      <c r="Z24" s="1" t="str">
        <f ca="1">IFERROR(__xludf.DUMMYFUNCTION("GOOGLETRANSLATE(Y24)"),"Yes")</f>
        <v>Yes</v>
      </c>
      <c r="AA24" s="1" t="s">
        <v>40</v>
      </c>
      <c r="AB24" s="1" t="str">
        <f ca="1">IFERROR(__xludf.DUMMYFUNCTION("GOOGLETRANSLATE(AA24)"),"Yes")</f>
        <v>Yes</v>
      </c>
      <c r="AC24" s="1" t="s">
        <v>40</v>
      </c>
      <c r="AD24" s="1" t="str">
        <f ca="1">IFERROR(__xludf.DUMMYFUNCTION("GOOGLETRANSLATE(AC24)"),"Yes")</f>
        <v>Yes</v>
      </c>
      <c r="AE24" s="1" t="s">
        <v>78</v>
      </c>
      <c r="AF24" s="1" t="s">
        <v>113</v>
      </c>
      <c r="AG24" s="1" t="s">
        <v>43</v>
      </c>
      <c r="AH24" s="1" t="str">
        <f ca="1">IFERROR(__xludf.DUMMYFUNCTION("GOOGLETRANSLATE(AG24)"),"Not")</f>
        <v>Not</v>
      </c>
    </row>
    <row r="25" spans="1:34" x14ac:dyDescent="0.25">
      <c r="A25" s="2">
        <v>45073.501015405098</v>
      </c>
      <c r="B25" s="1" t="s">
        <v>114</v>
      </c>
      <c r="C25" s="1" t="s">
        <v>47</v>
      </c>
      <c r="D25" s="1" t="str">
        <f ca="1">IFERROR(__xludf.DUMMYFUNCTION("GOOGLETRANSLATE(C25)"),"Man")</f>
        <v>Man</v>
      </c>
      <c r="E25" s="1">
        <v>26</v>
      </c>
      <c r="F25" s="1" t="s">
        <v>55</v>
      </c>
      <c r="G25" s="1" t="str">
        <f ca="1">IFERROR(__xludf.DUMMYFUNCTION("GOOGLETRANSLATE(F25)"),"North 24 Parganas")</f>
        <v>North 24 Parganas</v>
      </c>
      <c r="H25" s="1" t="s">
        <v>56</v>
      </c>
      <c r="I25" s="1" t="str">
        <f ca="1">IFERROR(__xludf.DUMMYFUNCTION("GOOGLETRANSLATE(H25)"),"Suburbs")</f>
        <v>Suburbs</v>
      </c>
      <c r="J25" s="1" t="s">
        <v>37</v>
      </c>
      <c r="K25" s="1" t="str">
        <f ca="1">IFERROR(__xludf.DUMMYFUNCTION("GOOGLETRANSLATE(J25)"),"Post Graduation")</f>
        <v>Post Graduation</v>
      </c>
      <c r="L25" s="1" t="s">
        <v>38</v>
      </c>
      <c r="M25" s="1" t="str">
        <f ca="1">IFERROR(__xludf.DUMMYFUNCTION("GOOGLETRANSLATE(L25)"),"
Government service")</f>
        <v xml:space="preserve">
Government service</v>
      </c>
      <c r="N25" s="1" t="s">
        <v>66</v>
      </c>
      <c r="O25" s="1" t="s">
        <v>40</v>
      </c>
      <c r="P25" s="1" t="str">
        <f ca="1">IFERROR(__xludf.DUMMYFUNCTION("GOOGLETRANSLATE(O25)"),"Yes")</f>
        <v>Yes</v>
      </c>
      <c r="S25" s="1">
        <v>3</v>
      </c>
      <c r="T25" s="1" t="s">
        <v>41</v>
      </c>
      <c r="U25" s="1" t="str">
        <f ca="1">IFERROR(__xludf.DUMMYFUNCTION("GOOGLETRANSLATE(T25)"),"Public bank")</f>
        <v>Public bank</v>
      </c>
      <c r="V25" s="1" t="s">
        <v>115</v>
      </c>
      <c r="W25" s="1" t="s">
        <v>40</v>
      </c>
      <c r="X25" s="1" t="str">
        <f ca="1">IFERROR(__xludf.DUMMYFUNCTION("GOOGLETRANSLATE(W25)"),"Yes")</f>
        <v>Yes</v>
      </c>
      <c r="Y25" s="1" t="s">
        <v>43</v>
      </c>
      <c r="Z25" s="1" t="str">
        <f ca="1">IFERROR(__xludf.DUMMYFUNCTION("GOOGLETRANSLATE(Y25)"),"Not")</f>
        <v>Not</v>
      </c>
      <c r="AA25" s="1" t="s">
        <v>40</v>
      </c>
      <c r="AB25" s="1" t="str">
        <f ca="1">IFERROR(__xludf.DUMMYFUNCTION("GOOGLETRANSLATE(AA25)"),"Yes")</f>
        <v>Yes</v>
      </c>
      <c r="AC25" s="1" t="s">
        <v>40</v>
      </c>
      <c r="AD25" s="1" t="str">
        <f ca="1">IFERROR(__xludf.DUMMYFUNCTION("GOOGLETRANSLATE(AC25)"),"Yes")</f>
        <v>Yes</v>
      </c>
      <c r="AE25" s="1" t="s">
        <v>67</v>
      </c>
      <c r="AF25" s="1" t="s">
        <v>116</v>
      </c>
      <c r="AG25" s="1" t="s">
        <v>40</v>
      </c>
      <c r="AH25" s="1" t="str">
        <f ca="1">IFERROR(__xludf.DUMMYFUNCTION("GOOGLETRANSLATE(AG25)"),"Yes")</f>
        <v>Yes</v>
      </c>
    </row>
    <row r="26" spans="1:34" x14ac:dyDescent="0.25">
      <c r="A26" s="2">
        <v>45073.501826689811</v>
      </c>
      <c r="B26" s="1" t="s">
        <v>117</v>
      </c>
      <c r="C26" s="1" t="s">
        <v>47</v>
      </c>
      <c r="D26" s="1" t="str">
        <f ca="1">IFERROR(__xludf.DUMMYFUNCTION("GOOGLETRANSLATE(C26)"),"Man")</f>
        <v>Man</v>
      </c>
      <c r="E26" s="1">
        <v>25</v>
      </c>
      <c r="F26" s="1" t="s">
        <v>118</v>
      </c>
      <c r="G26" s="1" t="str">
        <f ca="1">IFERROR(__xludf.DUMMYFUNCTION("GOOGLETRANSLATE(F26)"),"South 24 parganas")</f>
        <v>South 24 parganas</v>
      </c>
      <c r="H26" s="1" t="s">
        <v>36</v>
      </c>
      <c r="I26" s="1" t="str">
        <f ca="1">IFERROR(__xludf.DUMMYFUNCTION("GOOGLETRANSLATE(H26)"),"Village")</f>
        <v>Village</v>
      </c>
      <c r="J26" s="1" t="s">
        <v>64</v>
      </c>
      <c r="K26" s="1" t="str">
        <f ca="1">IFERROR(__xludf.DUMMYFUNCTION("GOOGLETRANSLATE(J26)"),"Graduation")</f>
        <v>Graduation</v>
      </c>
      <c r="L26" s="1" t="s">
        <v>76</v>
      </c>
      <c r="M26" s="1" t="str">
        <f ca="1">IFERROR(__xludf.DUMMYFUNCTION("GOOGLETRANSLATE(L26)"),"Student")</f>
        <v>Student</v>
      </c>
      <c r="N26" s="1" t="s">
        <v>50</v>
      </c>
      <c r="O26" s="1" t="s">
        <v>40</v>
      </c>
      <c r="P26" s="1" t="str">
        <f ca="1">IFERROR(__xludf.DUMMYFUNCTION("GOOGLETRANSLATE(O26)"),"Yes")</f>
        <v>Yes</v>
      </c>
      <c r="S26" s="1">
        <v>1</v>
      </c>
      <c r="T26" s="1" t="s">
        <v>60</v>
      </c>
      <c r="U26" s="1" t="str">
        <f ca="1">IFERROR(__xludf.DUMMYFUNCTION("GOOGLETRANSLATE(T26)"),"Private bank")</f>
        <v>Private bank</v>
      </c>
      <c r="V26" s="1" t="s">
        <v>72</v>
      </c>
      <c r="W26" s="1" t="s">
        <v>40</v>
      </c>
      <c r="X26" s="1" t="str">
        <f ca="1">IFERROR(__xludf.DUMMYFUNCTION("GOOGLETRANSLATE(W26)"),"Yes")</f>
        <v>Yes</v>
      </c>
      <c r="Y26" s="1" t="s">
        <v>43</v>
      </c>
      <c r="Z26" s="1" t="str">
        <f ca="1">IFERROR(__xludf.DUMMYFUNCTION("GOOGLETRANSLATE(Y26)"),"Not")</f>
        <v>Not</v>
      </c>
      <c r="AA26" s="1" t="s">
        <v>40</v>
      </c>
      <c r="AB26" s="1" t="str">
        <f ca="1">IFERROR(__xludf.DUMMYFUNCTION("GOOGLETRANSLATE(AA26)"),"Yes")</f>
        <v>Yes</v>
      </c>
      <c r="AC26" s="1" t="s">
        <v>40</v>
      </c>
      <c r="AD26" s="1" t="str">
        <f ca="1">IFERROR(__xludf.DUMMYFUNCTION("GOOGLETRANSLATE(AC26)"),"Yes")</f>
        <v>Yes</v>
      </c>
      <c r="AE26" s="1" t="s">
        <v>52</v>
      </c>
      <c r="AF26" s="1" t="s">
        <v>68</v>
      </c>
      <c r="AG26" s="1" t="s">
        <v>40</v>
      </c>
      <c r="AH26" s="1" t="str">
        <f ca="1">IFERROR(__xludf.DUMMYFUNCTION("GOOGLETRANSLATE(AG26)"),"Yes")</f>
        <v>Yes</v>
      </c>
    </row>
    <row r="27" spans="1:34" x14ac:dyDescent="0.25">
      <c r="A27" s="2">
        <v>45073.50281445602</v>
      </c>
      <c r="B27" s="1" t="s">
        <v>119</v>
      </c>
      <c r="C27" s="1" t="s">
        <v>34</v>
      </c>
      <c r="D27" s="1" t="str">
        <f ca="1">IFERROR(__xludf.DUMMYFUNCTION("GOOGLETRANSLATE(C27)"),"Woman")</f>
        <v>Woman</v>
      </c>
      <c r="E27" s="1">
        <v>19</v>
      </c>
      <c r="F27" s="1" t="s">
        <v>55</v>
      </c>
      <c r="G27" s="1" t="str">
        <f ca="1">IFERROR(__xludf.DUMMYFUNCTION("GOOGLETRANSLATE(F27)"),"North 24 Parganas")</f>
        <v>North 24 Parganas</v>
      </c>
      <c r="H27" s="1" t="s">
        <v>75</v>
      </c>
      <c r="I27" s="1" t="str">
        <f ca="1">IFERROR(__xludf.DUMMYFUNCTION("GOOGLETRANSLATE(H27)"),"City")</f>
        <v>City</v>
      </c>
      <c r="J27" s="1" t="s">
        <v>57</v>
      </c>
      <c r="K27" s="1" t="str">
        <f ca="1">IFERROR(__xludf.DUMMYFUNCTION("GOOGLETRANSLATE(J27)"),"Higher Secondary")</f>
        <v>Higher Secondary</v>
      </c>
      <c r="L27" s="1" t="s">
        <v>76</v>
      </c>
      <c r="M27" s="1" t="str">
        <f ca="1">IFERROR(__xludf.DUMMYFUNCTION("GOOGLETRANSLATE(L27)"),"Student")</f>
        <v>Student</v>
      </c>
      <c r="N27" s="1" t="s">
        <v>120</v>
      </c>
      <c r="O27" s="1" t="s">
        <v>43</v>
      </c>
      <c r="P27" s="1" t="str">
        <f ca="1">IFERROR(__xludf.DUMMYFUNCTION("GOOGLETRANSLATE(O27)"),"Not")</f>
        <v>Not</v>
      </c>
      <c r="Q27" s="1" t="s">
        <v>87</v>
      </c>
      <c r="R27" s="1" t="s">
        <v>121</v>
      </c>
      <c r="S27" s="1">
        <v>1</v>
      </c>
      <c r="T27" s="1" t="s">
        <v>41</v>
      </c>
      <c r="U27" s="1" t="str">
        <f ca="1">IFERROR(__xludf.DUMMYFUNCTION("GOOGLETRANSLATE(T27)"),"Public bank")</f>
        <v>Public bank</v>
      </c>
      <c r="V27" s="1" t="s">
        <v>106</v>
      </c>
      <c r="W27" s="1" t="s">
        <v>43</v>
      </c>
      <c r="X27" s="1" t="str">
        <f ca="1">IFERROR(__xludf.DUMMYFUNCTION("GOOGLETRANSLATE(W27)"),"Not")</f>
        <v>Not</v>
      </c>
      <c r="Y27" s="1" t="s">
        <v>43</v>
      </c>
      <c r="Z27" s="1" t="str">
        <f ca="1">IFERROR(__xludf.DUMMYFUNCTION("GOOGLETRANSLATE(Y27)"),"Not")</f>
        <v>Not</v>
      </c>
      <c r="AA27" s="1" t="s">
        <v>43</v>
      </c>
      <c r="AB27" s="1" t="str">
        <f ca="1">IFERROR(__xludf.DUMMYFUNCTION("GOOGLETRANSLATE(AA27)"),"Not")</f>
        <v>Not</v>
      </c>
      <c r="AC27" s="1" t="s">
        <v>43</v>
      </c>
      <c r="AD27" s="1" t="str">
        <f ca="1">IFERROR(__xludf.DUMMYFUNCTION("GOOGLETRANSLATE(AC27)"),"Not")</f>
        <v>Not</v>
      </c>
      <c r="AE27" s="1" t="s">
        <v>61</v>
      </c>
      <c r="AF27" s="1" t="s">
        <v>61</v>
      </c>
      <c r="AG27" s="1" t="s">
        <v>40</v>
      </c>
      <c r="AH27" s="1" t="str">
        <f ca="1">IFERROR(__xludf.DUMMYFUNCTION("GOOGLETRANSLATE(AG27)"),"Yes")</f>
        <v>Yes</v>
      </c>
    </row>
    <row r="28" spans="1:34" x14ac:dyDescent="0.25">
      <c r="A28" s="2">
        <v>45073.503571979163</v>
      </c>
      <c r="B28" s="1" t="s">
        <v>122</v>
      </c>
      <c r="C28" s="1" t="s">
        <v>47</v>
      </c>
      <c r="D28" s="1" t="str">
        <f ca="1">IFERROR(__xludf.DUMMYFUNCTION("GOOGLETRANSLATE(C28)"),"Man")</f>
        <v>Man</v>
      </c>
      <c r="E28" s="1">
        <v>24</v>
      </c>
      <c r="F28" s="1" t="s">
        <v>55</v>
      </c>
      <c r="G28" s="1" t="str">
        <f ca="1">IFERROR(__xludf.DUMMYFUNCTION("GOOGLETRANSLATE(F28)"),"North 24 Parganas")</f>
        <v>North 24 Parganas</v>
      </c>
      <c r="H28" s="1" t="s">
        <v>75</v>
      </c>
      <c r="I28" s="1" t="str">
        <f ca="1">IFERROR(__xludf.DUMMYFUNCTION("GOOGLETRANSLATE(H28)"),"City")</f>
        <v>City</v>
      </c>
      <c r="J28" s="1" t="s">
        <v>64</v>
      </c>
      <c r="K28" s="1" t="str">
        <f ca="1">IFERROR(__xludf.DUMMYFUNCTION("GOOGLETRANSLATE(J28)"),"Graduation")</f>
        <v>Graduation</v>
      </c>
      <c r="L28" s="1" t="s">
        <v>38</v>
      </c>
      <c r="M28" s="1" t="str">
        <f ca="1">IFERROR(__xludf.DUMMYFUNCTION("GOOGLETRANSLATE(L28)"),"
Government service")</f>
        <v xml:space="preserve">
Government service</v>
      </c>
      <c r="N28" s="1" t="s">
        <v>104</v>
      </c>
      <c r="O28" s="1" t="s">
        <v>40</v>
      </c>
      <c r="P28" s="1" t="str">
        <f ca="1">IFERROR(__xludf.DUMMYFUNCTION("GOOGLETRANSLATE(O28)"),"Yes")</f>
        <v>Yes</v>
      </c>
      <c r="S28" s="1">
        <v>1</v>
      </c>
      <c r="T28" s="1" t="s">
        <v>41</v>
      </c>
      <c r="U28" s="1" t="str">
        <f ca="1">IFERROR(__xludf.DUMMYFUNCTION("GOOGLETRANSLATE(T28)"),"Public bank")</f>
        <v>Public bank</v>
      </c>
      <c r="V28" s="1" t="s">
        <v>51</v>
      </c>
      <c r="W28" s="1" t="s">
        <v>40</v>
      </c>
      <c r="X28" s="1" t="str">
        <f ca="1">IFERROR(__xludf.DUMMYFUNCTION("GOOGLETRANSLATE(W28)"),"Yes")</f>
        <v>Yes</v>
      </c>
      <c r="Y28" s="1" t="s">
        <v>43</v>
      </c>
      <c r="Z28" s="1" t="str">
        <f ca="1">IFERROR(__xludf.DUMMYFUNCTION("GOOGLETRANSLATE(Y28)"),"Not")</f>
        <v>Not</v>
      </c>
      <c r="AA28" s="1" t="s">
        <v>43</v>
      </c>
      <c r="AB28" s="1" t="str">
        <f ca="1">IFERROR(__xludf.DUMMYFUNCTION("GOOGLETRANSLATE(AA28)"),"Not")</f>
        <v>Not</v>
      </c>
      <c r="AC28" s="1" t="s">
        <v>43</v>
      </c>
      <c r="AD28" s="1" t="str">
        <f ca="1">IFERROR(__xludf.DUMMYFUNCTION("GOOGLETRANSLATE(AC28)"),"Not")</f>
        <v>Not</v>
      </c>
      <c r="AE28" s="1" t="s">
        <v>67</v>
      </c>
      <c r="AF28" s="1" t="s">
        <v>123</v>
      </c>
      <c r="AG28" s="1" t="s">
        <v>40</v>
      </c>
      <c r="AH28" s="1" t="str">
        <f ca="1">IFERROR(__xludf.DUMMYFUNCTION("GOOGLETRANSLATE(AG28)"),"Yes")</f>
        <v>Yes</v>
      </c>
    </row>
    <row r="29" spans="1:34" x14ac:dyDescent="0.25">
      <c r="A29" s="2">
        <v>45073.503880520831</v>
      </c>
      <c r="B29" s="1" t="s">
        <v>124</v>
      </c>
      <c r="C29" s="1" t="s">
        <v>47</v>
      </c>
      <c r="D29" s="1" t="str">
        <f ca="1">IFERROR(__xludf.DUMMYFUNCTION("GOOGLETRANSLATE(C29)"),"Man")</f>
        <v>Man</v>
      </c>
      <c r="E29" s="1">
        <v>30</v>
      </c>
      <c r="F29" s="1" t="s">
        <v>55</v>
      </c>
      <c r="G29" s="1" t="str">
        <f ca="1">IFERROR(__xludf.DUMMYFUNCTION("GOOGLETRANSLATE(F29)"),"North 24 Parganas")</f>
        <v>North 24 Parganas</v>
      </c>
      <c r="H29" s="1" t="s">
        <v>56</v>
      </c>
      <c r="I29" s="1" t="str">
        <f ca="1">IFERROR(__xludf.DUMMYFUNCTION("GOOGLETRANSLATE(H29)"),"Suburbs")</f>
        <v>Suburbs</v>
      </c>
      <c r="J29" s="1" t="s">
        <v>37</v>
      </c>
      <c r="K29" s="1" t="str">
        <f ca="1">IFERROR(__xludf.DUMMYFUNCTION("GOOGLETRANSLATE(J29)"),"Post Graduation")</f>
        <v>Post Graduation</v>
      </c>
      <c r="L29" s="1" t="s">
        <v>65</v>
      </c>
      <c r="M29" s="1" t="str">
        <f ca="1">IFERROR(__xludf.DUMMYFUNCTION("GOOGLETRANSLATE(L29)"),"Private job")</f>
        <v>Private job</v>
      </c>
      <c r="N29" s="1" t="s">
        <v>120</v>
      </c>
      <c r="O29" s="1" t="s">
        <v>40</v>
      </c>
      <c r="P29" s="1" t="str">
        <f ca="1">IFERROR(__xludf.DUMMYFUNCTION("GOOGLETRANSLATE(O29)"),"Yes")</f>
        <v>Yes</v>
      </c>
      <c r="S29" s="1">
        <v>2</v>
      </c>
      <c r="T29" s="1" t="s">
        <v>41</v>
      </c>
      <c r="U29" s="1" t="str">
        <f ca="1">IFERROR(__xludf.DUMMYFUNCTION("GOOGLETRANSLATE(T29)"),"Public bank")</f>
        <v>Public bank</v>
      </c>
      <c r="V29" s="1" t="s">
        <v>42</v>
      </c>
      <c r="W29" s="1" t="s">
        <v>40</v>
      </c>
      <c r="X29" s="1" t="str">
        <f ca="1">IFERROR(__xludf.DUMMYFUNCTION("GOOGLETRANSLATE(W29)"),"Yes")</f>
        <v>Yes</v>
      </c>
      <c r="Y29" s="1" t="s">
        <v>43</v>
      </c>
      <c r="Z29" s="1" t="str">
        <f ca="1">IFERROR(__xludf.DUMMYFUNCTION("GOOGLETRANSLATE(Y29)"),"Not")</f>
        <v>Not</v>
      </c>
      <c r="AA29" s="1" t="s">
        <v>43</v>
      </c>
      <c r="AB29" s="1" t="str">
        <f ca="1">IFERROR(__xludf.DUMMYFUNCTION("GOOGLETRANSLATE(AA29)"),"Not")</f>
        <v>Not</v>
      </c>
      <c r="AC29" s="1" t="s">
        <v>40</v>
      </c>
      <c r="AD29" s="1" t="str">
        <f ca="1">IFERROR(__xludf.DUMMYFUNCTION("GOOGLETRANSLATE(AC29)"),"Yes")</f>
        <v>Yes</v>
      </c>
      <c r="AE29" s="1" t="s">
        <v>95</v>
      </c>
      <c r="AF29" s="1" t="s">
        <v>62</v>
      </c>
      <c r="AG29" s="1" t="s">
        <v>43</v>
      </c>
      <c r="AH29" s="1" t="str">
        <f ca="1">IFERROR(__xludf.DUMMYFUNCTION("GOOGLETRANSLATE(AG29)"),"Not")</f>
        <v>Not</v>
      </c>
    </row>
    <row r="30" spans="1:34" x14ac:dyDescent="0.25">
      <c r="A30" s="2">
        <v>45073.504299201391</v>
      </c>
      <c r="B30" s="1" t="s">
        <v>125</v>
      </c>
      <c r="C30" s="1" t="s">
        <v>47</v>
      </c>
      <c r="D30" s="1" t="str">
        <f ca="1">IFERROR(__xludf.DUMMYFUNCTION("GOOGLETRANSLATE(C30)"),"Man")</f>
        <v>Man</v>
      </c>
      <c r="E30" s="1">
        <v>24</v>
      </c>
      <c r="F30" s="1" t="s">
        <v>55</v>
      </c>
      <c r="G30" s="1" t="str">
        <f ca="1">IFERROR(__xludf.DUMMYFUNCTION("GOOGLETRANSLATE(F30)"),"North 24 Parganas")</f>
        <v>North 24 Parganas</v>
      </c>
      <c r="H30" s="1" t="s">
        <v>36</v>
      </c>
      <c r="I30" s="1" t="str">
        <f ca="1">IFERROR(__xludf.DUMMYFUNCTION("GOOGLETRANSLATE(H30)"),"Village")</f>
        <v>Village</v>
      </c>
      <c r="J30" s="1" t="s">
        <v>64</v>
      </c>
      <c r="K30" s="1" t="str">
        <f ca="1">IFERROR(__xludf.DUMMYFUNCTION("GOOGLETRANSLATE(J30)"),"Graduation")</f>
        <v>Graduation</v>
      </c>
      <c r="L30" s="1" t="s">
        <v>65</v>
      </c>
      <c r="M30" s="1" t="str">
        <f ca="1">IFERROR(__xludf.DUMMYFUNCTION("GOOGLETRANSLATE(L30)"),"Private job")</f>
        <v>Private job</v>
      </c>
      <c r="N30" s="1" t="s">
        <v>66</v>
      </c>
      <c r="O30" s="1" t="s">
        <v>40</v>
      </c>
      <c r="P30" s="1" t="str">
        <f ca="1">IFERROR(__xludf.DUMMYFUNCTION("GOOGLETRANSLATE(O30)"),"Yes")</f>
        <v>Yes</v>
      </c>
      <c r="S30" s="1">
        <v>2</v>
      </c>
      <c r="T30" s="1" t="s">
        <v>41</v>
      </c>
      <c r="U30" s="1" t="str">
        <f ca="1">IFERROR(__xludf.DUMMYFUNCTION("GOOGLETRANSLATE(T30)"),"Public bank")</f>
        <v>Public bank</v>
      </c>
      <c r="V30" s="1" t="s">
        <v>42</v>
      </c>
      <c r="W30" s="1" t="s">
        <v>40</v>
      </c>
      <c r="X30" s="1" t="str">
        <f ca="1">IFERROR(__xludf.DUMMYFUNCTION("GOOGLETRANSLATE(W30)"),"Yes")</f>
        <v>Yes</v>
      </c>
      <c r="Y30" s="1" t="s">
        <v>40</v>
      </c>
      <c r="Z30" s="1" t="str">
        <f ca="1">IFERROR(__xludf.DUMMYFUNCTION("GOOGLETRANSLATE(Y30)"),"Yes")</f>
        <v>Yes</v>
      </c>
      <c r="AA30" s="1" t="s">
        <v>40</v>
      </c>
      <c r="AB30" s="1" t="str">
        <f ca="1">IFERROR(__xludf.DUMMYFUNCTION("GOOGLETRANSLATE(AA30)"),"Yes")</f>
        <v>Yes</v>
      </c>
      <c r="AC30" s="1" t="s">
        <v>40</v>
      </c>
      <c r="AD30" s="1" t="str">
        <f ca="1">IFERROR(__xludf.DUMMYFUNCTION("GOOGLETRANSLATE(AC30)"),"Yes")</f>
        <v>Yes</v>
      </c>
      <c r="AE30" s="1" t="s">
        <v>126</v>
      </c>
      <c r="AF30" s="1" t="s">
        <v>61</v>
      </c>
      <c r="AG30" s="1" t="s">
        <v>40</v>
      </c>
      <c r="AH30" s="1" t="str">
        <f ca="1">IFERROR(__xludf.DUMMYFUNCTION("GOOGLETRANSLATE(AG30)"),"Yes")</f>
        <v>Yes</v>
      </c>
    </row>
    <row r="31" spans="1:34" x14ac:dyDescent="0.25">
      <c r="A31" s="2">
        <v>45073.506905879629</v>
      </c>
      <c r="B31" s="1" t="s">
        <v>127</v>
      </c>
      <c r="C31" s="1" t="s">
        <v>34</v>
      </c>
      <c r="D31" s="1" t="str">
        <f ca="1">IFERROR(__xludf.DUMMYFUNCTION("GOOGLETRANSLATE(C31)"),"Woman")</f>
        <v>Woman</v>
      </c>
      <c r="E31" s="1">
        <v>25</v>
      </c>
      <c r="F31" s="1" t="s">
        <v>55</v>
      </c>
      <c r="G31" s="1" t="str">
        <f ca="1">IFERROR(__xludf.DUMMYFUNCTION("GOOGLETRANSLATE(F31)"),"North 24 Parganas")</f>
        <v>North 24 Parganas</v>
      </c>
      <c r="H31" s="1" t="s">
        <v>56</v>
      </c>
      <c r="I31" s="1" t="str">
        <f ca="1">IFERROR(__xludf.DUMMYFUNCTION("GOOGLETRANSLATE(H31)"),"Suburbs")</f>
        <v>Suburbs</v>
      </c>
      <c r="J31" s="1" t="s">
        <v>57</v>
      </c>
      <c r="K31" s="1" t="str">
        <f ca="1">IFERROR(__xludf.DUMMYFUNCTION("GOOGLETRANSLATE(J31)"),"Higher Secondary")</f>
        <v>Higher Secondary</v>
      </c>
      <c r="L31" s="1" t="s">
        <v>58</v>
      </c>
      <c r="M31" s="1" t="str">
        <f ca="1">IFERROR(__xludf.DUMMYFUNCTION("GOOGLETRANSLATE(L31)"),"Housewife")</f>
        <v>Housewife</v>
      </c>
      <c r="N31" s="1" t="s">
        <v>77</v>
      </c>
      <c r="O31" s="1" t="s">
        <v>40</v>
      </c>
      <c r="P31" s="1" t="str">
        <f ca="1">IFERROR(__xludf.DUMMYFUNCTION("GOOGLETRANSLATE(O31)"),"Yes")</f>
        <v>Yes</v>
      </c>
      <c r="S31" s="1">
        <v>2</v>
      </c>
      <c r="T31" s="1" t="s">
        <v>60</v>
      </c>
      <c r="U31" s="1" t="str">
        <f ca="1">IFERROR(__xludf.DUMMYFUNCTION("GOOGLETRANSLATE(T31)"),"Private bank")</f>
        <v>Private bank</v>
      </c>
      <c r="V31" s="1" t="s">
        <v>51</v>
      </c>
      <c r="W31" s="1" t="s">
        <v>40</v>
      </c>
      <c r="X31" s="1" t="str">
        <f ca="1">IFERROR(__xludf.DUMMYFUNCTION("GOOGLETRANSLATE(W31)"),"Yes")</f>
        <v>Yes</v>
      </c>
      <c r="Y31" s="1" t="s">
        <v>43</v>
      </c>
      <c r="Z31" s="1" t="str">
        <f ca="1">IFERROR(__xludf.DUMMYFUNCTION("GOOGLETRANSLATE(Y31)"),"Not")</f>
        <v>Not</v>
      </c>
      <c r="AA31" s="1" t="s">
        <v>40</v>
      </c>
      <c r="AB31" s="1" t="str">
        <f ca="1">IFERROR(__xludf.DUMMYFUNCTION("GOOGLETRANSLATE(AA31)"),"Yes")</f>
        <v>Yes</v>
      </c>
      <c r="AC31" s="1" t="s">
        <v>40</v>
      </c>
      <c r="AD31" s="1" t="str">
        <f ca="1">IFERROR(__xludf.DUMMYFUNCTION("GOOGLETRANSLATE(AC31)"),"Yes")</f>
        <v>Yes</v>
      </c>
      <c r="AE31" s="1" t="s">
        <v>52</v>
      </c>
      <c r="AF31" s="1" t="s">
        <v>68</v>
      </c>
      <c r="AG31" s="1" t="s">
        <v>40</v>
      </c>
      <c r="AH31" s="1" t="str">
        <f ca="1">IFERROR(__xludf.DUMMYFUNCTION("GOOGLETRANSLATE(AG31)"),"Yes")</f>
        <v>Yes</v>
      </c>
    </row>
    <row r="32" spans="1:34" x14ac:dyDescent="0.25">
      <c r="A32" s="2">
        <v>45073.509202048612</v>
      </c>
      <c r="B32" s="1" t="s">
        <v>128</v>
      </c>
      <c r="C32" s="1" t="s">
        <v>47</v>
      </c>
      <c r="D32" s="1" t="str">
        <f ca="1">IFERROR(__xludf.DUMMYFUNCTION("GOOGLETRANSLATE(C32)"),"Man")</f>
        <v>Man</v>
      </c>
      <c r="E32" s="1">
        <v>24</v>
      </c>
      <c r="F32" s="1" t="s">
        <v>55</v>
      </c>
      <c r="G32" s="1" t="str">
        <f ca="1">IFERROR(__xludf.DUMMYFUNCTION("GOOGLETRANSLATE(F32)"),"North 24 Parganas")</f>
        <v>North 24 Parganas</v>
      </c>
      <c r="H32" s="1" t="s">
        <v>56</v>
      </c>
      <c r="I32" s="1" t="str">
        <f ca="1">IFERROR(__xludf.DUMMYFUNCTION("GOOGLETRANSLATE(H32)"),"Suburbs")</f>
        <v>Suburbs</v>
      </c>
      <c r="J32" s="1" t="s">
        <v>64</v>
      </c>
      <c r="K32" s="1" t="str">
        <f ca="1">IFERROR(__xludf.DUMMYFUNCTION("GOOGLETRANSLATE(J32)"),"Graduation")</f>
        <v>Graduation</v>
      </c>
      <c r="L32" s="1" t="s">
        <v>38</v>
      </c>
      <c r="M32" s="1" t="str">
        <f ca="1">IFERROR(__xludf.DUMMYFUNCTION("GOOGLETRANSLATE(L32)"),"
Government service")</f>
        <v xml:space="preserve">
Government service</v>
      </c>
      <c r="N32" s="1" t="s">
        <v>39</v>
      </c>
      <c r="O32" s="1" t="s">
        <v>40</v>
      </c>
      <c r="P32" s="1" t="str">
        <f ca="1">IFERROR(__xludf.DUMMYFUNCTION("GOOGLETRANSLATE(O32)"),"Yes")</f>
        <v>Yes</v>
      </c>
      <c r="S32" s="1">
        <v>3</v>
      </c>
      <c r="T32" s="1" t="s">
        <v>60</v>
      </c>
      <c r="U32" s="1" t="str">
        <f ca="1">IFERROR(__xludf.DUMMYFUNCTION("GOOGLETRANSLATE(T32)"),"Private bank")</f>
        <v>Private bank</v>
      </c>
      <c r="V32" s="1" t="s">
        <v>42</v>
      </c>
      <c r="W32" s="1" t="s">
        <v>40</v>
      </c>
      <c r="X32" s="1" t="str">
        <f ca="1">IFERROR(__xludf.DUMMYFUNCTION("GOOGLETRANSLATE(W32)"),"Yes")</f>
        <v>Yes</v>
      </c>
      <c r="Y32" s="1" t="s">
        <v>40</v>
      </c>
      <c r="Z32" s="1" t="str">
        <f ca="1">IFERROR(__xludf.DUMMYFUNCTION("GOOGLETRANSLATE(Y32)"),"Yes")</f>
        <v>Yes</v>
      </c>
      <c r="AA32" s="1" t="s">
        <v>40</v>
      </c>
      <c r="AB32" s="1" t="str">
        <f ca="1">IFERROR(__xludf.DUMMYFUNCTION("GOOGLETRANSLATE(AA32)"),"Yes")</f>
        <v>Yes</v>
      </c>
      <c r="AC32" s="1" t="s">
        <v>40</v>
      </c>
      <c r="AD32" s="1" t="str">
        <f ca="1">IFERROR(__xludf.DUMMYFUNCTION("GOOGLETRANSLATE(AC32)"),"Yes")</f>
        <v>Yes</v>
      </c>
      <c r="AE32" s="1" t="s">
        <v>91</v>
      </c>
      <c r="AF32" s="1" t="s">
        <v>91</v>
      </c>
      <c r="AG32" s="1" t="s">
        <v>40</v>
      </c>
      <c r="AH32" s="1" t="str">
        <f ca="1">IFERROR(__xludf.DUMMYFUNCTION("GOOGLETRANSLATE(AG32)"),"Yes")</f>
        <v>Yes</v>
      </c>
    </row>
    <row r="33" spans="1:34" x14ac:dyDescent="0.25">
      <c r="A33" s="2">
        <v>45073.516554398149</v>
      </c>
      <c r="B33" s="1" t="s">
        <v>129</v>
      </c>
      <c r="C33" s="1" t="s">
        <v>34</v>
      </c>
      <c r="D33" s="1" t="str">
        <f ca="1">IFERROR(__xludf.DUMMYFUNCTION("GOOGLETRANSLATE(C33)"),"Woman")</f>
        <v>Woman</v>
      </c>
      <c r="E33" s="1">
        <v>23</v>
      </c>
      <c r="F33" s="1" t="s">
        <v>55</v>
      </c>
      <c r="G33" s="1" t="str">
        <f ca="1">IFERROR(__xludf.DUMMYFUNCTION("GOOGLETRANSLATE(F33)"),"North 24 Parganas")</f>
        <v>North 24 Parganas</v>
      </c>
      <c r="H33" s="1" t="s">
        <v>56</v>
      </c>
      <c r="I33" s="1" t="str">
        <f ca="1">IFERROR(__xludf.DUMMYFUNCTION("GOOGLETRANSLATE(H33)"),"Suburbs")</f>
        <v>Suburbs</v>
      </c>
      <c r="J33" s="1" t="s">
        <v>64</v>
      </c>
      <c r="K33" s="1" t="str">
        <f ca="1">IFERROR(__xludf.DUMMYFUNCTION("GOOGLETRANSLATE(J33)"),"Graduation")</f>
        <v>Graduation</v>
      </c>
      <c r="L33" s="1" t="s">
        <v>130</v>
      </c>
      <c r="M33" s="1" t="str">
        <f ca="1">IFERROR(__xludf.DUMMYFUNCTION("GOOGLETRANSLATE(L33)"),"Self -reliant")</f>
        <v>Self -reliant</v>
      </c>
      <c r="N33" s="1" t="s">
        <v>77</v>
      </c>
      <c r="O33" s="1" t="s">
        <v>40</v>
      </c>
      <c r="P33" s="1" t="str">
        <f ca="1">IFERROR(__xludf.DUMMYFUNCTION("GOOGLETRANSLATE(O33)"),"Yes")</f>
        <v>Yes</v>
      </c>
      <c r="S33" s="1">
        <v>1</v>
      </c>
      <c r="T33" s="1" t="s">
        <v>41</v>
      </c>
      <c r="U33" s="1" t="str">
        <f ca="1">IFERROR(__xludf.DUMMYFUNCTION("GOOGLETRANSLATE(T33)"),"Public bank")</f>
        <v>Public bank</v>
      </c>
      <c r="V33" s="1" t="s">
        <v>51</v>
      </c>
      <c r="W33" s="1" t="s">
        <v>43</v>
      </c>
      <c r="X33" s="1" t="str">
        <f ca="1">IFERROR(__xludf.DUMMYFUNCTION("GOOGLETRANSLATE(W33)"),"Not")</f>
        <v>Not</v>
      </c>
      <c r="Y33" s="1" t="s">
        <v>43</v>
      </c>
      <c r="Z33" s="1" t="str">
        <f ca="1">IFERROR(__xludf.DUMMYFUNCTION("GOOGLETRANSLATE(Y33)"),"Not")</f>
        <v>Not</v>
      </c>
      <c r="AA33" s="1" t="s">
        <v>43</v>
      </c>
      <c r="AB33" s="1" t="str">
        <f ca="1">IFERROR(__xludf.DUMMYFUNCTION("GOOGLETRANSLATE(AA33)"),"Not")</f>
        <v>Not</v>
      </c>
      <c r="AC33" s="1" t="s">
        <v>43</v>
      </c>
      <c r="AD33" s="1" t="str">
        <f ca="1">IFERROR(__xludf.DUMMYFUNCTION("GOOGLETRANSLATE(AC33)"),"Not")</f>
        <v>Not</v>
      </c>
      <c r="AE33" s="1" t="s">
        <v>52</v>
      </c>
      <c r="AF33" s="1" t="s">
        <v>53</v>
      </c>
      <c r="AG33" s="1" t="s">
        <v>40</v>
      </c>
      <c r="AH33" s="1" t="str">
        <f ca="1">IFERROR(__xludf.DUMMYFUNCTION("GOOGLETRANSLATE(AG33)"),"Yes")</f>
        <v>Yes</v>
      </c>
    </row>
    <row r="34" spans="1:34" x14ac:dyDescent="0.25">
      <c r="A34" s="2">
        <v>45073.517714803238</v>
      </c>
      <c r="B34" s="1" t="s">
        <v>131</v>
      </c>
      <c r="C34" s="1" t="s">
        <v>47</v>
      </c>
      <c r="D34" s="1" t="str">
        <f ca="1">IFERROR(__xludf.DUMMYFUNCTION("GOOGLETRANSLATE(C34)"),"Man")</f>
        <v>Man</v>
      </c>
      <c r="E34" s="1">
        <v>28</v>
      </c>
      <c r="F34" s="1" t="s">
        <v>55</v>
      </c>
      <c r="G34" s="1" t="str">
        <f ca="1">IFERROR(__xludf.DUMMYFUNCTION("GOOGLETRANSLATE(F34)"),"North 24 Parganas")</f>
        <v>North 24 Parganas</v>
      </c>
      <c r="H34" s="1" t="s">
        <v>56</v>
      </c>
      <c r="I34" s="1" t="str">
        <f ca="1">IFERROR(__xludf.DUMMYFUNCTION("GOOGLETRANSLATE(H34)"),"Suburbs")</f>
        <v>Suburbs</v>
      </c>
      <c r="J34" s="1" t="s">
        <v>64</v>
      </c>
      <c r="K34" s="1" t="str">
        <f ca="1">IFERROR(__xludf.DUMMYFUNCTION("GOOGLETRANSLATE(J34)"),"Graduation")</f>
        <v>Graduation</v>
      </c>
      <c r="L34" s="1" t="s">
        <v>76</v>
      </c>
      <c r="M34" s="1" t="str">
        <f ca="1">IFERROR(__xludf.DUMMYFUNCTION("GOOGLETRANSLATE(L34)"),"Student")</f>
        <v>Student</v>
      </c>
      <c r="N34" s="1" t="s">
        <v>120</v>
      </c>
      <c r="O34" s="1" t="s">
        <v>40</v>
      </c>
      <c r="P34" s="1" t="str">
        <f ca="1">IFERROR(__xludf.DUMMYFUNCTION("GOOGLETRANSLATE(O34)"),"Yes")</f>
        <v>Yes</v>
      </c>
      <c r="S34" s="1">
        <v>2</v>
      </c>
      <c r="T34" s="1" t="s">
        <v>60</v>
      </c>
      <c r="U34" s="1" t="str">
        <f ca="1">IFERROR(__xludf.DUMMYFUNCTION("GOOGLETRANSLATE(T34)"),"Private bank")</f>
        <v>Private bank</v>
      </c>
      <c r="V34" s="1" t="s">
        <v>51</v>
      </c>
      <c r="W34" s="1" t="s">
        <v>40</v>
      </c>
      <c r="X34" s="1" t="str">
        <f ca="1">IFERROR(__xludf.DUMMYFUNCTION("GOOGLETRANSLATE(W34)"),"Yes")</f>
        <v>Yes</v>
      </c>
      <c r="Y34" s="1" t="s">
        <v>40</v>
      </c>
      <c r="Z34" s="1" t="str">
        <f ca="1">IFERROR(__xludf.DUMMYFUNCTION("GOOGLETRANSLATE(Y34)"),"Yes")</f>
        <v>Yes</v>
      </c>
      <c r="AA34" s="1" t="s">
        <v>40</v>
      </c>
      <c r="AB34" s="1" t="str">
        <f ca="1">IFERROR(__xludf.DUMMYFUNCTION("GOOGLETRANSLATE(AA34)"),"Yes")</f>
        <v>Yes</v>
      </c>
      <c r="AC34" s="1" t="s">
        <v>40</v>
      </c>
      <c r="AD34" s="1" t="str">
        <f ca="1">IFERROR(__xludf.DUMMYFUNCTION("GOOGLETRANSLATE(AC34)"),"Yes")</f>
        <v>Yes</v>
      </c>
      <c r="AE34" s="1" t="s">
        <v>52</v>
      </c>
      <c r="AF34" s="1" t="s">
        <v>132</v>
      </c>
      <c r="AG34" s="1" t="s">
        <v>40</v>
      </c>
      <c r="AH34" s="1" t="str">
        <f ca="1">IFERROR(__xludf.DUMMYFUNCTION("GOOGLETRANSLATE(AG34)"),"Yes")</f>
        <v>Yes</v>
      </c>
    </row>
    <row r="35" spans="1:34" x14ac:dyDescent="0.25">
      <c r="A35" s="2">
        <v>45073.518154583333</v>
      </c>
      <c r="B35" s="1" t="s">
        <v>133</v>
      </c>
      <c r="C35" s="1" t="s">
        <v>47</v>
      </c>
      <c r="D35" s="1" t="str">
        <f ca="1">IFERROR(__xludf.DUMMYFUNCTION("GOOGLETRANSLATE(C35)"),"Man")</f>
        <v>Man</v>
      </c>
      <c r="E35" s="1">
        <v>20</v>
      </c>
      <c r="F35" s="1" t="s">
        <v>55</v>
      </c>
      <c r="G35" s="1" t="str">
        <f ca="1">IFERROR(__xludf.DUMMYFUNCTION("GOOGLETRANSLATE(F35)"),"North 24 Parganas")</f>
        <v>North 24 Parganas</v>
      </c>
      <c r="H35" s="1" t="s">
        <v>56</v>
      </c>
      <c r="I35" s="1" t="str">
        <f ca="1">IFERROR(__xludf.DUMMYFUNCTION("GOOGLETRANSLATE(H35)"),"Suburbs")</f>
        <v>Suburbs</v>
      </c>
      <c r="J35" s="1" t="s">
        <v>57</v>
      </c>
      <c r="K35" s="1" t="str">
        <f ca="1">IFERROR(__xludf.DUMMYFUNCTION("GOOGLETRANSLATE(J35)"),"Higher Secondary")</f>
        <v>Higher Secondary</v>
      </c>
      <c r="L35" s="1" t="s">
        <v>49</v>
      </c>
      <c r="M35" s="1" t="str">
        <f ca="1">IFERROR(__xludf.DUMMYFUNCTION("GOOGLETRANSLATE(L35)"),"Business")</f>
        <v>Business</v>
      </c>
      <c r="N35" s="1" t="s">
        <v>50</v>
      </c>
      <c r="O35" s="1" t="s">
        <v>43</v>
      </c>
      <c r="P35" s="1" t="str">
        <f ca="1">IFERROR(__xludf.DUMMYFUNCTION("GOOGLETRANSLATE(O35)"),"Not")</f>
        <v>Not</v>
      </c>
      <c r="Q35" s="1" t="s">
        <v>87</v>
      </c>
      <c r="R35" s="1" t="s">
        <v>121</v>
      </c>
      <c r="S35" s="1">
        <v>0</v>
      </c>
      <c r="T35" s="1" t="s">
        <v>60</v>
      </c>
      <c r="U35" s="1" t="str">
        <f ca="1">IFERROR(__xludf.DUMMYFUNCTION("GOOGLETRANSLATE(T35)"),"Private bank")</f>
        <v>Private bank</v>
      </c>
      <c r="V35" s="1" t="s">
        <v>134</v>
      </c>
      <c r="W35" s="1" t="s">
        <v>43</v>
      </c>
      <c r="X35" s="1" t="str">
        <f ca="1">IFERROR(__xludf.DUMMYFUNCTION("GOOGLETRANSLATE(W35)"),"Not")</f>
        <v>Not</v>
      </c>
      <c r="Y35" s="1" t="s">
        <v>43</v>
      </c>
      <c r="Z35" s="1" t="str">
        <f ca="1">IFERROR(__xludf.DUMMYFUNCTION("GOOGLETRANSLATE(Y35)"),"Not")</f>
        <v>Not</v>
      </c>
      <c r="AA35" s="1" t="s">
        <v>43</v>
      </c>
      <c r="AB35" s="1" t="str">
        <f ca="1">IFERROR(__xludf.DUMMYFUNCTION("GOOGLETRANSLATE(AA35)"),"Not")</f>
        <v>Not</v>
      </c>
      <c r="AC35" s="1" t="s">
        <v>43</v>
      </c>
      <c r="AD35" s="1" t="str">
        <f ca="1">IFERROR(__xludf.DUMMYFUNCTION("GOOGLETRANSLATE(AC35)"),"Not")</f>
        <v>Not</v>
      </c>
      <c r="AE35" s="1" t="s">
        <v>61</v>
      </c>
      <c r="AF35" s="1" t="s">
        <v>61</v>
      </c>
      <c r="AG35" s="1" t="s">
        <v>43</v>
      </c>
      <c r="AH35" s="1" t="str">
        <f ca="1">IFERROR(__xludf.DUMMYFUNCTION("GOOGLETRANSLATE(AG35)"),"Not")</f>
        <v>Not</v>
      </c>
    </row>
    <row r="36" spans="1:34" x14ac:dyDescent="0.25">
      <c r="A36" s="2">
        <v>45073.524724386574</v>
      </c>
      <c r="B36" s="1" t="s">
        <v>135</v>
      </c>
      <c r="C36" s="1" t="s">
        <v>47</v>
      </c>
      <c r="D36" s="1" t="str">
        <f ca="1">IFERROR(__xludf.DUMMYFUNCTION("GOOGLETRANSLATE(C36)"),"Man")</f>
        <v>Man</v>
      </c>
      <c r="E36" s="1">
        <v>22</v>
      </c>
      <c r="F36" s="1" t="s">
        <v>55</v>
      </c>
      <c r="G36" s="1" t="str">
        <f ca="1">IFERROR(__xludf.DUMMYFUNCTION("GOOGLETRANSLATE(F36)"),"North 24 Parganas")</f>
        <v>North 24 Parganas</v>
      </c>
      <c r="H36" s="1" t="s">
        <v>56</v>
      </c>
      <c r="I36" s="1" t="str">
        <f ca="1">IFERROR(__xludf.DUMMYFUNCTION("GOOGLETRANSLATE(H36)"),"Suburbs")</f>
        <v>Suburbs</v>
      </c>
      <c r="J36" s="1" t="s">
        <v>37</v>
      </c>
      <c r="K36" s="1" t="str">
        <f ca="1">IFERROR(__xludf.DUMMYFUNCTION("GOOGLETRANSLATE(J36)"),"Post Graduation")</f>
        <v>Post Graduation</v>
      </c>
      <c r="L36" s="1" t="s">
        <v>76</v>
      </c>
      <c r="M36" s="1" t="str">
        <f ca="1">IFERROR(__xludf.DUMMYFUNCTION("GOOGLETRANSLATE(L36)"),"Student")</f>
        <v>Student</v>
      </c>
      <c r="N36" s="1" t="s">
        <v>77</v>
      </c>
      <c r="O36" s="1" t="s">
        <v>43</v>
      </c>
      <c r="P36" s="1" t="str">
        <f ca="1">IFERROR(__xludf.DUMMYFUNCTION("GOOGLETRANSLATE(O36)"),"Not")</f>
        <v>Not</v>
      </c>
      <c r="Q36" s="1" t="s">
        <v>87</v>
      </c>
      <c r="R36" s="1" t="s">
        <v>121</v>
      </c>
      <c r="S36" s="1">
        <v>0</v>
      </c>
      <c r="T36" s="1" t="s">
        <v>41</v>
      </c>
      <c r="U36" s="1" t="str">
        <f ca="1">IFERROR(__xludf.DUMMYFUNCTION("GOOGLETRANSLATE(T36)"),"Public bank")</f>
        <v>Public bank</v>
      </c>
      <c r="V36" s="1" t="s">
        <v>51</v>
      </c>
      <c r="W36" s="1" t="s">
        <v>43</v>
      </c>
      <c r="X36" s="1" t="str">
        <f ca="1">IFERROR(__xludf.DUMMYFUNCTION("GOOGLETRANSLATE(W36)"),"Not")</f>
        <v>Not</v>
      </c>
      <c r="Y36" s="1" t="s">
        <v>43</v>
      </c>
      <c r="Z36" s="1" t="str">
        <f ca="1">IFERROR(__xludf.DUMMYFUNCTION("GOOGLETRANSLATE(Y36)"),"Not")</f>
        <v>Not</v>
      </c>
      <c r="AA36" s="1" t="s">
        <v>43</v>
      </c>
      <c r="AB36" s="1" t="str">
        <f ca="1">IFERROR(__xludf.DUMMYFUNCTION("GOOGLETRANSLATE(AA36)"),"Not")</f>
        <v>Not</v>
      </c>
      <c r="AC36" s="1" t="s">
        <v>43</v>
      </c>
      <c r="AD36" s="1" t="str">
        <f ca="1">IFERROR(__xludf.DUMMYFUNCTION("GOOGLETRANSLATE(AC36)"),"Not")</f>
        <v>Not</v>
      </c>
      <c r="AE36" s="1" t="s">
        <v>61</v>
      </c>
      <c r="AF36" s="1" t="s">
        <v>61</v>
      </c>
      <c r="AG36" s="1" t="s">
        <v>40</v>
      </c>
      <c r="AH36" s="1" t="str">
        <f ca="1">IFERROR(__xludf.DUMMYFUNCTION("GOOGLETRANSLATE(AG36)"),"Yes")</f>
        <v>Yes</v>
      </c>
    </row>
    <row r="37" spans="1:34" x14ac:dyDescent="0.25">
      <c r="A37" s="2">
        <v>45073.530284479166</v>
      </c>
      <c r="B37" s="1" t="s">
        <v>136</v>
      </c>
      <c r="C37" s="1" t="s">
        <v>47</v>
      </c>
      <c r="D37" s="1" t="str">
        <f ca="1">IFERROR(__xludf.DUMMYFUNCTION("GOOGLETRANSLATE(C37)"),"Man")</f>
        <v>Man</v>
      </c>
      <c r="E37" s="1">
        <v>24</v>
      </c>
      <c r="F37" s="1" t="s">
        <v>55</v>
      </c>
      <c r="G37" s="1" t="str">
        <f ca="1">IFERROR(__xludf.DUMMYFUNCTION("GOOGLETRANSLATE(F37)"),"North 24 Parganas")</f>
        <v>North 24 Parganas</v>
      </c>
      <c r="H37" s="1" t="s">
        <v>56</v>
      </c>
      <c r="I37" s="1" t="str">
        <f ca="1">IFERROR(__xludf.DUMMYFUNCTION("GOOGLETRANSLATE(H37)"),"Suburbs")</f>
        <v>Suburbs</v>
      </c>
      <c r="J37" s="1" t="s">
        <v>64</v>
      </c>
      <c r="K37" s="1" t="str">
        <f ca="1">IFERROR(__xludf.DUMMYFUNCTION("GOOGLETRANSLATE(J37)"),"Graduation")</f>
        <v>Graduation</v>
      </c>
      <c r="L37" s="1" t="s">
        <v>65</v>
      </c>
      <c r="M37" s="1" t="str">
        <f ca="1">IFERROR(__xludf.DUMMYFUNCTION("GOOGLETRANSLATE(L37)"),"Private job")</f>
        <v>Private job</v>
      </c>
      <c r="N37" s="1" t="s">
        <v>120</v>
      </c>
      <c r="O37" s="1" t="s">
        <v>40</v>
      </c>
      <c r="P37" s="1" t="str">
        <f ca="1">IFERROR(__xludf.DUMMYFUNCTION("GOOGLETRANSLATE(O37)"),"Yes")</f>
        <v>Yes</v>
      </c>
      <c r="S37" s="1">
        <v>2</v>
      </c>
      <c r="T37" s="1" t="s">
        <v>41</v>
      </c>
      <c r="U37" s="1" t="str">
        <f ca="1">IFERROR(__xludf.DUMMYFUNCTION("GOOGLETRANSLATE(T37)"),"Public bank")</f>
        <v>Public bank</v>
      </c>
      <c r="V37" s="1" t="s">
        <v>42</v>
      </c>
      <c r="W37" s="1" t="s">
        <v>40</v>
      </c>
      <c r="X37" s="1" t="str">
        <f ca="1">IFERROR(__xludf.DUMMYFUNCTION("GOOGLETRANSLATE(W37)"),"Yes")</f>
        <v>Yes</v>
      </c>
      <c r="Y37" s="1" t="s">
        <v>43</v>
      </c>
      <c r="Z37" s="1" t="str">
        <f ca="1">IFERROR(__xludf.DUMMYFUNCTION("GOOGLETRANSLATE(Y37)"),"Not")</f>
        <v>Not</v>
      </c>
      <c r="AA37" s="1" t="s">
        <v>40</v>
      </c>
      <c r="AB37" s="1" t="str">
        <f ca="1">IFERROR(__xludf.DUMMYFUNCTION("GOOGLETRANSLATE(AA37)"),"Yes")</f>
        <v>Yes</v>
      </c>
      <c r="AC37" s="1" t="s">
        <v>40</v>
      </c>
      <c r="AD37" s="1" t="str">
        <f ca="1">IFERROR(__xludf.DUMMYFUNCTION("GOOGLETRANSLATE(AC37)"),"Yes")</f>
        <v>Yes</v>
      </c>
      <c r="AE37" s="1" t="s">
        <v>67</v>
      </c>
      <c r="AF37" s="1" t="s">
        <v>137</v>
      </c>
      <c r="AG37" s="1" t="s">
        <v>40</v>
      </c>
      <c r="AH37" s="1" t="str">
        <f ca="1">IFERROR(__xludf.DUMMYFUNCTION("GOOGLETRANSLATE(AG37)"),"Yes")</f>
        <v>Yes</v>
      </c>
    </row>
    <row r="38" spans="1:34" x14ac:dyDescent="0.25">
      <c r="A38" s="2">
        <v>45073.531453587959</v>
      </c>
      <c r="B38" s="1" t="s">
        <v>138</v>
      </c>
      <c r="C38" s="1" t="s">
        <v>47</v>
      </c>
      <c r="D38" s="1" t="str">
        <f ca="1">IFERROR(__xludf.DUMMYFUNCTION("GOOGLETRANSLATE(C38)"),"Man")</f>
        <v>Man</v>
      </c>
      <c r="E38" s="1">
        <v>25</v>
      </c>
      <c r="F38" s="1" t="s">
        <v>35</v>
      </c>
      <c r="G38" s="1" t="str">
        <f ca="1">IFERROR(__xludf.DUMMYFUNCTION("GOOGLETRANSLATE(F38)"),"Hooghly")</f>
        <v>Hooghly</v>
      </c>
      <c r="H38" s="1" t="s">
        <v>75</v>
      </c>
      <c r="I38" s="1" t="str">
        <f ca="1">IFERROR(__xludf.DUMMYFUNCTION("GOOGLETRANSLATE(H38)"),"City")</f>
        <v>City</v>
      </c>
      <c r="J38" s="1" t="s">
        <v>37</v>
      </c>
      <c r="K38" s="1" t="str">
        <f ca="1">IFERROR(__xludf.DUMMYFUNCTION("GOOGLETRANSLATE(J38)"),"Post Graduation")</f>
        <v>Post Graduation</v>
      </c>
      <c r="L38" s="1" t="s">
        <v>76</v>
      </c>
      <c r="M38" s="1" t="str">
        <f ca="1">IFERROR(__xludf.DUMMYFUNCTION("GOOGLETRANSLATE(L38)"),"Student")</f>
        <v>Student</v>
      </c>
      <c r="N38" s="1" t="s">
        <v>59</v>
      </c>
      <c r="O38" s="1" t="s">
        <v>40</v>
      </c>
      <c r="P38" s="1" t="str">
        <f ca="1">IFERROR(__xludf.DUMMYFUNCTION("GOOGLETRANSLATE(O38)"),"Yes")</f>
        <v>Yes</v>
      </c>
      <c r="S38" s="1">
        <v>2</v>
      </c>
      <c r="T38" s="1" t="s">
        <v>41</v>
      </c>
      <c r="U38" s="1" t="str">
        <f ca="1">IFERROR(__xludf.DUMMYFUNCTION("GOOGLETRANSLATE(T38)"),"Public bank")</f>
        <v>Public bank</v>
      </c>
      <c r="V38" s="1" t="s">
        <v>51</v>
      </c>
      <c r="W38" s="1" t="s">
        <v>40</v>
      </c>
      <c r="X38" s="1" t="str">
        <f ca="1">IFERROR(__xludf.DUMMYFUNCTION("GOOGLETRANSLATE(W38)"),"Yes")</f>
        <v>Yes</v>
      </c>
      <c r="Y38" s="1" t="s">
        <v>40</v>
      </c>
      <c r="Z38" s="1" t="str">
        <f ca="1">IFERROR(__xludf.DUMMYFUNCTION("GOOGLETRANSLATE(Y38)"),"Yes")</f>
        <v>Yes</v>
      </c>
      <c r="AA38" s="1" t="s">
        <v>40</v>
      </c>
      <c r="AB38" s="1" t="str">
        <f ca="1">IFERROR(__xludf.DUMMYFUNCTION("GOOGLETRANSLATE(AA38)"),"Yes")</f>
        <v>Yes</v>
      </c>
      <c r="AC38" s="1" t="s">
        <v>40</v>
      </c>
      <c r="AD38" s="1" t="str">
        <f ca="1">IFERROR(__xludf.DUMMYFUNCTION("GOOGLETRANSLATE(AC38)"),"Yes")</f>
        <v>Yes</v>
      </c>
      <c r="AE38" s="1" t="s">
        <v>67</v>
      </c>
      <c r="AF38" s="1" t="s">
        <v>139</v>
      </c>
      <c r="AG38" s="1" t="s">
        <v>40</v>
      </c>
      <c r="AH38" s="1" t="str">
        <f ca="1">IFERROR(__xludf.DUMMYFUNCTION("GOOGLETRANSLATE(AG38)"),"Yes")</f>
        <v>Yes</v>
      </c>
    </row>
    <row r="39" spans="1:34" x14ac:dyDescent="0.25">
      <c r="A39" s="2">
        <v>45073.53261678241</v>
      </c>
      <c r="B39" s="1" t="s">
        <v>140</v>
      </c>
      <c r="C39" s="1" t="s">
        <v>47</v>
      </c>
      <c r="D39" s="1" t="str">
        <f ca="1">IFERROR(__xludf.DUMMYFUNCTION("GOOGLETRANSLATE(C39)"),"Man")</f>
        <v>Man</v>
      </c>
      <c r="E39" s="1">
        <v>50</v>
      </c>
      <c r="F39" s="1" t="s">
        <v>55</v>
      </c>
      <c r="G39" s="1" t="str">
        <f ca="1">IFERROR(__xludf.DUMMYFUNCTION("GOOGLETRANSLATE(F39)"),"North 24 Parganas")</f>
        <v>North 24 Parganas</v>
      </c>
      <c r="H39" s="1" t="s">
        <v>56</v>
      </c>
      <c r="I39" s="1" t="str">
        <f ca="1">IFERROR(__xludf.DUMMYFUNCTION("GOOGLETRANSLATE(H39)"),"Suburbs")</f>
        <v>Suburbs</v>
      </c>
      <c r="J39" s="1" t="s">
        <v>64</v>
      </c>
      <c r="K39" s="1" t="str">
        <f ca="1">IFERROR(__xludf.DUMMYFUNCTION("GOOGLETRANSLATE(J39)"),"Graduation")</f>
        <v>Graduation</v>
      </c>
      <c r="L39" s="1" t="s">
        <v>65</v>
      </c>
      <c r="M39" s="1" t="str">
        <f ca="1">IFERROR(__xludf.DUMMYFUNCTION("GOOGLETRANSLATE(L39)"),"Private job")</f>
        <v>Private job</v>
      </c>
      <c r="N39" s="1" t="s">
        <v>39</v>
      </c>
      <c r="O39" s="1" t="s">
        <v>40</v>
      </c>
      <c r="P39" s="1" t="str">
        <f ca="1">IFERROR(__xludf.DUMMYFUNCTION("GOOGLETRANSLATE(O39)"),"Yes")</f>
        <v>Yes</v>
      </c>
      <c r="S39" s="1">
        <v>3</v>
      </c>
      <c r="T39" s="1" t="s">
        <v>41</v>
      </c>
      <c r="U39" s="1" t="str">
        <f ca="1">IFERROR(__xludf.DUMMYFUNCTION("GOOGLETRANSLATE(T39)"),"Public bank")</f>
        <v>Public bank</v>
      </c>
      <c r="V39" s="1" t="s">
        <v>51</v>
      </c>
      <c r="W39" s="1" t="s">
        <v>40</v>
      </c>
      <c r="X39" s="1" t="str">
        <f ca="1">IFERROR(__xludf.DUMMYFUNCTION("GOOGLETRANSLATE(W39)"),"Yes")</f>
        <v>Yes</v>
      </c>
      <c r="Y39" s="1" t="s">
        <v>40</v>
      </c>
      <c r="Z39" s="1" t="str">
        <f ca="1">IFERROR(__xludf.DUMMYFUNCTION("GOOGLETRANSLATE(Y39)"),"Yes")</f>
        <v>Yes</v>
      </c>
      <c r="AA39" s="1" t="s">
        <v>40</v>
      </c>
      <c r="AB39" s="1" t="str">
        <f ca="1">IFERROR(__xludf.DUMMYFUNCTION("GOOGLETRANSLATE(AA39)"),"Yes")</f>
        <v>Yes</v>
      </c>
      <c r="AC39" s="1" t="s">
        <v>40</v>
      </c>
      <c r="AD39" s="1" t="str">
        <f ca="1">IFERROR(__xludf.DUMMYFUNCTION("GOOGLETRANSLATE(AC39)"),"Yes")</f>
        <v>Yes</v>
      </c>
      <c r="AE39" s="1" t="s">
        <v>141</v>
      </c>
      <c r="AF39" s="1" t="s">
        <v>62</v>
      </c>
      <c r="AG39" s="1" t="s">
        <v>40</v>
      </c>
      <c r="AH39" s="1" t="str">
        <f ca="1">IFERROR(__xludf.DUMMYFUNCTION("GOOGLETRANSLATE(AG39)"),"Yes")</f>
        <v>Yes</v>
      </c>
    </row>
    <row r="40" spans="1:34" x14ac:dyDescent="0.25">
      <c r="A40" s="2">
        <v>45073.53285831018</v>
      </c>
      <c r="B40" s="1" t="s">
        <v>142</v>
      </c>
      <c r="C40" s="1" t="s">
        <v>47</v>
      </c>
      <c r="D40" s="1" t="str">
        <f ca="1">IFERROR(__xludf.DUMMYFUNCTION("GOOGLETRANSLATE(C40)"),"Man")</f>
        <v>Man</v>
      </c>
      <c r="E40" s="1">
        <v>27</v>
      </c>
      <c r="F40" s="1" t="s">
        <v>55</v>
      </c>
      <c r="G40" s="1" t="str">
        <f ca="1">IFERROR(__xludf.DUMMYFUNCTION("GOOGLETRANSLATE(F40)"),"North 24 Parganas")</f>
        <v>North 24 Parganas</v>
      </c>
      <c r="H40" s="1" t="s">
        <v>75</v>
      </c>
      <c r="I40" s="1" t="str">
        <f ca="1">IFERROR(__xludf.DUMMYFUNCTION("GOOGLETRANSLATE(H40)"),"City")</f>
        <v>City</v>
      </c>
      <c r="J40" s="1" t="s">
        <v>64</v>
      </c>
      <c r="K40" s="1" t="str">
        <f ca="1">IFERROR(__xludf.DUMMYFUNCTION("GOOGLETRANSLATE(J40)"),"Graduation")</f>
        <v>Graduation</v>
      </c>
      <c r="L40" s="1" t="s">
        <v>49</v>
      </c>
      <c r="M40" s="1" t="str">
        <f ca="1">IFERROR(__xludf.DUMMYFUNCTION("GOOGLETRANSLATE(L40)"),"Business")</f>
        <v>Business</v>
      </c>
      <c r="N40" s="1" t="s">
        <v>120</v>
      </c>
      <c r="O40" s="1" t="s">
        <v>40</v>
      </c>
      <c r="P40" s="1" t="str">
        <f ca="1">IFERROR(__xludf.DUMMYFUNCTION("GOOGLETRANSLATE(O40)"),"Yes")</f>
        <v>Yes</v>
      </c>
      <c r="S40" s="1">
        <v>1</v>
      </c>
      <c r="T40" s="1" t="s">
        <v>60</v>
      </c>
      <c r="U40" s="1" t="str">
        <f ca="1">IFERROR(__xludf.DUMMYFUNCTION("GOOGLETRANSLATE(T40)"),"Private bank")</f>
        <v>Private bank</v>
      </c>
      <c r="V40" s="1" t="s">
        <v>51</v>
      </c>
      <c r="W40" s="1" t="s">
        <v>40</v>
      </c>
      <c r="X40" s="1" t="str">
        <f ca="1">IFERROR(__xludf.DUMMYFUNCTION("GOOGLETRANSLATE(W40)"),"Yes")</f>
        <v>Yes</v>
      </c>
      <c r="Y40" s="1" t="s">
        <v>43</v>
      </c>
      <c r="Z40" s="1" t="str">
        <f ca="1">IFERROR(__xludf.DUMMYFUNCTION("GOOGLETRANSLATE(Y40)"),"Not")</f>
        <v>Not</v>
      </c>
      <c r="AA40" s="1" t="s">
        <v>40</v>
      </c>
      <c r="AB40" s="1" t="str">
        <f ca="1">IFERROR(__xludf.DUMMYFUNCTION("GOOGLETRANSLATE(AA40)"),"Yes")</f>
        <v>Yes</v>
      </c>
      <c r="AC40" s="1" t="s">
        <v>40</v>
      </c>
      <c r="AD40" s="1" t="str">
        <f ca="1">IFERROR(__xludf.DUMMYFUNCTION("GOOGLETRANSLATE(AC40)"),"Yes")</f>
        <v>Yes</v>
      </c>
      <c r="AE40" s="1" t="s">
        <v>52</v>
      </c>
      <c r="AF40" s="1" t="s">
        <v>62</v>
      </c>
      <c r="AG40" s="1" t="s">
        <v>40</v>
      </c>
      <c r="AH40" s="1" t="str">
        <f ca="1">IFERROR(__xludf.DUMMYFUNCTION("GOOGLETRANSLATE(AG40)"),"Yes")</f>
        <v>Yes</v>
      </c>
    </row>
    <row r="41" spans="1:34" x14ac:dyDescent="0.25">
      <c r="A41" s="2">
        <v>45073.53293559028</v>
      </c>
      <c r="B41" s="1" t="s">
        <v>143</v>
      </c>
      <c r="C41" s="1" t="s">
        <v>47</v>
      </c>
      <c r="D41" s="1" t="str">
        <f ca="1">IFERROR(__xludf.DUMMYFUNCTION("GOOGLETRANSLATE(C41)"),"Man")</f>
        <v>Man</v>
      </c>
      <c r="E41" s="1">
        <v>27</v>
      </c>
      <c r="F41" s="1" t="s">
        <v>35</v>
      </c>
      <c r="G41" s="1" t="str">
        <f ca="1">IFERROR(__xludf.DUMMYFUNCTION("GOOGLETRANSLATE(F41)"),"Hooghly")</f>
        <v>Hooghly</v>
      </c>
      <c r="H41" s="1" t="s">
        <v>36</v>
      </c>
      <c r="I41" s="1" t="str">
        <f ca="1">IFERROR(__xludf.DUMMYFUNCTION("GOOGLETRANSLATE(H41)"),"Village")</f>
        <v>Village</v>
      </c>
      <c r="J41" s="1" t="s">
        <v>64</v>
      </c>
      <c r="K41" s="1" t="str">
        <f ca="1">IFERROR(__xludf.DUMMYFUNCTION("GOOGLETRANSLATE(J41)"),"Graduation")</f>
        <v>Graduation</v>
      </c>
      <c r="L41" s="1" t="s">
        <v>65</v>
      </c>
      <c r="M41" s="1" t="str">
        <f ca="1">IFERROR(__xludf.DUMMYFUNCTION("GOOGLETRANSLATE(L41)"),"Private job")</f>
        <v>Private job</v>
      </c>
      <c r="N41" s="1" t="s">
        <v>120</v>
      </c>
      <c r="O41" s="1" t="s">
        <v>40</v>
      </c>
      <c r="P41" s="1" t="str">
        <f ca="1">IFERROR(__xludf.DUMMYFUNCTION("GOOGLETRANSLATE(O41)"),"Yes")</f>
        <v>Yes</v>
      </c>
      <c r="S41" s="1">
        <v>1</v>
      </c>
      <c r="T41" s="1" t="s">
        <v>41</v>
      </c>
      <c r="U41" s="1" t="str">
        <f ca="1">IFERROR(__xludf.DUMMYFUNCTION("GOOGLETRANSLATE(T41)"),"Public bank")</f>
        <v>Public bank</v>
      </c>
      <c r="V41" s="1" t="s">
        <v>51</v>
      </c>
      <c r="W41" s="1" t="s">
        <v>40</v>
      </c>
      <c r="X41" s="1" t="str">
        <f ca="1">IFERROR(__xludf.DUMMYFUNCTION("GOOGLETRANSLATE(W41)"),"Yes")</f>
        <v>Yes</v>
      </c>
      <c r="Y41" s="1" t="s">
        <v>43</v>
      </c>
      <c r="Z41" s="1" t="str">
        <f ca="1">IFERROR(__xludf.DUMMYFUNCTION("GOOGLETRANSLATE(Y41)"),"Not")</f>
        <v>Not</v>
      </c>
      <c r="AA41" s="1" t="s">
        <v>40</v>
      </c>
      <c r="AB41" s="1" t="str">
        <f ca="1">IFERROR(__xludf.DUMMYFUNCTION("GOOGLETRANSLATE(AA41)"),"Yes")</f>
        <v>Yes</v>
      </c>
      <c r="AC41" s="1" t="s">
        <v>40</v>
      </c>
      <c r="AD41" s="1" t="str">
        <f ca="1">IFERROR(__xludf.DUMMYFUNCTION("GOOGLETRANSLATE(AC41)"),"Yes")</f>
        <v>Yes</v>
      </c>
      <c r="AE41" s="1" t="s">
        <v>52</v>
      </c>
      <c r="AF41" s="1" t="s">
        <v>61</v>
      </c>
      <c r="AG41" s="1" t="s">
        <v>40</v>
      </c>
      <c r="AH41" s="1" t="str">
        <f ca="1">IFERROR(__xludf.DUMMYFUNCTION("GOOGLETRANSLATE(AG41)"),"Yes")</f>
        <v>Yes</v>
      </c>
    </row>
    <row r="42" spans="1:34" x14ac:dyDescent="0.25">
      <c r="A42" s="2">
        <v>45073.533446643516</v>
      </c>
      <c r="B42" s="1" t="s">
        <v>144</v>
      </c>
      <c r="C42" s="1" t="s">
        <v>34</v>
      </c>
      <c r="D42" s="1" t="str">
        <f ca="1">IFERROR(__xludf.DUMMYFUNCTION("GOOGLETRANSLATE(C42)"),"Woman")</f>
        <v>Woman</v>
      </c>
      <c r="E42" s="1">
        <v>23</v>
      </c>
      <c r="F42" s="1" t="s">
        <v>55</v>
      </c>
      <c r="G42" s="1" t="str">
        <f ca="1">IFERROR(__xludf.DUMMYFUNCTION("GOOGLETRANSLATE(F42)"),"North 24 Parganas")</f>
        <v>North 24 Parganas</v>
      </c>
      <c r="H42" s="1" t="s">
        <v>56</v>
      </c>
      <c r="I42" s="1" t="str">
        <f ca="1">IFERROR(__xludf.DUMMYFUNCTION("GOOGLETRANSLATE(H42)"),"Suburbs")</f>
        <v>Suburbs</v>
      </c>
      <c r="J42" s="1" t="s">
        <v>64</v>
      </c>
      <c r="K42" s="1" t="str">
        <f ca="1">IFERROR(__xludf.DUMMYFUNCTION("GOOGLETRANSLATE(J42)"),"Graduation")</f>
        <v>Graduation</v>
      </c>
      <c r="L42" s="1" t="s">
        <v>65</v>
      </c>
      <c r="M42" s="1" t="str">
        <f ca="1">IFERROR(__xludf.DUMMYFUNCTION("GOOGLETRANSLATE(L42)"),"Private job")</f>
        <v>Private job</v>
      </c>
      <c r="N42" s="1" t="s">
        <v>120</v>
      </c>
      <c r="O42" s="1" t="s">
        <v>40</v>
      </c>
      <c r="P42" s="1" t="str">
        <f ca="1">IFERROR(__xludf.DUMMYFUNCTION("GOOGLETRANSLATE(O42)"),"Yes")</f>
        <v>Yes</v>
      </c>
      <c r="S42" s="1">
        <v>2</v>
      </c>
      <c r="T42" s="1" t="s">
        <v>41</v>
      </c>
      <c r="U42" s="1" t="str">
        <f ca="1">IFERROR(__xludf.DUMMYFUNCTION("GOOGLETRANSLATE(T42)"),"Public bank")</f>
        <v>Public bank</v>
      </c>
      <c r="V42" s="1" t="s">
        <v>42</v>
      </c>
      <c r="W42" s="1" t="s">
        <v>40</v>
      </c>
      <c r="X42" s="1" t="str">
        <f ca="1">IFERROR(__xludf.DUMMYFUNCTION("GOOGLETRANSLATE(W42)"),"Yes")</f>
        <v>Yes</v>
      </c>
      <c r="Y42" s="1" t="s">
        <v>43</v>
      </c>
      <c r="Z42" s="1" t="str">
        <f ca="1">IFERROR(__xludf.DUMMYFUNCTION("GOOGLETRANSLATE(Y42)"),"Not")</f>
        <v>Not</v>
      </c>
      <c r="AA42" s="1" t="s">
        <v>43</v>
      </c>
      <c r="AB42" s="1" t="str">
        <f ca="1">IFERROR(__xludf.DUMMYFUNCTION("GOOGLETRANSLATE(AA42)"),"Not")</f>
        <v>Not</v>
      </c>
      <c r="AC42" s="1" t="s">
        <v>40</v>
      </c>
      <c r="AD42" s="1" t="str">
        <f ca="1">IFERROR(__xludf.DUMMYFUNCTION("GOOGLETRANSLATE(AC42)"),"Yes")</f>
        <v>Yes</v>
      </c>
      <c r="AE42" s="1" t="s">
        <v>145</v>
      </c>
      <c r="AF42" s="1" t="s">
        <v>62</v>
      </c>
      <c r="AG42" s="1" t="s">
        <v>40</v>
      </c>
      <c r="AH42" s="1" t="str">
        <f ca="1">IFERROR(__xludf.DUMMYFUNCTION("GOOGLETRANSLATE(AG42)"),"Yes")</f>
        <v>Yes</v>
      </c>
    </row>
    <row r="43" spans="1:34" x14ac:dyDescent="0.25">
      <c r="A43" s="2">
        <v>45073.538587199073</v>
      </c>
      <c r="B43" s="1" t="s">
        <v>146</v>
      </c>
      <c r="C43" s="1" t="s">
        <v>47</v>
      </c>
      <c r="D43" s="1" t="str">
        <f ca="1">IFERROR(__xludf.DUMMYFUNCTION("GOOGLETRANSLATE(C43)"),"Man")</f>
        <v>Man</v>
      </c>
      <c r="E43" s="1">
        <v>24</v>
      </c>
      <c r="F43" s="1" t="s">
        <v>55</v>
      </c>
      <c r="G43" s="1" t="str">
        <f ca="1">IFERROR(__xludf.DUMMYFUNCTION("GOOGLETRANSLATE(F43)"),"North 24 Parganas")</f>
        <v>North 24 Parganas</v>
      </c>
      <c r="H43" s="1" t="s">
        <v>56</v>
      </c>
      <c r="I43" s="1" t="str">
        <f ca="1">IFERROR(__xludf.DUMMYFUNCTION("GOOGLETRANSLATE(H43)"),"Suburbs")</f>
        <v>Suburbs</v>
      </c>
      <c r="J43" s="1" t="s">
        <v>37</v>
      </c>
      <c r="K43" s="1" t="str">
        <f ca="1">IFERROR(__xludf.DUMMYFUNCTION("GOOGLETRANSLATE(J43)"),"Post Graduation")</f>
        <v>Post Graduation</v>
      </c>
      <c r="L43" s="1" t="s">
        <v>76</v>
      </c>
      <c r="M43" s="1" t="str">
        <f ca="1">IFERROR(__xludf.DUMMYFUNCTION("GOOGLETRANSLATE(L43)"),"Student")</f>
        <v>Student</v>
      </c>
      <c r="N43" s="1" t="s">
        <v>77</v>
      </c>
      <c r="O43" s="1" t="s">
        <v>40</v>
      </c>
      <c r="P43" s="1" t="str">
        <f ca="1">IFERROR(__xludf.DUMMYFUNCTION("GOOGLETRANSLATE(O43)"),"Yes")</f>
        <v>Yes</v>
      </c>
      <c r="S43" s="1">
        <v>3</v>
      </c>
      <c r="T43" s="1" t="s">
        <v>41</v>
      </c>
      <c r="U43" s="1" t="str">
        <f ca="1">IFERROR(__xludf.DUMMYFUNCTION("GOOGLETRANSLATE(T43)"),"Public bank")</f>
        <v>Public bank</v>
      </c>
      <c r="V43" s="1" t="s">
        <v>51</v>
      </c>
      <c r="W43" s="1" t="s">
        <v>40</v>
      </c>
      <c r="X43" s="1" t="str">
        <f ca="1">IFERROR(__xludf.DUMMYFUNCTION("GOOGLETRANSLATE(W43)"),"Yes")</f>
        <v>Yes</v>
      </c>
      <c r="Y43" s="1" t="s">
        <v>43</v>
      </c>
      <c r="Z43" s="1" t="str">
        <f ca="1">IFERROR(__xludf.DUMMYFUNCTION("GOOGLETRANSLATE(Y43)"),"Not")</f>
        <v>Not</v>
      </c>
      <c r="AA43" s="1" t="s">
        <v>40</v>
      </c>
      <c r="AB43" s="1" t="str">
        <f ca="1">IFERROR(__xludf.DUMMYFUNCTION("GOOGLETRANSLATE(AA43)"),"Yes")</f>
        <v>Yes</v>
      </c>
      <c r="AC43" s="1" t="s">
        <v>40</v>
      </c>
      <c r="AD43" s="1" t="str">
        <f ca="1">IFERROR(__xludf.DUMMYFUNCTION("GOOGLETRANSLATE(AC43)"),"Yes")</f>
        <v>Yes</v>
      </c>
      <c r="AE43" s="1" t="s">
        <v>95</v>
      </c>
      <c r="AF43" s="1" t="s">
        <v>147</v>
      </c>
      <c r="AG43" s="1" t="s">
        <v>40</v>
      </c>
      <c r="AH43" s="1" t="str">
        <f ca="1">IFERROR(__xludf.DUMMYFUNCTION("GOOGLETRANSLATE(AG43)"),"Yes")</f>
        <v>Yes</v>
      </c>
    </row>
    <row r="44" spans="1:34" x14ac:dyDescent="0.25">
      <c r="A44" s="2">
        <v>45073.547057708332</v>
      </c>
      <c r="B44" s="1" t="s">
        <v>148</v>
      </c>
      <c r="C44" s="1" t="s">
        <v>34</v>
      </c>
      <c r="D44" s="1" t="str">
        <f ca="1">IFERROR(__xludf.DUMMYFUNCTION("GOOGLETRANSLATE(C44)"),"Woman")</f>
        <v>Woman</v>
      </c>
      <c r="E44" s="1">
        <v>27</v>
      </c>
      <c r="F44" s="1" t="s">
        <v>149</v>
      </c>
      <c r="G44" s="1" t="str">
        <f ca="1">IFERROR(__xludf.DUMMYFUNCTION("GOOGLETRANSLATE(F44)"),"Growing")</f>
        <v>Growing</v>
      </c>
      <c r="H44" s="1" t="s">
        <v>75</v>
      </c>
      <c r="I44" s="1" t="str">
        <f ca="1">IFERROR(__xludf.DUMMYFUNCTION("GOOGLETRANSLATE(H44)"),"City")</f>
        <v>City</v>
      </c>
      <c r="J44" s="1" t="s">
        <v>37</v>
      </c>
      <c r="K44" s="1" t="str">
        <f ca="1">IFERROR(__xludf.DUMMYFUNCTION("GOOGLETRANSLATE(J44)"),"Post Graduation")</f>
        <v>Post Graduation</v>
      </c>
      <c r="L44" s="1" t="s">
        <v>58</v>
      </c>
      <c r="M44" s="1" t="str">
        <f ca="1">IFERROR(__xludf.DUMMYFUNCTION("GOOGLETRANSLATE(L44)"),"Housewife")</f>
        <v>Housewife</v>
      </c>
      <c r="N44" s="1" t="s">
        <v>59</v>
      </c>
      <c r="O44" s="1" t="s">
        <v>40</v>
      </c>
      <c r="P44" s="1" t="str">
        <f ca="1">IFERROR(__xludf.DUMMYFUNCTION("GOOGLETRANSLATE(O44)"),"Yes")</f>
        <v>Yes</v>
      </c>
      <c r="S44" s="1">
        <v>2</v>
      </c>
      <c r="T44" s="1" t="s">
        <v>41</v>
      </c>
      <c r="U44" s="1" t="str">
        <f ca="1">IFERROR(__xludf.DUMMYFUNCTION("GOOGLETRANSLATE(T44)"),"Public bank")</f>
        <v>Public bank</v>
      </c>
      <c r="V44" s="1" t="s">
        <v>51</v>
      </c>
      <c r="W44" s="1" t="s">
        <v>40</v>
      </c>
      <c r="X44" s="1" t="str">
        <f ca="1">IFERROR(__xludf.DUMMYFUNCTION("GOOGLETRANSLATE(W44)"),"Yes")</f>
        <v>Yes</v>
      </c>
      <c r="Y44" s="1" t="s">
        <v>43</v>
      </c>
      <c r="Z44" s="1" t="str">
        <f ca="1">IFERROR(__xludf.DUMMYFUNCTION("GOOGLETRANSLATE(Y44)"),"Not")</f>
        <v>Not</v>
      </c>
      <c r="AA44" s="1" t="s">
        <v>43</v>
      </c>
      <c r="AB44" s="1" t="str">
        <f ca="1">IFERROR(__xludf.DUMMYFUNCTION("GOOGLETRANSLATE(AA44)"),"Not")</f>
        <v>Not</v>
      </c>
      <c r="AC44" s="1" t="s">
        <v>40</v>
      </c>
      <c r="AD44" s="1" t="str">
        <f ca="1">IFERROR(__xludf.DUMMYFUNCTION("GOOGLETRANSLATE(AC44)"),"Yes")</f>
        <v>Yes</v>
      </c>
      <c r="AE44" s="1" t="s">
        <v>91</v>
      </c>
      <c r="AF44" s="1" t="s">
        <v>62</v>
      </c>
      <c r="AG44" s="1" t="s">
        <v>40</v>
      </c>
      <c r="AH44" s="1" t="str">
        <f ca="1">IFERROR(__xludf.DUMMYFUNCTION("GOOGLETRANSLATE(AG44)"),"Yes")</f>
        <v>Yes</v>
      </c>
    </row>
    <row r="45" spans="1:34" x14ac:dyDescent="0.25">
      <c r="A45" s="2">
        <v>45073.5505849537</v>
      </c>
      <c r="B45" s="1" t="s">
        <v>150</v>
      </c>
      <c r="C45" s="1" t="s">
        <v>34</v>
      </c>
      <c r="D45" s="1" t="str">
        <f ca="1">IFERROR(__xludf.DUMMYFUNCTION("GOOGLETRANSLATE(C45)"),"Woman")</f>
        <v>Woman</v>
      </c>
      <c r="E45" s="1">
        <v>26</v>
      </c>
      <c r="F45" s="1" t="s">
        <v>99</v>
      </c>
      <c r="G45" s="1" t="str">
        <f ca="1">IFERROR(__xludf.DUMMYFUNCTION("GOOGLETRANSLATE(F45)"),"West Midnapore")</f>
        <v>West Midnapore</v>
      </c>
      <c r="H45" s="1" t="s">
        <v>36</v>
      </c>
      <c r="I45" s="1" t="str">
        <f ca="1">IFERROR(__xludf.DUMMYFUNCTION("GOOGLETRANSLATE(H45)"),"Village")</f>
        <v>Village</v>
      </c>
      <c r="J45" s="1" t="s">
        <v>64</v>
      </c>
      <c r="K45" s="1" t="str">
        <f ca="1">IFERROR(__xludf.DUMMYFUNCTION("GOOGLETRANSLATE(J45)"),"Graduation")</f>
        <v>Graduation</v>
      </c>
      <c r="L45" s="1" t="s">
        <v>38</v>
      </c>
      <c r="M45" s="1" t="str">
        <f ca="1">IFERROR(__xludf.DUMMYFUNCTION("GOOGLETRANSLATE(L45)"),"
Government service")</f>
        <v xml:space="preserve">
Government service</v>
      </c>
      <c r="N45" s="1" t="s">
        <v>50</v>
      </c>
      <c r="O45" s="1" t="s">
        <v>40</v>
      </c>
      <c r="P45" s="1" t="str">
        <f ca="1">IFERROR(__xludf.DUMMYFUNCTION("GOOGLETRANSLATE(O45)"),"Yes")</f>
        <v>Yes</v>
      </c>
      <c r="S45" s="1">
        <v>1</v>
      </c>
      <c r="T45" s="1" t="s">
        <v>41</v>
      </c>
      <c r="U45" s="1" t="str">
        <f ca="1">IFERROR(__xludf.DUMMYFUNCTION("GOOGLETRANSLATE(T45)"),"Public bank")</f>
        <v>Public bank</v>
      </c>
      <c r="V45" s="1" t="s">
        <v>72</v>
      </c>
      <c r="W45" s="1" t="s">
        <v>40</v>
      </c>
      <c r="X45" s="1" t="str">
        <f ca="1">IFERROR(__xludf.DUMMYFUNCTION("GOOGLETRANSLATE(W45)"),"Yes")</f>
        <v>Yes</v>
      </c>
      <c r="Y45" s="1" t="s">
        <v>43</v>
      </c>
      <c r="Z45" s="1" t="str">
        <f ca="1">IFERROR(__xludf.DUMMYFUNCTION("GOOGLETRANSLATE(Y45)"),"Not")</f>
        <v>Not</v>
      </c>
      <c r="AA45" s="1" t="s">
        <v>43</v>
      </c>
      <c r="AB45" s="1" t="str">
        <f ca="1">IFERROR(__xludf.DUMMYFUNCTION("GOOGLETRANSLATE(AA45)"),"Not")</f>
        <v>Not</v>
      </c>
      <c r="AC45" s="1" t="s">
        <v>40</v>
      </c>
      <c r="AD45" s="1" t="str">
        <f ca="1">IFERROR(__xludf.DUMMYFUNCTION("GOOGLETRANSLATE(AC45)"),"Yes")</f>
        <v>Yes</v>
      </c>
      <c r="AE45" s="1" t="s">
        <v>145</v>
      </c>
      <c r="AF45" s="1" t="s">
        <v>62</v>
      </c>
      <c r="AG45" s="1" t="s">
        <v>40</v>
      </c>
      <c r="AH45" s="1" t="str">
        <f ca="1">IFERROR(__xludf.DUMMYFUNCTION("GOOGLETRANSLATE(AG45)"),"Yes")</f>
        <v>Yes</v>
      </c>
    </row>
    <row r="46" spans="1:34" x14ac:dyDescent="0.25">
      <c r="A46" s="2">
        <v>45073.55546265046</v>
      </c>
      <c r="B46" s="1" t="s">
        <v>151</v>
      </c>
      <c r="C46" s="1" t="s">
        <v>47</v>
      </c>
      <c r="D46" s="1" t="str">
        <f ca="1">IFERROR(__xludf.DUMMYFUNCTION("GOOGLETRANSLATE(C46)"),"Man")</f>
        <v>Man</v>
      </c>
      <c r="E46" s="1">
        <v>24</v>
      </c>
      <c r="F46" s="1" t="s">
        <v>55</v>
      </c>
      <c r="G46" s="1" t="str">
        <f ca="1">IFERROR(__xludf.DUMMYFUNCTION("GOOGLETRANSLATE(F46)"),"North 24 Parganas")</f>
        <v>North 24 Parganas</v>
      </c>
      <c r="H46" s="1" t="s">
        <v>56</v>
      </c>
      <c r="I46" s="1" t="str">
        <f ca="1">IFERROR(__xludf.DUMMYFUNCTION("GOOGLETRANSLATE(H46)"),"Suburbs")</f>
        <v>Suburbs</v>
      </c>
      <c r="J46" s="1" t="s">
        <v>64</v>
      </c>
      <c r="K46" s="1" t="str">
        <f ca="1">IFERROR(__xludf.DUMMYFUNCTION("GOOGLETRANSLATE(J46)"),"Graduation")</f>
        <v>Graduation</v>
      </c>
      <c r="L46" s="1" t="s">
        <v>130</v>
      </c>
      <c r="M46" s="1" t="str">
        <f ca="1">IFERROR(__xludf.DUMMYFUNCTION("GOOGLETRANSLATE(L46)"),"Self -reliant")</f>
        <v>Self -reliant</v>
      </c>
      <c r="N46" s="1" t="s">
        <v>77</v>
      </c>
      <c r="O46" s="1" t="s">
        <v>40</v>
      </c>
      <c r="P46" s="1" t="str">
        <f ca="1">IFERROR(__xludf.DUMMYFUNCTION("GOOGLETRANSLATE(O46)"),"Yes")</f>
        <v>Yes</v>
      </c>
      <c r="S46" s="1">
        <v>1</v>
      </c>
      <c r="T46" s="1" t="s">
        <v>60</v>
      </c>
      <c r="U46" s="1" t="str">
        <f ca="1">IFERROR(__xludf.DUMMYFUNCTION("GOOGLETRANSLATE(T46)"),"Private bank")</f>
        <v>Private bank</v>
      </c>
      <c r="V46" s="1" t="s">
        <v>51</v>
      </c>
      <c r="W46" s="1" t="s">
        <v>40</v>
      </c>
      <c r="X46" s="1" t="str">
        <f ca="1">IFERROR(__xludf.DUMMYFUNCTION("GOOGLETRANSLATE(W46)"),"Yes")</f>
        <v>Yes</v>
      </c>
      <c r="Y46" s="1" t="s">
        <v>43</v>
      </c>
      <c r="Z46" s="1" t="str">
        <f ca="1">IFERROR(__xludf.DUMMYFUNCTION("GOOGLETRANSLATE(Y46)"),"Not")</f>
        <v>Not</v>
      </c>
      <c r="AA46" s="1" t="s">
        <v>40</v>
      </c>
      <c r="AB46" s="1" t="str">
        <f ca="1">IFERROR(__xludf.DUMMYFUNCTION("GOOGLETRANSLATE(AA46)"),"Yes")</f>
        <v>Yes</v>
      </c>
      <c r="AC46" s="1" t="s">
        <v>40</v>
      </c>
      <c r="AD46" s="1" t="str">
        <f ca="1">IFERROR(__xludf.DUMMYFUNCTION("GOOGLETRANSLATE(AC46)"),"Yes")</f>
        <v>Yes</v>
      </c>
      <c r="AE46" s="1" t="s">
        <v>52</v>
      </c>
      <c r="AF46" s="1" t="s">
        <v>152</v>
      </c>
      <c r="AG46" s="1" t="s">
        <v>40</v>
      </c>
      <c r="AH46" s="1" t="str">
        <f ca="1">IFERROR(__xludf.DUMMYFUNCTION("GOOGLETRANSLATE(AG46)"),"Yes")</f>
        <v>Yes</v>
      </c>
    </row>
    <row r="47" spans="1:34" x14ac:dyDescent="0.25">
      <c r="A47" s="2">
        <v>45073.559939907413</v>
      </c>
      <c r="B47" s="1" t="s">
        <v>153</v>
      </c>
      <c r="C47" s="1" t="s">
        <v>47</v>
      </c>
      <c r="D47" s="1" t="str">
        <f ca="1">IFERROR(__xludf.DUMMYFUNCTION("GOOGLETRANSLATE(C47)"),"Man")</f>
        <v>Man</v>
      </c>
      <c r="E47" s="1">
        <v>25</v>
      </c>
      <c r="F47" s="1" t="s">
        <v>55</v>
      </c>
      <c r="G47" s="1" t="str">
        <f ca="1">IFERROR(__xludf.DUMMYFUNCTION("GOOGLETRANSLATE(F47)"),"North 24 Parganas")</f>
        <v>North 24 Parganas</v>
      </c>
      <c r="H47" s="1" t="s">
        <v>75</v>
      </c>
      <c r="I47" s="1" t="str">
        <f ca="1">IFERROR(__xludf.DUMMYFUNCTION("GOOGLETRANSLATE(H47)"),"City")</f>
        <v>City</v>
      </c>
      <c r="J47" s="1" t="s">
        <v>37</v>
      </c>
      <c r="K47" s="1" t="str">
        <f ca="1">IFERROR(__xludf.DUMMYFUNCTION("GOOGLETRANSLATE(J47)"),"Post Graduation")</f>
        <v>Post Graduation</v>
      </c>
      <c r="L47" s="1" t="s">
        <v>76</v>
      </c>
      <c r="M47" s="1" t="str">
        <f ca="1">IFERROR(__xludf.DUMMYFUNCTION("GOOGLETRANSLATE(L47)"),"Student")</f>
        <v>Student</v>
      </c>
      <c r="N47" s="1" t="s">
        <v>77</v>
      </c>
      <c r="O47" s="1" t="s">
        <v>43</v>
      </c>
      <c r="P47" s="1" t="str">
        <f ca="1">IFERROR(__xludf.DUMMYFUNCTION("GOOGLETRANSLATE(O47)"),"Not")</f>
        <v>Not</v>
      </c>
      <c r="Q47" s="1" t="s">
        <v>154</v>
      </c>
      <c r="R47" s="1" t="s">
        <v>121</v>
      </c>
      <c r="S47" s="1">
        <v>0</v>
      </c>
      <c r="T47" s="1" t="s">
        <v>41</v>
      </c>
      <c r="U47" s="1" t="str">
        <f ca="1">IFERROR(__xludf.DUMMYFUNCTION("GOOGLETRANSLATE(T47)"),"Public bank")</f>
        <v>Public bank</v>
      </c>
      <c r="V47" s="1" t="s">
        <v>155</v>
      </c>
      <c r="W47" s="1" t="s">
        <v>43</v>
      </c>
      <c r="X47" s="1" t="str">
        <f ca="1">IFERROR(__xludf.DUMMYFUNCTION("GOOGLETRANSLATE(W47)"),"Not")</f>
        <v>Not</v>
      </c>
      <c r="Y47" s="1" t="s">
        <v>43</v>
      </c>
      <c r="Z47" s="1" t="str">
        <f ca="1">IFERROR(__xludf.DUMMYFUNCTION("GOOGLETRANSLATE(Y47)"),"Not")</f>
        <v>Not</v>
      </c>
      <c r="AA47" s="1" t="s">
        <v>43</v>
      </c>
      <c r="AB47" s="1" t="str">
        <f ca="1">IFERROR(__xludf.DUMMYFUNCTION("GOOGLETRANSLATE(AA47)"),"Not")</f>
        <v>Not</v>
      </c>
      <c r="AC47" s="1" t="s">
        <v>43</v>
      </c>
      <c r="AD47" s="1" t="str">
        <f ca="1">IFERROR(__xludf.DUMMYFUNCTION("GOOGLETRANSLATE(AC47)"),"Not")</f>
        <v>Not</v>
      </c>
      <c r="AE47" s="1" t="s">
        <v>61</v>
      </c>
      <c r="AF47" s="1" t="s">
        <v>61</v>
      </c>
      <c r="AG47" s="1" t="s">
        <v>40</v>
      </c>
      <c r="AH47" s="1" t="str">
        <f ca="1">IFERROR(__xludf.DUMMYFUNCTION("GOOGLETRANSLATE(AG47)"),"Yes")</f>
        <v>Yes</v>
      </c>
    </row>
    <row r="48" spans="1:34" x14ac:dyDescent="0.25">
      <c r="A48" s="2">
        <v>45073.564458460649</v>
      </c>
      <c r="B48" s="1" t="s">
        <v>156</v>
      </c>
      <c r="C48" s="1" t="s">
        <v>47</v>
      </c>
      <c r="D48" s="1" t="str">
        <f ca="1">IFERROR(__xludf.DUMMYFUNCTION("GOOGLETRANSLATE(C48)"),"Man")</f>
        <v>Man</v>
      </c>
      <c r="E48" s="1">
        <v>18</v>
      </c>
      <c r="F48" s="1" t="s">
        <v>55</v>
      </c>
      <c r="G48" s="1" t="str">
        <f ca="1">IFERROR(__xludf.DUMMYFUNCTION("GOOGLETRANSLATE(F48)"),"North 24 Parganas")</f>
        <v>North 24 Parganas</v>
      </c>
      <c r="H48" s="1" t="s">
        <v>75</v>
      </c>
      <c r="I48" s="1" t="str">
        <f ca="1">IFERROR(__xludf.DUMMYFUNCTION("GOOGLETRANSLATE(H48)"),"City")</f>
        <v>City</v>
      </c>
      <c r="J48" s="1" t="s">
        <v>157</v>
      </c>
      <c r="K48" s="1" t="str">
        <f ca="1">IFERROR(__xludf.DUMMYFUNCTION("GOOGLETRANSLATE(J48)"),"Secondary")</f>
        <v>Secondary</v>
      </c>
      <c r="L48" s="1" t="s">
        <v>49</v>
      </c>
      <c r="M48" s="1" t="str">
        <f ca="1">IFERROR(__xludf.DUMMYFUNCTION("GOOGLETRANSLATE(L48)"),"Business")</f>
        <v>Business</v>
      </c>
      <c r="N48" s="1" t="s">
        <v>50</v>
      </c>
      <c r="O48" s="1" t="s">
        <v>40</v>
      </c>
      <c r="P48" s="1" t="str">
        <f ca="1">IFERROR(__xludf.DUMMYFUNCTION("GOOGLETRANSLATE(O48)"),"Yes")</f>
        <v>Yes</v>
      </c>
      <c r="S48" s="1">
        <v>1</v>
      </c>
      <c r="T48" s="1" t="s">
        <v>60</v>
      </c>
      <c r="U48" s="1" t="str">
        <f ca="1">IFERROR(__xludf.DUMMYFUNCTION("GOOGLETRANSLATE(T48)"),"Private bank")</f>
        <v>Private bank</v>
      </c>
      <c r="V48" s="1" t="s">
        <v>51</v>
      </c>
      <c r="W48" s="1" t="s">
        <v>40</v>
      </c>
      <c r="X48" s="1" t="str">
        <f ca="1">IFERROR(__xludf.DUMMYFUNCTION("GOOGLETRANSLATE(W48)"),"Yes")</f>
        <v>Yes</v>
      </c>
      <c r="Y48" s="1" t="s">
        <v>43</v>
      </c>
      <c r="Z48" s="1" t="str">
        <f ca="1">IFERROR(__xludf.DUMMYFUNCTION("GOOGLETRANSLATE(Y48)"),"Not")</f>
        <v>Not</v>
      </c>
      <c r="AA48" s="1" t="s">
        <v>40</v>
      </c>
      <c r="AB48" s="1" t="str">
        <f ca="1">IFERROR(__xludf.DUMMYFUNCTION("GOOGLETRANSLATE(AA48)"),"Yes")</f>
        <v>Yes</v>
      </c>
      <c r="AC48" s="1" t="s">
        <v>40</v>
      </c>
      <c r="AD48" s="1" t="str">
        <f ca="1">IFERROR(__xludf.DUMMYFUNCTION("GOOGLETRANSLATE(AC48)"),"Yes")</f>
        <v>Yes</v>
      </c>
      <c r="AE48" s="1" t="s">
        <v>126</v>
      </c>
      <c r="AF48" s="1" t="s">
        <v>158</v>
      </c>
      <c r="AG48" s="1" t="s">
        <v>40</v>
      </c>
      <c r="AH48" s="1" t="str">
        <f ca="1">IFERROR(__xludf.DUMMYFUNCTION("GOOGLETRANSLATE(AG48)"),"Yes")</f>
        <v>Yes</v>
      </c>
    </row>
    <row r="49" spans="1:34" x14ac:dyDescent="0.25">
      <c r="A49" s="2">
        <v>45073.571833912036</v>
      </c>
      <c r="B49" s="1" t="s">
        <v>159</v>
      </c>
      <c r="C49" s="1" t="s">
        <v>47</v>
      </c>
      <c r="D49" s="1" t="str">
        <f ca="1">IFERROR(__xludf.DUMMYFUNCTION("GOOGLETRANSLATE(C49)"),"Man")</f>
        <v>Man</v>
      </c>
      <c r="E49" s="1">
        <v>22</v>
      </c>
      <c r="F49" s="1" t="s">
        <v>160</v>
      </c>
      <c r="G49" s="1" t="str">
        <f ca="1">IFERROR(__xludf.DUMMYFUNCTION("GOOGLETRANSLATE(F49)"),"Nadia ")</f>
        <v xml:space="preserve">Nadia </v>
      </c>
      <c r="H49" s="1" t="s">
        <v>36</v>
      </c>
      <c r="I49" s="1" t="str">
        <f ca="1">IFERROR(__xludf.DUMMYFUNCTION("GOOGLETRANSLATE(H49)"),"Village")</f>
        <v>Village</v>
      </c>
      <c r="J49" s="1" t="s">
        <v>161</v>
      </c>
      <c r="K49" s="1" t="str">
        <f ca="1">IFERROR(__xludf.DUMMYFUNCTION("GOOGLETRANSLATE(J49)"),"Diploma")</f>
        <v>Diploma</v>
      </c>
      <c r="L49" s="1" t="s">
        <v>49</v>
      </c>
      <c r="M49" s="1" t="str">
        <f ca="1">IFERROR(__xludf.DUMMYFUNCTION("GOOGLETRANSLATE(L49)"),"Business")</f>
        <v>Business</v>
      </c>
      <c r="N49" s="1" t="s">
        <v>59</v>
      </c>
      <c r="O49" s="1" t="s">
        <v>40</v>
      </c>
      <c r="P49" s="1" t="str">
        <f ca="1">IFERROR(__xludf.DUMMYFUNCTION("GOOGLETRANSLATE(O49)"),"Yes")</f>
        <v>Yes</v>
      </c>
      <c r="S49" s="1">
        <v>3</v>
      </c>
      <c r="T49" s="1" t="s">
        <v>41</v>
      </c>
      <c r="U49" s="1" t="str">
        <f ca="1">IFERROR(__xludf.DUMMYFUNCTION("GOOGLETRANSLATE(T49)"),"Public bank")</f>
        <v>Public bank</v>
      </c>
      <c r="V49" s="1" t="s">
        <v>51</v>
      </c>
      <c r="W49" s="1" t="s">
        <v>40</v>
      </c>
      <c r="X49" s="1" t="str">
        <f ca="1">IFERROR(__xludf.DUMMYFUNCTION("GOOGLETRANSLATE(W49)"),"Yes")</f>
        <v>Yes</v>
      </c>
      <c r="Y49" s="1" t="s">
        <v>43</v>
      </c>
      <c r="Z49" s="1" t="str">
        <f ca="1">IFERROR(__xludf.DUMMYFUNCTION("GOOGLETRANSLATE(Y49)"),"Not")</f>
        <v>Not</v>
      </c>
      <c r="AA49" s="1" t="s">
        <v>40</v>
      </c>
      <c r="AB49" s="1" t="str">
        <f ca="1">IFERROR(__xludf.DUMMYFUNCTION("GOOGLETRANSLATE(AA49)"),"Yes")</f>
        <v>Yes</v>
      </c>
      <c r="AC49" s="1" t="s">
        <v>40</v>
      </c>
      <c r="AD49" s="1" t="str">
        <f ca="1">IFERROR(__xludf.DUMMYFUNCTION("GOOGLETRANSLATE(AC49)"),"Yes")</f>
        <v>Yes</v>
      </c>
      <c r="AE49" s="1" t="s">
        <v>52</v>
      </c>
      <c r="AF49" s="1" t="s">
        <v>158</v>
      </c>
      <c r="AG49" s="1" t="s">
        <v>40</v>
      </c>
      <c r="AH49" s="1" t="str">
        <f ca="1">IFERROR(__xludf.DUMMYFUNCTION("GOOGLETRANSLATE(AG49)"),"Yes")</f>
        <v>Yes</v>
      </c>
    </row>
    <row r="50" spans="1:34" x14ac:dyDescent="0.25">
      <c r="A50" s="2">
        <v>45073.580931550925</v>
      </c>
      <c r="B50" s="1" t="s">
        <v>162</v>
      </c>
      <c r="C50" s="1" t="s">
        <v>47</v>
      </c>
      <c r="D50" s="1" t="str">
        <f ca="1">IFERROR(__xludf.DUMMYFUNCTION("GOOGLETRANSLATE(C50)"),"Man")</f>
        <v>Man</v>
      </c>
      <c r="E50" s="1">
        <v>26</v>
      </c>
      <c r="F50" s="1" t="s">
        <v>55</v>
      </c>
      <c r="G50" s="1" t="str">
        <f ca="1">IFERROR(__xludf.DUMMYFUNCTION("GOOGLETRANSLATE(F50)"),"North 24 Parganas")</f>
        <v>North 24 Parganas</v>
      </c>
      <c r="H50" s="1" t="s">
        <v>75</v>
      </c>
      <c r="I50" s="1" t="str">
        <f ca="1">IFERROR(__xludf.DUMMYFUNCTION("GOOGLETRANSLATE(H50)"),"City")</f>
        <v>City</v>
      </c>
      <c r="J50" s="1" t="s">
        <v>37</v>
      </c>
      <c r="K50" s="1" t="str">
        <f ca="1">IFERROR(__xludf.DUMMYFUNCTION("GOOGLETRANSLATE(J50)"),"Post Graduation")</f>
        <v>Post Graduation</v>
      </c>
      <c r="L50" s="1" t="s">
        <v>65</v>
      </c>
      <c r="M50" s="1" t="str">
        <f ca="1">IFERROR(__xludf.DUMMYFUNCTION("GOOGLETRANSLATE(L50)"),"Private job")</f>
        <v>Private job</v>
      </c>
      <c r="N50" s="1" t="s">
        <v>50</v>
      </c>
      <c r="O50" s="1" t="s">
        <v>40</v>
      </c>
      <c r="P50" s="1" t="str">
        <f ca="1">IFERROR(__xludf.DUMMYFUNCTION("GOOGLETRANSLATE(O50)"),"Yes")</f>
        <v>Yes</v>
      </c>
      <c r="S50" s="1">
        <v>3</v>
      </c>
      <c r="T50" s="1" t="s">
        <v>60</v>
      </c>
      <c r="U50" s="1" t="str">
        <f ca="1">IFERROR(__xludf.DUMMYFUNCTION("GOOGLETRANSLATE(T50)"),"Private bank")</f>
        <v>Private bank</v>
      </c>
      <c r="V50" s="1" t="s">
        <v>51</v>
      </c>
      <c r="W50" s="1" t="s">
        <v>40</v>
      </c>
      <c r="X50" s="1" t="str">
        <f ca="1">IFERROR(__xludf.DUMMYFUNCTION("GOOGLETRANSLATE(W50)"),"Yes")</f>
        <v>Yes</v>
      </c>
      <c r="Y50" s="1" t="s">
        <v>40</v>
      </c>
      <c r="Z50" s="1" t="str">
        <f ca="1">IFERROR(__xludf.DUMMYFUNCTION("GOOGLETRANSLATE(Y50)"),"Yes")</f>
        <v>Yes</v>
      </c>
      <c r="AA50" s="1" t="s">
        <v>40</v>
      </c>
      <c r="AB50" s="1" t="str">
        <f ca="1">IFERROR(__xludf.DUMMYFUNCTION("GOOGLETRANSLATE(AA50)"),"Yes")</f>
        <v>Yes</v>
      </c>
      <c r="AC50" s="1" t="s">
        <v>40</v>
      </c>
      <c r="AD50" s="1" t="str">
        <f ca="1">IFERROR(__xludf.DUMMYFUNCTION("GOOGLETRANSLATE(AC50)"),"Yes")</f>
        <v>Yes</v>
      </c>
      <c r="AE50" s="1" t="s">
        <v>91</v>
      </c>
      <c r="AF50" s="1" t="s">
        <v>152</v>
      </c>
      <c r="AG50" s="1" t="s">
        <v>40</v>
      </c>
      <c r="AH50" s="1" t="str">
        <f ca="1">IFERROR(__xludf.DUMMYFUNCTION("GOOGLETRANSLATE(AG50)"),"Yes")</f>
        <v>Yes</v>
      </c>
    </row>
    <row r="51" spans="1:34" x14ac:dyDescent="0.25">
      <c r="A51" s="2">
        <v>45073.58389793981</v>
      </c>
      <c r="B51" s="1" t="s">
        <v>163</v>
      </c>
      <c r="C51" s="1" t="s">
        <v>47</v>
      </c>
      <c r="D51" s="1" t="str">
        <f ca="1">IFERROR(__xludf.DUMMYFUNCTION("GOOGLETRANSLATE(C51)"),"Man")</f>
        <v>Man</v>
      </c>
      <c r="E51" s="1">
        <v>24</v>
      </c>
      <c r="F51" s="1" t="s">
        <v>55</v>
      </c>
      <c r="G51" s="1" t="str">
        <f ca="1">IFERROR(__xludf.DUMMYFUNCTION("GOOGLETRANSLATE(F51)"),"North 24 Parganas")</f>
        <v>North 24 Parganas</v>
      </c>
      <c r="H51" s="1" t="s">
        <v>56</v>
      </c>
      <c r="I51" s="1" t="str">
        <f ca="1">IFERROR(__xludf.DUMMYFUNCTION("GOOGLETRANSLATE(H51)"),"Suburbs")</f>
        <v>Suburbs</v>
      </c>
      <c r="J51" s="1" t="s">
        <v>37</v>
      </c>
      <c r="K51" s="1" t="str">
        <f ca="1">IFERROR(__xludf.DUMMYFUNCTION("GOOGLETRANSLATE(J51)"),"Post Graduation")</f>
        <v>Post Graduation</v>
      </c>
      <c r="L51" s="1" t="s">
        <v>76</v>
      </c>
      <c r="M51" s="1" t="str">
        <f ca="1">IFERROR(__xludf.DUMMYFUNCTION("GOOGLETRANSLATE(L51)"),"Student")</f>
        <v>Student</v>
      </c>
      <c r="N51" s="1" t="s">
        <v>59</v>
      </c>
      <c r="O51" s="1" t="s">
        <v>40</v>
      </c>
      <c r="P51" s="1" t="str">
        <f ca="1">IFERROR(__xludf.DUMMYFUNCTION("GOOGLETRANSLATE(O51)"),"Yes")</f>
        <v>Yes</v>
      </c>
      <c r="S51" s="1">
        <v>2</v>
      </c>
      <c r="T51" s="1" t="s">
        <v>41</v>
      </c>
      <c r="U51" s="1" t="str">
        <f ca="1">IFERROR(__xludf.DUMMYFUNCTION("GOOGLETRANSLATE(T51)"),"Public bank")</f>
        <v>Public bank</v>
      </c>
      <c r="V51" s="1" t="s">
        <v>51</v>
      </c>
      <c r="W51" s="1" t="s">
        <v>40</v>
      </c>
      <c r="X51" s="1" t="str">
        <f ca="1">IFERROR(__xludf.DUMMYFUNCTION("GOOGLETRANSLATE(W51)"),"Yes")</f>
        <v>Yes</v>
      </c>
      <c r="Y51" s="1" t="s">
        <v>43</v>
      </c>
      <c r="Z51" s="1" t="str">
        <f ca="1">IFERROR(__xludf.DUMMYFUNCTION("GOOGLETRANSLATE(Y51)"),"Not")</f>
        <v>Not</v>
      </c>
      <c r="AA51" s="1" t="s">
        <v>40</v>
      </c>
      <c r="AB51" s="1" t="str">
        <f ca="1">IFERROR(__xludf.DUMMYFUNCTION("GOOGLETRANSLATE(AA51)"),"Yes")</f>
        <v>Yes</v>
      </c>
      <c r="AC51" s="1" t="s">
        <v>40</v>
      </c>
      <c r="AD51" s="1" t="str">
        <f ca="1">IFERROR(__xludf.DUMMYFUNCTION("GOOGLETRANSLATE(AC51)"),"Yes")</f>
        <v>Yes</v>
      </c>
      <c r="AE51" s="1" t="s">
        <v>78</v>
      </c>
      <c r="AF51" s="1" t="s">
        <v>61</v>
      </c>
      <c r="AG51" s="1" t="s">
        <v>40</v>
      </c>
      <c r="AH51" s="1" t="str">
        <f ca="1">IFERROR(__xludf.DUMMYFUNCTION("GOOGLETRANSLATE(AG51)"),"Yes")</f>
        <v>Yes</v>
      </c>
    </row>
    <row r="52" spans="1:34" x14ac:dyDescent="0.25">
      <c r="A52" s="2">
        <v>45073.59047599537</v>
      </c>
      <c r="B52" s="1" t="s">
        <v>164</v>
      </c>
      <c r="C52" s="1" t="s">
        <v>47</v>
      </c>
      <c r="D52" s="1" t="str">
        <f ca="1">IFERROR(__xludf.DUMMYFUNCTION("GOOGLETRANSLATE(C52)"),"Man")</f>
        <v>Man</v>
      </c>
      <c r="E52" s="1">
        <v>26</v>
      </c>
      <c r="F52" s="1" t="s">
        <v>99</v>
      </c>
      <c r="G52" s="1" t="str">
        <f ca="1">IFERROR(__xludf.DUMMYFUNCTION("GOOGLETRANSLATE(F52)"),"West Midnapore")</f>
        <v>West Midnapore</v>
      </c>
      <c r="H52" s="1" t="s">
        <v>36</v>
      </c>
      <c r="I52" s="1" t="str">
        <f ca="1">IFERROR(__xludf.DUMMYFUNCTION("GOOGLETRANSLATE(H52)"),"Village")</f>
        <v>Village</v>
      </c>
      <c r="J52" s="1" t="s">
        <v>37</v>
      </c>
      <c r="K52" s="1" t="str">
        <f ca="1">IFERROR(__xludf.DUMMYFUNCTION("GOOGLETRANSLATE(J52)"),"Post Graduation")</f>
        <v>Post Graduation</v>
      </c>
      <c r="L52" s="1" t="s">
        <v>130</v>
      </c>
      <c r="M52" s="1" t="str">
        <f ca="1">IFERROR(__xludf.DUMMYFUNCTION("GOOGLETRANSLATE(L52)"),"Self -reliant")</f>
        <v>Self -reliant</v>
      </c>
      <c r="N52" s="1" t="s">
        <v>77</v>
      </c>
      <c r="O52" s="1" t="s">
        <v>40</v>
      </c>
      <c r="P52" s="1" t="str">
        <f ca="1">IFERROR(__xludf.DUMMYFUNCTION("GOOGLETRANSLATE(O52)"),"Yes")</f>
        <v>Yes</v>
      </c>
      <c r="S52" s="1">
        <v>1</v>
      </c>
      <c r="T52" s="1" t="s">
        <v>60</v>
      </c>
      <c r="U52" s="1" t="str">
        <f ca="1">IFERROR(__xludf.DUMMYFUNCTION("GOOGLETRANSLATE(T52)"),"Private bank")</f>
        <v>Private bank</v>
      </c>
      <c r="V52" s="1" t="s">
        <v>51</v>
      </c>
      <c r="W52" s="1" t="s">
        <v>43</v>
      </c>
      <c r="X52" s="1" t="str">
        <f ca="1">IFERROR(__xludf.DUMMYFUNCTION("GOOGLETRANSLATE(W52)"),"Not")</f>
        <v>Not</v>
      </c>
      <c r="Y52" s="1" t="s">
        <v>43</v>
      </c>
      <c r="Z52" s="1" t="str">
        <f ca="1">IFERROR(__xludf.DUMMYFUNCTION("GOOGLETRANSLATE(Y52)"),"Not")</f>
        <v>Not</v>
      </c>
      <c r="AA52" s="1" t="s">
        <v>43</v>
      </c>
      <c r="AB52" s="1" t="str">
        <f ca="1">IFERROR(__xludf.DUMMYFUNCTION("GOOGLETRANSLATE(AA52)"),"Not")</f>
        <v>Not</v>
      </c>
      <c r="AC52" s="1" t="s">
        <v>43</v>
      </c>
      <c r="AD52" s="1" t="str">
        <f ca="1">IFERROR(__xludf.DUMMYFUNCTION("GOOGLETRANSLATE(AC52)"),"Not")</f>
        <v>Not</v>
      </c>
      <c r="AE52" s="1" t="s">
        <v>61</v>
      </c>
      <c r="AF52" s="1" t="s">
        <v>62</v>
      </c>
      <c r="AG52" s="1" t="s">
        <v>40</v>
      </c>
      <c r="AH52" s="1" t="str">
        <f ca="1">IFERROR(__xludf.DUMMYFUNCTION("GOOGLETRANSLATE(AG52)"),"Yes")</f>
        <v>Yes</v>
      </c>
    </row>
    <row r="53" spans="1:34" x14ac:dyDescent="0.25">
      <c r="A53" s="2">
        <v>45073.592306006947</v>
      </c>
      <c r="B53" s="1" t="s">
        <v>165</v>
      </c>
      <c r="C53" s="1" t="s">
        <v>34</v>
      </c>
      <c r="D53" s="1" t="str">
        <f ca="1">IFERROR(__xludf.DUMMYFUNCTION("GOOGLETRANSLATE(C53)"),"Woman")</f>
        <v>Woman</v>
      </c>
      <c r="E53" s="1">
        <v>36</v>
      </c>
      <c r="F53" s="1" t="s">
        <v>55</v>
      </c>
      <c r="G53" s="1" t="str">
        <f ca="1">IFERROR(__xludf.DUMMYFUNCTION("GOOGLETRANSLATE(F53)"),"North 24 Parganas")</f>
        <v>North 24 Parganas</v>
      </c>
      <c r="H53" s="1" t="s">
        <v>75</v>
      </c>
      <c r="I53" s="1" t="str">
        <f ca="1">IFERROR(__xludf.DUMMYFUNCTION("GOOGLETRANSLATE(H53)"),"City")</f>
        <v>City</v>
      </c>
      <c r="J53" s="1" t="s">
        <v>64</v>
      </c>
      <c r="K53" s="1" t="str">
        <f ca="1">IFERROR(__xludf.DUMMYFUNCTION("GOOGLETRANSLATE(J53)"),"Graduation")</f>
        <v>Graduation</v>
      </c>
      <c r="L53" s="1" t="s">
        <v>58</v>
      </c>
      <c r="M53" s="1" t="str">
        <f ca="1">IFERROR(__xludf.DUMMYFUNCTION("GOOGLETRANSLATE(L53)"),"Housewife")</f>
        <v>Housewife</v>
      </c>
      <c r="N53" s="1" t="s">
        <v>77</v>
      </c>
      <c r="O53" s="1" t="s">
        <v>40</v>
      </c>
      <c r="P53" s="1" t="str">
        <f ca="1">IFERROR(__xludf.DUMMYFUNCTION("GOOGLETRANSLATE(O53)"),"Yes")</f>
        <v>Yes</v>
      </c>
      <c r="S53" s="1">
        <v>1</v>
      </c>
      <c r="T53" s="1" t="s">
        <v>41</v>
      </c>
      <c r="U53" s="1" t="str">
        <f ca="1">IFERROR(__xludf.DUMMYFUNCTION("GOOGLETRANSLATE(T53)"),"Public bank")</f>
        <v>Public bank</v>
      </c>
      <c r="V53" s="1" t="s">
        <v>51</v>
      </c>
      <c r="W53" s="1" t="s">
        <v>43</v>
      </c>
      <c r="X53" s="1" t="str">
        <f ca="1">IFERROR(__xludf.DUMMYFUNCTION("GOOGLETRANSLATE(W53)"),"Not")</f>
        <v>Not</v>
      </c>
      <c r="Y53" s="1" t="s">
        <v>43</v>
      </c>
      <c r="Z53" s="1" t="str">
        <f ca="1">IFERROR(__xludf.DUMMYFUNCTION("GOOGLETRANSLATE(Y53)"),"Not")</f>
        <v>Not</v>
      </c>
      <c r="AA53" s="1" t="s">
        <v>43</v>
      </c>
      <c r="AB53" s="1" t="str">
        <f ca="1">IFERROR(__xludf.DUMMYFUNCTION("GOOGLETRANSLATE(AA53)"),"Not")</f>
        <v>Not</v>
      </c>
      <c r="AC53" s="1" t="s">
        <v>43</v>
      </c>
      <c r="AD53" s="1" t="str">
        <f ca="1">IFERROR(__xludf.DUMMYFUNCTION("GOOGLETRANSLATE(AC53)"),"Not")</f>
        <v>Not</v>
      </c>
      <c r="AE53" s="1" t="s">
        <v>166</v>
      </c>
      <c r="AF53" s="1" t="s">
        <v>61</v>
      </c>
      <c r="AG53" s="1" t="s">
        <v>40</v>
      </c>
      <c r="AH53" s="1" t="str">
        <f ca="1">IFERROR(__xludf.DUMMYFUNCTION("GOOGLETRANSLATE(AG53)"),"Yes")</f>
        <v>Yes</v>
      </c>
    </row>
    <row r="54" spans="1:34" x14ac:dyDescent="0.25">
      <c r="A54" s="2">
        <v>45073.599709004629</v>
      </c>
      <c r="B54" s="1" t="s">
        <v>148</v>
      </c>
      <c r="C54" s="1" t="s">
        <v>34</v>
      </c>
      <c r="D54" s="1" t="str">
        <f ca="1">IFERROR(__xludf.DUMMYFUNCTION("GOOGLETRANSLATE(C54)"),"Woman")</f>
        <v>Woman</v>
      </c>
      <c r="E54" s="1">
        <v>27</v>
      </c>
      <c r="F54" s="1" t="s">
        <v>149</v>
      </c>
      <c r="G54" s="1" t="str">
        <f ca="1">IFERROR(__xludf.DUMMYFUNCTION("GOOGLETRANSLATE(F54)"),"Growing")</f>
        <v>Growing</v>
      </c>
      <c r="H54" s="1" t="s">
        <v>75</v>
      </c>
      <c r="I54" s="1" t="str">
        <f ca="1">IFERROR(__xludf.DUMMYFUNCTION("GOOGLETRANSLATE(H54)"),"City")</f>
        <v>City</v>
      </c>
      <c r="J54" s="1" t="s">
        <v>37</v>
      </c>
      <c r="K54" s="1" t="str">
        <f ca="1">IFERROR(__xludf.DUMMYFUNCTION("GOOGLETRANSLATE(J54)"),"Post Graduation")</f>
        <v>Post Graduation</v>
      </c>
      <c r="L54" s="1" t="s">
        <v>58</v>
      </c>
      <c r="M54" s="1" t="str">
        <f ca="1">IFERROR(__xludf.DUMMYFUNCTION("GOOGLETRANSLATE(L54)"),"Housewife")</f>
        <v>Housewife</v>
      </c>
      <c r="N54" s="1" t="s">
        <v>59</v>
      </c>
      <c r="O54" s="1" t="s">
        <v>40</v>
      </c>
      <c r="P54" s="1" t="str">
        <f ca="1">IFERROR(__xludf.DUMMYFUNCTION("GOOGLETRANSLATE(O54)"),"Yes")</f>
        <v>Yes</v>
      </c>
      <c r="S54" s="1">
        <v>2</v>
      </c>
      <c r="T54" s="1" t="s">
        <v>41</v>
      </c>
      <c r="U54" s="1" t="str">
        <f ca="1">IFERROR(__xludf.DUMMYFUNCTION("GOOGLETRANSLATE(T54)"),"Public bank")</f>
        <v>Public bank</v>
      </c>
      <c r="V54" s="1" t="s">
        <v>51</v>
      </c>
      <c r="W54" s="1" t="s">
        <v>40</v>
      </c>
      <c r="X54" s="1" t="str">
        <f ca="1">IFERROR(__xludf.DUMMYFUNCTION("GOOGLETRANSLATE(W54)"),"Yes")</f>
        <v>Yes</v>
      </c>
      <c r="Y54" s="1" t="s">
        <v>43</v>
      </c>
      <c r="Z54" s="1" t="str">
        <f ca="1">IFERROR(__xludf.DUMMYFUNCTION("GOOGLETRANSLATE(Y54)"),"Not")</f>
        <v>Not</v>
      </c>
      <c r="AA54" s="1" t="s">
        <v>43</v>
      </c>
      <c r="AB54" s="1" t="str">
        <f ca="1">IFERROR(__xludf.DUMMYFUNCTION("GOOGLETRANSLATE(AA54)"),"Not")</f>
        <v>Not</v>
      </c>
      <c r="AC54" s="1" t="s">
        <v>40</v>
      </c>
      <c r="AD54" s="1" t="str">
        <f ca="1">IFERROR(__xludf.DUMMYFUNCTION("GOOGLETRANSLATE(AC54)"),"Yes")</f>
        <v>Yes</v>
      </c>
      <c r="AE54" s="1" t="s">
        <v>91</v>
      </c>
      <c r="AF54" s="1" t="s">
        <v>62</v>
      </c>
      <c r="AG54" s="1" t="s">
        <v>40</v>
      </c>
      <c r="AH54" s="1" t="str">
        <f ca="1">IFERROR(__xludf.DUMMYFUNCTION("GOOGLETRANSLATE(AG54)"),"Yes")</f>
        <v>Yes</v>
      </c>
    </row>
    <row r="55" spans="1:34" x14ac:dyDescent="0.25">
      <c r="A55" s="2">
        <v>45073.600771736106</v>
      </c>
      <c r="B55" s="1" t="s">
        <v>167</v>
      </c>
      <c r="C55" s="1" t="s">
        <v>47</v>
      </c>
      <c r="D55" s="1" t="str">
        <f ca="1">IFERROR(__xludf.DUMMYFUNCTION("GOOGLETRANSLATE(C55)"),"Man")</f>
        <v>Man</v>
      </c>
      <c r="E55" s="1">
        <v>23</v>
      </c>
      <c r="F55" s="1" t="s">
        <v>55</v>
      </c>
      <c r="G55" s="1" t="str">
        <f ca="1">IFERROR(__xludf.DUMMYFUNCTION("GOOGLETRANSLATE(F55)"),"North 24 Parganas")</f>
        <v>North 24 Parganas</v>
      </c>
      <c r="H55" s="1" t="s">
        <v>75</v>
      </c>
      <c r="I55" s="1" t="str">
        <f ca="1">IFERROR(__xludf.DUMMYFUNCTION("GOOGLETRANSLATE(H55)"),"City")</f>
        <v>City</v>
      </c>
      <c r="J55" s="1" t="s">
        <v>168</v>
      </c>
      <c r="K55" s="1" t="str">
        <f ca="1">IFERROR(__xludf.DUMMYFUNCTION("GOOGLETRANSLATE(J55)"),"Bachelor of computer application")</f>
        <v>Bachelor of computer application</v>
      </c>
      <c r="L55" s="1" t="s">
        <v>76</v>
      </c>
      <c r="M55" s="1" t="str">
        <f ca="1">IFERROR(__xludf.DUMMYFUNCTION("GOOGLETRANSLATE(L55)"),"Student")</f>
        <v>Student</v>
      </c>
      <c r="N55" s="1" t="s">
        <v>120</v>
      </c>
      <c r="O55" s="1" t="s">
        <v>40</v>
      </c>
      <c r="P55" s="1" t="str">
        <f ca="1">IFERROR(__xludf.DUMMYFUNCTION("GOOGLETRANSLATE(O55)"),"Yes")</f>
        <v>Yes</v>
      </c>
      <c r="S55" s="1" t="s">
        <v>169</v>
      </c>
      <c r="T55" s="1" t="s">
        <v>60</v>
      </c>
      <c r="U55" s="1" t="str">
        <f ca="1">IFERROR(__xludf.DUMMYFUNCTION("GOOGLETRANSLATE(T55)"),"Private bank")</f>
        <v>Private bank</v>
      </c>
      <c r="V55" s="1" t="s">
        <v>51</v>
      </c>
      <c r="W55" s="1" t="s">
        <v>40</v>
      </c>
      <c r="X55" s="1" t="str">
        <f ca="1">IFERROR(__xludf.DUMMYFUNCTION("GOOGLETRANSLATE(W55)"),"Yes")</f>
        <v>Yes</v>
      </c>
      <c r="Y55" s="1" t="s">
        <v>43</v>
      </c>
      <c r="Z55" s="1" t="str">
        <f ca="1">IFERROR(__xludf.DUMMYFUNCTION("GOOGLETRANSLATE(Y55)"),"Not")</f>
        <v>Not</v>
      </c>
      <c r="AA55" s="1" t="s">
        <v>40</v>
      </c>
      <c r="AB55" s="1" t="str">
        <f ca="1">IFERROR(__xludf.DUMMYFUNCTION("GOOGLETRANSLATE(AA55)"),"Yes")</f>
        <v>Yes</v>
      </c>
      <c r="AC55" s="1" t="s">
        <v>40</v>
      </c>
      <c r="AD55" s="1" t="str">
        <f ca="1">IFERROR(__xludf.DUMMYFUNCTION("GOOGLETRANSLATE(AC55)"),"Yes")</f>
        <v>Yes</v>
      </c>
      <c r="AE55" s="1" t="s">
        <v>170</v>
      </c>
      <c r="AF55" s="1" t="s">
        <v>171</v>
      </c>
      <c r="AG55" s="1" t="s">
        <v>40</v>
      </c>
      <c r="AH55" s="1" t="str">
        <f ca="1">IFERROR(__xludf.DUMMYFUNCTION("GOOGLETRANSLATE(AG55)"),"Yes")</f>
        <v>Yes</v>
      </c>
    </row>
    <row r="56" spans="1:34" x14ac:dyDescent="0.25">
      <c r="A56" s="2">
        <v>45073.612380219907</v>
      </c>
      <c r="B56" s="1" t="s">
        <v>172</v>
      </c>
      <c r="C56" s="1" t="s">
        <v>47</v>
      </c>
      <c r="D56" s="1" t="str">
        <f ca="1">IFERROR(__xludf.DUMMYFUNCTION("GOOGLETRANSLATE(C56)"),"Man")</f>
        <v>Man</v>
      </c>
      <c r="E56" s="1">
        <v>27</v>
      </c>
      <c r="F56" s="1" t="s">
        <v>99</v>
      </c>
      <c r="G56" s="1" t="str">
        <f ca="1">IFERROR(__xludf.DUMMYFUNCTION("GOOGLETRANSLATE(F56)"),"West Midnapore")</f>
        <v>West Midnapore</v>
      </c>
      <c r="H56" s="1" t="s">
        <v>36</v>
      </c>
      <c r="I56" s="1" t="str">
        <f ca="1">IFERROR(__xludf.DUMMYFUNCTION("GOOGLETRANSLATE(H56)"),"Village")</f>
        <v>Village</v>
      </c>
      <c r="J56" s="1" t="s">
        <v>64</v>
      </c>
      <c r="K56" s="1" t="str">
        <f ca="1">IFERROR(__xludf.DUMMYFUNCTION("GOOGLETRANSLATE(J56)"),"Graduation")</f>
        <v>Graduation</v>
      </c>
      <c r="L56" s="1" t="s">
        <v>65</v>
      </c>
      <c r="M56" s="1" t="str">
        <f ca="1">IFERROR(__xludf.DUMMYFUNCTION("GOOGLETRANSLATE(L56)"),"Private job")</f>
        <v>Private job</v>
      </c>
      <c r="N56" s="1" t="s">
        <v>120</v>
      </c>
      <c r="O56" s="1" t="s">
        <v>40</v>
      </c>
      <c r="P56" s="1" t="str">
        <f ca="1">IFERROR(__xludf.DUMMYFUNCTION("GOOGLETRANSLATE(O56)"),"Yes")</f>
        <v>Yes</v>
      </c>
      <c r="S56" s="1">
        <v>4</v>
      </c>
      <c r="T56" s="1" t="s">
        <v>41</v>
      </c>
      <c r="U56" s="1" t="str">
        <f ca="1">IFERROR(__xludf.DUMMYFUNCTION("GOOGLETRANSLATE(T56)"),"Public bank")</f>
        <v>Public bank</v>
      </c>
      <c r="V56" s="1" t="s">
        <v>51</v>
      </c>
      <c r="W56" s="1" t="s">
        <v>40</v>
      </c>
      <c r="X56" s="1" t="str">
        <f ca="1">IFERROR(__xludf.DUMMYFUNCTION("GOOGLETRANSLATE(W56)"),"Yes")</f>
        <v>Yes</v>
      </c>
      <c r="Y56" s="1" t="s">
        <v>43</v>
      </c>
      <c r="Z56" s="1" t="str">
        <f ca="1">IFERROR(__xludf.DUMMYFUNCTION("GOOGLETRANSLATE(Y56)"),"Not")</f>
        <v>Not</v>
      </c>
      <c r="AA56" s="1" t="s">
        <v>40</v>
      </c>
      <c r="AB56" s="1" t="str">
        <f ca="1">IFERROR(__xludf.DUMMYFUNCTION("GOOGLETRANSLATE(AA56)"),"Yes")</f>
        <v>Yes</v>
      </c>
      <c r="AC56" s="1" t="s">
        <v>40</v>
      </c>
      <c r="AD56" s="1" t="str">
        <f ca="1">IFERROR(__xludf.DUMMYFUNCTION("GOOGLETRANSLATE(AC56)"),"Yes")</f>
        <v>Yes</v>
      </c>
      <c r="AE56" s="1" t="s">
        <v>52</v>
      </c>
      <c r="AF56" s="1" t="s">
        <v>62</v>
      </c>
      <c r="AG56" s="1" t="s">
        <v>40</v>
      </c>
      <c r="AH56" s="1" t="str">
        <f ca="1">IFERROR(__xludf.DUMMYFUNCTION("GOOGLETRANSLATE(AG56)"),"Yes")</f>
        <v>Yes</v>
      </c>
    </row>
    <row r="57" spans="1:34" x14ac:dyDescent="0.25">
      <c r="A57" s="2">
        <v>45073.633885358795</v>
      </c>
      <c r="B57" s="1" t="s">
        <v>173</v>
      </c>
      <c r="C57" s="1" t="s">
        <v>34</v>
      </c>
      <c r="D57" s="1" t="str">
        <f ca="1">IFERROR(__xludf.DUMMYFUNCTION("GOOGLETRANSLATE(C57)"),"Woman")</f>
        <v>Woman</v>
      </c>
      <c r="E57" s="1">
        <v>25</v>
      </c>
      <c r="F57" s="1" t="s">
        <v>55</v>
      </c>
      <c r="G57" s="1" t="str">
        <f ca="1">IFERROR(__xludf.DUMMYFUNCTION("GOOGLETRANSLATE(F57)"),"North 24 Parganas")</f>
        <v>North 24 Parganas</v>
      </c>
      <c r="H57" s="1" t="s">
        <v>56</v>
      </c>
      <c r="I57" s="1" t="str">
        <f ca="1">IFERROR(__xludf.DUMMYFUNCTION("GOOGLETRANSLATE(H57)"),"Suburbs")</f>
        <v>Suburbs</v>
      </c>
      <c r="J57" s="1" t="s">
        <v>64</v>
      </c>
      <c r="K57" s="1" t="str">
        <f ca="1">IFERROR(__xludf.DUMMYFUNCTION("GOOGLETRANSLATE(J57)"),"Graduation")</f>
        <v>Graduation</v>
      </c>
      <c r="L57" s="1" t="s">
        <v>65</v>
      </c>
      <c r="M57" s="1" t="str">
        <f ca="1">IFERROR(__xludf.DUMMYFUNCTION("GOOGLETRANSLATE(L57)"),"Private job")</f>
        <v>Private job</v>
      </c>
      <c r="N57" s="1" t="s">
        <v>120</v>
      </c>
      <c r="O57" s="1" t="s">
        <v>40</v>
      </c>
      <c r="P57" s="1" t="str">
        <f ca="1">IFERROR(__xludf.DUMMYFUNCTION("GOOGLETRANSLATE(O57)"),"Yes")</f>
        <v>Yes</v>
      </c>
      <c r="S57" s="1">
        <v>1</v>
      </c>
      <c r="T57" s="1" t="s">
        <v>41</v>
      </c>
      <c r="U57" s="1" t="str">
        <f ca="1">IFERROR(__xludf.DUMMYFUNCTION("GOOGLETRANSLATE(T57)"),"Public bank")</f>
        <v>Public bank</v>
      </c>
      <c r="V57" s="1" t="s">
        <v>51</v>
      </c>
      <c r="W57" s="1" t="s">
        <v>40</v>
      </c>
      <c r="X57" s="1" t="str">
        <f ca="1">IFERROR(__xludf.DUMMYFUNCTION("GOOGLETRANSLATE(W57)"),"Yes")</f>
        <v>Yes</v>
      </c>
      <c r="Y57" s="1" t="s">
        <v>43</v>
      </c>
      <c r="Z57" s="1" t="str">
        <f ca="1">IFERROR(__xludf.DUMMYFUNCTION("GOOGLETRANSLATE(Y57)"),"Not")</f>
        <v>Not</v>
      </c>
      <c r="AA57" s="1" t="s">
        <v>40</v>
      </c>
      <c r="AB57" s="1" t="str">
        <f ca="1">IFERROR(__xludf.DUMMYFUNCTION("GOOGLETRANSLATE(AA57)"),"Yes")</f>
        <v>Yes</v>
      </c>
      <c r="AC57" s="1" t="s">
        <v>43</v>
      </c>
      <c r="AD57" s="1" t="str">
        <f ca="1">IFERROR(__xludf.DUMMYFUNCTION("GOOGLETRANSLATE(AC57)"),"Not")</f>
        <v>Not</v>
      </c>
      <c r="AE57" s="1" t="s">
        <v>52</v>
      </c>
      <c r="AF57" s="1" t="s">
        <v>61</v>
      </c>
      <c r="AG57" s="1" t="s">
        <v>40</v>
      </c>
      <c r="AH57" s="1" t="str">
        <f ca="1">IFERROR(__xludf.DUMMYFUNCTION("GOOGLETRANSLATE(AG57)"),"Yes")</f>
        <v>Yes</v>
      </c>
    </row>
    <row r="58" spans="1:34" x14ac:dyDescent="0.25">
      <c r="A58" s="2">
        <v>45073.685787557872</v>
      </c>
      <c r="B58" s="1" t="s">
        <v>174</v>
      </c>
      <c r="C58" s="1" t="s">
        <v>47</v>
      </c>
      <c r="D58" s="1" t="str">
        <f ca="1">IFERROR(__xludf.DUMMYFUNCTION("GOOGLETRANSLATE(C58)"),"Man")</f>
        <v>Man</v>
      </c>
      <c r="E58" s="1">
        <v>24</v>
      </c>
      <c r="F58" s="1" t="s">
        <v>55</v>
      </c>
      <c r="G58" s="1" t="str">
        <f ca="1">IFERROR(__xludf.DUMMYFUNCTION("GOOGLETRANSLATE(F58)"),"North 24 Parganas")</f>
        <v>North 24 Parganas</v>
      </c>
      <c r="H58" s="1" t="s">
        <v>56</v>
      </c>
      <c r="I58" s="1" t="str">
        <f ca="1">IFERROR(__xludf.DUMMYFUNCTION("GOOGLETRANSLATE(H58)"),"Suburbs")</f>
        <v>Suburbs</v>
      </c>
      <c r="J58" s="1" t="s">
        <v>57</v>
      </c>
      <c r="K58" s="1" t="str">
        <f ca="1">IFERROR(__xludf.DUMMYFUNCTION("GOOGLETRANSLATE(J58)"),"Higher Secondary")</f>
        <v>Higher Secondary</v>
      </c>
      <c r="L58" s="1" t="s">
        <v>65</v>
      </c>
      <c r="M58" s="1" t="str">
        <f ca="1">IFERROR(__xludf.DUMMYFUNCTION("GOOGLETRANSLATE(L58)"),"Private job")</f>
        <v>Private job</v>
      </c>
      <c r="N58" s="1" t="s">
        <v>77</v>
      </c>
      <c r="O58" s="1" t="s">
        <v>43</v>
      </c>
      <c r="P58" s="1" t="str">
        <f ca="1">IFERROR(__xludf.DUMMYFUNCTION("GOOGLETRANSLATE(O58)"),"Not")</f>
        <v>Not</v>
      </c>
      <c r="Q58" s="1" t="s">
        <v>87</v>
      </c>
      <c r="R58" s="1" t="s">
        <v>121</v>
      </c>
      <c r="S58" s="1" t="s">
        <v>175</v>
      </c>
      <c r="T58" s="1" t="s">
        <v>60</v>
      </c>
      <c r="U58" s="1" t="str">
        <f ca="1">IFERROR(__xludf.DUMMYFUNCTION("GOOGLETRANSLATE(T58)"),"Private bank")</f>
        <v>Private bank</v>
      </c>
      <c r="V58" s="1" t="s">
        <v>51</v>
      </c>
      <c r="W58" s="1" t="s">
        <v>43</v>
      </c>
      <c r="X58" s="1" t="str">
        <f ca="1">IFERROR(__xludf.DUMMYFUNCTION("GOOGLETRANSLATE(W58)"),"Not")</f>
        <v>Not</v>
      </c>
      <c r="Y58" s="1" t="s">
        <v>43</v>
      </c>
      <c r="Z58" s="1" t="str">
        <f ca="1">IFERROR(__xludf.DUMMYFUNCTION("GOOGLETRANSLATE(Y58)"),"Not")</f>
        <v>Not</v>
      </c>
      <c r="AA58" s="1" t="s">
        <v>43</v>
      </c>
      <c r="AB58" s="1" t="str">
        <f ca="1">IFERROR(__xludf.DUMMYFUNCTION("GOOGLETRANSLATE(AA58)"),"Not")</f>
        <v>Not</v>
      </c>
      <c r="AC58" s="1" t="s">
        <v>43</v>
      </c>
      <c r="AD58" s="1" t="str">
        <f ca="1">IFERROR(__xludf.DUMMYFUNCTION("GOOGLETRANSLATE(AC58)"),"Not")</f>
        <v>Not</v>
      </c>
      <c r="AE58" s="1" t="s">
        <v>61</v>
      </c>
      <c r="AF58" s="1" t="s">
        <v>61</v>
      </c>
      <c r="AG58" s="1" t="s">
        <v>43</v>
      </c>
      <c r="AH58" s="1" t="str">
        <f ca="1">IFERROR(__xludf.DUMMYFUNCTION("GOOGLETRANSLATE(AG58)"),"Not")</f>
        <v>Not</v>
      </c>
    </row>
    <row r="59" spans="1:34" x14ac:dyDescent="0.25">
      <c r="A59" s="2">
        <v>45073.723031168978</v>
      </c>
      <c r="B59" s="1" t="s">
        <v>176</v>
      </c>
      <c r="C59" s="1" t="s">
        <v>34</v>
      </c>
      <c r="D59" s="1" t="str">
        <f ca="1">IFERROR(__xludf.DUMMYFUNCTION("GOOGLETRANSLATE(C59)"),"Woman")</f>
        <v>Woman</v>
      </c>
      <c r="E59" s="1">
        <v>21</v>
      </c>
      <c r="F59" s="1" t="s">
        <v>55</v>
      </c>
      <c r="G59" s="1" t="str">
        <f ca="1">IFERROR(__xludf.DUMMYFUNCTION("GOOGLETRANSLATE(F59)"),"North 24 Parganas")</f>
        <v>North 24 Parganas</v>
      </c>
      <c r="H59" s="1" t="s">
        <v>75</v>
      </c>
      <c r="I59" s="1" t="str">
        <f ca="1">IFERROR(__xludf.DUMMYFUNCTION("GOOGLETRANSLATE(H59)"),"City")</f>
        <v>City</v>
      </c>
      <c r="J59" s="1" t="s">
        <v>57</v>
      </c>
      <c r="K59" s="1" t="str">
        <f ca="1">IFERROR(__xludf.DUMMYFUNCTION("GOOGLETRANSLATE(J59)"),"Higher Secondary")</f>
        <v>Higher Secondary</v>
      </c>
      <c r="L59" s="1" t="s">
        <v>177</v>
      </c>
      <c r="M59" s="1" t="str">
        <f ca="1">IFERROR(__xludf.DUMMYFUNCTION("GOOGLETRANSLATE(L59)"),"Private tutor ")</f>
        <v xml:space="preserve">Private tutor </v>
      </c>
      <c r="N59" s="1" t="s">
        <v>77</v>
      </c>
      <c r="O59" s="1" t="s">
        <v>40</v>
      </c>
      <c r="P59" s="1" t="str">
        <f ca="1">IFERROR(__xludf.DUMMYFUNCTION("GOOGLETRANSLATE(O59)"),"Yes")</f>
        <v>Yes</v>
      </c>
      <c r="S59" s="1">
        <v>2</v>
      </c>
      <c r="T59" s="1" t="s">
        <v>41</v>
      </c>
      <c r="U59" s="1" t="str">
        <f ca="1">IFERROR(__xludf.DUMMYFUNCTION("GOOGLETRANSLATE(T59)"),"Public bank")</f>
        <v>Public bank</v>
      </c>
      <c r="V59" s="1" t="s">
        <v>51</v>
      </c>
      <c r="W59" s="1" t="s">
        <v>43</v>
      </c>
      <c r="X59" s="1" t="str">
        <f ca="1">IFERROR(__xludf.DUMMYFUNCTION("GOOGLETRANSLATE(W59)"),"Not")</f>
        <v>Not</v>
      </c>
      <c r="Y59" s="1" t="s">
        <v>43</v>
      </c>
      <c r="Z59" s="1" t="str">
        <f ca="1">IFERROR(__xludf.DUMMYFUNCTION("GOOGLETRANSLATE(Y59)"),"Not")</f>
        <v>Not</v>
      </c>
      <c r="AA59" s="1" t="s">
        <v>43</v>
      </c>
      <c r="AB59" s="1" t="str">
        <f ca="1">IFERROR(__xludf.DUMMYFUNCTION("GOOGLETRANSLATE(AA59)"),"Not")</f>
        <v>Not</v>
      </c>
      <c r="AC59" s="1" t="s">
        <v>43</v>
      </c>
      <c r="AD59" s="1" t="str">
        <f ca="1">IFERROR(__xludf.DUMMYFUNCTION("GOOGLETRANSLATE(AC59)"),"Not")</f>
        <v>Not</v>
      </c>
      <c r="AE59" s="1" t="s">
        <v>52</v>
      </c>
      <c r="AF59" s="1" t="s">
        <v>61</v>
      </c>
      <c r="AG59" s="1" t="s">
        <v>40</v>
      </c>
      <c r="AH59" s="1" t="str">
        <f ca="1">IFERROR(__xludf.DUMMYFUNCTION("GOOGLETRANSLATE(AG59)"),"Yes")</f>
        <v>Yes</v>
      </c>
    </row>
    <row r="60" spans="1:34" x14ac:dyDescent="0.25">
      <c r="A60" s="2">
        <v>45073.72515471065</v>
      </c>
      <c r="B60" s="1" t="s">
        <v>178</v>
      </c>
      <c r="C60" s="1" t="s">
        <v>47</v>
      </c>
      <c r="D60" s="1" t="str">
        <f ca="1">IFERROR(__xludf.DUMMYFUNCTION("GOOGLETRANSLATE(C60)"),"Man")</f>
        <v>Man</v>
      </c>
      <c r="E60" s="1">
        <v>20</v>
      </c>
      <c r="F60" s="1" t="s">
        <v>55</v>
      </c>
      <c r="G60" s="1" t="str">
        <f ca="1">IFERROR(__xludf.DUMMYFUNCTION("GOOGLETRANSLATE(F60)"),"North 24 Parganas")</f>
        <v>North 24 Parganas</v>
      </c>
      <c r="H60" s="1" t="s">
        <v>56</v>
      </c>
      <c r="I60" s="1" t="str">
        <f ca="1">IFERROR(__xludf.DUMMYFUNCTION("GOOGLETRANSLATE(H60)"),"Suburbs")</f>
        <v>Suburbs</v>
      </c>
      <c r="J60" s="1" t="s">
        <v>64</v>
      </c>
      <c r="K60" s="1" t="str">
        <f ca="1">IFERROR(__xludf.DUMMYFUNCTION("GOOGLETRANSLATE(J60)"),"Graduation")</f>
        <v>Graduation</v>
      </c>
      <c r="L60" s="1" t="s">
        <v>76</v>
      </c>
      <c r="M60" s="1" t="str">
        <f ca="1">IFERROR(__xludf.DUMMYFUNCTION("GOOGLETRANSLATE(L60)"),"Student")</f>
        <v>Student</v>
      </c>
      <c r="N60" s="1" t="s">
        <v>77</v>
      </c>
      <c r="O60" s="1" t="s">
        <v>40</v>
      </c>
      <c r="P60" s="1" t="str">
        <f ca="1">IFERROR(__xludf.DUMMYFUNCTION("GOOGLETRANSLATE(O60)"),"Yes")</f>
        <v>Yes</v>
      </c>
      <c r="S60" s="1">
        <v>1</v>
      </c>
      <c r="T60" s="1" t="s">
        <v>41</v>
      </c>
      <c r="U60" s="1" t="str">
        <f ca="1">IFERROR(__xludf.DUMMYFUNCTION("GOOGLETRANSLATE(T60)"),"Public bank")</f>
        <v>Public bank</v>
      </c>
      <c r="V60" s="1" t="s">
        <v>51</v>
      </c>
      <c r="W60" s="1" t="s">
        <v>43</v>
      </c>
      <c r="X60" s="1" t="str">
        <f ca="1">IFERROR(__xludf.DUMMYFUNCTION("GOOGLETRANSLATE(W60)"),"Not")</f>
        <v>Not</v>
      </c>
      <c r="Y60" s="1" t="s">
        <v>43</v>
      </c>
      <c r="Z60" s="1" t="str">
        <f ca="1">IFERROR(__xludf.DUMMYFUNCTION("GOOGLETRANSLATE(Y60)"),"Not")</f>
        <v>Not</v>
      </c>
      <c r="AA60" s="1" t="s">
        <v>40</v>
      </c>
      <c r="AB60" s="1" t="str">
        <f ca="1">IFERROR(__xludf.DUMMYFUNCTION("GOOGLETRANSLATE(AA60)"),"Yes")</f>
        <v>Yes</v>
      </c>
      <c r="AC60" s="1" t="s">
        <v>40</v>
      </c>
      <c r="AD60" s="1" t="str">
        <f ca="1">IFERROR(__xludf.DUMMYFUNCTION("GOOGLETRANSLATE(AC60)"),"Yes")</f>
        <v>Yes</v>
      </c>
      <c r="AE60" s="1" t="s">
        <v>52</v>
      </c>
      <c r="AF60" s="1" t="s">
        <v>62</v>
      </c>
      <c r="AG60" s="1" t="s">
        <v>40</v>
      </c>
      <c r="AH60" s="1" t="str">
        <f ca="1">IFERROR(__xludf.DUMMYFUNCTION("GOOGLETRANSLATE(AG60)"),"Yes")</f>
        <v>Yes</v>
      </c>
    </row>
    <row r="61" spans="1:34" x14ac:dyDescent="0.25">
      <c r="A61" s="2">
        <v>45073.737611851851</v>
      </c>
      <c r="B61" s="1" t="s">
        <v>179</v>
      </c>
      <c r="C61" s="1" t="s">
        <v>47</v>
      </c>
      <c r="D61" s="1" t="str">
        <f ca="1">IFERROR(__xludf.DUMMYFUNCTION("GOOGLETRANSLATE(C61)"),"Man")</f>
        <v>Man</v>
      </c>
      <c r="E61" s="1">
        <v>21</v>
      </c>
      <c r="F61" s="1" t="s">
        <v>55</v>
      </c>
      <c r="G61" s="1" t="str">
        <f ca="1">IFERROR(__xludf.DUMMYFUNCTION("GOOGLETRANSLATE(F61)"),"North 24 Parganas")</f>
        <v>North 24 Parganas</v>
      </c>
      <c r="H61" s="1" t="s">
        <v>75</v>
      </c>
      <c r="I61" s="1" t="str">
        <f ca="1">IFERROR(__xludf.DUMMYFUNCTION("GOOGLETRANSLATE(H61)"),"City")</f>
        <v>City</v>
      </c>
      <c r="J61" s="1" t="s">
        <v>64</v>
      </c>
      <c r="K61" s="1" t="str">
        <f ca="1">IFERROR(__xludf.DUMMYFUNCTION("GOOGLETRANSLATE(J61)"),"Graduation")</f>
        <v>Graduation</v>
      </c>
      <c r="L61" s="1" t="s">
        <v>76</v>
      </c>
      <c r="M61" s="1" t="str">
        <f ca="1">IFERROR(__xludf.DUMMYFUNCTION("GOOGLETRANSLATE(L61)"),"Student")</f>
        <v>Student</v>
      </c>
      <c r="N61" s="1" t="s">
        <v>77</v>
      </c>
      <c r="O61" s="1" t="s">
        <v>40</v>
      </c>
      <c r="P61" s="1" t="str">
        <f ca="1">IFERROR(__xludf.DUMMYFUNCTION("GOOGLETRANSLATE(O61)"),"Yes")</f>
        <v>Yes</v>
      </c>
      <c r="S61" s="1">
        <v>3</v>
      </c>
      <c r="T61" s="1" t="s">
        <v>41</v>
      </c>
      <c r="U61" s="1" t="str">
        <f ca="1">IFERROR(__xludf.DUMMYFUNCTION("GOOGLETRANSLATE(T61)"),"Public bank")</f>
        <v>Public bank</v>
      </c>
      <c r="V61" s="1" t="s">
        <v>51</v>
      </c>
      <c r="W61" s="1" t="s">
        <v>40</v>
      </c>
      <c r="X61" s="1" t="str">
        <f ca="1">IFERROR(__xludf.DUMMYFUNCTION("GOOGLETRANSLATE(W61)"),"Yes")</f>
        <v>Yes</v>
      </c>
      <c r="Y61" s="1" t="s">
        <v>43</v>
      </c>
      <c r="Z61" s="1" t="str">
        <f ca="1">IFERROR(__xludf.DUMMYFUNCTION("GOOGLETRANSLATE(Y61)"),"Not")</f>
        <v>Not</v>
      </c>
      <c r="AA61" s="1" t="s">
        <v>40</v>
      </c>
      <c r="AB61" s="1" t="str">
        <f ca="1">IFERROR(__xludf.DUMMYFUNCTION("GOOGLETRANSLATE(AA61)"),"Yes")</f>
        <v>Yes</v>
      </c>
      <c r="AC61" s="1" t="s">
        <v>40</v>
      </c>
      <c r="AD61" s="1" t="str">
        <f ca="1">IFERROR(__xludf.DUMMYFUNCTION("GOOGLETRANSLATE(AC61)"),"Yes")</f>
        <v>Yes</v>
      </c>
      <c r="AE61" s="1" t="s">
        <v>180</v>
      </c>
      <c r="AF61" s="1" t="s">
        <v>62</v>
      </c>
      <c r="AG61" s="1" t="s">
        <v>43</v>
      </c>
      <c r="AH61" s="1" t="str">
        <f ca="1">IFERROR(__xludf.DUMMYFUNCTION("GOOGLETRANSLATE(AG61)"),"Not")</f>
        <v>Not</v>
      </c>
    </row>
    <row r="62" spans="1:34" x14ac:dyDescent="0.25">
      <c r="A62" s="2">
        <v>45073.739226516205</v>
      </c>
      <c r="B62" s="1" t="s">
        <v>181</v>
      </c>
      <c r="C62" s="1" t="s">
        <v>47</v>
      </c>
      <c r="D62" s="1" t="str">
        <f ca="1">IFERROR(__xludf.DUMMYFUNCTION("GOOGLETRANSLATE(C62)"),"Man")</f>
        <v>Man</v>
      </c>
      <c r="E62" s="1">
        <v>28</v>
      </c>
      <c r="F62" s="1" t="s">
        <v>35</v>
      </c>
      <c r="G62" s="1" t="str">
        <f ca="1">IFERROR(__xludf.DUMMYFUNCTION("GOOGLETRANSLATE(F62)"),"Hooghly")</f>
        <v>Hooghly</v>
      </c>
      <c r="H62" s="1" t="s">
        <v>56</v>
      </c>
      <c r="I62" s="1" t="str">
        <f ca="1">IFERROR(__xludf.DUMMYFUNCTION("GOOGLETRANSLATE(H62)"),"Suburbs")</f>
        <v>Suburbs</v>
      </c>
      <c r="J62" s="1" t="s">
        <v>64</v>
      </c>
      <c r="K62" s="1" t="str">
        <f ca="1">IFERROR(__xludf.DUMMYFUNCTION("GOOGLETRANSLATE(J62)"),"Graduation")</f>
        <v>Graduation</v>
      </c>
      <c r="L62" s="1" t="s">
        <v>65</v>
      </c>
      <c r="M62" s="1" t="str">
        <f ca="1">IFERROR(__xludf.DUMMYFUNCTION("GOOGLETRANSLATE(L62)"),"Private job")</f>
        <v>Private job</v>
      </c>
      <c r="N62" s="1" t="s">
        <v>50</v>
      </c>
      <c r="O62" s="1" t="s">
        <v>40</v>
      </c>
      <c r="P62" s="1" t="str">
        <f ca="1">IFERROR(__xludf.DUMMYFUNCTION("GOOGLETRANSLATE(O62)"),"Yes")</f>
        <v>Yes</v>
      </c>
      <c r="S62" s="1">
        <v>1</v>
      </c>
      <c r="T62" s="1" t="s">
        <v>41</v>
      </c>
      <c r="U62" s="1" t="str">
        <f ca="1">IFERROR(__xludf.DUMMYFUNCTION("GOOGLETRANSLATE(T62)"),"Public bank")</f>
        <v>Public bank</v>
      </c>
      <c r="V62" s="1" t="s">
        <v>51</v>
      </c>
      <c r="W62" s="1" t="s">
        <v>40</v>
      </c>
      <c r="X62" s="1" t="str">
        <f ca="1">IFERROR(__xludf.DUMMYFUNCTION("GOOGLETRANSLATE(W62)"),"Yes")</f>
        <v>Yes</v>
      </c>
      <c r="Y62" s="1" t="s">
        <v>43</v>
      </c>
      <c r="Z62" s="1" t="str">
        <f ca="1">IFERROR(__xludf.DUMMYFUNCTION("GOOGLETRANSLATE(Y62)"),"Not")</f>
        <v>Not</v>
      </c>
      <c r="AA62" s="1" t="s">
        <v>43</v>
      </c>
      <c r="AB62" s="1" t="str">
        <f ca="1">IFERROR(__xludf.DUMMYFUNCTION("GOOGLETRANSLATE(AA62)"),"Not")</f>
        <v>Not</v>
      </c>
      <c r="AC62" s="1" t="s">
        <v>43</v>
      </c>
      <c r="AD62" s="1" t="str">
        <f ca="1">IFERROR(__xludf.DUMMYFUNCTION("GOOGLETRANSLATE(AC62)"),"Not")</f>
        <v>Not</v>
      </c>
      <c r="AE62" s="1" t="s">
        <v>52</v>
      </c>
      <c r="AF62" s="1" t="s">
        <v>61</v>
      </c>
      <c r="AG62" s="1" t="s">
        <v>40</v>
      </c>
      <c r="AH62" s="1" t="str">
        <f ca="1">IFERROR(__xludf.DUMMYFUNCTION("GOOGLETRANSLATE(AG62)"),"Yes")</f>
        <v>Yes</v>
      </c>
    </row>
    <row r="63" spans="1:34" x14ac:dyDescent="0.25">
      <c r="A63" s="2">
        <v>45073.756067395836</v>
      </c>
      <c r="B63" s="1" t="s">
        <v>182</v>
      </c>
      <c r="C63" s="1" t="s">
        <v>47</v>
      </c>
      <c r="D63" s="1" t="str">
        <f ca="1">IFERROR(__xludf.DUMMYFUNCTION("GOOGLETRANSLATE(C63)"),"Man")</f>
        <v>Man</v>
      </c>
      <c r="E63" s="1">
        <v>37</v>
      </c>
      <c r="F63" s="1" t="s">
        <v>55</v>
      </c>
      <c r="G63" s="1" t="str">
        <f ca="1">IFERROR(__xludf.DUMMYFUNCTION("GOOGLETRANSLATE(F63)"),"North 24 Parganas")</f>
        <v>North 24 Parganas</v>
      </c>
      <c r="H63" s="1" t="s">
        <v>56</v>
      </c>
      <c r="I63" s="1" t="str">
        <f ca="1">IFERROR(__xludf.DUMMYFUNCTION("GOOGLETRANSLATE(H63)"),"Suburbs")</f>
        <v>Suburbs</v>
      </c>
      <c r="J63" s="1" t="s">
        <v>157</v>
      </c>
      <c r="K63" s="1" t="str">
        <f ca="1">IFERROR(__xludf.DUMMYFUNCTION("GOOGLETRANSLATE(J63)"),"Secondary")</f>
        <v>Secondary</v>
      </c>
      <c r="L63" s="1" t="s">
        <v>65</v>
      </c>
      <c r="M63" s="1" t="str">
        <f ca="1">IFERROR(__xludf.DUMMYFUNCTION("GOOGLETRANSLATE(L63)"),"Private job")</f>
        <v>Private job</v>
      </c>
      <c r="N63" s="1" t="s">
        <v>59</v>
      </c>
      <c r="O63" s="1" t="s">
        <v>40</v>
      </c>
      <c r="P63" s="1" t="str">
        <f ca="1">IFERROR(__xludf.DUMMYFUNCTION("GOOGLETRANSLATE(O63)"),"Yes")</f>
        <v>Yes</v>
      </c>
      <c r="S63" s="1">
        <v>1</v>
      </c>
      <c r="T63" s="1" t="s">
        <v>41</v>
      </c>
      <c r="U63" s="1" t="str">
        <f ca="1">IFERROR(__xludf.DUMMYFUNCTION("GOOGLETRANSLATE(T63)"),"Public bank")</f>
        <v>Public bank</v>
      </c>
      <c r="V63" s="1" t="s">
        <v>51</v>
      </c>
      <c r="W63" s="1" t="s">
        <v>40</v>
      </c>
      <c r="X63" s="1" t="str">
        <f ca="1">IFERROR(__xludf.DUMMYFUNCTION("GOOGLETRANSLATE(W63)"),"Yes")</f>
        <v>Yes</v>
      </c>
      <c r="Y63" s="1" t="s">
        <v>43</v>
      </c>
      <c r="Z63" s="1" t="str">
        <f ca="1">IFERROR(__xludf.DUMMYFUNCTION("GOOGLETRANSLATE(Y63)"),"Not")</f>
        <v>Not</v>
      </c>
      <c r="AA63" s="1" t="s">
        <v>43</v>
      </c>
      <c r="AB63" s="1" t="str">
        <f ca="1">IFERROR(__xludf.DUMMYFUNCTION("GOOGLETRANSLATE(AA63)"),"Not")</f>
        <v>Not</v>
      </c>
      <c r="AC63" s="1" t="s">
        <v>43</v>
      </c>
      <c r="AD63" s="1" t="str">
        <f ca="1">IFERROR(__xludf.DUMMYFUNCTION("GOOGLETRANSLATE(AC63)"),"Not")</f>
        <v>Not</v>
      </c>
      <c r="AE63" s="1" t="s">
        <v>44</v>
      </c>
      <c r="AF63" s="1" t="s">
        <v>61</v>
      </c>
      <c r="AG63" s="1" t="s">
        <v>40</v>
      </c>
      <c r="AH63" s="1" t="str">
        <f ca="1">IFERROR(__xludf.DUMMYFUNCTION("GOOGLETRANSLATE(AG63)"),"Yes")</f>
        <v>Yes</v>
      </c>
    </row>
    <row r="64" spans="1:34" x14ac:dyDescent="0.25">
      <c r="A64" s="2">
        <v>45073.768504884254</v>
      </c>
      <c r="B64" s="1" t="s">
        <v>183</v>
      </c>
      <c r="C64" s="1" t="s">
        <v>47</v>
      </c>
      <c r="D64" s="1" t="str">
        <f ca="1">IFERROR(__xludf.DUMMYFUNCTION("GOOGLETRANSLATE(C64)"),"Man")</f>
        <v>Man</v>
      </c>
      <c r="E64" s="1">
        <v>47</v>
      </c>
      <c r="F64" s="1" t="s">
        <v>99</v>
      </c>
      <c r="G64" s="1" t="str">
        <f ca="1">IFERROR(__xludf.DUMMYFUNCTION("GOOGLETRANSLATE(F64)"),"West Midnapore")</f>
        <v>West Midnapore</v>
      </c>
      <c r="H64" s="1" t="s">
        <v>36</v>
      </c>
      <c r="I64" s="1" t="str">
        <f ca="1">IFERROR(__xludf.DUMMYFUNCTION("GOOGLETRANSLATE(H64)"),"Village")</f>
        <v>Village</v>
      </c>
      <c r="J64" s="1" t="s">
        <v>184</v>
      </c>
      <c r="K64" s="1" t="str">
        <f ca="1">IFERROR(__xludf.DUMMYFUNCTION("GOOGLETRANSLATE(J64)"),"Primary education")</f>
        <v>Primary education</v>
      </c>
      <c r="L64" s="1" t="s">
        <v>130</v>
      </c>
      <c r="M64" s="1" t="str">
        <f ca="1">IFERROR(__xludf.DUMMYFUNCTION("GOOGLETRANSLATE(L64)"),"Self -reliant")</f>
        <v>Self -reliant</v>
      </c>
      <c r="N64" s="1" t="s">
        <v>77</v>
      </c>
      <c r="O64" s="1" t="s">
        <v>40</v>
      </c>
      <c r="P64" s="1" t="str">
        <f ca="1">IFERROR(__xludf.DUMMYFUNCTION("GOOGLETRANSLATE(O64)"),"Yes")</f>
        <v>Yes</v>
      </c>
      <c r="S64" s="1">
        <v>1</v>
      </c>
      <c r="T64" s="1" t="s">
        <v>41</v>
      </c>
      <c r="U64" s="1" t="str">
        <f ca="1">IFERROR(__xludf.DUMMYFUNCTION("GOOGLETRANSLATE(T64)"),"Public bank")</f>
        <v>Public bank</v>
      </c>
      <c r="V64" s="1" t="s">
        <v>51</v>
      </c>
      <c r="W64" s="1" t="s">
        <v>43</v>
      </c>
      <c r="X64" s="1" t="str">
        <f ca="1">IFERROR(__xludf.DUMMYFUNCTION("GOOGLETRANSLATE(W64)"),"Not")</f>
        <v>Not</v>
      </c>
      <c r="Y64" s="1" t="s">
        <v>43</v>
      </c>
      <c r="Z64" s="1" t="str">
        <f ca="1">IFERROR(__xludf.DUMMYFUNCTION("GOOGLETRANSLATE(Y64)"),"Not")</f>
        <v>Not</v>
      </c>
      <c r="AA64" s="1" t="s">
        <v>43</v>
      </c>
      <c r="AB64" s="1" t="str">
        <f ca="1">IFERROR(__xludf.DUMMYFUNCTION("GOOGLETRANSLATE(AA64)"),"Not")</f>
        <v>Not</v>
      </c>
      <c r="AC64" s="1" t="s">
        <v>43</v>
      </c>
      <c r="AD64" s="1" t="str">
        <f ca="1">IFERROR(__xludf.DUMMYFUNCTION("GOOGLETRANSLATE(AC64)"),"Not")</f>
        <v>Not</v>
      </c>
      <c r="AE64" s="1" t="s">
        <v>61</v>
      </c>
      <c r="AF64" s="1" t="s">
        <v>61</v>
      </c>
      <c r="AG64" s="1" t="s">
        <v>40</v>
      </c>
      <c r="AH64" s="1" t="str">
        <f ca="1">IFERROR(__xludf.DUMMYFUNCTION("GOOGLETRANSLATE(AG64)"),"Yes")</f>
        <v>Yes</v>
      </c>
    </row>
    <row r="65" spans="1:34" x14ac:dyDescent="0.25">
      <c r="A65" s="2">
        <v>45073.790940613428</v>
      </c>
      <c r="B65" s="1" t="s">
        <v>185</v>
      </c>
      <c r="C65" s="1" t="s">
        <v>47</v>
      </c>
      <c r="D65" s="1" t="str">
        <f ca="1">IFERROR(__xludf.DUMMYFUNCTION("GOOGLETRANSLATE(C65)"),"Man")</f>
        <v>Man</v>
      </c>
      <c r="E65" s="1">
        <v>20</v>
      </c>
      <c r="F65" s="1" t="s">
        <v>55</v>
      </c>
      <c r="G65" s="1" t="str">
        <f ca="1">IFERROR(__xludf.DUMMYFUNCTION("GOOGLETRANSLATE(F65)"),"North 24 Parganas")</f>
        <v>North 24 Parganas</v>
      </c>
      <c r="H65" s="1" t="s">
        <v>75</v>
      </c>
      <c r="I65" s="1" t="str">
        <f ca="1">IFERROR(__xludf.DUMMYFUNCTION("GOOGLETRANSLATE(H65)"),"City")</f>
        <v>City</v>
      </c>
      <c r="J65" s="1" t="s">
        <v>57</v>
      </c>
      <c r="K65" s="1" t="str">
        <f ca="1">IFERROR(__xludf.DUMMYFUNCTION("GOOGLETRANSLATE(J65)"),"Higher Secondary")</f>
        <v>Higher Secondary</v>
      </c>
      <c r="L65" s="1" t="s">
        <v>76</v>
      </c>
      <c r="M65" s="1" t="str">
        <f ca="1">IFERROR(__xludf.DUMMYFUNCTION("GOOGLETRANSLATE(L65)"),"Student")</f>
        <v>Student</v>
      </c>
      <c r="N65" s="1" t="s">
        <v>77</v>
      </c>
      <c r="O65" s="1" t="s">
        <v>40</v>
      </c>
      <c r="P65" s="1" t="str">
        <f ca="1">IFERROR(__xludf.DUMMYFUNCTION("GOOGLETRANSLATE(O65)"),"Yes")</f>
        <v>Yes</v>
      </c>
      <c r="S65" s="1">
        <v>1</v>
      </c>
      <c r="T65" s="1" t="s">
        <v>41</v>
      </c>
      <c r="U65" s="1" t="str">
        <f ca="1">IFERROR(__xludf.DUMMYFUNCTION("GOOGLETRANSLATE(T65)"),"Public bank")</f>
        <v>Public bank</v>
      </c>
      <c r="V65" s="1" t="s">
        <v>106</v>
      </c>
      <c r="W65" s="1" t="s">
        <v>43</v>
      </c>
      <c r="X65" s="1" t="str">
        <f ca="1">IFERROR(__xludf.DUMMYFUNCTION("GOOGLETRANSLATE(W65)"),"Not")</f>
        <v>Not</v>
      </c>
      <c r="Y65" s="1" t="s">
        <v>43</v>
      </c>
      <c r="Z65" s="1" t="str">
        <f ca="1">IFERROR(__xludf.DUMMYFUNCTION("GOOGLETRANSLATE(Y65)"),"Not")</f>
        <v>Not</v>
      </c>
      <c r="AA65" s="1" t="s">
        <v>43</v>
      </c>
      <c r="AB65" s="1" t="str">
        <f ca="1">IFERROR(__xludf.DUMMYFUNCTION("GOOGLETRANSLATE(AA65)"),"Not")</f>
        <v>Not</v>
      </c>
      <c r="AC65" s="1" t="s">
        <v>43</v>
      </c>
      <c r="AD65" s="1" t="str">
        <f ca="1">IFERROR(__xludf.DUMMYFUNCTION("GOOGLETRANSLATE(AC65)"),"Not")</f>
        <v>Not</v>
      </c>
      <c r="AE65" s="1" t="s">
        <v>52</v>
      </c>
      <c r="AF65" s="1" t="s">
        <v>61</v>
      </c>
      <c r="AG65" s="1" t="s">
        <v>40</v>
      </c>
      <c r="AH65" s="1" t="str">
        <f ca="1">IFERROR(__xludf.DUMMYFUNCTION("GOOGLETRANSLATE(AG65)"),"Yes")</f>
        <v>Yes</v>
      </c>
    </row>
    <row r="66" spans="1:34" x14ac:dyDescent="0.25">
      <c r="A66" s="2">
        <v>45073.792035902778</v>
      </c>
      <c r="B66" s="1" t="s">
        <v>186</v>
      </c>
      <c r="C66" s="1" t="s">
        <v>34</v>
      </c>
      <c r="D66" s="1" t="str">
        <f ca="1">IFERROR(__xludf.DUMMYFUNCTION("GOOGLETRANSLATE(C66)"),"Woman")</f>
        <v>Woman</v>
      </c>
      <c r="E66" s="1">
        <v>43</v>
      </c>
      <c r="F66" s="1" t="s">
        <v>99</v>
      </c>
      <c r="G66" s="1" t="str">
        <f ca="1">IFERROR(__xludf.DUMMYFUNCTION("GOOGLETRANSLATE(F66)"),"West Midnapore")</f>
        <v>West Midnapore</v>
      </c>
      <c r="H66" s="1" t="s">
        <v>36</v>
      </c>
      <c r="I66" s="1" t="str">
        <f ca="1">IFERROR(__xludf.DUMMYFUNCTION("GOOGLETRANSLATE(H66)"),"Village")</f>
        <v>Village</v>
      </c>
      <c r="J66" s="1" t="s">
        <v>157</v>
      </c>
      <c r="K66" s="1" t="str">
        <f ca="1">IFERROR(__xludf.DUMMYFUNCTION("GOOGLETRANSLATE(J66)"),"Secondary")</f>
        <v>Secondary</v>
      </c>
      <c r="L66" s="1" t="s">
        <v>58</v>
      </c>
      <c r="M66" s="1" t="str">
        <f ca="1">IFERROR(__xludf.DUMMYFUNCTION("GOOGLETRANSLATE(L66)"),"Housewife")</f>
        <v>Housewife</v>
      </c>
      <c r="N66" s="1" t="s">
        <v>77</v>
      </c>
      <c r="O66" s="1" t="s">
        <v>43</v>
      </c>
      <c r="P66" s="1" t="str">
        <f ca="1">IFERROR(__xludf.DUMMYFUNCTION("GOOGLETRANSLATE(O66)"),"Not")</f>
        <v>Not</v>
      </c>
      <c r="Q66" s="1" t="s">
        <v>187</v>
      </c>
      <c r="R66" s="1" t="s">
        <v>188</v>
      </c>
      <c r="S66" s="1">
        <v>0</v>
      </c>
      <c r="T66" s="1" t="s">
        <v>41</v>
      </c>
      <c r="U66" s="1" t="str">
        <f ca="1">IFERROR(__xludf.DUMMYFUNCTION("GOOGLETRANSLATE(T66)"),"Public bank")</f>
        <v>Public bank</v>
      </c>
      <c r="V66" s="1" t="s">
        <v>189</v>
      </c>
      <c r="W66" s="1" t="s">
        <v>43</v>
      </c>
      <c r="X66" s="1" t="str">
        <f ca="1">IFERROR(__xludf.DUMMYFUNCTION("GOOGLETRANSLATE(W66)"),"Not")</f>
        <v>Not</v>
      </c>
      <c r="Y66" s="1" t="s">
        <v>43</v>
      </c>
      <c r="Z66" s="1" t="str">
        <f ca="1">IFERROR(__xludf.DUMMYFUNCTION("GOOGLETRANSLATE(Y66)"),"Not")</f>
        <v>Not</v>
      </c>
      <c r="AA66" s="1" t="s">
        <v>43</v>
      </c>
      <c r="AB66" s="1" t="str">
        <f ca="1">IFERROR(__xludf.DUMMYFUNCTION("GOOGLETRANSLATE(AA66)"),"Not")</f>
        <v>Not</v>
      </c>
      <c r="AC66" s="1" t="s">
        <v>43</v>
      </c>
      <c r="AD66" s="1" t="str">
        <f ca="1">IFERROR(__xludf.DUMMYFUNCTION("GOOGLETRANSLATE(AC66)"),"Not")</f>
        <v>Not</v>
      </c>
      <c r="AE66" s="1" t="s">
        <v>61</v>
      </c>
      <c r="AF66" s="1" t="s">
        <v>61</v>
      </c>
      <c r="AG66" s="1" t="s">
        <v>43</v>
      </c>
      <c r="AH66" s="1" t="str">
        <f ca="1">IFERROR(__xludf.DUMMYFUNCTION("GOOGLETRANSLATE(AG66)"),"Not")</f>
        <v>Not</v>
      </c>
    </row>
    <row r="67" spans="1:34" x14ac:dyDescent="0.25">
      <c r="A67" s="2">
        <v>45073.793836770834</v>
      </c>
      <c r="B67" s="1" t="s">
        <v>190</v>
      </c>
      <c r="C67" s="1" t="s">
        <v>47</v>
      </c>
      <c r="D67" s="1" t="str">
        <f ca="1">IFERROR(__xludf.DUMMYFUNCTION("GOOGLETRANSLATE(C67)"),"Man")</f>
        <v>Man</v>
      </c>
      <c r="E67" s="1">
        <v>26</v>
      </c>
      <c r="F67" s="1" t="s">
        <v>55</v>
      </c>
      <c r="G67" s="1" t="str">
        <f ca="1">IFERROR(__xludf.DUMMYFUNCTION("GOOGLETRANSLATE(F67)"),"North 24 Parganas")</f>
        <v>North 24 Parganas</v>
      </c>
      <c r="H67" s="1" t="s">
        <v>75</v>
      </c>
      <c r="I67" s="1" t="str">
        <f ca="1">IFERROR(__xludf.DUMMYFUNCTION("GOOGLETRANSLATE(H67)"),"City")</f>
        <v>City</v>
      </c>
      <c r="J67" s="1" t="s">
        <v>64</v>
      </c>
      <c r="K67" s="1" t="str">
        <f ca="1">IFERROR(__xludf.DUMMYFUNCTION("GOOGLETRANSLATE(J67)"),"Graduation")</f>
        <v>Graduation</v>
      </c>
      <c r="L67" s="1" t="s">
        <v>65</v>
      </c>
      <c r="M67" s="1" t="str">
        <f ca="1">IFERROR(__xludf.DUMMYFUNCTION("GOOGLETRANSLATE(L67)"),"Private job")</f>
        <v>Private job</v>
      </c>
      <c r="N67" s="1" t="s">
        <v>120</v>
      </c>
      <c r="O67" s="1" t="s">
        <v>40</v>
      </c>
      <c r="P67" s="1" t="str">
        <f ca="1">IFERROR(__xludf.DUMMYFUNCTION("GOOGLETRANSLATE(O67)"),"Yes")</f>
        <v>Yes</v>
      </c>
      <c r="S67" s="1">
        <v>3</v>
      </c>
      <c r="T67" s="1" t="s">
        <v>41</v>
      </c>
      <c r="U67" s="1" t="str">
        <f ca="1">IFERROR(__xludf.DUMMYFUNCTION("GOOGLETRANSLATE(T67)"),"Public bank")</f>
        <v>Public bank</v>
      </c>
      <c r="V67" s="1" t="s">
        <v>51</v>
      </c>
      <c r="W67" s="1" t="s">
        <v>40</v>
      </c>
      <c r="X67" s="1" t="str">
        <f ca="1">IFERROR(__xludf.DUMMYFUNCTION("GOOGLETRANSLATE(W67)"),"Yes")</f>
        <v>Yes</v>
      </c>
      <c r="Y67" s="1" t="s">
        <v>43</v>
      </c>
      <c r="Z67" s="1" t="str">
        <f ca="1">IFERROR(__xludf.DUMMYFUNCTION("GOOGLETRANSLATE(Y67)"),"Not")</f>
        <v>Not</v>
      </c>
      <c r="AA67" s="1" t="s">
        <v>40</v>
      </c>
      <c r="AB67" s="1" t="str">
        <f ca="1">IFERROR(__xludf.DUMMYFUNCTION("GOOGLETRANSLATE(AA67)"),"Yes")</f>
        <v>Yes</v>
      </c>
      <c r="AC67" s="1" t="s">
        <v>40</v>
      </c>
      <c r="AD67" s="1" t="str">
        <f ca="1">IFERROR(__xludf.DUMMYFUNCTION("GOOGLETRANSLATE(AC67)"),"Yes")</f>
        <v>Yes</v>
      </c>
      <c r="AE67" s="1" t="s">
        <v>191</v>
      </c>
      <c r="AF67" s="1" t="s">
        <v>152</v>
      </c>
      <c r="AG67" s="1" t="s">
        <v>40</v>
      </c>
      <c r="AH67" s="1" t="str">
        <f ca="1">IFERROR(__xludf.DUMMYFUNCTION("GOOGLETRANSLATE(AG67)"),"Yes")</f>
        <v>Yes</v>
      </c>
    </row>
    <row r="68" spans="1:34" x14ac:dyDescent="0.25">
      <c r="A68" s="2">
        <v>45073.814927534724</v>
      </c>
      <c r="B68" s="1" t="s">
        <v>192</v>
      </c>
      <c r="C68" s="1" t="s">
        <v>47</v>
      </c>
      <c r="D68" s="1" t="str">
        <f ca="1">IFERROR(__xludf.DUMMYFUNCTION("GOOGLETRANSLATE(C68)"),"Man")</f>
        <v>Man</v>
      </c>
      <c r="E68" s="1">
        <v>30</v>
      </c>
      <c r="F68" s="1" t="s">
        <v>193</v>
      </c>
      <c r="G68" s="1" t="str">
        <f ca="1">IFERROR(__xludf.DUMMYFUNCTION("GOOGLETRANSLATE(F68)"),"Purulia")</f>
        <v>Purulia</v>
      </c>
      <c r="H68" s="1" t="s">
        <v>36</v>
      </c>
      <c r="I68" s="1" t="str">
        <f ca="1">IFERROR(__xludf.DUMMYFUNCTION("GOOGLETRANSLATE(H68)"),"Village")</f>
        <v>Village</v>
      </c>
      <c r="J68" s="1" t="s">
        <v>64</v>
      </c>
      <c r="K68" s="1" t="str">
        <f ca="1">IFERROR(__xludf.DUMMYFUNCTION("GOOGLETRANSLATE(J68)"),"Graduation")</f>
        <v>Graduation</v>
      </c>
      <c r="L68" s="1" t="s">
        <v>76</v>
      </c>
      <c r="M68" s="1" t="str">
        <f ca="1">IFERROR(__xludf.DUMMYFUNCTION("GOOGLETRANSLATE(L68)"),"Student")</f>
        <v>Student</v>
      </c>
      <c r="N68" s="1" t="s">
        <v>77</v>
      </c>
      <c r="O68" s="1" t="s">
        <v>40</v>
      </c>
      <c r="P68" s="1" t="str">
        <f ca="1">IFERROR(__xludf.DUMMYFUNCTION("GOOGLETRANSLATE(O68)"),"Yes")</f>
        <v>Yes</v>
      </c>
      <c r="S68" s="1">
        <v>1</v>
      </c>
      <c r="T68" s="1" t="s">
        <v>41</v>
      </c>
      <c r="U68" s="1" t="str">
        <f ca="1">IFERROR(__xludf.DUMMYFUNCTION("GOOGLETRANSLATE(T68)"),"Public bank")</f>
        <v>Public bank</v>
      </c>
      <c r="V68" s="1" t="s">
        <v>51</v>
      </c>
      <c r="W68" s="1" t="s">
        <v>40</v>
      </c>
      <c r="X68" s="1" t="str">
        <f ca="1">IFERROR(__xludf.DUMMYFUNCTION("GOOGLETRANSLATE(W68)"),"Yes")</f>
        <v>Yes</v>
      </c>
      <c r="Y68" s="1" t="s">
        <v>43</v>
      </c>
      <c r="Z68" s="1" t="str">
        <f ca="1">IFERROR(__xludf.DUMMYFUNCTION("GOOGLETRANSLATE(Y68)"),"Not")</f>
        <v>Not</v>
      </c>
      <c r="AA68" s="1" t="s">
        <v>40</v>
      </c>
      <c r="AB68" s="1" t="str">
        <f ca="1">IFERROR(__xludf.DUMMYFUNCTION("GOOGLETRANSLATE(AA68)"),"Yes")</f>
        <v>Yes</v>
      </c>
      <c r="AC68" s="1" t="s">
        <v>40</v>
      </c>
      <c r="AD68" s="1" t="str">
        <f ca="1">IFERROR(__xludf.DUMMYFUNCTION("GOOGLETRANSLATE(AC68)"),"Yes")</f>
        <v>Yes</v>
      </c>
      <c r="AE68" s="1" t="s">
        <v>52</v>
      </c>
      <c r="AF68" s="1" t="s">
        <v>61</v>
      </c>
      <c r="AG68" s="1" t="s">
        <v>40</v>
      </c>
      <c r="AH68" s="1" t="str">
        <f ca="1">IFERROR(__xludf.DUMMYFUNCTION("GOOGLETRANSLATE(AG68)"),"Yes")</f>
        <v>Yes</v>
      </c>
    </row>
    <row r="69" spans="1:34" x14ac:dyDescent="0.25">
      <c r="A69" s="2">
        <v>45073.81695832176</v>
      </c>
      <c r="B69" s="1" t="s">
        <v>194</v>
      </c>
      <c r="C69" s="1" t="s">
        <v>47</v>
      </c>
      <c r="D69" s="1" t="str">
        <f ca="1">IFERROR(__xludf.DUMMYFUNCTION("GOOGLETRANSLATE(C69)"),"Man")</f>
        <v>Man</v>
      </c>
      <c r="E69" s="1">
        <v>22</v>
      </c>
      <c r="F69" s="1" t="s">
        <v>99</v>
      </c>
      <c r="G69" s="1" t="str">
        <f ca="1">IFERROR(__xludf.DUMMYFUNCTION("GOOGLETRANSLATE(F69)"),"West Midnapore")</f>
        <v>West Midnapore</v>
      </c>
      <c r="H69" s="1" t="s">
        <v>36</v>
      </c>
      <c r="I69" s="1" t="str">
        <f ca="1">IFERROR(__xludf.DUMMYFUNCTION("GOOGLETRANSLATE(H69)"),"Village")</f>
        <v>Village</v>
      </c>
      <c r="J69" s="1" t="s">
        <v>57</v>
      </c>
      <c r="K69" s="1" t="str">
        <f ca="1">IFERROR(__xludf.DUMMYFUNCTION("GOOGLETRANSLATE(J69)"),"Higher Secondary")</f>
        <v>Higher Secondary</v>
      </c>
      <c r="L69" s="1" t="s">
        <v>65</v>
      </c>
      <c r="M69" s="1" t="str">
        <f ca="1">IFERROR(__xludf.DUMMYFUNCTION("GOOGLETRANSLATE(L69)"),"Private job")</f>
        <v>Private job</v>
      </c>
      <c r="N69" s="1" t="s">
        <v>120</v>
      </c>
      <c r="O69" s="1" t="s">
        <v>40</v>
      </c>
      <c r="P69" s="1" t="str">
        <f ca="1">IFERROR(__xludf.DUMMYFUNCTION("GOOGLETRANSLATE(O69)"),"Yes")</f>
        <v>Yes</v>
      </c>
      <c r="S69" s="1">
        <v>1</v>
      </c>
      <c r="T69" s="1" t="s">
        <v>60</v>
      </c>
      <c r="U69" s="1" t="str">
        <f ca="1">IFERROR(__xludf.DUMMYFUNCTION("GOOGLETRANSLATE(T69)"),"Private bank")</f>
        <v>Private bank</v>
      </c>
      <c r="V69" s="1" t="s">
        <v>51</v>
      </c>
      <c r="W69" s="1" t="s">
        <v>40</v>
      </c>
      <c r="X69" s="1" t="str">
        <f ca="1">IFERROR(__xludf.DUMMYFUNCTION("GOOGLETRANSLATE(W69)"),"Yes")</f>
        <v>Yes</v>
      </c>
      <c r="Y69" s="1" t="s">
        <v>43</v>
      </c>
      <c r="Z69" s="1" t="str">
        <f ca="1">IFERROR(__xludf.DUMMYFUNCTION("GOOGLETRANSLATE(Y69)"),"Not")</f>
        <v>Not</v>
      </c>
      <c r="AA69" s="1" t="s">
        <v>43</v>
      </c>
      <c r="AB69" s="1" t="str">
        <f ca="1">IFERROR(__xludf.DUMMYFUNCTION("GOOGLETRANSLATE(AA69)"),"Not")</f>
        <v>Not</v>
      </c>
      <c r="AC69" s="1" t="s">
        <v>40</v>
      </c>
      <c r="AD69" s="1" t="str">
        <f ca="1">IFERROR(__xludf.DUMMYFUNCTION("GOOGLETRANSLATE(AC69)"),"Yes")</f>
        <v>Yes</v>
      </c>
      <c r="AE69" s="1" t="s">
        <v>52</v>
      </c>
      <c r="AF69" s="1" t="s">
        <v>62</v>
      </c>
      <c r="AG69" s="1" t="s">
        <v>40</v>
      </c>
      <c r="AH69" s="1" t="str">
        <f ca="1">IFERROR(__xludf.DUMMYFUNCTION("GOOGLETRANSLATE(AG69)"),"Yes")</f>
        <v>Yes</v>
      </c>
    </row>
    <row r="70" spans="1:34" x14ac:dyDescent="0.25">
      <c r="A70" s="2">
        <v>45073.867650798609</v>
      </c>
      <c r="B70" s="1" t="s">
        <v>195</v>
      </c>
      <c r="C70" s="1" t="s">
        <v>47</v>
      </c>
      <c r="D70" s="1" t="str">
        <f ca="1">IFERROR(__xludf.DUMMYFUNCTION("GOOGLETRANSLATE(C70)"),"Man")</f>
        <v>Man</v>
      </c>
      <c r="E70" s="1">
        <v>27</v>
      </c>
      <c r="F70" s="1" t="s">
        <v>196</v>
      </c>
      <c r="G70" s="1" t="str">
        <f ca="1">IFERROR(__xludf.DUMMYFUNCTION("GOOGLETRANSLATE(F70)"),"Nadia")</f>
        <v>Nadia</v>
      </c>
      <c r="H70" s="1" t="s">
        <v>36</v>
      </c>
      <c r="I70" s="1" t="str">
        <f ca="1">IFERROR(__xludf.DUMMYFUNCTION("GOOGLETRANSLATE(H70)"),"Village")</f>
        <v>Village</v>
      </c>
      <c r="J70" s="1" t="s">
        <v>64</v>
      </c>
      <c r="K70" s="1" t="str">
        <f ca="1">IFERROR(__xludf.DUMMYFUNCTION("GOOGLETRANSLATE(J70)"),"Graduation")</f>
        <v>Graduation</v>
      </c>
      <c r="L70" s="1" t="s">
        <v>76</v>
      </c>
      <c r="M70" s="1" t="str">
        <f ca="1">IFERROR(__xludf.DUMMYFUNCTION("GOOGLETRANSLATE(L70)"),"Student")</f>
        <v>Student</v>
      </c>
      <c r="N70" s="1" t="s">
        <v>77</v>
      </c>
      <c r="O70" s="1" t="s">
        <v>40</v>
      </c>
      <c r="P70" s="1" t="str">
        <f ca="1">IFERROR(__xludf.DUMMYFUNCTION("GOOGLETRANSLATE(O70)"),"Yes")</f>
        <v>Yes</v>
      </c>
      <c r="S70" s="1">
        <v>1</v>
      </c>
      <c r="T70" s="1" t="s">
        <v>41</v>
      </c>
      <c r="U70" s="1" t="str">
        <f ca="1">IFERROR(__xludf.DUMMYFUNCTION("GOOGLETRANSLATE(T70)"),"Public bank")</f>
        <v>Public bank</v>
      </c>
      <c r="V70" s="1" t="s">
        <v>51</v>
      </c>
      <c r="W70" s="1" t="s">
        <v>40</v>
      </c>
      <c r="X70" s="1" t="str">
        <f ca="1">IFERROR(__xludf.DUMMYFUNCTION("GOOGLETRANSLATE(W70)"),"Yes")</f>
        <v>Yes</v>
      </c>
      <c r="Y70" s="1" t="s">
        <v>43</v>
      </c>
      <c r="Z70" s="1" t="str">
        <f ca="1">IFERROR(__xludf.DUMMYFUNCTION("GOOGLETRANSLATE(Y70)"),"Not")</f>
        <v>Not</v>
      </c>
      <c r="AA70" s="1" t="s">
        <v>43</v>
      </c>
      <c r="AB70" s="1" t="str">
        <f ca="1">IFERROR(__xludf.DUMMYFUNCTION("GOOGLETRANSLATE(AA70)"),"Not")</f>
        <v>Not</v>
      </c>
      <c r="AC70" s="1" t="s">
        <v>43</v>
      </c>
      <c r="AD70" s="1" t="str">
        <f ca="1">IFERROR(__xludf.DUMMYFUNCTION("GOOGLETRANSLATE(AC70)"),"Not")</f>
        <v>Not</v>
      </c>
      <c r="AE70" s="1" t="s">
        <v>52</v>
      </c>
      <c r="AF70" s="1" t="s">
        <v>61</v>
      </c>
      <c r="AG70" s="1" t="s">
        <v>43</v>
      </c>
      <c r="AH70" s="1" t="str">
        <f ca="1">IFERROR(__xludf.DUMMYFUNCTION("GOOGLETRANSLATE(AG70)"),"Not")</f>
        <v>Not</v>
      </c>
    </row>
    <row r="71" spans="1:34" x14ac:dyDescent="0.25">
      <c r="A71" s="2">
        <v>45073.872006678241</v>
      </c>
      <c r="B71" s="1" t="s">
        <v>197</v>
      </c>
      <c r="C71" s="1" t="s">
        <v>34</v>
      </c>
      <c r="D71" s="1" t="str">
        <f ca="1">IFERROR(__xludf.DUMMYFUNCTION("GOOGLETRANSLATE(C71)"),"Woman")</f>
        <v>Woman</v>
      </c>
      <c r="E71" s="1">
        <v>20</v>
      </c>
      <c r="F71" s="1" t="s">
        <v>118</v>
      </c>
      <c r="G71" s="1" t="str">
        <f ca="1">IFERROR(__xludf.DUMMYFUNCTION("GOOGLETRANSLATE(F71)"),"South 24 parganas")</f>
        <v>South 24 parganas</v>
      </c>
      <c r="H71" s="1" t="s">
        <v>56</v>
      </c>
      <c r="I71" s="1" t="str">
        <f ca="1">IFERROR(__xludf.DUMMYFUNCTION("GOOGLETRANSLATE(H71)"),"Suburbs")</f>
        <v>Suburbs</v>
      </c>
      <c r="J71" s="1" t="s">
        <v>161</v>
      </c>
      <c r="K71" s="1" t="str">
        <f ca="1">IFERROR(__xludf.DUMMYFUNCTION("GOOGLETRANSLATE(J71)"),"Diploma")</f>
        <v>Diploma</v>
      </c>
      <c r="L71" s="1" t="s">
        <v>65</v>
      </c>
      <c r="M71" s="1" t="str">
        <f ca="1">IFERROR(__xludf.DUMMYFUNCTION("GOOGLETRANSLATE(L71)"),"Private job")</f>
        <v>Private job</v>
      </c>
      <c r="N71" s="1" t="s">
        <v>59</v>
      </c>
      <c r="O71" s="1" t="s">
        <v>40</v>
      </c>
      <c r="P71" s="1" t="str">
        <f ca="1">IFERROR(__xludf.DUMMYFUNCTION("GOOGLETRANSLATE(O71)"),"Yes")</f>
        <v>Yes</v>
      </c>
      <c r="S71" s="1">
        <v>2</v>
      </c>
      <c r="T71" s="1" t="s">
        <v>60</v>
      </c>
      <c r="U71" s="1" t="str">
        <f ca="1">IFERROR(__xludf.DUMMYFUNCTION("GOOGLETRANSLATE(T71)"),"Private bank")</f>
        <v>Private bank</v>
      </c>
      <c r="V71" s="1" t="s">
        <v>42</v>
      </c>
      <c r="W71" s="1" t="s">
        <v>40</v>
      </c>
      <c r="X71" s="1" t="str">
        <f ca="1">IFERROR(__xludf.DUMMYFUNCTION("GOOGLETRANSLATE(W71)"),"Yes")</f>
        <v>Yes</v>
      </c>
      <c r="Y71" s="1" t="s">
        <v>43</v>
      </c>
      <c r="Z71" s="1" t="str">
        <f ca="1">IFERROR(__xludf.DUMMYFUNCTION("GOOGLETRANSLATE(Y71)"),"Not")</f>
        <v>Not</v>
      </c>
      <c r="AA71" s="1" t="s">
        <v>40</v>
      </c>
      <c r="AB71" s="1" t="str">
        <f ca="1">IFERROR(__xludf.DUMMYFUNCTION("GOOGLETRANSLATE(AA71)"),"Yes")</f>
        <v>Yes</v>
      </c>
      <c r="AC71" s="1" t="s">
        <v>43</v>
      </c>
      <c r="AD71" s="1" t="str">
        <f ca="1">IFERROR(__xludf.DUMMYFUNCTION("GOOGLETRANSLATE(AC71)"),"Not")</f>
        <v>Not</v>
      </c>
      <c r="AE71" s="1" t="s">
        <v>52</v>
      </c>
      <c r="AF71" s="1" t="s">
        <v>62</v>
      </c>
      <c r="AG71" s="1" t="s">
        <v>40</v>
      </c>
      <c r="AH71" s="1" t="str">
        <f ca="1">IFERROR(__xludf.DUMMYFUNCTION("GOOGLETRANSLATE(AG71)"),"Yes")</f>
        <v>Yes</v>
      </c>
    </row>
    <row r="72" spans="1:34" x14ac:dyDescent="0.25">
      <c r="A72" s="2">
        <v>45073.872996967591</v>
      </c>
      <c r="B72" s="1" t="s">
        <v>198</v>
      </c>
      <c r="C72" s="1" t="s">
        <v>47</v>
      </c>
      <c r="D72" s="1" t="str">
        <f ca="1">IFERROR(__xludf.DUMMYFUNCTION("GOOGLETRANSLATE(C72)"),"Man")</f>
        <v>Man</v>
      </c>
      <c r="E72" s="1">
        <v>41</v>
      </c>
      <c r="F72" s="1" t="s">
        <v>199</v>
      </c>
      <c r="G72" s="1" t="str">
        <f ca="1">IFERROR(__xludf.DUMMYFUNCTION("GOOGLETRANSLATE(F72)"),"To the bank")</f>
        <v>To the bank</v>
      </c>
      <c r="H72" s="1" t="s">
        <v>75</v>
      </c>
      <c r="I72" s="1" t="str">
        <f ca="1">IFERROR(__xludf.DUMMYFUNCTION("GOOGLETRANSLATE(H72)"),"City")</f>
        <v>City</v>
      </c>
      <c r="J72" s="1" t="s">
        <v>57</v>
      </c>
      <c r="K72" s="1" t="str">
        <f ca="1">IFERROR(__xludf.DUMMYFUNCTION("GOOGLETRANSLATE(J72)"),"Higher Secondary")</f>
        <v>Higher Secondary</v>
      </c>
      <c r="L72" s="1" t="s">
        <v>76</v>
      </c>
      <c r="M72" s="1" t="str">
        <f ca="1">IFERROR(__xludf.DUMMYFUNCTION("GOOGLETRANSLATE(L72)"),"Student")</f>
        <v>Student</v>
      </c>
      <c r="N72" s="1" t="s">
        <v>77</v>
      </c>
      <c r="O72" s="1" t="s">
        <v>40</v>
      </c>
      <c r="P72" s="1" t="str">
        <f ca="1">IFERROR(__xludf.DUMMYFUNCTION("GOOGLETRANSLATE(O72)"),"Yes")</f>
        <v>Yes</v>
      </c>
      <c r="S72" s="1">
        <v>1</v>
      </c>
      <c r="T72" s="1" t="s">
        <v>41</v>
      </c>
      <c r="U72" s="1" t="str">
        <f ca="1">IFERROR(__xludf.DUMMYFUNCTION("GOOGLETRANSLATE(T72)"),"Public bank")</f>
        <v>Public bank</v>
      </c>
      <c r="V72" s="1" t="s">
        <v>51</v>
      </c>
      <c r="W72" s="1" t="s">
        <v>43</v>
      </c>
      <c r="X72" s="1" t="str">
        <f ca="1">IFERROR(__xludf.DUMMYFUNCTION("GOOGLETRANSLATE(W72)"),"Not")</f>
        <v>Not</v>
      </c>
      <c r="Y72" s="1" t="s">
        <v>43</v>
      </c>
      <c r="Z72" s="1" t="str">
        <f ca="1">IFERROR(__xludf.DUMMYFUNCTION("GOOGLETRANSLATE(Y72)"),"Not")</f>
        <v>Not</v>
      </c>
      <c r="AA72" s="1" t="s">
        <v>43</v>
      </c>
      <c r="AB72" s="1" t="str">
        <f ca="1">IFERROR(__xludf.DUMMYFUNCTION("GOOGLETRANSLATE(AA72)"),"Not")</f>
        <v>Not</v>
      </c>
      <c r="AC72" s="1" t="s">
        <v>43</v>
      </c>
      <c r="AD72" s="1" t="str">
        <f ca="1">IFERROR(__xludf.DUMMYFUNCTION("GOOGLETRANSLATE(AC72)"),"Not")</f>
        <v>Not</v>
      </c>
      <c r="AE72" s="1" t="s">
        <v>52</v>
      </c>
      <c r="AF72" s="1" t="s">
        <v>61</v>
      </c>
      <c r="AG72" s="1" t="s">
        <v>40</v>
      </c>
      <c r="AH72" s="1" t="str">
        <f ca="1">IFERROR(__xludf.DUMMYFUNCTION("GOOGLETRANSLATE(AG72)"),"Yes")</f>
        <v>Yes</v>
      </c>
    </row>
    <row r="73" spans="1:34" x14ac:dyDescent="0.25">
      <c r="A73" s="2">
        <v>45073.873161493058</v>
      </c>
      <c r="B73" s="1" t="s">
        <v>200</v>
      </c>
      <c r="C73" s="1" t="s">
        <v>34</v>
      </c>
      <c r="D73" s="1" t="str">
        <f ca="1">IFERROR(__xludf.DUMMYFUNCTION("GOOGLETRANSLATE(C73)"),"Woman")</f>
        <v>Woman</v>
      </c>
      <c r="E73" s="1">
        <v>24</v>
      </c>
      <c r="F73" s="1" t="s">
        <v>35</v>
      </c>
      <c r="G73" s="1" t="str">
        <f ca="1">IFERROR(__xludf.DUMMYFUNCTION("GOOGLETRANSLATE(F73)"),"Hooghly")</f>
        <v>Hooghly</v>
      </c>
      <c r="H73" s="1" t="s">
        <v>36</v>
      </c>
      <c r="I73" s="1" t="str">
        <f ca="1">IFERROR(__xludf.DUMMYFUNCTION("GOOGLETRANSLATE(H73)"),"Village")</f>
        <v>Village</v>
      </c>
      <c r="J73" s="1" t="s">
        <v>64</v>
      </c>
      <c r="K73" s="1" t="str">
        <f ca="1">IFERROR(__xludf.DUMMYFUNCTION("GOOGLETRANSLATE(J73)"),"Graduation")</f>
        <v>Graduation</v>
      </c>
      <c r="L73" s="1" t="s">
        <v>65</v>
      </c>
      <c r="M73" s="1" t="str">
        <f ca="1">IFERROR(__xludf.DUMMYFUNCTION("GOOGLETRANSLATE(L73)"),"Private job")</f>
        <v>Private job</v>
      </c>
      <c r="N73" s="1" t="s">
        <v>77</v>
      </c>
      <c r="O73" s="1" t="s">
        <v>40</v>
      </c>
      <c r="P73" s="1" t="str">
        <f ca="1">IFERROR(__xludf.DUMMYFUNCTION("GOOGLETRANSLATE(O73)"),"Yes")</f>
        <v>Yes</v>
      </c>
      <c r="S73" s="1">
        <v>1</v>
      </c>
      <c r="T73" s="1" t="s">
        <v>41</v>
      </c>
      <c r="U73" s="1" t="str">
        <f ca="1">IFERROR(__xludf.DUMMYFUNCTION("GOOGLETRANSLATE(T73)"),"Public bank")</f>
        <v>Public bank</v>
      </c>
      <c r="V73" s="1" t="s">
        <v>51</v>
      </c>
      <c r="W73" s="1" t="s">
        <v>40</v>
      </c>
      <c r="X73" s="1" t="str">
        <f ca="1">IFERROR(__xludf.DUMMYFUNCTION("GOOGLETRANSLATE(W73)"),"Yes")</f>
        <v>Yes</v>
      </c>
      <c r="Y73" s="1" t="s">
        <v>43</v>
      </c>
      <c r="Z73" s="1" t="str">
        <f ca="1">IFERROR(__xludf.DUMMYFUNCTION("GOOGLETRANSLATE(Y73)"),"Not")</f>
        <v>Not</v>
      </c>
      <c r="AA73" s="1" t="s">
        <v>43</v>
      </c>
      <c r="AB73" s="1" t="str">
        <f ca="1">IFERROR(__xludf.DUMMYFUNCTION("GOOGLETRANSLATE(AA73)"),"Not")</f>
        <v>Not</v>
      </c>
      <c r="AC73" s="1" t="s">
        <v>43</v>
      </c>
      <c r="AD73" s="1" t="str">
        <f ca="1">IFERROR(__xludf.DUMMYFUNCTION("GOOGLETRANSLATE(AC73)"),"Not")</f>
        <v>Not</v>
      </c>
      <c r="AE73" s="1" t="s">
        <v>52</v>
      </c>
      <c r="AF73" s="1" t="s">
        <v>61</v>
      </c>
      <c r="AG73" s="1" t="s">
        <v>40</v>
      </c>
      <c r="AH73" s="1" t="str">
        <f ca="1">IFERROR(__xludf.DUMMYFUNCTION("GOOGLETRANSLATE(AG73)"),"Yes")</f>
        <v>Yes</v>
      </c>
    </row>
    <row r="74" spans="1:34" x14ac:dyDescent="0.25">
      <c r="A74" s="2">
        <v>45073.873218483801</v>
      </c>
      <c r="B74" s="1" t="s">
        <v>201</v>
      </c>
      <c r="C74" s="1" t="s">
        <v>34</v>
      </c>
      <c r="D74" s="1" t="str">
        <f ca="1">IFERROR(__xludf.DUMMYFUNCTION("GOOGLETRANSLATE(C74)"),"Woman")</f>
        <v>Woman</v>
      </c>
      <c r="E74" s="1">
        <v>25</v>
      </c>
      <c r="F74" s="1" t="s">
        <v>55</v>
      </c>
      <c r="G74" s="1" t="str">
        <f ca="1">IFERROR(__xludf.DUMMYFUNCTION("GOOGLETRANSLATE(F74)"),"North 24 Parganas")</f>
        <v>North 24 Parganas</v>
      </c>
      <c r="H74" s="1" t="s">
        <v>75</v>
      </c>
      <c r="I74" s="1" t="str">
        <f ca="1">IFERROR(__xludf.DUMMYFUNCTION("GOOGLETRANSLATE(H74)"),"City")</f>
        <v>City</v>
      </c>
      <c r="J74" s="1" t="s">
        <v>64</v>
      </c>
      <c r="K74" s="1" t="str">
        <f ca="1">IFERROR(__xludf.DUMMYFUNCTION("GOOGLETRANSLATE(J74)"),"Graduation")</f>
        <v>Graduation</v>
      </c>
      <c r="L74" s="1" t="s">
        <v>65</v>
      </c>
      <c r="M74" s="1" t="str">
        <f ca="1">IFERROR(__xludf.DUMMYFUNCTION("GOOGLETRANSLATE(L74)"),"Private job")</f>
        <v>Private job</v>
      </c>
      <c r="N74" s="1" t="s">
        <v>120</v>
      </c>
      <c r="O74" s="1" t="s">
        <v>40</v>
      </c>
      <c r="P74" s="1" t="str">
        <f ca="1">IFERROR(__xludf.DUMMYFUNCTION("GOOGLETRANSLATE(O74)"),"Yes")</f>
        <v>Yes</v>
      </c>
      <c r="S74" s="1">
        <v>3</v>
      </c>
      <c r="T74" s="1" t="s">
        <v>60</v>
      </c>
      <c r="U74" s="1" t="str">
        <f ca="1">IFERROR(__xludf.DUMMYFUNCTION("GOOGLETRANSLATE(T74)"),"Private bank")</f>
        <v>Private bank</v>
      </c>
      <c r="V74" s="1" t="s">
        <v>42</v>
      </c>
      <c r="W74" s="1" t="s">
        <v>40</v>
      </c>
      <c r="X74" s="1" t="str">
        <f ca="1">IFERROR(__xludf.DUMMYFUNCTION("GOOGLETRANSLATE(W74)"),"Yes")</f>
        <v>Yes</v>
      </c>
      <c r="Y74" s="1" t="s">
        <v>43</v>
      </c>
      <c r="Z74" s="1" t="str">
        <f ca="1">IFERROR(__xludf.DUMMYFUNCTION("GOOGLETRANSLATE(Y74)"),"Not")</f>
        <v>Not</v>
      </c>
      <c r="AA74" s="1" t="s">
        <v>43</v>
      </c>
      <c r="AB74" s="1" t="str">
        <f ca="1">IFERROR(__xludf.DUMMYFUNCTION("GOOGLETRANSLATE(AA74)"),"Not")</f>
        <v>Not</v>
      </c>
      <c r="AC74" s="1" t="s">
        <v>40</v>
      </c>
      <c r="AD74" s="1" t="str">
        <f ca="1">IFERROR(__xludf.DUMMYFUNCTION("GOOGLETRANSLATE(AC74)"),"Yes")</f>
        <v>Yes</v>
      </c>
      <c r="AE74" s="1" t="s">
        <v>61</v>
      </c>
      <c r="AF74" s="1" t="s">
        <v>61</v>
      </c>
      <c r="AG74" s="1" t="s">
        <v>40</v>
      </c>
      <c r="AH74" s="1" t="str">
        <f ca="1">IFERROR(__xludf.DUMMYFUNCTION("GOOGLETRANSLATE(AG74)"),"Yes")</f>
        <v>Yes</v>
      </c>
    </row>
    <row r="75" spans="1:34" x14ac:dyDescent="0.25">
      <c r="A75" s="2">
        <v>45073.873455555557</v>
      </c>
      <c r="B75" s="1" t="s">
        <v>202</v>
      </c>
      <c r="C75" s="1" t="s">
        <v>47</v>
      </c>
      <c r="D75" s="1" t="str">
        <f ca="1">IFERROR(__xludf.DUMMYFUNCTION("GOOGLETRANSLATE(C75)"),"Man")</f>
        <v>Man</v>
      </c>
      <c r="E75" s="1">
        <v>19</v>
      </c>
      <c r="F75" s="1" t="s">
        <v>99</v>
      </c>
      <c r="G75" s="1" t="str">
        <f ca="1">IFERROR(__xludf.DUMMYFUNCTION("GOOGLETRANSLATE(F75)"),"West Midnapore")</f>
        <v>West Midnapore</v>
      </c>
      <c r="H75" s="1" t="s">
        <v>36</v>
      </c>
      <c r="I75" s="1" t="str">
        <f ca="1">IFERROR(__xludf.DUMMYFUNCTION("GOOGLETRANSLATE(H75)"),"Village")</f>
        <v>Village</v>
      </c>
      <c r="J75" s="1" t="s">
        <v>203</v>
      </c>
      <c r="K75" s="1" t="str">
        <f ca="1">IFERROR(__xludf.DUMMYFUNCTION("GOOGLETRANSLATE(J75)"),"Eighth grade")</f>
        <v>Eighth grade</v>
      </c>
      <c r="L75" s="1" t="s">
        <v>65</v>
      </c>
      <c r="M75" s="1" t="str">
        <f ca="1">IFERROR(__xludf.DUMMYFUNCTION("GOOGLETRANSLATE(L75)"),"Private job")</f>
        <v>Private job</v>
      </c>
      <c r="N75" s="1" t="s">
        <v>120</v>
      </c>
      <c r="O75" s="1" t="s">
        <v>40</v>
      </c>
      <c r="P75" s="1" t="str">
        <f ca="1">IFERROR(__xludf.DUMMYFUNCTION("GOOGLETRANSLATE(O75)"),"Yes")</f>
        <v>Yes</v>
      </c>
      <c r="S75" s="1">
        <v>2</v>
      </c>
      <c r="T75" s="1" t="s">
        <v>60</v>
      </c>
      <c r="U75" s="1" t="str">
        <f ca="1">IFERROR(__xludf.DUMMYFUNCTION("GOOGLETRANSLATE(T75)"),"Private bank")</f>
        <v>Private bank</v>
      </c>
      <c r="V75" s="1" t="s">
        <v>51</v>
      </c>
      <c r="W75" s="1" t="s">
        <v>40</v>
      </c>
      <c r="X75" s="1" t="str">
        <f ca="1">IFERROR(__xludf.DUMMYFUNCTION("GOOGLETRANSLATE(W75)"),"Yes")</f>
        <v>Yes</v>
      </c>
      <c r="Y75" s="1" t="s">
        <v>43</v>
      </c>
      <c r="Z75" s="1" t="str">
        <f ca="1">IFERROR(__xludf.DUMMYFUNCTION("GOOGLETRANSLATE(Y75)"),"Not")</f>
        <v>Not</v>
      </c>
      <c r="AA75" s="1" t="s">
        <v>40</v>
      </c>
      <c r="AB75" s="1" t="str">
        <f ca="1">IFERROR(__xludf.DUMMYFUNCTION("GOOGLETRANSLATE(AA75)"),"Yes")</f>
        <v>Yes</v>
      </c>
      <c r="AC75" s="1" t="s">
        <v>40</v>
      </c>
      <c r="AD75" s="1" t="str">
        <f ca="1">IFERROR(__xludf.DUMMYFUNCTION("GOOGLETRANSLATE(AC75)"),"Yes")</f>
        <v>Yes</v>
      </c>
      <c r="AE75" s="1" t="s">
        <v>52</v>
      </c>
      <c r="AF75" s="1" t="s">
        <v>61</v>
      </c>
      <c r="AG75" s="1" t="s">
        <v>40</v>
      </c>
      <c r="AH75" s="1" t="str">
        <f ca="1">IFERROR(__xludf.DUMMYFUNCTION("GOOGLETRANSLATE(AG75)"),"Yes")</f>
        <v>Yes</v>
      </c>
    </row>
    <row r="76" spans="1:34" x14ac:dyDescent="0.25">
      <c r="A76" s="2">
        <v>45073.876574872687</v>
      </c>
      <c r="B76" s="1" t="s">
        <v>204</v>
      </c>
      <c r="C76" s="1" t="s">
        <v>47</v>
      </c>
      <c r="D76" s="1" t="str">
        <f ca="1">IFERROR(__xludf.DUMMYFUNCTION("GOOGLETRANSLATE(C76)"),"Man")</f>
        <v>Man</v>
      </c>
      <c r="E76" s="1">
        <v>24</v>
      </c>
      <c r="F76" s="1" t="s">
        <v>55</v>
      </c>
      <c r="G76" s="1" t="str">
        <f ca="1">IFERROR(__xludf.DUMMYFUNCTION("GOOGLETRANSLATE(F76)"),"North 24 Parganas")</f>
        <v>North 24 Parganas</v>
      </c>
      <c r="H76" s="1" t="s">
        <v>56</v>
      </c>
      <c r="I76" s="1" t="str">
        <f ca="1">IFERROR(__xludf.DUMMYFUNCTION("GOOGLETRANSLATE(H76)"),"Suburbs")</f>
        <v>Suburbs</v>
      </c>
      <c r="J76" s="1" t="s">
        <v>64</v>
      </c>
      <c r="K76" s="1" t="str">
        <f ca="1">IFERROR(__xludf.DUMMYFUNCTION("GOOGLETRANSLATE(J76)"),"Graduation")</f>
        <v>Graduation</v>
      </c>
      <c r="L76" s="1" t="s">
        <v>76</v>
      </c>
      <c r="M76" s="1" t="str">
        <f ca="1">IFERROR(__xludf.DUMMYFUNCTION("GOOGLETRANSLATE(L76)"),"Student")</f>
        <v>Student</v>
      </c>
      <c r="N76" s="1" t="s">
        <v>77</v>
      </c>
      <c r="O76" s="1" t="s">
        <v>40</v>
      </c>
      <c r="P76" s="1" t="str">
        <f ca="1">IFERROR(__xludf.DUMMYFUNCTION("GOOGLETRANSLATE(O76)"),"Yes")</f>
        <v>Yes</v>
      </c>
      <c r="S76" s="1">
        <v>1</v>
      </c>
      <c r="T76" s="1" t="s">
        <v>41</v>
      </c>
      <c r="U76" s="1" t="str">
        <f ca="1">IFERROR(__xludf.DUMMYFUNCTION("GOOGLETRANSLATE(T76)"),"Public bank")</f>
        <v>Public bank</v>
      </c>
      <c r="V76" s="1" t="s">
        <v>51</v>
      </c>
      <c r="W76" s="1" t="s">
        <v>40</v>
      </c>
      <c r="X76" s="1" t="str">
        <f ca="1">IFERROR(__xludf.DUMMYFUNCTION("GOOGLETRANSLATE(W76)"),"Yes")</f>
        <v>Yes</v>
      </c>
      <c r="Y76" s="1" t="s">
        <v>43</v>
      </c>
      <c r="Z76" s="1" t="str">
        <f ca="1">IFERROR(__xludf.DUMMYFUNCTION("GOOGLETRANSLATE(Y76)"),"Not")</f>
        <v>Not</v>
      </c>
      <c r="AA76" s="1" t="s">
        <v>40</v>
      </c>
      <c r="AB76" s="1" t="str">
        <f ca="1">IFERROR(__xludf.DUMMYFUNCTION("GOOGLETRANSLATE(AA76)"),"Yes")</f>
        <v>Yes</v>
      </c>
      <c r="AC76" s="1" t="s">
        <v>40</v>
      </c>
      <c r="AD76" s="1" t="str">
        <f ca="1">IFERROR(__xludf.DUMMYFUNCTION("GOOGLETRANSLATE(AC76)"),"Yes")</f>
        <v>Yes</v>
      </c>
      <c r="AE76" s="1" t="s">
        <v>78</v>
      </c>
      <c r="AF76" s="1" t="s">
        <v>205</v>
      </c>
      <c r="AG76" s="1" t="s">
        <v>40</v>
      </c>
      <c r="AH76" s="1" t="str">
        <f ca="1">IFERROR(__xludf.DUMMYFUNCTION("GOOGLETRANSLATE(AG76)"),"Yes")</f>
        <v>Yes</v>
      </c>
    </row>
    <row r="77" spans="1:34" x14ac:dyDescent="0.25">
      <c r="A77" s="2">
        <v>45073.87695041667</v>
      </c>
      <c r="B77" s="1" t="s">
        <v>206</v>
      </c>
      <c r="C77" s="1" t="s">
        <v>34</v>
      </c>
      <c r="D77" s="1" t="str">
        <f ca="1">IFERROR(__xludf.DUMMYFUNCTION("GOOGLETRANSLATE(C77)"),"Woman")</f>
        <v>Woman</v>
      </c>
      <c r="E77" s="1">
        <v>28</v>
      </c>
      <c r="F77" s="1" t="s">
        <v>35</v>
      </c>
      <c r="G77" s="1" t="str">
        <f ca="1">IFERROR(__xludf.DUMMYFUNCTION("GOOGLETRANSLATE(F77)"),"Hooghly")</f>
        <v>Hooghly</v>
      </c>
      <c r="H77" s="1" t="s">
        <v>36</v>
      </c>
      <c r="I77" s="1" t="str">
        <f ca="1">IFERROR(__xludf.DUMMYFUNCTION("GOOGLETRANSLATE(H77)"),"Village")</f>
        <v>Village</v>
      </c>
      <c r="J77" s="1" t="s">
        <v>64</v>
      </c>
      <c r="K77" s="1" t="str">
        <f ca="1">IFERROR(__xludf.DUMMYFUNCTION("GOOGLETRANSLATE(J77)"),"Graduation")</f>
        <v>Graduation</v>
      </c>
      <c r="L77" s="1" t="s">
        <v>65</v>
      </c>
      <c r="M77" s="1" t="str">
        <f ca="1">IFERROR(__xludf.DUMMYFUNCTION("GOOGLETRANSLATE(L77)"),"Private job")</f>
        <v>Private job</v>
      </c>
      <c r="N77" s="1" t="s">
        <v>50</v>
      </c>
      <c r="O77" s="1" t="s">
        <v>40</v>
      </c>
      <c r="P77" s="1" t="str">
        <f ca="1">IFERROR(__xludf.DUMMYFUNCTION("GOOGLETRANSLATE(O77)"),"Yes")</f>
        <v>Yes</v>
      </c>
      <c r="S77" s="1">
        <v>4</v>
      </c>
      <c r="T77" s="1" t="s">
        <v>41</v>
      </c>
      <c r="U77" s="1" t="str">
        <f ca="1">IFERROR(__xludf.DUMMYFUNCTION("GOOGLETRANSLATE(T77)"),"Public bank")</f>
        <v>Public bank</v>
      </c>
      <c r="V77" s="1" t="s">
        <v>42</v>
      </c>
      <c r="W77" s="1" t="s">
        <v>40</v>
      </c>
      <c r="X77" s="1" t="str">
        <f ca="1">IFERROR(__xludf.DUMMYFUNCTION("GOOGLETRANSLATE(W77)"),"Yes")</f>
        <v>Yes</v>
      </c>
      <c r="Y77" s="1" t="s">
        <v>43</v>
      </c>
      <c r="Z77" s="1" t="str">
        <f ca="1">IFERROR(__xludf.DUMMYFUNCTION("GOOGLETRANSLATE(Y77)"),"Not")</f>
        <v>Not</v>
      </c>
      <c r="AA77" s="1" t="s">
        <v>40</v>
      </c>
      <c r="AB77" s="1" t="str">
        <f ca="1">IFERROR(__xludf.DUMMYFUNCTION("GOOGLETRANSLATE(AA77)"),"Yes")</f>
        <v>Yes</v>
      </c>
      <c r="AC77" s="1" t="s">
        <v>40</v>
      </c>
      <c r="AD77" s="1" t="str">
        <f ca="1">IFERROR(__xludf.DUMMYFUNCTION("GOOGLETRANSLATE(AC77)"),"Yes")</f>
        <v>Yes</v>
      </c>
      <c r="AE77" s="1" t="s">
        <v>78</v>
      </c>
      <c r="AF77" s="1" t="s">
        <v>68</v>
      </c>
      <c r="AG77" s="1" t="s">
        <v>40</v>
      </c>
      <c r="AH77" s="1" t="str">
        <f ca="1">IFERROR(__xludf.DUMMYFUNCTION("GOOGLETRANSLATE(AG77)"),"Yes")</f>
        <v>Yes</v>
      </c>
    </row>
    <row r="78" spans="1:34" x14ac:dyDescent="0.25">
      <c r="A78" s="2">
        <v>45073.878440868051</v>
      </c>
      <c r="B78" s="1" t="s">
        <v>207</v>
      </c>
      <c r="C78" s="1" t="s">
        <v>34</v>
      </c>
      <c r="D78" s="1" t="str">
        <f ca="1">IFERROR(__xludf.DUMMYFUNCTION("GOOGLETRANSLATE(C78)"),"Woman")</f>
        <v>Woman</v>
      </c>
      <c r="E78" s="1">
        <v>27</v>
      </c>
      <c r="F78" s="1" t="s">
        <v>81</v>
      </c>
      <c r="G78" s="1" t="str">
        <f ca="1">IFERROR(__xludf.DUMMYFUNCTION("GOOGLETRANSLATE(F78)"),"Howrah")</f>
        <v>Howrah</v>
      </c>
      <c r="H78" s="1" t="s">
        <v>75</v>
      </c>
      <c r="I78" s="1" t="str">
        <f ca="1">IFERROR(__xludf.DUMMYFUNCTION("GOOGLETRANSLATE(H78)"),"City")</f>
        <v>City</v>
      </c>
      <c r="J78" s="1" t="s">
        <v>64</v>
      </c>
      <c r="K78" s="1" t="str">
        <f ca="1">IFERROR(__xludf.DUMMYFUNCTION("GOOGLETRANSLATE(J78)"),"Graduation")</f>
        <v>Graduation</v>
      </c>
      <c r="L78" s="1" t="s">
        <v>65</v>
      </c>
      <c r="M78" s="1" t="str">
        <f ca="1">IFERROR(__xludf.DUMMYFUNCTION("GOOGLETRANSLATE(L78)"),"Private job")</f>
        <v>Private job</v>
      </c>
      <c r="N78" s="1" t="s">
        <v>50</v>
      </c>
      <c r="O78" s="1" t="s">
        <v>40</v>
      </c>
      <c r="P78" s="1" t="str">
        <f ca="1">IFERROR(__xludf.DUMMYFUNCTION("GOOGLETRANSLATE(O78)"),"Yes")</f>
        <v>Yes</v>
      </c>
      <c r="S78" s="1">
        <v>2</v>
      </c>
      <c r="T78" s="1" t="s">
        <v>60</v>
      </c>
      <c r="U78" s="1" t="str">
        <f ca="1">IFERROR(__xludf.DUMMYFUNCTION("GOOGLETRANSLATE(T78)"),"Private bank")</f>
        <v>Private bank</v>
      </c>
      <c r="V78" s="1" t="s">
        <v>42</v>
      </c>
      <c r="W78" s="1" t="s">
        <v>40</v>
      </c>
      <c r="X78" s="1" t="str">
        <f ca="1">IFERROR(__xludf.DUMMYFUNCTION("GOOGLETRANSLATE(W78)"),"Yes")</f>
        <v>Yes</v>
      </c>
      <c r="Y78" s="1" t="s">
        <v>43</v>
      </c>
      <c r="Z78" s="1" t="str">
        <f ca="1">IFERROR(__xludf.DUMMYFUNCTION("GOOGLETRANSLATE(Y78)"),"Not")</f>
        <v>Not</v>
      </c>
      <c r="AA78" s="1" t="s">
        <v>40</v>
      </c>
      <c r="AB78" s="1" t="str">
        <f ca="1">IFERROR(__xludf.DUMMYFUNCTION("GOOGLETRANSLATE(AA78)"),"Yes")</f>
        <v>Yes</v>
      </c>
      <c r="AC78" s="1" t="s">
        <v>40</v>
      </c>
      <c r="AD78" s="1" t="str">
        <f ca="1">IFERROR(__xludf.DUMMYFUNCTION("GOOGLETRANSLATE(AC78)"),"Yes")</f>
        <v>Yes</v>
      </c>
      <c r="AE78" s="1" t="s">
        <v>91</v>
      </c>
      <c r="AF78" s="1" t="s">
        <v>62</v>
      </c>
      <c r="AG78" s="1" t="s">
        <v>40</v>
      </c>
      <c r="AH78" s="1" t="str">
        <f ca="1">IFERROR(__xludf.DUMMYFUNCTION("GOOGLETRANSLATE(AG78)"),"Yes")</f>
        <v>Yes</v>
      </c>
    </row>
    <row r="79" spans="1:34" x14ac:dyDescent="0.25">
      <c r="A79" s="2">
        <v>45073.883800567128</v>
      </c>
      <c r="B79" s="1" t="s">
        <v>208</v>
      </c>
      <c r="C79" s="1" t="s">
        <v>34</v>
      </c>
      <c r="D79" s="1" t="str">
        <f ca="1">IFERROR(__xludf.DUMMYFUNCTION("GOOGLETRANSLATE(C79)"),"Woman")</f>
        <v>Woman</v>
      </c>
      <c r="E79" s="1">
        <v>19</v>
      </c>
      <c r="F79" s="1" t="s">
        <v>35</v>
      </c>
      <c r="G79" s="1" t="str">
        <f ca="1">IFERROR(__xludf.DUMMYFUNCTION("GOOGLETRANSLATE(F79)"),"Hooghly")</f>
        <v>Hooghly</v>
      </c>
      <c r="H79" s="1" t="s">
        <v>56</v>
      </c>
      <c r="I79" s="1" t="str">
        <f ca="1">IFERROR(__xludf.DUMMYFUNCTION("GOOGLETRANSLATE(H79)"),"Suburbs")</f>
        <v>Suburbs</v>
      </c>
      <c r="J79" s="1" t="s">
        <v>161</v>
      </c>
      <c r="K79" s="1" t="str">
        <f ca="1">IFERROR(__xludf.DUMMYFUNCTION("GOOGLETRANSLATE(J79)"),"Diploma")</f>
        <v>Diploma</v>
      </c>
      <c r="L79" s="1" t="s">
        <v>65</v>
      </c>
      <c r="M79" s="1" t="str">
        <f ca="1">IFERROR(__xludf.DUMMYFUNCTION("GOOGLETRANSLATE(L79)"),"Private job")</f>
        <v>Private job</v>
      </c>
      <c r="N79" s="1" t="s">
        <v>59</v>
      </c>
      <c r="O79" s="1" t="s">
        <v>40</v>
      </c>
      <c r="P79" s="1" t="str">
        <f ca="1">IFERROR(__xludf.DUMMYFUNCTION("GOOGLETRANSLATE(O79)"),"Yes")</f>
        <v>Yes</v>
      </c>
      <c r="S79" s="1">
        <v>1</v>
      </c>
      <c r="T79" s="1" t="s">
        <v>60</v>
      </c>
      <c r="U79" s="1" t="str">
        <f ca="1">IFERROR(__xludf.DUMMYFUNCTION("GOOGLETRANSLATE(T79)"),"Private bank")</f>
        <v>Private bank</v>
      </c>
      <c r="V79" s="1" t="s">
        <v>72</v>
      </c>
      <c r="W79" s="1" t="s">
        <v>40</v>
      </c>
      <c r="X79" s="1" t="str">
        <f ca="1">IFERROR(__xludf.DUMMYFUNCTION("GOOGLETRANSLATE(W79)"),"Yes")</f>
        <v>Yes</v>
      </c>
      <c r="Y79" s="1" t="s">
        <v>43</v>
      </c>
      <c r="Z79" s="1" t="str">
        <f ca="1">IFERROR(__xludf.DUMMYFUNCTION("GOOGLETRANSLATE(Y79)"),"Not")</f>
        <v>Not</v>
      </c>
      <c r="AA79" s="1" t="s">
        <v>43</v>
      </c>
      <c r="AB79" s="1" t="str">
        <f ca="1">IFERROR(__xludf.DUMMYFUNCTION("GOOGLETRANSLATE(AA79)"),"Not")</f>
        <v>Not</v>
      </c>
      <c r="AC79" s="1" t="s">
        <v>43</v>
      </c>
      <c r="AD79" s="1" t="str">
        <f ca="1">IFERROR(__xludf.DUMMYFUNCTION("GOOGLETRANSLATE(AC79)"),"Not")</f>
        <v>Not</v>
      </c>
      <c r="AE79" s="1" t="s">
        <v>91</v>
      </c>
      <c r="AF79" s="1" t="s">
        <v>61</v>
      </c>
      <c r="AG79" s="1" t="s">
        <v>40</v>
      </c>
      <c r="AH79" s="1" t="str">
        <f ca="1">IFERROR(__xludf.DUMMYFUNCTION("GOOGLETRANSLATE(AG79)"),"Yes")</f>
        <v>Yes</v>
      </c>
    </row>
    <row r="80" spans="1:34" x14ac:dyDescent="0.25">
      <c r="A80" s="2">
        <v>45073.90374076389</v>
      </c>
      <c r="B80" s="1" t="s">
        <v>209</v>
      </c>
      <c r="C80" s="1" t="s">
        <v>34</v>
      </c>
      <c r="D80" s="1" t="str">
        <f ca="1">IFERROR(__xludf.DUMMYFUNCTION("GOOGLETRANSLATE(C80)"),"Woman")</f>
        <v>Woman</v>
      </c>
      <c r="E80" s="1">
        <v>24</v>
      </c>
      <c r="F80" s="1" t="s">
        <v>210</v>
      </c>
      <c r="G80" s="1" t="str">
        <f ca="1">IFERROR(__xludf.DUMMYFUNCTION("GOOGLETRANSLATE(F80)"),"Howrah")</f>
        <v>Howrah</v>
      </c>
      <c r="H80" s="1" t="s">
        <v>36</v>
      </c>
      <c r="I80" s="1" t="str">
        <f ca="1">IFERROR(__xludf.DUMMYFUNCTION("GOOGLETRANSLATE(H80)"),"Village")</f>
        <v>Village</v>
      </c>
      <c r="J80" s="1" t="s">
        <v>64</v>
      </c>
      <c r="K80" s="1" t="str">
        <f ca="1">IFERROR(__xludf.DUMMYFUNCTION("GOOGLETRANSLATE(J80)"),"Graduation")</f>
        <v>Graduation</v>
      </c>
      <c r="L80" s="1" t="s">
        <v>65</v>
      </c>
      <c r="M80" s="1" t="str">
        <f ca="1">IFERROR(__xludf.DUMMYFUNCTION("GOOGLETRANSLATE(L80)"),"Private job")</f>
        <v>Private job</v>
      </c>
      <c r="N80" s="1" t="s">
        <v>120</v>
      </c>
      <c r="O80" s="1" t="s">
        <v>40</v>
      </c>
      <c r="P80" s="1" t="str">
        <f ca="1">IFERROR(__xludf.DUMMYFUNCTION("GOOGLETRANSLATE(O80)"),"Yes")</f>
        <v>Yes</v>
      </c>
      <c r="S80" s="1">
        <v>3</v>
      </c>
      <c r="T80" s="1" t="s">
        <v>41</v>
      </c>
      <c r="U80" s="1" t="str">
        <f ca="1">IFERROR(__xludf.DUMMYFUNCTION("GOOGLETRANSLATE(T80)"),"Public bank")</f>
        <v>Public bank</v>
      </c>
      <c r="V80" s="1" t="s">
        <v>42</v>
      </c>
      <c r="W80" s="1" t="s">
        <v>40</v>
      </c>
      <c r="X80" s="1" t="str">
        <f ca="1">IFERROR(__xludf.DUMMYFUNCTION("GOOGLETRANSLATE(W80)"),"Yes")</f>
        <v>Yes</v>
      </c>
      <c r="Y80" s="1" t="s">
        <v>43</v>
      </c>
      <c r="Z80" s="1" t="str">
        <f ca="1">IFERROR(__xludf.DUMMYFUNCTION("GOOGLETRANSLATE(Y80)"),"Not")</f>
        <v>Not</v>
      </c>
      <c r="AA80" s="1" t="s">
        <v>43</v>
      </c>
      <c r="AB80" s="1" t="str">
        <f ca="1">IFERROR(__xludf.DUMMYFUNCTION("GOOGLETRANSLATE(AA80)"),"Not")</f>
        <v>Not</v>
      </c>
      <c r="AC80" s="1" t="s">
        <v>40</v>
      </c>
      <c r="AD80" s="1" t="str">
        <f ca="1">IFERROR(__xludf.DUMMYFUNCTION("GOOGLETRANSLATE(AC80)"),"Yes")</f>
        <v>Yes</v>
      </c>
      <c r="AE80" s="1" t="s">
        <v>180</v>
      </c>
      <c r="AF80" s="1" t="s">
        <v>62</v>
      </c>
      <c r="AG80" s="1" t="s">
        <v>40</v>
      </c>
      <c r="AH80" s="1" t="str">
        <f ca="1">IFERROR(__xludf.DUMMYFUNCTION("GOOGLETRANSLATE(AG80)"),"Yes")</f>
        <v>Yes</v>
      </c>
    </row>
    <row r="81" spans="1:34" x14ac:dyDescent="0.25">
      <c r="A81" s="2">
        <v>45073.909573900462</v>
      </c>
      <c r="B81" s="1" t="s">
        <v>211</v>
      </c>
      <c r="C81" s="1" t="s">
        <v>34</v>
      </c>
      <c r="D81" s="1" t="str">
        <f ca="1">IFERROR(__xludf.DUMMYFUNCTION("GOOGLETRANSLATE(C81)"),"Woman")</f>
        <v>Woman</v>
      </c>
      <c r="E81" s="1">
        <v>33</v>
      </c>
      <c r="F81" s="1" t="s">
        <v>94</v>
      </c>
      <c r="G81" s="1" t="str">
        <f ca="1">IFERROR(__xludf.DUMMYFUNCTION("GOOGLETRANSLATE(F81)"),"Kolkata")</f>
        <v>Kolkata</v>
      </c>
      <c r="H81" s="1" t="s">
        <v>75</v>
      </c>
      <c r="I81" s="1" t="str">
        <f ca="1">IFERROR(__xludf.DUMMYFUNCTION("GOOGLETRANSLATE(H81)"),"City")</f>
        <v>City</v>
      </c>
      <c r="J81" s="1" t="s">
        <v>64</v>
      </c>
      <c r="K81" s="1" t="str">
        <f ca="1">IFERROR(__xludf.DUMMYFUNCTION("GOOGLETRANSLATE(J81)"),"Graduation")</f>
        <v>Graduation</v>
      </c>
      <c r="L81" s="1" t="s">
        <v>65</v>
      </c>
      <c r="M81" s="1" t="str">
        <f ca="1">IFERROR(__xludf.DUMMYFUNCTION("GOOGLETRANSLATE(L81)"),"Private job")</f>
        <v>Private job</v>
      </c>
      <c r="N81" s="1" t="s">
        <v>120</v>
      </c>
      <c r="O81" s="1" t="s">
        <v>40</v>
      </c>
      <c r="P81" s="1" t="str">
        <f ca="1">IFERROR(__xludf.DUMMYFUNCTION("GOOGLETRANSLATE(O81)"),"Yes")</f>
        <v>Yes</v>
      </c>
      <c r="S81" s="1">
        <v>2</v>
      </c>
      <c r="T81" s="1" t="s">
        <v>41</v>
      </c>
      <c r="U81" s="1" t="str">
        <f ca="1">IFERROR(__xludf.DUMMYFUNCTION("GOOGLETRANSLATE(T81)"),"Public bank")</f>
        <v>Public bank</v>
      </c>
      <c r="V81" s="1" t="s">
        <v>42</v>
      </c>
      <c r="W81" s="1" t="s">
        <v>40</v>
      </c>
      <c r="X81" s="1" t="str">
        <f ca="1">IFERROR(__xludf.DUMMYFUNCTION("GOOGLETRANSLATE(W81)"),"Yes")</f>
        <v>Yes</v>
      </c>
      <c r="Y81" s="1" t="s">
        <v>43</v>
      </c>
      <c r="Z81" s="1" t="str">
        <f ca="1">IFERROR(__xludf.DUMMYFUNCTION("GOOGLETRANSLATE(Y81)"),"Not")</f>
        <v>Not</v>
      </c>
      <c r="AA81" s="1" t="s">
        <v>40</v>
      </c>
      <c r="AB81" s="1" t="str">
        <f ca="1">IFERROR(__xludf.DUMMYFUNCTION("GOOGLETRANSLATE(AA81)"),"Yes")</f>
        <v>Yes</v>
      </c>
      <c r="AC81" s="1" t="s">
        <v>40</v>
      </c>
      <c r="AD81" s="1" t="str">
        <f ca="1">IFERROR(__xludf.DUMMYFUNCTION("GOOGLETRANSLATE(AC81)"),"Yes")</f>
        <v>Yes</v>
      </c>
      <c r="AE81" s="1" t="s">
        <v>52</v>
      </c>
      <c r="AF81" s="1" t="s">
        <v>62</v>
      </c>
      <c r="AG81" s="1" t="s">
        <v>40</v>
      </c>
      <c r="AH81" s="1" t="str">
        <f ca="1">IFERROR(__xludf.DUMMYFUNCTION("GOOGLETRANSLATE(AG81)"),"Yes")</f>
        <v>Yes</v>
      </c>
    </row>
    <row r="82" spans="1:34" x14ac:dyDescent="0.25">
      <c r="A82" s="2">
        <v>45073.917853657404</v>
      </c>
      <c r="B82" s="1" t="s">
        <v>212</v>
      </c>
      <c r="C82" s="1" t="s">
        <v>34</v>
      </c>
      <c r="D82" s="1" t="str">
        <f ca="1">IFERROR(__xludf.DUMMYFUNCTION("GOOGLETRANSLATE(C82)"),"Woman")</f>
        <v>Woman</v>
      </c>
      <c r="E82" s="1">
        <v>24</v>
      </c>
      <c r="F82" s="1" t="s">
        <v>94</v>
      </c>
      <c r="G82" s="1" t="str">
        <f ca="1">IFERROR(__xludf.DUMMYFUNCTION("GOOGLETRANSLATE(F82)"),"Kolkata")</f>
        <v>Kolkata</v>
      </c>
      <c r="H82" s="1" t="s">
        <v>75</v>
      </c>
      <c r="I82" s="1" t="str">
        <f ca="1">IFERROR(__xludf.DUMMYFUNCTION("GOOGLETRANSLATE(H82)"),"City")</f>
        <v>City</v>
      </c>
      <c r="J82" s="1" t="s">
        <v>64</v>
      </c>
      <c r="K82" s="1" t="str">
        <f ca="1">IFERROR(__xludf.DUMMYFUNCTION("GOOGLETRANSLATE(J82)"),"Graduation")</f>
        <v>Graduation</v>
      </c>
      <c r="L82" s="1" t="s">
        <v>65</v>
      </c>
      <c r="M82" s="1" t="str">
        <f ca="1">IFERROR(__xludf.DUMMYFUNCTION("GOOGLETRANSLATE(L82)"),"Private job")</f>
        <v>Private job</v>
      </c>
      <c r="N82" s="1" t="s">
        <v>66</v>
      </c>
      <c r="O82" s="1" t="s">
        <v>40</v>
      </c>
      <c r="P82" s="1" t="str">
        <f ca="1">IFERROR(__xludf.DUMMYFUNCTION("GOOGLETRANSLATE(O82)"),"Yes")</f>
        <v>Yes</v>
      </c>
      <c r="S82" s="1">
        <v>1</v>
      </c>
      <c r="T82" s="1" t="s">
        <v>60</v>
      </c>
      <c r="U82" s="1" t="str">
        <f ca="1">IFERROR(__xludf.DUMMYFUNCTION("GOOGLETRANSLATE(T82)"),"Private bank")</f>
        <v>Private bank</v>
      </c>
      <c r="V82" s="1" t="s">
        <v>72</v>
      </c>
      <c r="W82" s="1" t="s">
        <v>40</v>
      </c>
      <c r="X82" s="1" t="str">
        <f ca="1">IFERROR(__xludf.DUMMYFUNCTION("GOOGLETRANSLATE(W82)"),"Yes")</f>
        <v>Yes</v>
      </c>
      <c r="Y82" s="1" t="s">
        <v>43</v>
      </c>
      <c r="Z82" s="1" t="str">
        <f ca="1">IFERROR(__xludf.DUMMYFUNCTION("GOOGLETRANSLATE(Y82)"),"Not")</f>
        <v>Not</v>
      </c>
      <c r="AA82" s="1" t="s">
        <v>40</v>
      </c>
      <c r="AB82" s="1" t="str">
        <f ca="1">IFERROR(__xludf.DUMMYFUNCTION("GOOGLETRANSLATE(AA82)"),"Yes")</f>
        <v>Yes</v>
      </c>
      <c r="AC82" s="1" t="s">
        <v>40</v>
      </c>
      <c r="AD82" s="1" t="str">
        <f ca="1">IFERROR(__xludf.DUMMYFUNCTION("GOOGLETRANSLATE(AC82)"),"Yes")</f>
        <v>Yes</v>
      </c>
      <c r="AE82" s="1" t="s">
        <v>52</v>
      </c>
      <c r="AF82" s="1" t="s">
        <v>61</v>
      </c>
      <c r="AG82" s="1" t="s">
        <v>40</v>
      </c>
      <c r="AH82" s="1" t="str">
        <f ca="1">IFERROR(__xludf.DUMMYFUNCTION("GOOGLETRANSLATE(AG82)"),"Yes")</f>
        <v>Yes</v>
      </c>
    </row>
    <row r="83" spans="1:34" x14ac:dyDescent="0.25">
      <c r="A83" s="2">
        <v>45073.925634178246</v>
      </c>
      <c r="B83" s="1" t="s">
        <v>213</v>
      </c>
      <c r="C83" s="1" t="s">
        <v>47</v>
      </c>
      <c r="D83" s="1" t="str">
        <f ca="1">IFERROR(__xludf.DUMMYFUNCTION("GOOGLETRANSLATE(C83)"),"Man")</f>
        <v>Man</v>
      </c>
      <c r="E83" s="1">
        <v>24</v>
      </c>
      <c r="F83" s="1" t="s">
        <v>214</v>
      </c>
      <c r="G83" s="1" t="str">
        <f ca="1">IFERROR(__xludf.DUMMYFUNCTION("GOOGLETRANSLATE(F83)"),"East midnapore ")</f>
        <v xml:space="preserve">East midnapore </v>
      </c>
      <c r="H83" s="1" t="s">
        <v>36</v>
      </c>
      <c r="I83" s="1" t="str">
        <f ca="1">IFERROR(__xludf.DUMMYFUNCTION("GOOGLETRANSLATE(H83)"),"Village")</f>
        <v>Village</v>
      </c>
      <c r="J83" s="1" t="s">
        <v>64</v>
      </c>
      <c r="K83" s="1" t="str">
        <f ca="1">IFERROR(__xludf.DUMMYFUNCTION("GOOGLETRANSLATE(J83)"),"Graduation")</f>
        <v>Graduation</v>
      </c>
      <c r="L83" s="1" t="s">
        <v>130</v>
      </c>
      <c r="M83" s="1" t="str">
        <f ca="1">IFERROR(__xludf.DUMMYFUNCTION("GOOGLETRANSLATE(L83)"),"Self -reliant")</f>
        <v>Self -reliant</v>
      </c>
      <c r="N83" s="1" t="s">
        <v>77</v>
      </c>
      <c r="O83" s="1" t="s">
        <v>40</v>
      </c>
      <c r="P83" s="1" t="str">
        <f ca="1">IFERROR(__xludf.DUMMYFUNCTION("GOOGLETRANSLATE(O83)"),"Yes")</f>
        <v>Yes</v>
      </c>
      <c r="S83" s="1">
        <v>1</v>
      </c>
      <c r="T83" s="1" t="s">
        <v>60</v>
      </c>
      <c r="U83" s="1" t="str">
        <f ca="1">IFERROR(__xludf.DUMMYFUNCTION("GOOGLETRANSLATE(T83)"),"Private bank")</f>
        <v>Private bank</v>
      </c>
      <c r="V83" s="1" t="s">
        <v>51</v>
      </c>
      <c r="W83" s="1" t="s">
        <v>43</v>
      </c>
      <c r="X83" s="1" t="str">
        <f ca="1">IFERROR(__xludf.DUMMYFUNCTION("GOOGLETRANSLATE(W83)"),"Not")</f>
        <v>Not</v>
      </c>
      <c r="Y83" s="1" t="s">
        <v>43</v>
      </c>
      <c r="Z83" s="1" t="str">
        <f ca="1">IFERROR(__xludf.DUMMYFUNCTION("GOOGLETRANSLATE(Y83)"),"Not")</f>
        <v>Not</v>
      </c>
      <c r="AA83" s="1" t="s">
        <v>43</v>
      </c>
      <c r="AB83" s="1" t="str">
        <f ca="1">IFERROR(__xludf.DUMMYFUNCTION("GOOGLETRANSLATE(AA83)"),"Not")</f>
        <v>Not</v>
      </c>
      <c r="AC83" s="1" t="s">
        <v>43</v>
      </c>
      <c r="AD83" s="1" t="str">
        <f ca="1">IFERROR(__xludf.DUMMYFUNCTION("GOOGLETRANSLATE(AC83)"),"Not")</f>
        <v>Not</v>
      </c>
      <c r="AE83" s="1" t="s">
        <v>61</v>
      </c>
      <c r="AF83" s="1" t="s">
        <v>62</v>
      </c>
      <c r="AG83" s="1" t="s">
        <v>40</v>
      </c>
      <c r="AH83" s="1" t="str">
        <f ca="1">IFERROR(__xludf.DUMMYFUNCTION("GOOGLETRANSLATE(AG83)"),"Yes")</f>
        <v>Yes</v>
      </c>
    </row>
    <row r="84" spans="1:34" x14ac:dyDescent="0.25">
      <c r="A84" s="2">
        <v>45073.92593957176</v>
      </c>
      <c r="B84" s="1" t="s">
        <v>215</v>
      </c>
      <c r="C84" s="1" t="s">
        <v>34</v>
      </c>
      <c r="D84" s="1" t="str">
        <f ca="1">IFERROR(__xludf.DUMMYFUNCTION("GOOGLETRANSLATE(C84)"),"Woman")</f>
        <v>Woman</v>
      </c>
      <c r="E84" s="1">
        <v>27</v>
      </c>
      <c r="F84" s="1" t="s">
        <v>216</v>
      </c>
      <c r="G84" s="1" t="str">
        <f ca="1">IFERROR(__xludf.DUMMYFUNCTION("GOOGLETRANSLATE(F84)"),"West Bengal ")</f>
        <v xml:space="preserve">West Bengal </v>
      </c>
      <c r="H84" s="1" t="s">
        <v>75</v>
      </c>
      <c r="I84" s="1" t="str">
        <f ca="1">IFERROR(__xludf.DUMMYFUNCTION("GOOGLETRANSLATE(H84)"),"City")</f>
        <v>City</v>
      </c>
      <c r="J84" s="1" t="s">
        <v>217</v>
      </c>
      <c r="K84" s="1" t="str">
        <f ca="1">IFERROR(__xludf.DUMMYFUNCTION("GOOGLETRANSLATE(J84)"),"B tech")</f>
        <v>B tech</v>
      </c>
      <c r="L84" s="1" t="s">
        <v>65</v>
      </c>
      <c r="M84" s="1" t="str">
        <f ca="1">IFERROR(__xludf.DUMMYFUNCTION("GOOGLETRANSLATE(L84)"),"Private job")</f>
        <v>Private job</v>
      </c>
      <c r="N84" s="1" t="s">
        <v>120</v>
      </c>
      <c r="O84" s="1" t="s">
        <v>40</v>
      </c>
      <c r="P84" s="1" t="str">
        <f ca="1">IFERROR(__xludf.DUMMYFUNCTION("GOOGLETRANSLATE(O84)"),"Yes")</f>
        <v>Yes</v>
      </c>
      <c r="S84" s="1">
        <v>2</v>
      </c>
      <c r="T84" s="1" t="s">
        <v>41</v>
      </c>
      <c r="U84" s="1" t="str">
        <f ca="1">IFERROR(__xludf.DUMMYFUNCTION("GOOGLETRANSLATE(T84)"),"Public bank")</f>
        <v>Public bank</v>
      </c>
      <c r="V84" s="1" t="s">
        <v>51</v>
      </c>
      <c r="W84" s="1" t="s">
        <v>40</v>
      </c>
      <c r="X84" s="1" t="str">
        <f ca="1">IFERROR(__xludf.DUMMYFUNCTION("GOOGLETRANSLATE(W84)"),"Yes")</f>
        <v>Yes</v>
      </c>
      <c r="Y84" s="1" t="s">
        <v>43</v>
      </c>
      <c r="Z84" s="1" t="str">
        <f ca="1">IFERROR(__xludf.DUMMYFUNCTION("GOOGLETRANSLATE(Y84)"),"Not")</f>
        <v>Not</v>
      </c>
      <c r="AA84" s="1" t="s">
        <v>43</v>
      </c>
      <c r="AB84" s="1" t="str">
        <f ca="1">IFERROR(__xludf.DUMMYFUNCTION("GOOGLETRANSLATE(AA84)"),"Not")</f>
        <v>Not</v>
      </c>
      <c r="AC84" s="1" t="s">
        <v>40</v>
      </c>
      <c r="AD84" s="1" t="str">
        <f ca="1">IFERROR(__xludf.DUMMYFUNCTION("GOOGLETRANSLATE(AC84)"),"Yes")</f>
        <v>Yes</v>
      </c>
      <c r="AE84" s="1" t="s">
        <v>78</v>
      </c>
      <c r="AF84" s="1" t="s">
        <v>68</v>
      </c>
      <c r="AG84" s="1" t="s">
        <v>40</v>
      </c>
      <c r="AH84" s="1" t="str">
        <f ca="1">IFERROR(__xludf.DUMMYFUNCTION("GOOGLETRANSLATE(AG84)"),"Yes")</f>
        <v>Yes</v>
      </c>
    </row>
    <row r="85" spans="1:34" x14ac:dyDescent="0.25">
      <c r="A85" s="2">
        <v>45073.926012129625</v>
      </c>
      <c r="B85" s="1" t="s">
        <v>218</v>
      </c>
      <c r="C85" s="1" t="s">
        <v>34</v>
      </c>
      <c r="D85" s="1" t="str">
        <f ca="1">IFERROR(__xludf.DUMMYFUNCTION("GOOGLETRANSLATE(C85)"),"Woman")</f>
        <v>Woman</v>
      </c>
      <c r="E85" s="1">
        <v>25</v>
      </c>
      <c r="F85" s="1" t="s">
        <v>219</v>
      </c>
      <c r="G85" s="1" t="str">
        <f ca="1">IFERROR(__xludf.DUMMYFUNCTION("GOOGLETRANSLATE(F85)"),"South 24 parganas ")</f>
        <v xml:space="preserve">South 24 parganas </v>
      </c>
      <c r="H85" s="1" t="s">
        <v>75</v>
      </c>
      <c r="I85" s="1" t="str">
        <f ca="1">IFERROR(__xludf.DUMMYFUNCTION("GOOGLETRANSLATE(H85)"),"City")</f>
        <v>City</v>
      </c>
      <c r="J85" s="1" t="s">
        <v>64</v>
      </c>
      <c r="K85" s="1" t="str">
        <f ca="1">IFERROR(__xludf.DUMMYFUNCTION("GOOGLETRANSLATE(J85)"),"Graduation")</f>
        <v>Graduation</v>
      </c>
      <c r="L85" s="1" t="s">
        <v>65</v>
      </c>
      <c r="M85" s="1" t="str">
        <f ca="1">IFERROR(__xludf.DUMMYFUNCTION("GOOGLETRANSLATE(L85)"),"Private job")</f>
        <v>Private job</v>
      </c>
      <c r="N85" s="1" t="s">
        <v>120</v>
      </c>
      <c r="O85" s="1" t="s">
        <v>40</v>
      </c>
      <c r="P85" s="1" t="str">
        <f ca="1">IFERROR(__xludf.DUMMYFUNCTION("GOOGLETRANSLATE(O85)"),"Yes")</f>
        <v>Yes</v>
      </c>
      <c r="S85" s="1">
        <v>1</v>
      </c>
      <c r="T85" s="1" t="s">
        <v>60</v>
      </c>
      <c r="U85" s="1" t="str">
        <f ca="1">IFERROR(__xludf.DUMMYFUNCTION("GOOGLETRANSLATE(T85)"),"Private bank")</f>
        <v>Private bank</v>
      </c>
      <c r="V85" s="1" t="s">
        <v>51</v>
      </c>
      <c r="W85" s="1" t="s">
        <v>40</v>
      </c>
      <c r="X85" s="1" t="str">
        <f ca="1">IFERROR(__xludf.DUMMYFUNCTION("GOOGLETRANSLATE(W85)"),"Yes")</f>
        <v>Yes</v>
      </c>
      <c r="Y85" s="1" t="s">
        <v>43</v>
      </c>
      <c r="Z85" s="1" t="str">
        <f ca="1">IFERROR(__xludf.DUMMYFUNCTION("GOOGLETRANSLATE(Y85)"),"Not")</f>
        <v>Not</v>
      </c>
      <c r="AA85" s="1" t="s">
        <v>43</v>
      </c>
      <c r="AB85" s="1" t="str">
        <f ca="1">IFERROR(__xludf.DUMMYFUNCTION("GOOGLETRANSLATE(AA85)"),"Not")</f>
        <v>Not</v>
      </c>
      <c r="AC85" s="1" t="s">
        <v>43</v>
      </c>
      <c r="AD85" s="1" t="str">
        <f ca="1">IFERROR(__xludf.DUMMYFUNCTION("GOOGLETRANSLATE(AC85)"),"Not")</f>
        <v>Not</v>
      </c>
      <c r="AE85" s="1" t="s">
        <v>52</v>
      </c>
      <c r="AF85" s="1" t="s">
        <v>61</v>
      </c>
      <c r="AG85" s="1" t="s">
        <v>43</v>
      </c>
      <c r="AH85" s="1" t="str">
        <f ca="1">IFERROR(__xludf.DUMMYFUNCTION("GOOGLETRANSLATE(AG85)"),"Not")</f>
        <v>Not</v>
      </c>
    </row>
    <row r="86" spans="1:34" x14ac:dyDescent="0.25">
      <c r="A86" s="2">
        <v>45073.932703773149</v>
      </c>
      <c r="B86" s="1" t="s">
        <v>220</v>
      </c>
      <c r="C86" s="1" t="s">
        <v>34</v>
      </c>
      <c r="D86" s="1" t="str">
        <f ca="1">IFERROR(__xludf.DUMMYFUNCTION("GOOGLETRANSLATE(C86)"),"Woman")</f>
        <v>Woman</v>
      </c>
      <c r="E86" s="1">
        <v>28</v>
      </c>
      <c r="F86" s="1" t="s">
        <v>221</v>
      </c>
      <c r="G86" s="1" t="str">
        <f ca="1">IFERROR(__xludf.DUMMYFUNCTION("GOOGLETRANSLATE(F86)"),"Purba Medinipur")</f>
        <v>Purba Medinipur</v>
      </c>
      <c r="H86" s="1" t="s">
        <v>56</v>
      </c>
      <c r="I86" s="1" t="str">
        <f ca="1">IFERROR(__xludf.DUMMYFUNCTION("GOOGLETRANSLATE(H86)"),"Suburbs")</f>
        <v>Suburbs</v>
      </c>
      <c r="J86" s="1" t="s">
        <v>64</v>
      </c>
      <c r="K86" s="1" t="str">
        <f ca="1">IFERROR(__xludf.DUMMYFUNCTION("GOOGLETRANSLATE(J86)"),"Graduation")</f>
        <v>Graduation</v>
      </c>
      <c r="L86" s="1" t="s">
        <v>38</v>
      </c>
      <c r="M86" s="1" t="str">
        <f ca="1">IFERROR(__xludf.DUMMYFUNCTION("GOOGLETRANSLATE(L86)"),"
Government service")</f>
        <v xml:space="preserve">
Government service</v>
      </c>
      <c r="N86" s="1" t="s">
        <v>66</v>
      </c>
      <c r="O86" s="1" t="s">
        <v>40</v>
      </c>
      <c r="P86" s="1" t="str">
        <f ca="1">IFERROR(__xludf.DUMMYFUNCTION("GOOGLETRANSLATE(O86)"),"Yes")</f>
        <v>Yes</v>
      </c>
      <c r="S86" s="1">
        <v>2</v>
      </c>
      <c r="T86" s="1" t="s">
        <v>41</v>
      </c>
      <c r="U86" s="1" t="str">
        <f ca="1">IFERROR(__xludf.DUMMYFUNCTION("GOOGLETRANSLATE(T86)"),"Public bank")</f>
        <v>Public bank</v>
      </c>
      <c r="V86" s="1" t="s">
        <v>51</v>
      </c>
      <c r="W86" s="1" t="s">
        <v>40</v>
      </c>
      <c r="X86" s="1" t="str">
        <f ca="1">IFERROR(__xludf.DUMMYFUNCTION("GOOGLETRANSLATE(W86)"),"Yes")</f>
        <v>Yes</v>
      </c>
      <c r="Y86" s="1" t="s">
        <v>43</v>
      </c>
      <c r="Z86" s="1" t="str">
        <f ca="1">IFERROR(__xludf.DUMMYFUNCTION("GOOGLETRANSLATE(Y86)"),"Not")</f>
        <v>Not</v>
      </c>
      <c r="AA86" s="1" t="s">
        <v>43</v>
      </c>
      <c r="AB86" s="1" t="str">
        <f ca="1">IFERROR(__xludf.DUMMYFUNCTION("GOOGLETRANSLATE(AA86)"),"Not")</f>
        <v>Not</v>
      </c>
      <c r="AC86" s="1" t="s">
        <v>40</v>
      </c>
      <c r="AD86" s="1" t="str">
        <f ca="1">IFERROR(__xludf.DUMMYFUNCTION("GOOGLETRANSLATE(AC86)"),"Yes")</f>
        <v>Yes</v>
      </c>
      <c r="AE86" s="1" t="s">
        <v>52</v>
      </c>
      <c r="AF86" s="1" t="s">
        <v>62</v>
      </c>
      <c r="AG86" s="1" t="s">
        <v>40</v>
      </c>
      <c r="AH86" s="1" t="str">
        <f ca="1">IFERROR(__xludf.DUMMYFUNCTION("GOOGLETRANSLATE(AG86)"),"Yes")</f>
        <v>Yes</v>
      </c>
    </row>
    <row r="87" spans="1:34" x14ac:dyDescent="0.25">
      <c r="A87" s="2">
        <v>45073.98162899306</v>
      </c>
      <c r="B87" s="1" t="s">
        <v>222</v>
      </c>
      <c r="C87" s="1" t="s">
        <v>34</v>
      </c>
      <c r="D87" s="1" t="str">
        <f ca="1">IFERROR(__xludf.DUMMYFUNCTION("GOOGLETRANSLATE(C87)"),"Woman")</f>
        <v>Woman</v>
      </c>
      <c r="E87" s="1">
        <v>22</v>
      </c>
      <c r="F87" s="1" t="s">
        <v>81</v>
      </c>
      <c r="G87" s="1" t="str">
        <f ca="1">IFERROR(__xludf.DUMMYFUNCTION("GOOGLETRANSLATE(F87)"),"Howrah")</f>
        <v>Howrah</v>
      </c>
      <c r="H87" s="1" t="s">
        <v>36</v>
      </c>
      <c r="I87" s="1" t="str">
        <f ca="1">IFERROR(__xludf.DUMMYFUNCTION("GOOGLETRANSLATE(H87)"),"Village")</f>
        <v>Village</v>
      </c>
      <c r="J87" s="1" t="s">
        <v>64</v>
      </c>
      <c r="K87" s="1" t="str">
        <f ca="1">IFERROR(__xludf.DUMMYFUNCTION("GOOGLETRANSLATE(J87)"),"Graduation")</f>
        <v>Graduation</v>
      </c>
      <c r="L87" s="1" t="s">
        <v>65</v>
      </c>
      <c r="M87" s="1" t="str">
        <f ca="1">IFERROR(__xludf.DUMMYFUNCTION("GOOGLETRANSLATE(L87)"),"Private job")</f>
        <v>Private job</v>
      </c>
      <c r="N87" s="1" t="s">
        <v>120</v>
      </c>
      <c r="O87" s="1" t="s">
        <v>40</v>
      </c>
      <c r="P87" s="1" t="str">
        <f ca="1">IFERROR(__xludf.DUMMYFUNCTION("GOOGLETRANSLATE(O87)"),"Yes")</f>
        <v>Yes</v>
      </c>
      <c r="S87" s="1">
        <v>3</v>
      </c>
      <c r="T87" s="1" t="s">
        <v>60</v>
      </c>
      <c r="U87" s="1" t="str">
        <f ca="1">IFERROR(__xludf.DUMMYFUNCTION("GOOGLETRANSLATE(T87)"),"Private bank")</f>
        <v>Private bank</v>
      </c>
      <c r="V87" s="1" t="s">
        <v>42</v>
      </c>
      <c r="W87" s="1" t="s">
        <v>40</v>
      </c>
      <c r="X87" s="1" t="str">
        <f ca="1">IFERROR(__xludf.DUMMYFUNCTION("GOOGLETRANSLATE(W87)"),"Yes")</f>
        <v>Yes</v>
      </c>
      <c r="Y87" s="1" t="s">
        <v>43</v>
      </c>
      <c r="Z87" s="1" t="str">
        <f ca="1">IFERROR(__xludf.DUMMYFUNCTION("GOOGLETRANSLATE(Y87)"),"Not")</f>
        <v>Not</v>
      </c>
      <c r="AA87" s="1" t="s">
        <v>40</v>
      </c>
      <c r="AB87" s="1" t="str">
        <f ca="1">IFERROR(__xludf.DUMMYFUNCTION("GOOGLETRANSLATE(AA87)"),"Yes")</f>
        <v>Yes</v>
      </c>
      <c r="AC87" s="1" t="s">
        <v>40</v>
      </c>
      <c r="AD87" s="1" t="str">
        <f ca="1">IFERROR(__xludf.DUMMYFUNCTION("GOOGLETRANSLATE(AC87)"),"Yes")</f>
        <v>Yes</v>
      </c>
      <c r="AE87" s="1" t="s">
        <v>52</v>
      </c>
      <c r="AF87" s="1" t="s">
        <v>62</v>
      </c>
      <c r="AG87" s="1" t="s">
        <v>40</v>
      </c>
      <c r="AH87" s="1" t="str">
        <f ca="1">IFERROR(__xludf.DUMMYFUNCTION("GOOGLETRANSLATE(AG87)"),"Yes")</f>
        <v>Yes</v>
      </c>
    </row>
    <row r="88" spans="1:34" x14ac:dyDescent="0.25">
      <c r="A88" s="2">
        <v>45073.986168981486</v>
      </c>
      <c r="B88" s="1" t="s">
        <v>223</v>
      </c>
      <c r="C88" s="1" t="s">
        <v>34</v>
      </c>
      <c r="D88" s="1" t="str">
        <f ca="1">IFERROR(__xludf.DUMMYFUNCTION("GOOGLETRANSLATE(C88)"),"Woman")</f>
        <v>Woman</v>
      </c>
      <c r="E88" s="1">
        <v>41</v>
      </c>
      <c r="F88" s="1" t="s">
        <v>55</v>
      </c>
      <c r="G88" s="1" t="str">
        <f ca="1">IFERROR(__xludf.DUMMYFUNCTION("GOOGLETRANSLATE(F88)"),"North 24 Parganas")</f>
        <v>North 24 Parganas</v>
      </c>
      <c r="H88" s="1" t="s">
        <v>56</v>
      </c>
      <c r="I88" s="1" t="str">
        <f ca="1">IFERROR(__xludf.DUMMYFUNCTION("GOOGLETRANSLATE(H88)"),"Suburbs")</f>
        <v>Suburbs</v>
      </c>
      <c r="J88" s="1" t="s">
        <v>57</v>
      </c>
      <c r="K88" s="1" t="str">
        <f ca="1">IFERROR(__xludf.DUMMYFUNCTION("GOOGLETRANSLATE(J88)"),"Higher Secondary")</f>
        <v>Higher Secondary</v>
      </c>
      <c r="L88" s="1" t="s">
        <v>58</v>
      </c>
      <c r="M88" s="1" t="str">
        <f ca="1">IFERROR(__xludf.DUMMYFUNCTION("GOOGLETRANSLATE(L88)"),"Housewife")</f>
        <v>Housewife</v>
      </c>
      <c r="N88" s="1" t="s">
        <v>66</v>
      </c>
      <c r="O88" s="1" t="s">
        <v>40</v>
      </c>
      <c r="P88" s="1" t="str">
        <f ca="1">IFERROR(__xludf.DUMMYFUNCTION("GOOGLETRANSLATE(O88)"),"Yes")</f>
        <v>Yes</v>
      </c>
      <c r="S88" s="1">
        <v>2</v>
      </c>
      <c r="T88" s="1" t="s">
        <v>41</v>
      </c>
      <c r="U88" s="1" t="str">
        <f ca="1">IFERROR(__xludf.DUMMYFUNCTION("GOOGLETRANSLATE(T88)"),"Public bank")</f>
        <v>Public bank</v>
      </c>
      <c r="V88" s="1" t="s">
        <v>51</v>
      </c>
      <c r="W88" s="1" t="s">
        <v>43</v>
      </c>
      <c r="X88" s="1" t="str">
        <f ca="1">IFERROR(__xludf.DUMMYFUNCTION("GOOGLETRANSLATE(W88)"),"Not")</f>
        <v>Not</v>
      </c>
      <c r="Y88" s="1" t="s">
        <v>43</v>
      </c>
      <c r="Z88" s="1" t="str">
        <f ca="1">IFERROR(__xludf.DUMMYFUNCTION("GOOGLETRANSLATE(Y88)"),"Not")</f>
        <v>Not</v>
      </c>
      <c r="AA88" s="1" t="s">
        <v>40</v>
      </c>
      <c r="AB88" s="1" t="str">
        <f ca="1">IFERROR(__xludf.DUMMYFUNCTION("GOOGLETRANSLATE(AA88)"),"Yes")</f>
        <v>Yes</v>
      </c>
      <c r="AC88" s="1" t="s">
        <v>43</v>
      </c>
      <c r="AD88" s="1" t="str">
        <f ca="1">IFERROR(__xludf.DUMMYFUNCTION("GOOGLETRANSLATE(AC88)"),"Not")</f>
        <v>Not</v>
      </c>
      <c r="AE88" s="1" t="s">
        <v>61</v>
      </c>
      <c r="AF88" s="1" t="s">
        <v>62</v>
      </c>
      <c r="AG88" s="1" t="s">
        <v>40</v>
      </c>
      <c r="AH88" s="1" t="str">
        <f ca="1">IFERROR(__xludf.DUMMYFUNCTION("GOOGLETRANSLATE(AG88)"),"Yes")</f>
        <v>Yes</v>
      </c>
    </row>
    <row r="89" spans="1:34" x14ac:dyDescent="0.25">
      <c r="A89" s="2">
        <v>45074.012369293981</v>
      </c>
      <c r="B89" s="1" t="s">
        <v>224</v>
      </c>
      <c r="C89" s="1" t="s">
        <v>47</v>
      </c>
      <c r="D89" s="1" t="str">
        <f ca="1">IFERROR(__xludf.DUMMYFUNCTION("GOOGLETRANSLATE(C89)"),"Man")</f>
        <v>Man</v>
      </c>
      <c r="E89" s="1">
        <v>24</v>
      </c>
      <c r="F89" s="1" t="s">
        <v>55</v>
      </c>
      <c r="G89" s="1" t="str">
        <f ca="1">IFERROR(__xludf.DUMMYFUNCTION("GOOGLETRANSLATE(F89)"),"North 24 Parganas")</f>
        <v>North 24 Parganas</v>
      </c>
      <c r="H89" s="1" t="s">
        <v>75</v>
      </c>
      <c r="I89" s="1" t="str">
        <f ca="1">IFERROR(__xludf.DUMMYFUNCTION("GOOGLETRANSLATE(H89)"),"City")</f>
        <v>City</v>
      </c>
      <c r="J89" s="1" t="s">
        <v>64</v>
      </c>
      <c r="K89" s="1" t="str">
        <f ca="1">IFERROR(__xludf.DUMMYFUNCTION("GOOGLETRANSLATE(J89)"),"Graduation")</f>
        <v>Graduation</v>
      </c>
      <c r="L89" s="1" t="s">
        <v>76</v>
      </c>
      <c r="M89" s="1" t="str">
        <f ca="1">IFERROR(__xludf.DUMMYFUNCTION("GOOGLETRANSLATE(L89)"),"Student")</f>
        <v>Student</v>
      </c>
      <c r="N89" s="1" t="s">
        <v>77</v>
      </c>
      <c r="O89" s="1" t="s">
        <v>40</v>
      </c>
      <c r="P89" s="1" t="str">
        <f ca="1">IFERROR(__xludf.DUMMYFUNCTION("GOOGLETRANSLATE(O89)"),"Yes")</f>
        <v>Yes</v>
      </c>
      <c r="S89" s="1">
        <v>1</v>
      </c>
      <c r="T89" s="1" t="s">
        <v>60</v>
      </c>
      <c r="U89" s="1" t="str">
        <f ca="1">IFERROR(__xludf.DUMMYFUNCTION("GOOGLETRANSLATE(T89)"),"Private bank")</f>
        <v>Private bank</v>
      </c>
      <c r="V89" s="1" t="s">
        <v>51</v>
      </c>
      <c r="W89" s="1" t="s">
        <v>40</v>
      </c>
      <c r="X89" s="1" t="str">
        <f ca="1">IFERROR(__xludf.DUMMYFUNCTION("GOOGLETRANSLATE(W89)"),"Yes")</f>
        <v>Yes</v>
      </c>
      <c r="Y89" s="1" t="s">
        <v>43</v>
      </c>
      <c r="Z89" s="1" t="str">
        <f ca="1">IFERROR(__xludf.DUMMYFUNCTION("GOOGLETRANSLATE(Y89)"),"Not")</f>
        <v>Not</v>
      </c>
      <c r="AA89" s="1" t="s">
        <v>40</v>
      </c>
      <c r="AB89" s="1" t="str">
        <f ca="1">IFERROR(__xludf.DUMMYFUNCTION("GOOGLETRANSLATE(AA89)"),"Yes")</f>
        <v>Yes</v>
      </c>
      <c r="AC89" s="1" t="s">
        <v>40</v>
      </c>
      <c r="AD89" s="1" t="str">
        <f ca="1">IFERROR(__xludf.DUMMYFUNCTION("GOOGLETRANSLATE(AC89)"),"Yes")</f>
        <v>Yes</v>
      </c>
      <c r="AE89" s="1" t="s">
        <v>225</v>
      </c>
      <c r="AF89" s="1" t="s">
        <v>61</v>
      </c>
      <c r="AG89" s="1" t="s">
        <v>40</v>
      </c>
      <c r="AH89" s="1" t="str">
        <f ca="1">IFERROR(__xludf.DUMMYFUNCTION("GOOGLETRANSLATE(AG89)"),"Yes")</f>
        <v>Yes</v>
      </c>
    </row>
    <row r="90" spans="1:34" x14ac:dyDescent="0.25">
      <c r="A90" s="2">
        <v>45074.470789710649</v>
      </c>
      <c r="B90" s="1" t="s">
        <v>226</v>
      </c>
      <c r="C90" s="1" t="s">
        <v>34</v>
      </c>
      <c r="D90" s="1" t="str">
        <f ca="1">IFERROR(__xludf.DUMMYFUNCTION("GOOGLETRANSLATE(C90)"),"Woman")</f>
        <v>Woman</v>
      </c>
      <c r="E90" s="1">
        <v>21</v>
      </c>
      <c r="F90" s="1" t="s">
        <v>81</v>
      </c>
      <c r="G90" s="1" t="str">
        <f ca="1">IFERROR(__xludf.DUMMYFUNCTION("GOOGLETRANSLATE(F90)"),"Howrah")</f>
        <v>Howrah</v>
      </c>
      <c r="H90" s="1" t="s">
        <v>75</v>
      </c>
      <c r="I90" s="1" t="str">
        <f ca="1">IFERROR(__xludf.DUMMYFUNCTION("GOOGLETRANSLATE(H90)"),"City")</f>
        <v>City</v>
      </c>
      <c r="J90" s="1" t="s">
        <v>161</v>
      </c>
      <c r="K90" s="1" t="str">
        <f ca="1">IFERROR(__xludf.DUMMYFUNCTION("GOOGLETRANSLATE(J90)"),"Diploma")</f>
        <v>Diploma</v>
      </c>
      <c r="L90" s="1" t="s">
        <v>65</v>
      </c>
      <c r="M90" s="1" t="str">
        <f ca="1">IFERROR(__xludf.DUMMYFUNCTION("GOOGLETRANSLATE(L90)"),"Private job")</f>
        <v>Private job</v>
      </c>
      <c r="N90" s="1" t="s">
        <v>59</v>
      </c>
      <c r="O90" s="1" t="s">
        <v>40</v>
      </c>
      <c r="P90" s="1" t="str">
        <f ca="1">IFERROR(__xludf.DUMMYFUNCTION("GOOGLETRANSLATE(O90)"),"Yes")</f>
        <v>Yes</v>
      </c>
      <c r="S90" s="1">
        <v>1</v>
      </c>
      <c r="T90" s="1" t="s">
        <v>41</v>
      </c>
      <c r="U90" s="1" t="str">
        <f ca="1">IFERROR(__xludf.DUMMYFUNCTION("GOOGLETRANSLATE(T90)"),"Public bank")</f>
        <v>Public bank</v>
      </c>
      <c r="V90" s="1" t="s">
        <v>51</v>
      </c>
      <c r="W90" s="1" t="s">
        <v>40</v>
      </c>
      <c r="X90" s="1" t="str">
        <f ca="1">IFERROR(__xludf.DUMMYFUNCTION("GOOGLETRANSLATE(W90)"),"Yes")</f>
        <v>Yes</v>
      </c>
      <c r="Y90" s="1" t="s">
        <v>43</v>
      </c>
      <c r="Z90" s="1" t="str">
        <f ca="1">IFERROR(__xludf.DUMMYFUNCTION("GOOGLETRANSLATE(Y90)"),"Not")</f>
        <v>Not</v>
      </c>
      <c r="AA90" s="1" t="s">
        <v>40</v>
      </c>
      <c r="AB90" s="1" t="str">
        <f ca="1">IFERROR(__xludf.DUMMYFUNCTION("GOOGLETRANSLATE(AA90)"),"Yes")</f>
        <v>Yes</v>
      </c>
      <c r="AC90" s="1" t="s">
        <v>43</v>
      </c>
      <c r="AD90" s="1" t="str">
        <f ca="1">IFERROR(__xludf.DUMMYFUNCTION("GOOGLETRANSLATE(AC90)"),"Not")</f>
        <v>Not</v>
      </c>
      <c r="AE90" s="1" t="s">
        <v>52</v>
      </c>
      <c r="AF90" s="1" t="s">
        <v>205</v>
      </c>
      <c r="AG90" s="1" t="s">
        <v>40</v>
      </c>
      <c r="AH90" s="1" t="str">
        <f ca="1">IFERROR(__xludf.DUMMYFUNCTION("GOOGLETRANSLATE(AG90)"),"Yes")</f>
        <v>Yes</v>
      </c>
    </row>
    <row r="91" spans="1:34" x14ac:dyDescent="0.25">
      <c r="A91" s="2">
        <v>45074.499476157405</v>
      </c>
      <c r="B91" s="1" t="s">
        <v>227</v>
      </c>
      <c r="C91" s="1" t="s">
        <v>47</v>
      </c>
      <c r="D91" s="1" t="str">
        <f ca="1">IFERROR(__xludf.DUMMYFUNCTION("GOOGLETRANSLATE(C91)"),"Man")</f>
        <v>Man</v>
      </c>
      <c r="E91" s="1">
        <v>28</v>
      </c>
      <c r="F91" s="1" t="s">
        <v>35</v>
      </c>
      <c r="G91" s="1" t="str">
        <f ca="1">IFERROR(__xludf.DUMMYFUNCTION("GOOGLETRANSLATE(F91)"),"Hooghly")</f>
        <v>Hooghly</v>
      </c>
      <c r="H91" s="1" t="s">
        <v>36</v>
      </c>
      <c r="I91" s="1" t="str">
        <f ca="1">IFERROR(__xludf.DUMMYFUNCTION("GOOGLETRANSLATE(H91)"),"Village")</f>
        <v>Village</v>
      </c>
      <c r="J91" s="1" t="s">
        <v>161</v>
      </c>
      <c r="K91" s="1" t="str">
        <f ca="1">IFERROR(__xludf.DUMMYFUNCTION("GOOGLETRANSLATE(J91)"),"Diploma")</f>
        <v>Diploma</v>
      </c>
      <c r="L91" s="1" t="s">
        <v>65</v>
      </c>
      <c r="M91" s="1" t="str">
        <f ca="1">IFERROR(__xludf.DUMMYFUNCTION("GOOGLETRANSLATE(L91)"),"Private job")</f>
        <v>Private job</v>
      </c>
      <c r="N91" s="1" t="s">
        <v>50</v>
      </c>
      <c r="O91" s="1" t="s">
        <v>40</v>
      </c>
      <c r="P91" s="1" t="str">
        <f ca="1">IFERROR(__xludf.DUMMYFUNCTION("GOOGLETRANSLATE(O91)"),"Yes")</f>
        <v>Yes</v>
      </c>
      <c r="S91" s="1">
        <v>1</v>
      </c>
      <c r="T91" s="1" t="s">
        <v>60</v>
      </c>
      <c r="U91" s="1" t="str">
        <f ca="1">IFERROR(__xludf.DUMMYFUNCTION("GOOGLETRANSLATE(T91)"),"Private bank")</f>
        <v>Private bank</v>
      </c>
      <c r="V91" s="1" t="s">
        <v>51</v>
      </c>
      <c r="W91" s="1" t="s">
        <v>40</v>
      </c>
      <c r="X91" s="1" t="str">
        <f ca="1">IFERROR(__xludf.DUMMYFUNCTION("GOOGLETRANSLATE(W91)"),"Yes")</f>
        <v>Yes</v>
      </c>
      <c r="Y91" s="1" t="s">
        <v>40</v>
      </c>
      <c r="Z91" s="1" t="str">
        <f ca="1">IFERROR(__xludf.DUMMYFUNCTION("GOOGLETRANSLATE(Y91)"),"Yes")</f>
        <v>Yes</v>
      </c>
      <c r="AA91" s="1" t="s">
        <v>40</v>
      </c>
      <c r="AB91" s="1" t="str">
        <f ca="1">IFERROR(__xludf.DUMMYFUNCTION("GOOGLETRANSLATE(AA91)"),"Yes")</f>
        <v>Yes</v>
      </c>
      <c r="AC91" s="1" t="s">
        <v>40</v>
      </c>
      <c r="AD91" s="1" t="str">
        <f ca="1">IFERROR(__xludf.DUMMYFUNCTION("GOOGLETRANSLATE(AC91)"),"Yes")</f>
        <v>Yes</v>
      </c>
      <c r="AE91" s="1" t="s">
        <v>228</v>
      </c>
      <c r="AF91" s="1" t="s">
        <v>61</v>
      </c>
      <c r="AG91" s="1" t="s">
        <v>40</v>
      </c>
      <c r="AH91" s="1" t="str">
        <f ca="1">IFERROR(__xludf.DUMMYFUNCTION("GOOGLETRANSLATE(AG91)"),"Yes")</f>
        <v>Yes</v>
      </c>
    </row>
    <row r="92" spans="1:34" x14ac:dyDescent="0.25">
      <c r="A92" s="2">
        <v>45074.524268842593</v>
      </c>
      <c r="B92" s="1" t="s">
        <v>229</v>
      </c>
      <c r="C92" s="1" t="s">
        <v>47</v>
      </c>
      <c r="D92" s="1" t="str">
        <f ca="1">IFERROR(__xludf.DUMMYFUNCTION("GOOGLETRANSLATE(C92)"),"Man")</f>
        <v>Man</v>
      </c>
      <c r="E92" s="1">
        <v>29</v>
      </c>
      <c r="F92" s="1" t="s">
        <v>230</v>
      </c>
      <c r="G92" s="1" t="str">
        <f ca="1">IFERROR(__xludf.DUMMYFUNCTION("GOOGLETRANSLATE(F92)"),"KOLKATA")</f>
        <v>KOLKATA</v>
      </c>
      <c r="H92" s="1" t="s">
        <v>75</v>
      </c>
      <c r="I92" s="1" t="str">
        <f ca="1">IFERROR(__xludf.DUMMYFUNCTION("GOOGLETRANSLATE(H92)"),"City")</f>
        <v>City</v>
      </c>
      <c r="J92" s="1" t="s">
        <v>64</v>
      </c>
      <c r="K92" s="1" t="str">
        <f ca="1">IFERROR(__xludf.DUMMYFUNCTION("GOOGLETRANSLATE(J92)"),"Graduation")</f>
        <v>Graduation</v>
      </c>
      <c r="L92" s="1" t="s">
        <v>76</v>
      </c>
      <c r="M92" s="1" t="str">
        <f ca="1">IFERROR(__xludf.DUMMYFUNCTION("GOOGLETRANSLATE(L92)"),"Student")</f>
        <v>Student</v>
      </c>
      <c r="N92" s="1" t="s">
        <v>77</v>
      </c>
      <c r="O92" s="1" t="s">
        <v>40</v>
      </c>
      <c r="P92" s="1" t="str">
        <f ca="1">IFERROR(__xludf.DUMMYFUNCTION("GOOGLETRANSLATE(O92)"),"Yes")</f>
        <v>Yes</v>
      </c>
      <c r="S92" s="1">
        <v>2</v>
      </c>
      <c r="T92" s="1" t="s">
        <v>41</v>
      </c>
      <c r="U92" s="1" t="str">
        <f ca="1">IFERROR(__xludf.DUMMYFUNCTION("GOOGLETRANSLATE(T92)"),"Public bank")</f>
        <v>Public bank</v>
      </c>
      <c r="V92" s="1" t="s">
        <v>51</v>
      </c>
      <c r="W92" s="1" t="s">
        <v>40</v>
      </c>
      <c r="X92" s="1" t="str">
        <f ca="1">IFERROR(__xludf.DUMMYFUNCTION("GOOGLETRANSLATE(W92)"),"Yes")</f>
        <v>Yes</v>
      </c>
      <c r="Y92" s="1" t="s">
        <v>43</v>
      </c>
      <c r="Z92" s="1" t="str">
        <f ca="1">IFERROR(__xludf.DUMMYFUNCTION("GOOGLETRANSLATE(Y92)"),"Not")</f>
        <v>Not</v>
      </c>
      <c r="AA92" s="1" t="s">
        <v>40</v>
      </c>
      <c r="AB92" s="1" t="str">
        <f ca="1">IFERROR(__xludf.DUMMYFUNCTION("GOOGLETRANSLATE(AA92)"),"Yes")</f>
        <v>Yes</v>
      </c>
      <c r="AC92" s="1" t="s">
        <v>40</v>
      </c>
      <c r="AD92" s="1" t="str">
        <f ca="1">IFERROR(__xludf.DUMMYFUNCTION("GOOGLETRANSLATE(AC92)"),"Yes")</f>
        <v>Yes</v>
      </c>
      <c r="AE92" s="1" t="s">
        <v>231</v>
      </c>
      <c r="AF92" s="1" t="s">
        <v>53</v>
      </c>
      <c r="AG92" s="1" t="s">
        <v>40</v>
      </c>
      <c r="AH92" s="1" t="str">
        <f ca="1">IFERROR(__xludf.DUMMYFUNCTION("GOOGLETRANSLATE(AG92)"),"Yes")</f>
        <v>Yes</v>
      </c>
    </row>
    <row r="93" spans="1:34" x14ac:dyDescent="0.25">
      <c r="A93" s="2">
        <v>45074.570123993057</v>
      </c>
      <c r="B93" s="1" t="s">
        <v>232</v>
      </c>
      <c r="C93" s="1" t="s">
        <v>34</v>
      </c>
      <c r="D93" s="1" t="str">
        <f ca="1">IFERROR(__xludf.DUMMYFUNCTION("GOOGLETRANSLATE(C93)"),"Woman")</f>
        <v>Woman</v>
      </c>
      <c r="E93" s="1">
        <v>26</v>
      </c>
      <c r="F93" s="1" t="s">
        <v>74</v>
      </c>
      <c r="G93" s="1" t="str">
        <f ca="1">IFERROR(__xludf.DUMMYFUNCTION("GOOGLETRANSLATE(F93)"),"Howrah ")</f>
        <v xml:space="preserve">Howrah </v>
      </c>
      <c r="H93" s="1" t="s">
        <v>75</v>
      </c>
      <c r="I93" s="1" t="str">
        <f ca="1">IFERROR(__xludf.DUMMYFUNCTION("GOOGLETRANSLATE(H93)"),"City")</f>
        <v>City</v>
      </c>
      <c r="J93" s="1" t="s">
        <v>64</v>
      </c>
      <c r="K93" s="1" t="str">
        <f ca="1">IFERROR(__xludf.DUMMYFUNCTION("GOOGLETRANSLATE(J93)"),"Graduation")</f>
        <v>Graduation</v>
      </c>
      <c r="L93" s="1" t="s">
        <v>65</v>
      </c>
      <c r="M93" s="1" t="str">
        <f ca="1">IFERROR(__xludf.DUMMYFUNCTION("GOOGLETRANSLATE(L93)"),"Private job")</f>
        <v>Private job</v>
      </c>
      <c r="N93" s="1" t="s">
        <v>50</v>
      </c>
      <c r="O93" s="1" t="s">
        <v>40</v>
      </c>
      <c r="P93" s="1" t="str">
        <f ca="1">IFERROR(__xludf.DUMMYFUNCTION("GOOGLETRANSLATE(O93)"),"Yes")</f>
        <v>Yes</v>
      </c>
      <c r="S93" s="1">
        <v>3</v>
      </c>
      <c r="T93" s="1" t="s">
        <v>60</v>
      </c>
      <c r="U93" s="1" t="str">
        <f ca="1">IFERROR(__xludf.DUMMYFUNCTION("GOOGLETRANSLATE(T93)"),"Private bank")</f>
        <v>Private bank</v>
      </c>
      <c r="V93" s="1" t="s">
        <v>51</v>
      </c>
      <c r="W93" s="1" t="s">
        <v>40</v>
      </c>
      <c r="X93" s="1" t="str">
        <f ca="1">IFERROR(__xludf.DUMMYFUNCTION("GOOGLETRANSLATE(W93)"),"Yes")</f>
        <v>Yes</v>
      </c>
      <c r="Y93" s="1" t="s">
        <v>40</v>
      </c>
      <c r="Z93" s="1" t="str">
        <f ca="1">IFERROR(__xludf.DUMMYFUNCTION("GOOGLETRANSLATE(Y93)"),"Yes")</f>
        <v>Yes</v>
      </c>
      <c r="AA93" s="1" t="s">
        <v>40</v>
      </c>
      <c r="AB93" s="1" t="str">
        <f ca="1">IFERROR(__xludf.DUMMYFUNCTION("GOOGLETRANSLATE(AA93)"),"Yes")</f>
        <v>Yes</v>
      </c>
      <c r="AC93" s="1" t="s">
        <v>40</v>
      </c>
      <c r="AD93" s="1" t="str">
        <f ca="1">IFERROR(__xludf.DUMMYFUNCTION("GOOGLETRANSLATE(AC93)"),"Yes")</f>
        <v>Yes</v>
      </c>
      <c r="AE93" s="1" t="s">
        <v>91</v>
      </c>
      <c r="AF93" s="1" t="s">
        <v>91</v>
      </c>
      <c r="AG93" s="1" t="s">
        <v>40</v>
      </c>
      <c r="AH93" s="1" t="str">
        <f ca="1">IFERROR(__xludf.DUMMYFUNCTION("GOOGLETRANSLATE(AG93)"),"Yes")</f>
        <v>Yes</v>
      </c>
    </row>
    <row r="94" spans="1:34" x14ac:dyDescent="0.25">
      <c r="A94" s="2">
        <v>45074.656686909722</v>
      </c>
      <c r="B94" s="1" t="s">
        <v>233</v>
      </c>
      <c r="C94" s="1" t="s">
        <v>34</v>
      </c>
      <c r="D94" s="1" t="str">
        <f ca="1">IFERROR(__xludf.DUMMYFUNCTION("GOOGLETRANSLATE(C94)"),"Woman")</f>
        <v>Woman</v>
      </c>
      <c r="E94" s="1">
        <v>19</v>
      </c>
      <c r="F94" s="1" t="s">
        <v>234</v>
      </c>
      <c r="G94" s="1" t="str">
        <f ca="1">IFERROR(__xludf.DUMMYFUNCTION("GOOGLETRANSLATE(F94)"),"Jhargram")</f>
        <v>Jhargram</v>
      </c>
      <c r="H94" s="1" t="s">
        <v>36</v>
      </c>
      <c r="I94" s="1" t="str">
        <f ca="1">IFERROR(__xludf.DUMMYFUNCTION("GOOGLETRANSLATE(H94)"),"Village")</f>
        <v>Village</v>
      </c>
      <c r="J94" s="1" t="s">
        <v>57</v>
      </c>
      <c r="K94" s="1" t="str">
        <f ca="1">IFERROR(__xludf.DUMMYFUNCTION("GOOGLETRANSLATE(J94)"),"Higher Secondary")</f>
        <v>Higher Secondary</v>
      </c>
      <c r="L94" s="1" t="s">
        <v>76</v>
      </c>
      <c r="M94" s="1" t="str">
        <f ca="1">IFERROR(__xludf.DUMMYFUNCTION("GOOGLETRANSLATE(L94)"),"Student")</f>
        <v>Student</v>
      </c>
      <c r="N94" s="1" t="s">
        <v>77</v>
      </c>
      <c r="O94" s="1" t="s">
        <v>40</v>
      </c>
      <c r="P94" s="1" t="str">
        <f ca="1">IFERROR(__xludf.DUMMYFUNCTION("GOOGLETRANSLATE(O94)"),"Yes")</f>
        <v>Yes</v>
      </c>
      <c r="S94" s="1">
        <v>1</v>
      </c>
      <c r="T94" s="1" t="s">
        <v>41</v>
      </c>
      <c r="U94" s="1" t="str">
        <f ca="1">IFERROR(__xludf.DUMMYFUNCTION("GOOGLETRANSLATE(T94)"),"Public bank")</f>
        <v>Public bank</v>
      </c>
      <c r="V94" s="1" t="s">
        <v>51</v>
      </c>
      <c r="W94" s="1" t="s">
        <v>43</v>
      </c>
      <c r="X94" s="1" t="str">
        <f ca="1">IFERROR(__xludf.DUMMYFUNCTION("GOOGLETRANSLATE(W94)"),"Not")</f>
        <v>Not</v>
      </c>
      <c r="Y94" s="1" t="s">
        <v>43</v>
      </c>
      <c r="Z94" s="1" t="str">
        <f ca="1">IFERROR(__xludf.DUMMYFUNCTION("GOOGLETRANSLATE(Y94)"),"Not")</f>
        <v>Not</v>
      </c>
      <c r="AA94" s="1" t="s">
        <v>43</v>
      </c>
      <c r="AB94" s="1" t="str">
        <f ca="1">IFERROR(__xludf.DUMMYFUNCTION("GOOGLETRANSLATE(AA94)"),"Not")</f>
        <v>Not</v>
      </c>
      <c r="AC94" s="1" t="s">
        <v>40</v>
      </c>
      <c r="AD94" s="1" t="str">
        <f ca="1">IFERROR(__xludf.DUMMYFUNCTION("GOOGLETRANSLATE(AC94)"),"Yes")</f>
        <v>Yes</v>
      </c>
      <c r="AE94" s="1" t="s">
        <v>52</v>
      </c>
      <c r="AF94" s="1" t="s">
        <v>62</v>
      </c>
      <c r="AG94" s="1" t="s">
        <v>40</v>
      </c>
      <c r="AH94" s="1" t="str">
        <f ca="1">IFERROR(__xludf.DUMMYFUNCTION("GOOGLETRANSLATE(AG94)"),"Yes")</f>
        <v>Yes</v>
      </c>
    </row>
    <row r="95" spans="1:34" x14ac:dyDescent="0.25">
      <c r="A95" s="2">
        <v>45074.660095127314</v>
      </c>
      <c r="B95" s="1" t="s">
        <v>235</v>
      </c>
      <c r="C95" s="1" t="s">
        <v>34</v>
      </c>
      <c r="D95" s="1" t="str">
        <f ca="1">IFERROR(__xludf.DUMMYFUNCTION("GOOGLETRANSLATE(C95)"),"Woman")</f>
        <v>Woman</v>
      </c>
      <c r="E95" s="1">
        <v>46</v>
      </c>
      <c r="F95" s="1" t="s">
        <v>99</v>
      </c>
      <c r="G95" s="1" t="str">
        <f ca="1">IFERROR(__xludf.DUMMYFUNCTION("GOOGLETRANSLATE(F95)"),"West Midnapore")</f>
        <v>West Midnapore</v>
      </c>
      <c r="H95" s="1" t="s">
        <v>36</v>
      </c>
      <c r="I95" s="1" t="str">
        <f ca="1">IFERROR(__xludf.DUMMYFUNCTION("GOOGLETRANSLATE(H95)"),"Village")</f>
        <v>Village</v>
      </c>
      <c r="J95" s="1" t="s">
        <v>64</v>
      </c>
      <c r="K95" s="1" t="str">
        <f ca="1">IFERROR(__xludf.DUMMYFUNCTION("GOOGLETRANSLATE(J95)"),"Graduation")</f>
        <v>Graduation</v>
      </c>
      <c r="L95" s="1" t="s">
        <v>49</v>
      </c>
      <c r="M95" s="1" t="str">
        <f ca="1">IFERROR(__xludf.DUMMYFUNCTION("GOOGLETRANSLATE(L95)"),"Business")</f>
        <v>Business</v>
      </c>
      <c r="N95" s="1" t="s">
        <v>120</v>
      </c>
      <c r="O95" s="1" t="s">
        <v>43</v>
      </c>
      <c r="P95" s="1" t="str">
        <f ca="1">IFERROR(__xludf.DUMMYFUNCTION("GOOGLETRANSLATE(O95)"),"Not")</f>
        <v>Not</v>
      </c>
      <c r="Q95" s="1" t="s">
        <v>236</v>
      </c>
      <c r="R95" s="1" t="s">
        <v>121</v>
      </c>
      <c r="S95" s="1">
        <v>0</v>
      </c>
      <c r="T95" s="1" t="s">
        <v>41</v>
      </c>
      <c r="U95" s="1" t="str">
        <f ca="1">IFERROR(__xludf.DUMMYFUNCTION("GOOGLETRANSLATE(T95)"),"Public bank")</f>
        <v>Public bank</v>
      </c>
      <c r="V95" s="1" t="s">
        <v>237</v>
      </c>
      <c r="W95" s="1" t="s">
        <v>43</v>
      </c>
      <c r="X95" s="1" t="str">
        <f ca="1">IFERROR(__xludf.DUMMYFUNCTION("GOOGLETRANSLATE(W95)"),"Not")</f>
        <v>Not</v>
      </c>
      <c r="Y95" s="1" t="s">
        <v>43</v>
      </c>
      <c r="Z95" s="1" t="str">
        <f ca="1">IFERROR(__xludf.DUMMYFUNCTION("GOOGLETRANSLATE(Y95)"),"Not")</f>
        <v>Not</v>
      </c>
      <c r="AA95" s="1" t="s">
        <v>43</v>
      </c>
      <c r="AB95" s="1" t="str">
        <f ca="1">IFERROR(__xludf.DUMMYFUNCTION("GOOGLETRANSLATE(AA95)"),"Not")</f>
        <v>Not</v>
      </c>
      <c r="AC95" s="1" t="s">
        <v>43</v>
      </c>
      <c r="AD95" s="1" t="str">
        <f ca="1">IFERROR(__xludf.DUMMYFUNCTION("GOOGLETRANSLATE(AC95)"),"Not")</f>
        <v>Not</v>
      </c>
      <c r="AE95" s="1" t="s">
        <v>61</v>
      </c>
      <c r="AF95" s="1" t="s">
        <v>238</v>
      </c>
      <c r="AG95" s="1" t="s">
        <v>43</v>
      </c>
      <c r="AH95" s="1" t="str">
        <f ca="1">IFERROR(__xludf.DUMMYFUNCTION("GOOGLETRANSLATE(AG95)"),"Not")</f>
        <v>Not</v>
      </c>
    </row>
    <row r="96" spans="1:34" x14ac:dyDescent="0.25">
      <c r="A96" s="2">
        <v>45074.768710891207</v>
      </c>
      <c r="B96" s="1" t="s">
        <v>239</v>
      </c>
      <c r="C96" s="1" t="s">
        <v>47</v>
      </c>
      <c r="D96" s="1" t="str">
        <f ca="1">IFERROR(__xludf.DUMMYFUNCTION("GOOGLETRANSLATE(C96)"),"Man")</f>
        <v>Man</v>
      </c>
      <c r="E96" s="1">
        <v>52</v>
      </c>
      <c r="F96" s="1" t="s">
        <v>55</v>
      </c>
      <c r="G96" s="1" t="str">
        <f ca="1">IFERROR(__xludf.DUMMYFUNCTION("GOOGLETRANSLATE(F96)"),"North 24 Parganas")</f>
        <v>North 24 Parganas</v>
      </c>
      <c r="H96" s="1" t="s">
        <v>56</v>
      </c>
      <c r="I96" s="1" t="str">
        <f ca="1">IFERROR(__xludf.DUMMYFUNCTION("GOOGLETRANSLATE(H96)"),"Suburbs")</f>
        <v>Suburbs</v>
      </c>
      <c r="J96" s="1" t="s">
        <v>64</v>
      </c>
      <c r="K96" s="1" t="str">
        <f ca="1">IFERROR(__xludf.DUMMYFUNCTION("GOOGLETRANSLATE(J96)"),"Graduation")</f>
        <v>Graduation</v>
      </c>
      <c r="L96" s="1" t="s">
        <v>49</v>
      </c>
      <c r="M96" s="1" t="str">
        <f ca="1">IFERROR(__xludf.DUMMYFUNCTION("GOOGLETRANSLATE(L96)"),"Business")</f>
        <v>Business</v>
      </c>
      <c r="N96" s="1" t="s">
        <v>39</v>
      </c>
      <c r="O96" s="1" t="s">
        <v>40</v>
      </c>
      <c r="P96" s="1" t="str">
        <f ca="1">IFERROR(__xludf.DUMMYFUNCTION("GOOGLETRANSLATE(O96)"),"Yes")</f>
        <v>Yes</v>
      </c>
      <c r="S96" s="1">
        <v>2</v>
      </c>
      <c r="T96" s="1" t="s">
        <v>60</v>
      </c>
      <c r="U96" s="1" t="str">
        <f ca="1">IFERROR(__xludf.DUMMYFUNCTION("GOOGLETRANSLATE(T96)"),"Private bank")</f>
        <v>Private bank</v>
      </c>
      <c r="V96" s="1" t="s">
        <v>51</v>
      </c>
      <c r="W96" s="1" t="s">
        <v>40</v>
      </c>
      <c r="X96" s="1" t="str">
        <f ca="1">IFERROR(__xludf.DUMMYFUNCTION("GOOGLETRANSLATE(W96)"),"Yes")</f>
        <v>Yes</v>
      </c>
      <c r="Y96" s="1" t="s">
        <v>40</v>
      </c>
      <c r="Z96" s="1" t="str">
        <f ca="1">IFERROR(__xludf.DUMMYFUNCTION("GOOGLETRANSLATE(Y96)"),"Yes")</f>
        <v>Yes</v>
      </c>
      <c r="AA96" s="1" t="s">
        <v>40</v>
      </c>
      <c r="AB96" s="1" t="str">
        <f ca="1">IFERROR(__xludf.DUMMYFUNCTION("GOOGLETRANSLATE(AA96)"),"Yes")</f>
        <v>Yes</v>
      </c>
      <c r="AC96" s="1" t="s">
        <v>40</v>
      </c>
      <c r="AD96" s="1" t="str">
        <f ca="1">IFERROR(__xludf.DUMMYFUNCTION("GOOGLETRANSLATE(AC96)"),"Yes")</f>
        <v>Yes</v>
      </c>
      <c r="AE96" s="1" t="s">
        <v>170</v>
      </c>
      <c r="AF96" s="1" t="s">
        <v>61</v>
      </c>
      <c r="AG96" s="1" t="s">
        <v>40</v>
      </c>
      <c r="AH96" s="1" t="str">
        <f ca="1">IFERROR(__xludf.DUMMYFUNCTION("GOOGLETRANSLATE(AG96)"),"Yes")</f>
        <v>Yes</v>
      </c>
    </row>
    <row r="97" spans="1:34" x14ac:dyDescent="0.25">
      <c r="A97" s="2">
        <v>45074.851641620371</v>
      </c>
      <c r="B97" s="1" t="s">
        <v>240</v>
      </c>
      <c r="C97" s="1" t="s">
        <v>47</v>
      </c>
      <c r="D97" s="1" t="str">
        <f ca="1">IFERROR(__xludf.DUMMYFUNCTION("GOOGLETRANSLATE(C97)"),"Man")</f>
        <v>Man</v>
      </c>
      <c r="E97" s="1">
        <v>21</v>
      </c>
      <c r="F97" s="1" t="s">
        <v>55</v>
      </c>
      <c r="G97" s="1" t="str">
        <f ca="1">IFERROR(__xludf.DUMMYFUNCTION("GOOGLETRANSLATE(F97)"),"North 24 Parganas")</f>
        <v>North 24 Parganas</v>
      </c>
      <c r="H97" s="1" t="s">
        <v>56</v>
      </c>
      <c r="I97" s="1" t="str">
        <f ca="1">IFERROR(__xludf.DUMMYFUNCTION("GOOGLETRANSLATE(H97)"),"Suburbs")</f>
        <v>Suburbs</v>
      </c>
      <c r="J97" s="1" t="s">
        <v>64</v>
      </c>
      <c r="K97" s="1" t="str">
        <f ca="1">IFERROR(__xludf.DUMMYFUNCTION("GOOGLETRANSLATE(J97)"),"Graduation")</f>
        <v>Graduation</v>
      </c>
      <c r="L97" s="1" t="s">
        <v>76</v>
      </c>
      <c r="M97" s="1" t="str">
        <f ca="1">IFERROR(__xludf.DUMMYFUNCTION("GOOGLETRANSLATE(L97)"),"Student")</f>
        <v>Student</v>
      </c>
      <c r="N97" s="1" t="s">
        <v>77</v>
      </c>
      <c r="O97" s="1" t="s">
        <v>40</v>
      </c>
      <c r="P97" s="1" t="str">
        <f ca="1">IFERROR(__xludf.DUMMYFUNCTION("GOOGLETRANSLATE(O97)"),"Yes")</f>
        <v>Yes</v>
      </c>
      <c r="S97" s="1">
        <v>1</v>
      </c>
      <c r="T97" s="1" t="s">
        <v>41</v>
      </c>
      <c r="U97" s="1" t="str">
        <f ca="1">IFERROR(__xludf.DUMMYFUNCTION("GOOGLETRANSLATE(T97)"),"Public bank")</f>
        <v>Public bank</v>
      </c>
      <c r="V97" s="1" t="s">
        <v>51</v>
      </c>
      <c r="W97" s="1" t="s">
        <v>40</v>
      </c>
      <c r="X97" s="1" t="str">
        <f ca="1">IFERROR(__xludf.DUMMYFUNCTION("GOOGLETRANSLATE(W97)"),"Yes")</f>
        <v>Yes</v>
      </c>
      <c r="Y97" s="1" t="s">
        <v>43</v>
      </c>
      <c r="Z97" s="1" t="str">
        <f ca="1">IFERROR(__xludf.DUMMYFUNCTION("GOOGLETRANSLATE(Y97)"),"Not")</f>
        <v>Not</v>
      </c>
      <c r="AA97" s="1" t="s">
        <v>40</v>
      </c>
      <c r="AB97" s="1" t="str">
        <f ca="1">IFERROR(__xludf.DUMMYFUNCTION("GOOGLETRANSLATE(AA97)"),"Yes")</f>
        <v>Yes</v>
      </c>
      <c r="AC97" s="1" t="s">
        <v>40</v>
      </c>
      <c r="AD97" s="1" t="str">
        <f ca="1">IFERROR(__xludf.DUMMYFUNCTION("GOOGLETRANSLATE(AC97)"),"Yes")</f>
        <v>Yes</v>
      </c>
      <c r="AE97" s="1" t="s">
        <v>91</v>
      </c>
      <c r="AF97" s="1" t="s">
        <v>152</v>
      </c>
      <c r="AG97" s="1" t="s">
        <v>40</v>
      </c>
      <c r="AH97" s="1" t="str">
        <f ca="1">IFERROR(__xludf.DUMMYFUNCTION("GOOGLETRANSLATE(AG97)"),"Yes")</f>
        <v>Yes</v>
      </c>
    </row>
    <row r="98" spans="1:34" x14ac:dyDescent="0.25">
      <c r="A98" s="2">
        <v>45074.878280000004</v>
      </c>
      <c r="B98" s="1" t="s">
        <v>241</v>
      </c>
      <c r="C98" s="1" t="s">
        <v>34</v>
      </c>
      <c r="D98" s="1" t="str">
        <f ca="1">IFERROR(__xludf.DUMMYFUNCTION("GOOGLETRANSLATE(C98)"),"Woman")</f>
        <v>Woman</v>
      </c>
      <c r="E98" s="1">
        <v>25</v>
      </c>
      <c r="F98" s="1" t="s">
        <v>99</v>
      </c>
      <c r="G98" s="1" t="str">
        <f ca="1">IFERROR(__xludf.DUMMYFUNCTION("GOOGLETRANSLATE(F98)"),"West Midnapore")</f>
        <v>West Midnapore</v>
      </c>
      <c r="H98" s="1" t="s">
        <v>36</v>
      </c>
      <c r="I98" s="1" t="str">
        <f ca="1">IFERROR(__xludf.DUMMYFUNCTION("GOOGLETRANSLATE(H98)"),"Village")</f>
        <v>Village</v>
      </c>
      <c r="J98" s="1" t="s">
        <v>37</v>
      </c>
      <c r="K98" s="1" t="str">
        <f ca="1">IFERROR(__xludf.DUMMYFUNCTION("GOOGLETRANSLATE(J98)"),"Post Graduation")</f>
        <v>Post Graduation</v>
      </c>
      <c r="L98" s="1" t="s">
        <v>130</v>
      </c>
      <c r="M98" s="1" t="str">
        <f ca="1">IFERROR(__xludf.DUMMYFUNCTION("GOOGLETRANSLATE(L98)"),"Self -reliant")</f>
        <v>Self -reliant</v>
      </c>
      <c r="N98" s="1" t="s">
        <v>77</v>
      </c>
      <c r="O98" s="1" t="s">
        <v>40</v>
      </c>
      <c r="P98" s="1" t="str">
        <f ca="1">IFERROR(__xludf.DUMMYFUNCTION("GOOGLETRANSLATE(O98)"),"Yes")</f>
        <v>Yes</v>
      </c>
      <c r="S98" s="1">
        <v>2</v>
      </c>
      <c r="T98" s="1" t="s">
        <v>41</v>
      </c>
      <c r="U98" s="1" t="str">
        <f ca="1">IFERROR(__xludf.DUMMYFUNCTION("GOOGLETRANSLATE(T98)"),"Public bank")</f>
        <v>Public bank</v>
      </c>
      <c r="V98" s="1" t="s">
        <v>106</v>
      </c>
      <c r="W98" s="1" t="s">
        <v>43</v>
      </c>
      <c r="X98" s="1" t="str">
        <f ca="1">IFERROR(__xludf.DUMMYFUNCTION("GOOGLETRANSLATE(W98)"),"Not")</f>
        <v>Not</v>
      </c>
      <c r="Y98" s="1" t="s">
        <v>43</v>
      </c>
      <c r="Z98" s="1" t="str">
        <f ca="1">IFERROR(__xludf.DUMMYFUNCTION("GOOGLETRANSLATE(Y98)"),"Not")</f>
        <v>Not</v>
      </c>
      <c r="AA98" s="1" t="s">
        <v>43</v>
      </c>
      <c r="AB98" s="1" t="str">
        <f ca="1">IFERROR(__xludf.DUMMYFUNCTION("GOOGLETRANSLATE(AA98)"),"Not")</f>
        <v>Not</v>
      </c>
      <c r="AC98" s="1" t="s">
        <v>43</v>
      </c>
      <c r="AD98" s="1" t="str">
        <f ca="1">IFERROR(__xludf.DUMMYFUNCTION("GOOGLETRANSLATE(AC98)"),"Not")</f>
        <v>Not</v>
      </c>
      <c r="AE98" s="1" t="s">
        <v>61</v>
      </c>
      <c r="AF98" s="1" t="s">
        <v>242</v>
      </c>
      <c r="AG98" s="1" t="s">
        <v>40</v>
      </c>
      <c r="AH98" s="1" t="str">
        <f ca="1">IFERROR(__xludf.DUMMYFUNCTION("GOOGLETRANSLATE(AG98)"),"Yes")</f>
        <v>Yes</v>
      </c>
    </row>
    <row r="99" spans="1:34" x14ac:dyDescent="0.25">
      <c r="A99" s="2">
        <v>45074.979042905092</v>
      </c>
      <c r="B99" s="1" t="s">
        <v>243</v>
      </c>
      <c r="C99" s="1" t="s">
        <v>34</v>
      </c>
      <c r="D99" s="1" t="str">
        <f ca="1">IFERROR(__xludf.DUMMYFUNCTION("GOOGLETRANSLATE(C99)"),"Woman")</f>
        <v>Woman</v>
      </c>
      <c r="E99" s="1">
        <v>24</v>
      </c>
      <c r="F99" s="1" t="s">
        <v>55</v>
      </c>
      <c r="G99" s="1" t="str">
        <f ca="1">IFERROR(__xludf.DUMMYFUNCTION("GOOGLETRANSLATE(F99)"),"North 24 Parganas")</f>
        <v>North 24 Parganas</v>
      </c>
      <c r="H99" s="1" t="s">
        <v>75</v>
      </c>
      <c r="I99" s="1" t="str">
        <f ca="1">IFERROR(__xludf.DUMMYFUNCTION("GOOGLETRANSLATE(H99)"),"City")</f>
        <v>City</v>
      </c>
      <c r="J99" s="1" t="s">
        <v>64</v>
      </c>
      <c r="K99" s="1" t="str">
        <f ca="1">IFERROR(__xludf.DUMMYFUNCTION("GOOGLETRANSLATE(J99)"),"Graduation")</f>
        <v>Graduation</v>
      </c>
      <c r="L99" s="1" t="s">
        <v>38</v>
      </c>
      <c r="M99" s="1" t="str">
        <f ca="1">IFERROR(__xludf.DUMMYFUNCTION("GOOGLETRANSLATE(L99)"),"
Government service")</f>
        <v xml:space="preserve">
Government service</v>
      </c>
      <c r="N99" s="1" t="s">
        <v>120</v>
      </c>
      <c r="O99" s="1" t="s">
        <v>40</v>
      </c>
      <c r="P99" s="1" t="str">
        <f ca="1">IFERROR(__xludf.DUMMYFUNCTION("GOOGLETRANSLATE(O99)"),"Yes")</f>
        <v>Yes</v>
      </c>
      <c r="S99" s="1">
        <v>1</v>
      </c>
      <c r="T99" s="1" t="s">
        <v>60</v>
      </c>
      <c r="U99" s="1" t="str">
        <f ca="1">IFERROR(__xludf.DUMMYFUNCTION("GOOGLETRANSLATE(T99)"),"Private bank")</f>
        <v>Private bank</v>
      </c>
      <c r="V99" s="1" t="s">
        <v>51</v>
      </c>
      <c r="W99" s="1" t="s">
        <v>40</v>
      </c>
      <c r="X99" s="1" t="str">
        <f ca="1">IFERROR(__xludf.DUMMYFUNCTION("GOOGLETRANSLATE(W99)"),"Yes")</f>
        <v>Yes</v>
      </c>
      <c r="Y99" s="1" t="s">
        <v>40</v>
      </c>
      <c r="Z99" s="1" t="str">
        <f ca="1">IFERROR(__xludf.DUMMYFUNCTION("GOOGLETRANSLATE(Y99)"),"Yes")</f>
        <v>Yes</v>
      </c>
      <c r="AA99" s="1" t="s">
        <v>40</v>
      </c>
      <c r="AB99" s="1" t="str">
        <f ca="1">IFERROR(__xludf.DUMMYFUNCTION("GOOGLETRANSLATE(AA99)"),"Yes")</f>
        <v>Yes</v>
      </c>
      <c r="AC99" s="1" t="s">
        <v>40</v>
      </c>
      <c r="AD99" s="1" t="str">
        <f ca="1">IFERROR(__xludf.DUMMYFUNCTION("GOOGLETRANSLATE(AC99)"),"Yes")</f>
        <v>Yes</v>
      </c>
      <c r="AE99" s="1" t="s">
        <v>244</v>
      </c>
      <c r="AF99" s="1" t="s">
        <v>61</v>
      </c>
      <c r="AG99" s="1" t="s">
        <v>40</v>
      </c>
      <c r="AH99" s="1" t="str">
        <f ca="1">IFERROR(__xludf.DUMMYFUNCTION("GOOGLETRANSLATE(AG99)"),"Yes")</f>
        <v>Yes</v>
      </c>
    </row>
    <row r="100" spans="1:34" x14ac:dyDescent="0.25">
      <c r="A100" s="2">
        <v>45075.434121168983</v>
      </c>
      <c r="B100" s="1" t="s">
        <v>245</v>
      </c>
      <c r="C100" s="1" t="s">
        <v>34</v>
      </c>
      <c r="D100" s="1" t="str">
        <f ca="1">IFERROR(__xludf.DUMMYFUNCTION("GOOGLETRANSLATE(C100)"),"Woman")</f>
        <v>Woman</v>
      </c>
      <c r="E100" s="1">
        <v>20</v>
      </c>
      <c r="F100" s="1" t="s">
        <v>246</v>
      </c>
      <c r="G100" s="1" t="str">
        <f ca="1">IFERROR(__xludf.DUMMYFUNCTION("GOOGLETRANSLATE(F100)"),"Kolkata ")</f>
        <v xml:space="preserve">Kolkata </v>
      </c>
      <c r="H100" s="1" t="s">
        <v>75</v>
      </c>
      <c r="I100" s="1" t="str">
        <f ca="1">IFERROR(__xludf.DUMMYFUNCTION("GOOGLETRANSLATE(H100)"),"City")</f>
        <v>City</v>
      </c>
      <c r="J100" s="1" t="s">
        <v>57</v>
      </c>
      <c r="K100" s="1" t="str">
        <f ca="1">IFERROR(__xludf.DUMMYFUNCTION("GOOGLETRANSLATE(J100)"),"Higher Secondary")</f>
        <v>Higher Secondary</v>
      </c>
      <c r="L100" s="1" t="s">
        <v>76</v>
      </c>
      <c r="M100" s="1" t="str">
        <f ca="1">IFERROR(__xludf.DUMMYFUNCTION("GOOGLETRANSLATE(L100)"),"Student")</f>
        <v>Student</v>
      </c>
      <c r="N100" s="1" t="s">
        <v>77</v>
      </c>
      <c r="O100" s="1" t="s">
        <v>40</v>
      </c>
      <c r="P100" s="1" t="str">
        <f ca="1">IFERROR(__xludf.DUMMYFUNCTION("GOOGLETRANSLATE(O100)"),"Yes")</f>
        <v>Yes</v>
      </c>
      <c r="S100" s="1">
        <v>1</v>
      </c>
      <c r="T100" s="1" t="s">
        <v>60</v>
      </c>
      <c r="U100" s="1" t="str">
        <f ca="1">IFERROR(__xludf.DUMMYFUNCTION("GOOGLETRANSLATE(T100)"),"Private bank")</f>
        <v>Private bank</v>
      </c>
      <c r="V100" s="1" t="s">
        <v>51</v>
      </c>
      <c r="W100" s="1" t="s">
        <v>43</v>
      </c>
      <c r="X100" s="1" t="str">
        <f ca="1">IFERROR(__xludf.DUMMYFUNCTION("GOOGLETRANSLATE(W100)"),"Not")</f>
        <v>Not</v>
      </c>
      <c r="Y100" s="1" t="s">
        <v>43</v>
      </c>
      <c r="Z100" s="1" t="str">
        <f ca="1">IFERROR(__xludf.DUMMYFUNCTION("GOOGLETRANSLATE(Y100)"),"Not")</f>
        <v>Not</v>
      </c>
      <c r="AA100" s="1" t="s">
        <v>40</v>
      </c>
      <c r="AB100" s="1" t="str">
        <f ca="1">IFERROR(__xludf.DUMMYFUNCTION("GOOGLETRANSLATE(AA100)"),"Yes")</f>
        <v>Yes</v>
      </c>
      <c r="AC100" s="1" t="s">
        <v>40</v>
      </c>
      <c r="AD100" s="1" t="str">
        <f ca="1">IFERROR(__xludf.DUMMYFUNCTION("GOOGLETRANSLATE(AC100)"),"Yes")</f>
        <v>Yes</v>
      </c>
      <c r="AE100" s="1" t="s">
        <v>52</v>
      </c>
      <c r="AF100" s="1" t="s">
        <v>61</v>
      </c>
      <c r="AG100" s="1" t="s">
        <v>40</v>
      </c>
      <c r="AH100" s="1" t="str">
        <f ca="1">IFERROR(__xludf.DUMMYFUNCTION("GOOGLETRANSLATE(AG100)"),"Yes")</f>
        <v>Yes</v>
      </c>
    </row>
    <row r="101" spans="1:34" x14ac:dyDescent="0.25">
      <c r="A101" s="2">
        <v>45075.440679224535</v>
      </c>
      <c r="B101" s="1" t="s">
        <v>247</v>
      </c>
      <c r="C101" s="1" t="s">
        <v>47</v>
      </c>
      <c r="D101" s="1" t="str">
        <f ca="1">IFERROR(__xludf.DUMMYFUNCTION("GOOGLETRANSLATE(C101)"),"Man")</f>
        <v>Man</v>
      </c>
      <c r="E101" s="1">
        <v>28</v>
      </c>
      <c r="F101" s="1" t="s">
        <v>246</v>
      </c>
      <c r="G101" s="1" t="str">
        <f ca="1">IFERROR(__xludf.DUMMYFUNCTION("GOOGLETRANSLATE(F101)"),"Kolkata ")</f>
        <v xml:space="preserve">Kolkata </v>
      </c>
      <c r="H101" s="1" t="s">
        <v>75</v>
      </c>
      <c r="I101" s="1" t="str">
        <f ca="1">IFERROR(__xludf.DUMMYFUNCTION("GOOGLETRANSLATE(H101)"),"City")</f>
        <v>City</v>
      </c>
      <c r="J101" s="1" t="s">
        <v>57</v>
      </c>
      <c r="K101" s="1" t="str">
        <f ca="1">IFERROR(__xludf.DUMMYFUNCTION("GOOGLETRANSLATE(J101)"),"Higher Secondary")</f>
        <v>Higher Secondary</v>
      </c>
      <c r="L101" s="1" t="s">
        <v>65</v>
      </c>
      <c r="M101" s="1" t="str">
        <f ca="1">IFERROR(__xludf.DUMMYFUNCTION("GOOGLETRANSLATE(L101)"),"Private job")</f>
        <v>Private job</v>
      </c>
      <c r="N101" s="1" t="s">
        <v>120</v>
      </c>
      <c r="O101" s="1" t="s">
        <v>40</v>
      </c>
      <c r="P101" s="1" t="str">
        <f ca="1">IFERROR(__xludf.DUMMYFUNCTION("GOOGLETRANSLATE(O101)"),"Yes")</f>
        <v>Yes</v>
      </c>
      <c r="S101" s="1">
        <v>2</v>
      </c>
      <c r="T101" s="1" t="s">
        <v>41</v>
      </c>
      <c r="U101" s="1" t="str">
        <f ca="1">IFERROR(__xludf.DUMMYFUNCTION("GOOGLETRANSLATE(T101)"),"Public bank")</f>
        <v>Public bank</v>
      </c>
      <c r="V101" s="1" t="s">
        <v>51</v>
      </c>
      <c r="W101" s="1" t="s">
        <v>40</v>
      </c>
      <c r="X101" s="1" t="str">
        <f ca="1">IFERROR(__xludf.DUMMYFUNCTION("GOOGLETRANSLATE(W101)"),"Yes")</f>
        <v>Yes</v>
      </c>
      <c r="Y101" s="1" t="s">
        <v>43</v>
      </c>
      <c r="Z101" s="1" t="str">
        <f ca="1">IFERROR(__xludf.DUMMYFUNCTION("GOOGLETRANSLATE(Y101)"),"Not")</f>
        <v>Not</v>
      </c>
      <c r="AA101" s="1" t="s">
        <v>40</v>
      </c>
      <c r="AB101" s="1" t="str">
        <f ca="1">IFERROR(__xludf.DUMMYFUNCTION("GOOGLETRANSLATE(AA101)"),"Yes")</f>
        <v>Yes</v>
      </c>
      <c r="AC101" s="1" t="s">
        <v>40</v>
      </c>
      <c r="AD101" s="1" t="str">
        <f ca="1">IFERROR(__xludf.DUMMYFUNCTION("GOOGLETRANSLATE(AC101)"),"Yes")</f>
        <v>Yes</v>
      </c>
      <c r="AE101" s="1" t="s">
        <v>244</v>
      </c>
      <c r="AF101" s="1" t="s">
        <v>61</v>
      </c>
      <c r="AG101" s="1" t="s">
        <v>40</v>
      </c>
      <c r="AH101" s="1" t="str">
        <f ca="1">IFERROR(__xludf.DUMMYFUNCTION("GOOGLETRANSLATE(AG101)"),"Yes")</f>
        <v>Yes</v>
      </c>
    </row>
    <row r="102" spans="1:34" x14ac:dyDescent="0.25">
      <c r="A102" s="2">
        <v>45075.450102754628</v>
      </c>
      <c r="B102" s="1" t="s">
        <v>248</v>
      </c>
      <c r="C102" s="1" t="s">
        <v>34</v>
      </c>
      <c r="D102" s="1" t="str">
        <f ca="1">IFERROR(__xludf.DUMMYFUNCTION("GOOGLETRANSLATE(C102)"),"Woman")</f>
        <v>Woman</v>
      </c>
      <c r="E102" s="1">
        <v>28</v>
      </c>
      <c r="F102" s="1" t="s">
        <v>35</v>
      </c>
      <c r="G102" s="1" t="str">
        <f ca="1">IFERROR(__xludf.DUMMYFUNCTION("GOOGLETRANSLATE(F102)"),"Hooghly")</f>
        <v>Hooghly</v>
      </c>
      <c r="H102" s="1" t="s">
        <v>36</v>
      </c>
      <c r="I102" s="1" t="str">
        <f ca="1">IFERROR(__xludf.DUMMYFUNCTION("GOOGLETRANSLATE(H102)"),"Village")</f>
        <v>Village</v>
      </c>
      <c r="J102" s="1" t="s">
        <v>37</v>
      </c>
      <c r="K102" s="1" t="str">
        <f ca="1">IFERROR(__xludf.DUMMYFUNCTION("GOOGLETRANSLATE(J102)"),"Post Graduation")</f>
        <v>Post Graduation</v>
      </c>
      <c r="L102" s="1" t="s">
        <v>38</v>
      </c>
      <c r="M102" s="1" t="str">
        <f ca="1">IFERROR(__xludf.DUMMYFUNCTION("GOOGLETRANSLATE(L102)"),"
Government service")</f>
        <v xml:space="preserve">
Government service</v>
      </c>
      <c r="N102" s="1" t="s">
        <v>66</v>
      </c>
      <c r="O102" s="1" t="s">
        <v>40</v>
      </c>
      <c r="P102" s="1" t="str">
        <f ca="1">IFERROR(__xludf.DUMMYFUNCTION("GOOGLETRANSLATE(O102)"),"Yes")</f>
        <v>Yes</v>
      </c>
      <c r="S102" s="1">
        <v>2</v>
      </c>
      <c r="T102" s="1" t="s">
        <v>41</v>
      </c>
      <c r="U102" s="1" t="str">
        <f ca="1">IFERROR(__xludf.DUMMYFUNCTION("GOOGLETRANSLATE(T102)"),"Public bank")</f>
        <v>Public bank</v>
      </c>
      <c r="V102" s="1" t="s">
        <v>42</v>
      </c>
      <c r="W102" s="1" t="s">
        <v>40</v>
      </c>
      <c r="X102" s="1" t="str">
        <f ca="1">IFERROR(__xludf.DUMMYFUNCTION("GOOGLETRANSLATE(W102)"),"Yes")</f>
        <v>Yes</v>
      </c>
      <c r="Y102" s="1" t="s">
        <v>43</v>
      </c>
      <c r="Z102" s="1" t="str">
        <f ca="1">IFERROR(__xludf.DUMMYFUNCTION("GOOGLETRANSLATE(Y102)"),"Not")</f>
        <v>Not</v>
      </c>
      <c r="AA102" s="1" t="s">
        <v>43</v>
      </c>
      <c r="AB102" s="1" t="str">
        <f ca="1">IFERROR(__xludf.DUMMYFUNCTION("GOOGLETRANSLATE(AA102)"),"Not")</f>
        <v>Not</v>
      </c>
      <c r="AC102" s="1" t="s">
        <v>43</v>
      </c>
      <c r="AD102" s="1" t="str">
        <f ca="1">IFERROR(__xludf.DUMMYFUNCTION("GOOGLETRANSLATE(AC102)"),"Not")</f>
        <v>Not</v>
      </c>
      <c r="AE102" s="1" t="s">
        <v>249</v>
      </c>
      <c r="AF102" s="1" t="s">
        <v>250</v>
      </c>
      <c r="AG102" s="1" t="s">
        <v>43</v>
      </c>
      <c r="AH102" s="1" t="str">
        <f ca="1">IFERROR(__xludf.DUMMYFUNCTION("GOOGLETRANSLATE(AG102)"),"Not")</f>
        <v>Not</v>
      </c>
    </row>
    <row r="103" spans="1:34" x14ac:dyDescent="0.25">
      <c r="A103" s="2">
        <v>45075.468142210651</v>
      </c>
      <c r="B103" s="1" t="s">
        <v>251</v>
      </c>
      <c r="C103" s="1" t="s">
        <v>47</v>
      </c>
      <c r="D103" s="1" t="str">
        <f ca="1">IFERROR(__xludf.DUMMYFUNCTION("GOOGLETRANSLATE(C103)"),"Man")</f>
        <v>Man</v>
      </c>
      <c r="E103" s="1">
        <v>19</v>
      </c>
      <c r="F103" s="1" t="s">
        <v>35</v>
      </c>
      <c r="G103" s="1" t="str">
        <f ca="1">IFERROR(__xludf.DUMMYFUNCTION("GOOGLETRANSLATE(F103)"),"Hooghly")</f>
        <v>Hooghly</v>
      </c>
      <c r="H103" s="1" t="s">
        <v>36</v>
      </c>
      <c r="I103" s="1" t="str">
        <f ca="1">IFERROR(__xludf.DUMMYFUNCTION("GOOGLETRANSLATE(H103)"),"Village")</f>
        <v>Village</v>
      </c>
      <c r="J103" s="1" t="s">
        <v>157</v>
      </c>
      <c r="K103" s="1" t="str">
        <f ca="1">IFERROR(__xludf.DUMMYFUNCTION("GOOGLETRANSLATE(J103)"),"Secondary")</f>
        <v>Secondary</v>
      </c>
      <c r="L103" s="1" t="s">
        <v>76</v>
      </c>
      <c r="M103" s="1" t="str">
        <f ca="1">IFERROR(__xludf.DUMMYFUNCTION("GOOGLETRANSLATE(L103)"),"Student")</f>
        <v>Student</v>
      </c>
      <c r="N103" s="1" t="s">
        <v>77</v>
      </c>
      <c r="O103" s="1" t="s">
        <v>40</v>
      </c>
      <c r="P103" s="1" t="str">
        <f ca="1">IFERROR(__xludf.DUMMYFUNCTION("GOOGLETRANSLATE(O103)"),"Yes")</f>
        <v>Yes</v>
      </c>
      <c r="S103" s="1">
        <v>1</v>
      </c>
      <c r="T103" s="1" t="s">
        <v>41</v>
      </c>
      <c r="U103" s="1" t="str">
        <f ca="1">IFERROR(__xludf.DUMMYFUNCTION("GOOGLETRANSLATE(T103)"),"Public bank")</f>
        <v>Public bank</v>
      </c>
      <c r="V103" s="1" t="s">
        <v>51</v>
      </c>
      <c r="W103" s="1" t="s">
        <v>43</v>
      </c>
      <c r="X103" s="1" t="str">
        <f ca="1">IFERROR(__xludf.DUMMYFUNCTION("GOOGLETRANSLATE(W103)"),"Not")</f>
        <v>Not</v>
      </c>
      <c r="Y103" s="1" t="s">
        <v>43</v>
      </c>
      <c r="Z103" s="1" t="str">
        <f ca="1">IFERROR(__xludf.DUMMYFUNCTION("GOOGLETRANSLATE(Y103)"),"Not")</f>
        <v>Not</v>
      </c>
      <c r="AA103" s="1" t="s">
        <v>43</v>
      </c>
      <c r="AB103" s="1" t="str">
        <f ca="1">IFERROR(__xludf.DUMMYFUNCTION("GOOGLETRANSLATE(AA103)"),"Not")</f>
        <v>Not</v>
      </c>
      <c r="AC103" s="1" t="s">
        <v>43</v>
      </c>
      <c r="AD103" s="1" t="str">
        <f ca="1">IFERROR(__xludf.DUMMYFUNCTION("GOOGLETRANSLATE(AC103)"),"Not")</f>
        <v>Not</v>
      </c>
      <c r="AE103" s="1" t="s">
        <v>61</v>
      </c>
      <c r="AF103" s="1" t="s">
        <v>62</v>
      </c>
      <c r="AG103" s="1" t="s">
        <v>40</v>
      </c>
      <c r="AH103" s="1" t="str">
        <f ca="1">IFERROR(__xludf.DUMMYFUNCTION("GOOGLETRANSLATE(AG103)"),"Yes")</f>
        <v>Yes</v>
      </c>
    </row>
    <row r="104" spans="1:34" x14ac:dyDescent="0.25">
      <c r="A104" s="2">
        <v>45075.495566203703</v>
      </c>
      <c r="B104" s="1" t="s">
        <v>252</v>
      </c>
      <c r="C104" s="1" t="s">
        <v>34</v>
      </c>
      <c r="D104" s="1" t="str">
        <f ca="1">IFERROR(__xludf.DUMMYFUNCTION("GOOGLETRANSLATE(C104)"),"Woman")</f>
        <v>Woman</v>
      </c>
      <c r="E104" s="1">
        <v>18</v>
      </c>
      <c r="F104" s="1" t="s">
        <v>35</v>
      </c>
      <c r="G104" s="1" t="str">
        <f ca="1">IFERROR(__xludf.DUMMYFUNCTION("GOOGLETRANSLATE(F104)"),"Hooghly")</f>
        <v>Hooghly</v>
      </c>
      <c r="H104" s="1" t="s">
        <v>75</v>
      </c>
      <c r="I104" s="1" t="str">
        <f ca="1">IFERROR(__xludf.DUMMYFUNCTION("GOOGLETRANSLATE(H104)"),"City")</f>
        <v>City</v>
      </c>
      <c r="J104" s="1" t="s">
        <v>57</v>
      </c>
      <c r="K104" s="1" t="str">
        <f ca="1">IFERROR(__xludf.DUMMYFUNCTION("GOOGLETRANSLATE(J104)"),"Higher Secondary")</f>
        <v>Higher Secondary</v>
      </c>
      <c r="L104" s="1" t="s">
        <v>76</v>
      </c>
      <c r="M104" s="1" t="str">
        <f ca="1">IFERROR(__xludf.DUMMYFUNCTION("GOOGLETRANSLATE(L104)"),"Student")</f>
        <v>Student</v>
      </c>
      <c r="N104" s="1" t="s">
        <v>77</v>
      </c>
      <c r="O104" s="1" t="s">
        <v>40</v>
      </c>
      <c r="P104" s="1" t="str">
        <f ca="1">IFERROR(__xludf.DUMMYFUNCTION("GOOGLETRANSLATE(O104)"),"Yes")</f>
        <v>Yes</v>
      </c>
      <c r="S104" s="1">
        <v>1</v>
      </c>
      <c r="T104" s="1" t="s">
        <v>41</v>
      </c>
      <c r="U104" s="1" t="str">
        <f ca="1">IFERROR(__xludf.DUMMYFUNCTION("GOOGLETRANSLATE(T104)"),"Public bank")</f>
        <v>Public bank</v>
      </c>
      <c r="V104" s="1" t="s">
        <v>51</v>
      </c>
      <c r="W104" s="1" t="s">
        <v>43</v>
      </c>
      <c r="X104" s="1" t="str">
        <f ca="1">IFERROR(__xludf.DUMMYFUNCTION("GOOGLETRANSLATE(W104)"),"Not")</f>
        <v>Not</v>
      </c>
      <c r="Y104" s="1" t="s">
        <v>43</v>
      </c>
      <c r="Z104" s="1" t="str">
        <f ca="1">IFERROR(__xludf.DUMMYFUNCTION("GOOGLETRANSLATE(Y104)"),"Not")</f>
        <v>Not</v>
      </c>
      <c r="AA104" s="1" t="s">
        <v>43</v>
      </c>
      <c r="AB104" s="1" t="str">
        <f ca="1">IFERROR(__xludf.DUMMYFUNCTION("GOOGLETRANSLATE(AA104)"),"Not")</f>
        <v>Not</v>
      </c>
      <c r="AC104" s="1" t="s">
        <v>43</v>
      </c>
      <c r="AD104" s="1" t="str">
        <f ca="1">IFERROR(__xludf.DUMMYFUNCTION("GOOGLETRANSLATE(AC104)"),"Not")</f>
        <v>Not</v>
      </c>
      <c r="AE104" s="1" t="s">
        <v>52</v>
      </c>
      <c r="AF104" s="1" t="s">
        <v>171</v>
      </c>
      <c r="AG104" s="1" t="s">
        <v>40</v>
      </c>
      <c r="AH104" s="1" t="str">
        <f ca="1">IFERROR(__xludf.DUMMYFUNCTION("GOOGLETRANSLATE(AG104)"),"Yes")</f>
        <v>Yes</v>
      </c>
    </row>
    <row r="105" spans="1:34" x14ac:dyDescent="0.25">
      <c r="A105" s="2">
        <v>45075.496671122688</v>
      </c>
      <c r="B105" s="1" t="s">
        <v>253</v>
      </c>
      <c r="C105" s="1" t="s">
        <v>47</v>
      </c>
      <c r="D105" s="1" t="str">
        <f ca="1">IFERROR(__xludf.DUMMYFUNCTION("GOOGLETRANSLATE(C105)"),"Man")</f>
        <v>Man</v>
      </c>
      <c r="E105" s="1">
        <v>25</v>
      </c>
      <c r="F105" s="1" t="s">
        <v>35</v>
      </c>
      <c r="G105" s="1" t="str">
        <f ca="1">IFERROR(__xludf.DUMMYFUNCTION("GOOGLETRANSLATE(F105)"),"Hooghly")</f>
        <v>Hooghly</v>
      </c>
      <c r="H105" s="1" t="s">
        <v>36</v>
      </c>
      <c r="I105" s="1" t="str">
        <f ca="1">IFERROR(__xludf.DUMMYFUNCTION("GOOGLETRANSLATE(H105)"),"Village")</f>
        <v>Village</v>
      </c>
      <c r="J105" s="1" t="s">
        <v>57</v>
      </c>
      <c r="K105" s="1" t="str">
        <f ca="1">IFERROR(__xludf.DUMMYFUNCTION("GOOGLETRANSLATE(J105)"),"Higher Secondary")</f>
        <v>Higher Secondary</v>
      </c>
      <c r="L105" s="1" t="s">
        <v>130</v>
      </c>
      <c r="M105" s="1" t="str">
        <f ca="1">IFERROR(__xludf.DUMMYFUNCTION("GOOGLETRANSLATE(L105)"),"Self -reliant")</f>
        <v>Self -reliant</v>
      </c>
      <c r="N105" s="1" t="s">
        <v>77</v>
      </c>
      <c r="O105" s="1" t="s">
        <v>40</v>
      </c>
      <c r="P105" s="1" t="str">
        <f ca="1">IFERROR(__xludf.DUMMYFUNCTION("GOOGLETRANSLATE(O105)"),"Yes")</f>
        <v>Yes</v>
      </c>
      <c r="S105" s="1">
        <v>1</v>
      </c>
      <c r="T105" s="1" t="s">
        <v>41</v>
      </c>
      <c r="U105" s="1" t="str">
        <f ca="1">IFERROR(__xludf.DUMMYFUNCTION("GOOGLETRANSLATE(T105)"),"Public bank")</f>
        <v>Public bank</v>
      </c>
      <c r="V105" s="1" t="s">
        <v>51</v>
      </c>
      <c r="W105" s="1" t="s">
        <v>40</v>
      </c>
      <c r="X105" s="1" t="str">
        <f ca="1">IFERROR(__xludf.DUMMYFUNCTION("GOOGLETRANSLATE(W105)"),"Yes")</f>
        <v>Yes</v>
      </c>
      <c r="Y105" s="1" t="s">
        <v>40</v>
      </c>
      <c r="Z105" s="1" t="str">
        <f ca="1">IFERROR(__xludf.DUMMYFUNCTION("GOOGLETRANSLATE(Y105)"),"Yes")</f>
        <v>Yes</v>
      </c>
      <c r="AA105" s="1" t="s">
        <v>40</v>
      </c>
      <c r="AB105" s="1" t="str">
        <f ca="1">IFERROR(__xludf.DUMMYFUNCTION("GOOGLETRANSLATE(AA105)"),"Yes")</f>
        <v>Yes</v>
      </c>
      <c r="AC105" s="1" t="s">
        <v>43</v>
      </c>
      <c r="AD105" s="1" t="str">
        <f ca="1">IFERROR(__xludf.DUMMYFUNCTION("GOOGLETRANSLATE(AC105)"),"Not")</f>
        <v>Not</v>
      </c>
      <c r="AE105" s="1" t="s">
        <v>52</v>
      </c>
      <c r="AF105" s="1" t="s">
        <v>61</v>
      </c>
      <c r="AG105" s="1" t="s">
        <v>40</v>
      </c>
      <c r="AH105" s="1" t="str">
        <f ca="1">IFERROR(__xludf.DUMMYFUNCTION("GOOGLETRANSLATE(AG105)"),"Yes")</f>
        <v>Yes</v>
      </c>
    </row>
    <row r="106" spans="1:34" x14ac:dyDescent="0.25">
      <c r="A106" s="2">
        <v>45077.451581412039</v>
      </c>
      <c r="B106" s="1" t="s">
        <v>254</v>
      </c>
      <c r="C106" s="1" t="s">
        <v>47</v>
      </c>
      <c r="D106" s="1" t="str">
        <f ca="1">IFERROR(__xludf.DUMMYFUNCTION("GOOGLETRANSLATE(C106)"),"Man")</f>
        <v>Man</v>
      </c>
      <c r="E106" s="1">
        <v>24</v>
      </c>
      <c r="F106" s="1" t="s">
        <v>255</v>
      </c>
      <c r="G106" s="1" t="str">
        <f ca="1">IFERROR(__xludf.DUMMYFUNCTION("GOOGLETRANSLATE(F106)"),"Bite")</f>
        <v>Bite</v>
      </c>
      <c r="H106" s="1" t="s">
        <v>75</v>
      </c>
      <c r="I106" s="1" t="str">
        <f ca="1">IFERROR(__xludf.DUMMYFUNCTION("GOOGLETRANSLATE(H106)"),"City")</f>
        <v>City</v>
      </c>
      <c r="J106" s="1" t="s">
        <v>64</v>
      </c>
      <c r="K106" s="1" t="str">
        <f ca="1">IFERROR(__xludf.DUMMYFUNCTION("GOOGLETRANSLATE(J106)"),"Graduation")</f>
        <v>Graduation</v>
      </c>
      <c r="L106" s="1" t="s">
        <v>76</v>
      </c>
      <c r="M106" s="1" t="str">
        <f ca="1">IFERROR(__xludf.DUMMYFUNCTION("GOOGLETRANSLATE(L106)"),"Student")</f>
        <v>Student</v>
      </c>
      <c r="N106" s="1" t="s">
        <v>77</v>
      </c>
      <c r="O106" s="1" t="s">
        <v>40</v>
      </c>
      <c r="P106" s="1" t="str">
        <f ca="1">IFERROR(__xludf.DUMMYFUNCTION("GOOGLETRANSLATE(O106)"),"Yes")</f>
        <v>Yes</v>
      </c>
      <c r="S106" s="1">
        <v>3</v>
      </c>
      <c r="T106" s="1" t="s">
        <v>41</v>
      </c>
      <c r="U106" s="1" t="str">
        <f ca="1">IFERROR(__xludf.DUMMYFUNCTION("GOOGLETRANSLATE(T106)"),"Public bank")</f>
        <v>Public bank</v>
      </c>
      <c r="V106" s="1" t="s">
        <v>51</v>
      </c>
      <c r="W106" s="1" t="s">
        <v>40</v>
      </c>
      <c r="X106" s="1" t="str">
        <f ca="1">IFERROR(__xludf.DUMMYFUNCTION("GOOGLETRANSLATE(W106)"),"Yes")</f>
        <v>Yes</v>
      </c>
      <c r="Y106" s="1" t="s">
        <v>40</v>
      </c>
      <c r="Z106" s="1" t="str">
        <f ca="1">IFERROR(__xludf.DUMMYFUNCTION("GOOGLETRANSLATE(Y106)"),"Yes")</f>
        <v>Yes</v>
      </c>
      <c r="AA106" s="1" t="s">
        <v>40</v>
      </c>
      <c r="AB106" s="1" t="str">
        <f ca="1">IFERROR(__xludf.DUMMYFUNCTION("GOOGLETRANSLATE(AA106)"),"Yes")</f>
        <v>Yes</v>
      </c>
      <c r="AC106" s="1" t="s">
        <v>40</v>
      </c>
      <c r="AD106" s="1" t="str">
        <f ca="1">IFERROR(__xludf.DUMMYFUNCTION("GOOGLETRANSLATE(AC106)"),"Yes")</f>
        <v>Yes</v>
      </c>
      <c r="AE106" s="1" t="s">
        <v>91</v>
      </c>
      <c r="AF106" s="1" t="s">
        <v>171</v>
      </c>
      <c r="AG106" s="1" t="s">
        <v>40</v>
      </c>
      <c r="AH106" s="1" t="str">
        <f ca="1">IFERROR(__xludf.DUMMYFUNCTION("GOOGLETRANSLATE(AG106)"),"Yes")</f>
        <v>Yes</v>
      </c>
    </row>
    <row r="107" spans="1:34" x14ac:dyDescent="0.25">
      <c r="A107" s="2">
        <v>45077.452286215281</v>
      </c>
      <c r="B107" s="1" t="s">
        <v>256</v>
      </c>
      <c r="C107" s="1" t="s">
        <v>47</v>
      </c>
      <c r="D107" s="1" t="str">
        <f ca="1">IFERROR(__xludf.DUMMYFUNCTION("GOOGLETRANSLATE(C107)"),"Man")</f>
        <v>Man</v>
      </c>
      <c r="E107" s="1">
        <v>52</v>
      </c>
      <c r="F107" s="1" t="s">
        <v>257</v>
      </c>
      <c r="G107" s="1" t="str">
        <f ca="1">IFERROR(__xludf.DUMMYFUNCTION("GOOGLETRANSLATE(F107)"),"Burdwan")</f>
        <v>Burdwan</v>
      </c>
      <c r="H107" s="1" t="s">
        <v>75</v>
      </c>
      <c r="I107" s="1" t="str">
        <f ca="1">IFERROR(__xludf.DUMMYFUNCTION("GOOGLETRANSLATE(H107)"),"City")</f>
        <v>City</v>
      </c>
      <c r="J107" s="1" t="s">
        <v>57</v>
      </c>
      <c r="K107" s="1" t="str">
        <f ca="1">IFERROR(__xludf.DUMMYFUNCTION("GOOGLETRANSLATE(J107)"),"Higher Secondary")</f>
        <v>Higher Secondary</v>
      </c>
      <c r="L107" s="1" t="s">
        <v>38</v>
      </c>
      <c r="M107" s="1" t="str">
        <f ca="1">IFERROR(__xludf.DUMMYFUNCTION("GOOGLETRANSLATE(L107)"),"
Government service")</f>
        <v xml:space="preserve">
Government service</v>
      </c>
      <c r="N107" s="1" t="s">
        <v>39</v>
      </c>
      <c r="O107" s="1" t="s">
        <v>40</v>
      </c>
      <c r="P107" s="1" t="str">
        <f ca="1">IFERROR(__xludf.DUMMYFUNCTION("GOOGLETRANSLATE(O107)"),"Yes")</f>
        <v>Yes</v>
      </c>
      <c r="S107" s="1">
        <v>2</v>
      </c>
      <c r="T107" s="1" t="s">
        <v>41</v>
      </c>
      <c r="U107" s="1" t="str">
        <f ca="1">IFERROR(__xludf.DUMMYFUNCTION("GOOGLETRANSLATE(T107)"),"Public bank")</f>
        <v>Public bank</v>
      </c>
      <c r="V107" s="1" t="s">
        <v>51</v>
      </c>
      <c r="W107" s="1" t="s">
        <v>40</v>
      </c>
      <c r="X107" s="1" t="str">
        <f ca="1">IFERROR(__xludf.DUMMYFUNCTION("GOOGLETRANSLATE(W107)"),"Yes")</f>
        <v>Yes</v>
      </c>
      <c r="Y107" s="1" t="s">
        <v>43</v>
      </c>
      <c r="Z107" s="1" t="str">
        <f ca="1">IFERROR(__xludf.DUMMYFUNCTION("GOOGLETRANSLATE(Y107)"),"Not")</f>
        <v>Not</v>
      </c>
      <c r="AA107" s="1" t="s">
        <v>43</v>
      </c>
      <c r="AB107" s="1" t="str">
        <f ca="1">IFERROR(__xludf.DUMMYFUNCTION("GOOGLETRANSLATE(AA107)"),"Not")</f>
        <v>Not</v>
      </c>
      <c r="AC107" s="1" t="s">
        <v>43</v>
      </c>
      <c r="AD107" s="1" t="str">
        <f ca="1">IFERROR(__xludf.DUMMYFUNCTION("GOOGLETRANSLATE(AC107)"),"Not")</f>
        <v>Not</v>
      </c>
      <c r="AE107" s="1" t="s">
        <v>44</v>
      </c>
      <c r="AF107" s="1" t="s">
        <v>53</v>
      </c>
      <c r="AG107" s="1" t="s">
        <v>40</v>
      </c>
      <c r="AH107" s="1" t="str">
        <f ca="1">IFERROR(__xludf.DUMMYFUNCTION("GOOGLETRANSLATE(AG107)"),"Yes")</f>
        <v>Yes</v>
      </c>
    </row>
    <row r="108" spans="1:34" x14ac:dyDescent="0.25">
      <c r="A108" s="2">
        <v>45077.560142754628</v>
      </c>
      <c r="B108" s="1" t="s">
        <v>258</v>
      </c>
      <c r="C108" s="1" t="s">
        <v>47</v>
      </c>
      <c r="D108" s="1" t="str">
        <f ca="1">IFERROR(__xludf.DUMMYFUNCTION("GOOGLETRANSLATE(C108)"),"Man")</f>
        <v>Man</v>
      </c>
      <c r="E108" s="1">
        <v>50</v>
      </c>
      <c r="F108" s="1" t="s">
        <v>99</v>
      </c>
      <c r="G108" s="1" t="str">
        <f ca="1">IFERROR(__xludf.DUMMYFUNCTION("GOOGLETRANSLATE(F108)"),"West Midnapore")</f>
        <v>West Midnapore</v>
      </c>
      <c r="H108" s="1" t="s">
        <v>36</v>
      </c>
      <c r="I108" s="1" t="str">
        <f ca="1">IFERROR(__xludf.DUMMYFUNCTION("GOOGLETRANSLATE(H108)"),"Village")</f>
        <v>Village</v>
      </c>
      <c r="J108" s="1" t="s">
        <v>157</v>
      </c>
      <c r="K108" s="1" t="str">
        <f ca="1">IFERROR(__xludf.DUMMYFUNCTION("GOOGLETRANSLATE(J108)"),"Secondary")</f>
        <v>Secondary</v>
      </c>
      <c r="L108" s="1" t="s">
        <v>58</v>
      </c>
      <c r="M108" s="1" t="str">
        <f ca="1">IFERROR(__xludf.DUMMYFUNCTION("GOOGLETRANSLATE(L108)"),"Housewife")</f>
        <v>Housewife</v>
      </c>
      <c r="N108" s="1" t="s">
        <v>77</v>
      </c>
      <c r="O108" s="1" t="s">
        <v>43</v>
      </c>
      <c r="P108" s="1" t="str">
        <f ca="1">IFERROR(__xludf.DUMMYFUNCTION("GOOGLETRANSLATE(O108)"),"Not")</f>
        <v>Not</v>
      </c>
      <c r="Q108" s="1" t="s">
        <v>236</v>
      </c>
      <c r="R108" s="1" t="s">
        <v>121</v>
      </c>
      <c r="S108" s="1">
        <v>1</v>
      </c>
      <c r="T108" s="1" t="s">
        <v>60</v>
      </c>
      <c r="U108" s="1" t="str">
        <f ca="1">IFERROR(__xludf.DUMMYFUNCTION("GOOGLETRANSLATE(T108)"),"Private bank")</f>
        <v>Private bank</v>
      </c>
      <c r="V108" s="1" t="s">
        <v>51</v>
      </c>
      <c r="W108" s="1" t="s">
        <v>43</v>
      </c>
      <c r="X108" s="1" t="str">
        <f ca="1">IFERROR(__xludf.DUMMYFUNCTION("GOOGLETRANSLATE(W108)"),"Not")</f>
        <v>Not</v>
      </c>
      <c r="Y108" s="1" t="s">
        <v>43</v>
      </c>
      <c r="Z108" s="1" t="str">
        <f ca="1">IFERROR(__xludf.DUMMYFUNCTION("GOOGLETRANSLATE(Y108)"),"Not")</f>
        <v>Not</v>
      </c>
      <c r="AA108" s="1" t="s">
        <v>43</v>
      </c>
      <c r="AB108" s="1" t="str">
        <f ca="1">IFERROR(__xludf.DUMMYFUNCTION("GOOGLETRANSLATE(AA108)"),"Not")</f>
        <v>Not</v>
      </c>
      <c r="AC108" s="1" t="s">
        <v>43</v>
      </c>
      <c r="AD108" s="1" t="str">
        <f ca="1">IFERROR(__xludf.DUMMYFUNCTION("GOOGLETRANSLATE(AC108)"),"Not")</f>
        <v>Not</v>
      </c>
      <c r="AE108" s="1" t="s">
        <v>52</v>
      </c>
      <c r="AF108" s="1" t="s">
        <v>62</v>
      </c>
      <c r="AG108" s="1" t="s">
        <v>43</v>
      </c>
      <c r="AH108" s="1" t="str">
        <f ca="1">IFERROR(__xludf.DUMMYFUNCTION("GOOGLETRANSLATE(AG108)"),"Not")</f>
        <v>Not</v>
      </c>
    </row>
    <row r="109" spans="1:34" x14ac:dyDescent="0.25">
      <c r="A109" s="2">
        <v>45079.217729548611</v>
      </c>
      <c r="B109" s="1" t="s">
        <v>259</v>
      </c>
      <c r="C109" s="1" t="s">
        <v>34</v>
      </c>
      <c r="D109" s="1" t="str">
        <f ca="1">IFERROR(__xludf.DUMMYFUNCTION("GOOGLETRANSLATE(C109)"),"Woman")</f>
        <v>Woman</v>
      </c>
      <c r="E109" s="1">
        <v>24</v>
      </c>
      <c r="F109" s="1" t="s">
        <v>55</v>
      </c>
      <c r="G109" s="1" t="str">
        <f ca="1">IFERROR(__xludf.DUMMYFUNCTION("GOOGLETRANSLATE(F109)"),"North 24 Parganas")</f>
        <v>North 24 Parganas</v>
      </c>
      <c r="H109" s="1" t="s">
        <v>75</v>
      </c>
      <c r="I109" s="1" t="str">
        <f ca="1">IFERROR(__xludf.DUMMYFUNCTION("GOOGLETRANSLATE(H109)"),"City")</f>
        <v>City</v>
      </c>
      <c r="J109" s="1" t="s">
        <v>64</v>
      </c>
      <c r="K109" s="1" t="str">
        <f ca="1">IFERROR(__xludf.DUMMYFUNCTION("GOOGLETRANSLATE(J109)"),"Graduation")</f>
        <v>Graduation</v>
      </c>
      <c r="L109" s="1" t="s">
        <v>38</v>
      </c>
      <c r="M109" s="1" t="str">
        <f ca="1">IFERROR(__xludf.DUMMYFUNCTION("GOOGLETRANSLATE(L109)"),"
Government service")</f>
        <v xml:space="preserve">
Government service</v>
      </c>
      <c r="N109" s="1" t="s">
        <v>104</v>
      </c>
      <c r="O109" s="1" t="s">
        <v>40</v>
      </c>
      <c r="P109" s="1" t="str">
        <f ca="1">IFERROR(__xludf.DUMMYFUNCTION("GOOGLETRANSLATE(O109)"),"Yes")</f>
        <v>Yes</v>
      </c>
      <c r="S109" s="1">
        <v>2</v>
      </c>
      <c r="T109" s="1" t="s">
        <v>60</v>
      </c>
      <c r="U109" s="1" t="str">
        <f ca="1">IFERROR(__xludf.DUMMYFUNCTION("GOOGLETRANSLATE(T109)"),"Private bank")</f>
        <v>Private bank</v>
      </c>
      <c r="V109" s="1" t="s">
        <v>51</v>
      </c>
      <c r="W109" s="1" t="s">
        <v>40</v>
      </c>
      <c r="X109" s="1" t="str">
        <f ca="1">IFERROR(__xludf.DUMMYFUNCTION("GOOGLETRANSLATE(W109)"),"Yes")</f>
        <v>Yes</v>
      </c>
      <c r="Y109" s="1" t="s">
        <v>43</v>
      </c>
      <c r="Z109" s="1" t="str">
        <f ca="1">IFERROR(__xludf.DUMMYFUNCTION("GOOGLETRANSLATE(Y109)"),"Not")</f>
        <v>Not</v>
      </c>
      <c r="AA109" s="1" t="s">
        <v>40</v>
      </c>
      <c r="AB109" s="1" t="str">
        <f ca="1">IFERROR(__xludf.DUMMYFUNCTION("GOOGLETRANSLATE(AA109)"),"Yes")</f>
        <v>Yes</v>
      </c>
      <c r="AC109" s="1" t="s">
        <v>40</v>
      </c>
      <c r="AD109" s="1" t="str">
        <f ca="1">IFERROR(__xludf.DUMMYFUNCTION("GOOGLETRANSLATE(AC109)"),"Yes")</f>
        <v>Yes</v>
      </c>
      <c r="AE109" s="1" t="s">
        <v>78</v>
      </c>
      <c r="AF109" s="1" t="s">
        <v>68</v>
      </c>
      <c r="AG109" s="1" t="s">
        <v>40</v>
      </c>
      <c r="AH109" s="1" t="str">
        <f ca="1">IFERROR(__xludf.DUMMYFUNCTION("GOOGLETRANSLATE(AG109)"),"Yes")</f>
        <v>Yes</v>
      </c>
    </row>
    <row r="110" spans="1:34" x14ac:dyDescent="0.25">
      <c r="A110" s="2">
        <v>45080.40832696759</v>
      </c>
      <c r="B110" s="1" t="s">
        <v>260</v>
      </c>
      <c r="C110" s="1" t="s">
        <v>34</v>
      </c>
      <c r="D110" s="1" t="str">
        <f ca="1">IFERROR(__xludf.DUMMYFUNCTION("GOOGLETRANSLATE(C110)"),"Woman")</f>
        <v>Woman</v>
      </c>
      <c r="E110" s="1">
        <v>25</v>
      </c>
      <c r="F110" s="1" t="s">
        <v>94</v>
      </c>
      <c r="G110" s="1" t="str">
        <f ca="1">IFERROR(__xludf.DUMMYFUNCTION("GOOGLETRANSLATE(F110)"),"Kolkata")</f>
        <v>Kolkata</v>
      </c>
      <c r="H110" s="1" t="s">
        <v>75</v>
      </c>
      <c r="I110" s="1" t="str">
        <f ca="1">IFERROR(__xludf.DUMMYFUNCTION("GOOGLETRANSLATE(H110)"),"City")</f>
        <v>City</v>
      </c>
      <c r="J110" s="1" t="s">
        <v>64</v>
      </c>
      <c r="K110" s="1" t="str">
        <f ca="1">IFERROR(__xludf.DUMMYFUNCTION("GOOGLETRANSLATE(J110)"),"Graduation")</f>
        <v>Graduation</v>
      </c>
      <c r="L110" s="1" t="s">
        <v>65</v>
      </c>
      <c r="M110" s="1" t="str">
        <f ca="1">IFERROR(__xludf.DUMMYFUNCTION("GOOGLETRANSLATE(L110)"),"Private job")</f>
        <v>Private job</v>
      </c>
      <c r="N110" s="1" t="s">
        <v>104</v>
      </c>
      <c r="O110" s="1" t="s">
        <v>40</v>
      </c>
      <c r="P110" s="1" t="str">
        <f ca="1">IFERROR(__xludf.DUMMYFUNCTION("GOOGLETRANSLATE(O110)"),"Yes")</f>
        <v>Yes</v>
      </c>
      <c r="S110" s="1">
        <v>1</v>
      </c>
      <c r="T110" s="1" t="s">
        <v>41</v>
      </c>
      <c r="U110" s="1" t="str">
        <f ca="1">IFERROR(__xludf.DUMMYFUNCTION("GOOGLETRANSLATE(T110)"),"Public bank")</f>
        <v>Public bank</v>
      </c>
      <c r="V110" s="1" t="s">
        <v>51</v>
      </c>
      <c r="W110" s="1" t="s">
        <v>40</v>
      </c>
      <c r="X110" s="1" t="str">
        <f ca="1">IFERROR(__xludf.DUMMYFUNCTION("GOOGLETRANSLATE(W110)"),"Yes")</f>
        <v>Yes</v>
      </c>
      <c r="Y110" s="1" t="s">
        <v>40</v>
      </c>
      <c r="Z110" s="1" t="str">
        <f ca="1">IFERROR(__xludf.DUMMYFUNCTION("GOOGLETRANSLATE(Y110)"),"Yes")</f>
        <v>Yes</v>
      </c>
      <c r="AA110" s="1" t="s">
        <v>43</v>
      </c>
      <c r="AB110" s="1" t="str">
        <f ca="1">IFERROR(__xludf.DUMMYFUNCTION("GOOGLETRANSLATE(AA110)"),"Not")</f>
        <v>Not</v>
      </c>
      <c r="AC110" s="1" t="s">
        <v>43</v>
      </c>
      <c r="AD110" s="1" t="str">
        <f ca="1">IFERROR(__xludf.DUMMYFUNCTION("GOOGLETRANSLATE(AC110)"),"Not")</f>
        <v>Not</v>
      </c>
      <c r="AE110" s="1" t="s">
        <v>91</v>
      </c>
      <c r="AF110" s="1" t="s">
        <v>61</v>
      </c>
      <c r="AG110" s="1" t="s">
        <v>43</v>
      </c>
      <c r="AH110" s="1" t="str">
        <f ca="1">IFERROR(__xludf.DUMMYFUNCTION("GOOGLETRANSLATE(AG110)"),"Not")</f>
        <v>Not</v>
      </c>
    </row>
    <row r="111" spans="1:34" x14ac:dyDescent="0.25">
      <c r="A111" s="2">
        <v>45080.40888581019</v>
      </c>
      <c r="B111" s="1" t="s">
        <v>261</v>
      </c>
      <c r="C111" s="1" t="s">
        <v>47</v>
      </c>
      <c r="D111" s="1" t="str">
        <f ca="1">IFERROR(__xludf.DUMMYFUNCTION("GOOGLETRANSLATE(C111)"),"Man")</f>
        <v>Man</v>
      </c>
      <c r="E111" s="1">
        <v>25</v>
      </c>
      <c r="F111" s="1" t="s">
        <v>55</v>
      </c>
      <c r="G111" s="1" t="str">
        <f ca="1">IFERROR(__xludf.DUMMYFUNCTION("GOOGLETRANSLATE(F111)"),"North 24 Parganas")</f>
        <v>North 24 Parganas</v>
      </c>
      <c r="H111" s="1" t="s">
        <v>56</v>
      </c>
      <c r="I111" s="1" t="str">
        <f ca="1">IFERROR(__xludf.DUMMYFUNCTION("GOOGLETRANSLATE(H111)"),"Suburbs")</f>
        <v>Suburbs</v>
      </c>
      <c r="J111" s="1" t="s">
        <v>37</v>
      </c>
      <c r="K111" s="1" t="str">
        <f ca="1">IFERROR(__xludf.DUMMYFUNCTION("GOOGLETRANSLATE(J111)"),"Post Graduation")</f>
        <v>Post Graduation</v>
      </c>
      <c r="L111" s="1" t="s">
        <v>76</v>
      </c>
      <c r="M111" s="1" t="str">
        <f ca="1">IFERROR(__xludf.DUMMYFUNCTION("GOOGLETRANSLATE(L111)"),"Student")</f>
        <v>Student</v>
      </c>
      <c r="N111" s="1" t="s">
        <v>77</v>
      </c>
      <c r="O111" s="1" t="s">
        <v>40</v>
      </c>
      <c r="P111" s="1" t="str">
        <f ca="1">IFERROR(__xludf.DUMMYFUNCTION("GOOGLETRANSLATE(O111)"),"Yes")</f>
        <v>Yes</v>
      </c>
      <c r="S111" s="1">
        <v>2</v>
      </c>
      <c r="T111" s="1" t="s">
        <v>41</v>
      </c>
      <c r="U111" s="1" t="str">
        <f ca="1">IFERROR(__xludf.DUMMYFUNCTION("GOOGLETRANSLATE(T111)"),"Public bank")</f>
        <v>Public bank</v>
      </c>
      <c r="V111" s="1" t="s">
        <v>51</v>
      </c>
      <c r="W111" s="1" t="s">
        <v>40</v>
      </c>
      <c r="X111" s="1" t="str">
        <f ca="1">IFERROR(__xludf.DUMMYFUNCTION("GOOGLETRANSLATE(W111)"),"Yes")</f>
        <v>Yes</v>
      </c>
      <c r="Y111" s="1" t="s">
        <v>40</v>
      </c>
      <c r="Z111" s="1" t="str">
        <f ca="1">IFERROR(__xludf.DUMMYFUNCTION("GOOGLETRANSLATE(Y111)"),"Yes")</f>
        <v>Yes</v>
      </c>
      <c r="AA111" s="1" t="s">
        <v>40</v>
      </c>
      <c r="AB111" s="1" t="str">
        <f ca="1">IFERROR(__xludf.DUMMYFUNCTION("GOOGLETRANSLATE(AA111)"),"Yes")</f>
        <v>Yes</v>
      </c>
      <c r="AC111" s="1" t="s">
        <v>40</v>
      </c>
      <c r="AD111" s="1" t="str">
        <f ca="1">IFERROR(__xludf.DUMMYFUNCTION("GOOGLETRANSLATE(AC111)"),"Yes")</f>
        <v>Yes</v>
      </c>
      <c r="AE111" s="1" t="s">
        <v>91</v>
      </c>
      <c r="AF111" s="1" t="s">
        <v>53</v>
      </c>
      <c r="AG111" s="1" t="s">
        <v>40</v>
      </c>
      <c r="AH111" s="1" t="str">
        <f ca="1">IFERROR(__xludf.DUMMYFUNCTION("GOOGLETRANSLATE(AG111)"),"Yes")</f>
        <v>Yes</v>
      </c>
    </row>
    <row r="112" spans="1:34" x14ac:dyDescent="0.25">
      <c r="A112" s="2">
        <v>45080.437921041666</v>
      </c>
      <c r="B112" s="1" t="s">
        <v>262</v>
      </c>
      <c r="C112" s="1" t="s">
        <v>47</v>
      </c>
      <c r="D112" s="1" t="str">
        <f ca="1">IFERROR(__xludf.DUMMYFUNCTION("GOOGLETRANSLATE(C112)"),"Man")</f>
        <v>Man</v>
      </c>
      <c r="E112" s="1">
        <v>24</v>
      </c>
      <c r="F112" s="1" t="s">
        <v>94</v>
      </c>
      <c r="G112" s="1" t="str">
        <f ca="1">IFERROR(__xludf.DUMMYFUNCTION("GOOGLETRANSLATE(F112)"),"Kolkata")</f>
        <v>Kolkata</v>
      </c>
      <c r="H112" s="1" t="s">
        <v>75</v>
      </c>
      <c r="I112" s="1" t="str">
        <f ca="1">IFERROR(__xludf.DUMMYFUNCTION("GOOGLETRANSLATE(H112)"),"City")</f>
        <v>City</v>
      </c>
      <c r="J112" s="1" t="s">
        <v>37</v>
      </c>
      <c r="K112" s="1" t="str">
        <f ca="1">IFERROR(__xludf.DUMMYFUNCTION("GOOGLETRANSLATE(J112)"),"Post Graduation")</f>
        <v>Post Graduation</v>
      </c>
      <c r="L112" s="1" t="s">
        <v>76</v>
      </c>
      <c r="M112" s="1" t="str">
        <f ca="1">IFERROR(__xludf.DUMMYFUNCTION("GOOGLETRANSLATE(L112)"),"Student")</f>
        <v>Student</v>
      </c>
      <c r="N112" s="1" t="s">
        <v>77</v>
      </c>
      <c r="O112" s="1" t="s">
        <v>40</v>
      </c>
      <c r="P112" s="1" t="str">
        <f ca="1">IFERROR(__xludf.DUMMYFUNCTION("GOOGLETRANSLATE(O112)"),"Yes")</f>
        <v>Yes</v>
      </c>
      <c r="S112" s="1">
        <v>2</v>
      </c>
      <c r="T112" s="1" t="s">
        <v>60</v>
      </c>
      <c r="U112" s="1" t="str">
        <f ca="1">IFERROR(__xludf.DUMMYFUNCTION("GOOGLETRANSLATE(T112)"),"Private bank")</f>
        <v>Private bank</v>
      </c>
      <c r="V112" s="1" t="s">
        <v>51</v>
      </c>
      <c r="W112" s="1" t="s">
        <v>40</v>
      </c>
      <c r="X112" s="1" t="str">
        <f ca="1">IFERROR(__xludf.DUMMYFUNCTION("GOOGLETRANSLATE(W112)"),"Yes")</f>
        <v>Yes</v>
      </c>
      <c r="Y112" s="1" t="s">
        <v>43</v>
      </c>
      <c r="Z112" s="1" t="str">
        <f ca="1">IFERROR(__xludf.DUMMYFUNCTION("GOOGLETRANSLATE(Y112)"),"Not")</f>
        <v>Not</v>
      </c>
      <c r="AA112" s="1" t="s">
        <v>40</v>
      </c>
      <c r="AB112" s="1" t="str">
        <f ca="1">IFERROR(__xludf.DUMMYFUNCTION("GOOGLETRANSLATE(AA112)"),"Yes")</f>
        <v>Yes</v>
      </c>
      <c r="AC112" s="1" t="s">
        <v>40</v>
      </c>
      <c r="AD112" s="1" t="str">
        <f ca="1">IFERROR(__xludf.DUMMYFUNCTION("GOOGLETRANSLATE(AC112)"),"Yes")</f>
        <v>Yes</v>
      </c>
      <c r="AE112" s="1" t="s">
        <v>91</v>
      </c>
      <c r="AF112" s="1" t="s">
        <v>61</v>
      </c>
      <c r="AG112" s="1" t="s">
        <v>40</v>
      </c>
      <c r="AH112" s="1" t="str">
        <f ca="1">IFERROR(__xludf.DUMMYFUNCTION("GOOGLETRANSLATE(AG112)"),"Yes")</f>
        <v>Yes</v>
      </c>
    </row>
    <row r="113" spans="1:34" x14ac:dyDescent="0.25">
      <c r="A113" s="2">
        <v>45080.450126689815</v>
      </c>
      <c r="B113" s="1" t="s">
        <v>263</v>
      </c>
      <c r="C113" s="1" t="s">
        <v>47</v>
      </c>
      <c r="D113" s="1" t="str">
        <f ca="1">IFERROR(__xludf.DUMMYFUNCTION("GOOGLETRANSLATE(C113)"),"Man")</f>
        <v>Man</v>
      </c>
      <c r="E113" s="1">
        <v>21</v>
      </c>
      <c r="F113" s="1" t="s">
        <v>55</v>
      </c>
      <c r="G113" s="1" t="str">
        <f ca="1">IFERROR(__xludf.DUMMYFUNCTION("GOOGLETRANSLATE(F113)"),"North 24 Parganas")</f>
        <v>North 24 Parganas</v>
      </c>
      <c r="H113" s="1" t="s">
        <v>36</v>
      </c>
      <c r="I113" s="1" t="str">
        <f ca="1">IFERROR(__xludf.DUMMYFUNCTION("GOOGLETRANSLATE(H113)"),"Village")</f>
        <v>Village</v>
      </c>
      <c r="J113" s="1" t="s">
        <v>64</v>
      </c>
      <c r="K113" s="1" t="str">
        <f ca="1">IFERROR(__xludf.DUMMYFUNCTION("GOOGLETRANSLATE(J113)"),"Graduation")</f>
        <v>Graduation</v>
      </c>
      <c r="L113" s="1" t="s">
        <v>76</v>
      </c>
      <c r="M113" s="1" t="str">
        <f ca="1">IFERROR(__xludf.DUMMYFUNCTION("GOOGLETRANSLATE(L113)"),"Student")</f>
        <v>Student</v>
      </c>
      <c r="N113" s="1" t="s">
        <v>77</v>
      </c>
      <c r="O113" s="1" t="s">
        <v>40</v>
      </c>
      <c r="P113" s="1" t="str">
        <f ca="1">IFERROR(__xludf.DUMMYFUNCTION("GOOGLETRANSLATE(O113)"),"Yes")</f>
        <v>Yes</v>
      </c>
      <c r="S113" s="1">
        <v>1</v>
      </c>
      <c r="T113" s="1" t="s">
        <v>41</v>
      </c>
      <c r="U113" s="1" t="str">
        <f ca="1">IFERROR(__xludf.DUMMYFUNCTION("GOOGLETRANSLATE(T113)"),"Public bank")</f>
        <v>Public bank</v>
      </c>
      <c r="V113" s="1" t="s">
        <v>51</v>
      </c>
      <c r="W113" s="1" t="s">
        <v>40</v>
      </c>
      <c r="X113" s="1" t="str">
        <f ca="1">IFERROR(__xludf.DUMMYFUNCTION("GOOGLETRANSLATE(W113)"),"Yes")</f>
        <v>Yes</v>
      </c>
      <c r="Y113" s="1" t="s">
        <v>43</v>
      </c>
      <c r="Z113" s="1" t="str">
        <f ca="1">IFERROR(__xludf.DUMMYFUNCTION("GOOGLETRANSLATE(Y113)"),"Not")</f>
        <v>Not</v>
      </c>
      <c r="AA113" s="1" t="s">
        <v>40</v>
      </c>
      <c r="AB113" s="1" t="str">
        <f ca="1">IFERROR(__xludf.DUMMYFUNCTION("GOOGLETRANSLATE(AA113)"),"Yes")</f>
        <v>Yes</v>
      </c>
      <c r="AC113" s="1" t="s">
        <v>43</v>
      </c>
      <c r="AD113" s="1" t="str">
        <f ca="1">IFERROR(__xludf.DUMMYFUNCTION("GOOGLETRANSLATE(AC113)"),"Not")</f>
        <v>Not</v>
      </c>
      <c r="AE113" s="1" t="s">
        <v>52</v>
      </c>
      <c r="AF113" s="1" t="s">
        <v>61</v>
      </c>
      <c r="AG113" s="1" t="s">
        <v>40</v>
      </c>
      <c r="AH113" s="1" t="str">
        <f ca="1">IFERROR(__xludf.DUMMYFUNCTION("GOOGLETRANSLATE(AG113)"),"Yes")</f>
        <v>Yes</v>
      </c>
    </row>
    <row r="114" spans="1:34" x14ac:dyDescent="0.25">
      <c r="A114" s="2">
        <v>45080.450463946763</v>
      </c>
      <c r="B114" s="1" t="s">
        <v>163</v>
      </c>
      <c r="C114" s="1" t="s">
        <v>47</v>
      </c>
      <c r="D114" s="1" t="str">
        <f ca="1">IFERROR(__xludf.DUMMYFUNCTION("GOOGLETRANSLATE(C114)"),"Man")</f>
        <v>Man</v>
      </c>
      <c r="E114" s="1">
        <v>24</v>
      </c>
      <c r="F114" s="1" t="s">
        <v>55</v>
      </c>
      <c r="G114" s="1" t="str">
        <f ca="1">IFERROR(__xludf.DUMMYFUNCTION("GOOGLETRANSLATE(F114)"),"North 24 Parganas")</f>
        <v>North 24 Parganas</v>
      </c>
      <c r="H114" s="1" t="s">
        <v>56</v>
      </c>
      <c r="I114" s="1" t="str">
        <f ca="1">IFERROR(__xludf.DUMMYFUNCTION("GOOGLETRANSLATE(H114)"),"Suburbs")</f>
        <v>Suburbs</v>
      </c>
      <c r="J114" s="1" t="s">
        <v>37</v>
      </c>
      <c r="K114" s="1" t="str">
        <f ca="1">IFERROR(__xludf.DUMMYFUNCTION("GOOGLETRANSLATE(J114)"),"Post Graduation")</f>
        <v>Post Graduation</v>
      </c>
      <c r="L114" s="1" t="s">
        <v>76</v>
      </c>
      <c r="M114" s="1" t="str">
        <f ca="1">IFERROR(__xludf.DUMMYFUNCTION("GOOGLETRANSLATE(L114)"),"Student")</f>
        <v>Student</v>
      </c>
      <c r="N114" s="1" t="s">
        <v>59</v>
      </c>
      <c r="O114" s="1" t="s">
        <v>40</v>
      </c>
      <c r="P114" s="1" t="str">
        <f ca="1">IFERROR(__xludf.DUMMYFUNCTION("GOOGLETRANSLATE(O114)"),"Yes")</f>
        <v>Yes</v>
      </c>
      <c r="S114" s="1">
        <v>2</v>
      </c>
      <c r="T114" s="1" t="s">
        <v>41</v>
      </c>
      <c r="U114" s="1" t="str">
        <f ca="1">IFERROR(__xludf.DUMMYFUNCTION("GOOGLETRANSLATE(T114)"),"Public bank")</f>
        <v>Public bank</v>
      </c>
      <c r="V114" s="1" t="s">
        <v>51</v>
      </c>
      <c r="W114" s="1" t="s">
        <v>40</v>
      </c>
      <c r="X114" s="1" t="str">
        <f ca="1">IFERROR(__xludf.DUMMYFUNCTION("GOOGLETRANSLATE(W114)"),"Yes")</f>
        <v>Yes</v>
      </c>
      <c r="Y114" s="1" t="s">
        <v>43</v>
      </c>
      <c r="Z114" s="1" t="str">
        <f ca="1">IFERROR(__xludf.DUMMYFUNCTION("GOOGLETRANSLATE(Y114)"),"Not")</f>
        <v>Not</v>
      </c>
      <c r="AA114" s="1" t="s">
        <v>40</v>
      </c>
      <c r="AB114" s="1" t="str">
        <f ca="1">IFERROR(__xludf.DUMMYFUNCTION("GOOGLETRANSLATE(AA114)"),"Yes")</f>
        <v>Yes</v>
      </c>
      <c r="AC114" s="1" t="s">
        <v>40</v>
      </c>
      <c r="AD114" s="1" t="str">
        <f ca="1">IFERROR(__xludf.DUMMYFUNCTION("GOOGLETRANSLATE(AC114)"),"Yes")</f>
        <v>Yes</v>
      </c>
      <c r="AE114" s="1" t="s">
        <v>126</v>
      </c>
      <c r="AF114" s="1" t="s">
        <v>61</v>
      </c>
      <c r="AG114" s="1" t="s">
        <v>40</v>
      </c>
      <c r="AH114" s="1" t="str">
        <f ca="1">IFERROR(__xludf.DUMMYFUNCTION("GOOGLETRANSLATE(AG114)"),"Yes")</f>
        <v>Yes</v>
      </c>
    </row>
    <row r="115" spans="1:34" x14ac:dyDescent="0.25">
      <c r="A115" s="2">
        <v>45080.452728402779</v>
      </c>
      <c r="B115" s="1" t="s">
        <v>264</v>
      </c>
      <c r="C115" s="1" t="s">
        <v>47</v>
      </c>
      <c r="D115" s="1" t="str">
        <f ca="1">IFERROR(__xludf.DUMMYFUNCTION("GOOGLETRANSLATE(C115)"),"Man")</f>
        <v>Man</v>
      </c>
      <c r="E115" s="1">
        <v>27</v>
      </c>
      <c r="F115" s="1" t="s">
        <v>55</v>
      </c>
      <c r="G115" s="1" t="str">
        <f ca="1">IFERROR(__xludf.DUMMYFUNCTION("GOOGLETRANSLATE(F115)"),"North 24 Parganas")</f>
        <v>North 24 Parganas</v>
      </c>
      <c r="H115" s="1" t="s">
        <v>56</v>
      </c>
      <c r="I115" s="1" t="str">
        <f ca="1">IFERROR(__xludf.DUMMYFUNCTION("GOOGLETRANSLATE(H115)"),"Suburbs")</f>
        <v>Suburbs</v>
      </c>
      <c r="J115" s="1" t="s">
        <v>37</v>
      </c>
      <c r="K115" s="1" t="str">
        <f ca="1">IFERROR(__xludf.DUMMYFUNCTION("GOOGLETRANSLATE(J115)"),"Post Graduation")</f>
        <v>Post Graduation</v>
      </c>
      <c r="L115" s="1" t="s">
        <v>76</v>
      </c>
      <c r="M115" s="1" t="str">
        <f ca="1">IFERROR(__xludf.DUMMYFUNCTION("GOOGLETRANSLATE(L115)"),"Student")</f>
        <v>Student</v>
      </c>
      <c r="N115" s="1" t="s">
        <v>59</v>
      </c>
      <c r="O115" s="1" t="s">
        <v>40</v>
      </c>
      <c r="P115" s="1" t="str">
        <f ca="1">IFERROR(__xludf.DUMMYFUNCTION("GOOGLETRANSLATE(O115)"),"Yes")</f>
        <v>Yes</v>
      </c>
      <c r="S115" s="1">
        <v>1</v>
      </c>
      <c r="T115" s="1" t="s">
        <v>41</v>
      </c>
      <c r="U115" s="1" t="str">
        <f ca="1">IFERROR(__xludf.DUMMYFUNCTION("GOOGLETRANSLATE(T115)"),"Public bank")</f>
        <v>Public bank</v>
      </c>
      <c r="V115" s="1" t="s">
        <v>51</v>
      </c>
      <c r="W115" s="1" t="s">
        <v>40</v>
      </c>
      <c r="X115" s="1" t="str">
        <f ca="1">IFERROR(__xludf.DUMMYFUNCTION("GOOGLETRANSLATE(W115)"),"Yes")</f>
        <v>Yes</v>
      </c>
      <c r="Y115" s="1" t="s">
        <v>43</v>
      </c>
      <c r="Z115" s="1" t="str">
        <f ca="1">IFERROR(__xludf.DUMMYFUNCTION("GOOGLETRANSLATE(Y115)"),"Not")</f>
        <v>Not</v>
      </c>
      <c r="AA115" s="1" t="s">
        <v>40</v>
      </c>
      <c r="AB115" s="1" t="str">
        <f ca="1">IFERROR(__xludf.DUMMYFUNCTION("GOOGLETRANSLATE(AA115)"),"Yes")</f>
        <v>Yes</v>
      </c>
      <c r="AC115" s="1" t="s">
        <v>40</v>
      </c>
      <c r="AD115" s="1" t="str">
        <f ca="1">IFERROR(__xludf.DUMMYFUNCTION("GOOGLETRANSLATE(AC115)"),"Yes")</f>
        <v>Yes</v>
      </c>
      <c r="AE115" s="1" t="s">
        <v>91</v>
      </c>
      <c r="AF115" s="1" t="s">
        <v>91</v>
      </c>
      <c r="AG115" s="1" t="s">
        <v>40</v>
      </c>
      <c r="AH115" s="1" t="str">
        <f ca="1">IFERROR(__xludf.DUMMYFUNCTION("GOOGLETRANSLATE(AG115)"),"Yes")</f>
        <v>Yes</v>
      </c>
    </row>
    <row r="116" spans="1:34" x14ac:dyDescent="0.25">
      <c r="A116" s="2">
        <v>45080.457868206024</v>
      </c>
      <c r="B116" s="1" t="s">
        <v>265</v>
      </c>
      <c r="C116" s="1" t="s">
        <v>47</v>
      </c>
      <c r="D116" s="1" t="str">
        <f ca="1">IFERROR(__xludf.DUMMYFUNCTION("GOOGLETRANSLATE(C116)"),"Man")</f>
        <v>Man</v>
      </c>
      <c r="E116" s="1">
        <v>18</v>
      </c>
      <c r="F116" s="1" t="s">
        <v>55</v>
      </c>
      <c r="G116" s="1" t="str">
        <f ca="1">IFERROR(__xludf.DUMMYFUNCTION("GOOGLETRANSLATE(F116)"),"North 24 Parganas")</f>
        <v>North 24 Parganas</v>
      </c>
      <c r="H116" s="1" t="s">
        <v>56</v>
      </c>
      <c r="I116" s="1" t="str">
        <f ca="1">IFERROR(__xludf.DUMMYFUNCTION("GOOGLETRANSLATE(H116)"),"Suburbs")</f>
        <v>Suburbs</v>
      </c>
      <c r="J116" s="1" t="s">
        <v>157</v>
      </c>
      <c r="K116" s="1" t="str">
        <f ca="1">IFERROR(__xludf.DUMMYFUNCTION("GOOGLETRANSLATE(J116)"),"Secondary")</f>
        <v>Secondary</v>
      </c>
      <c r="L116" s="1" t="s">
        <v>76</v>
      </c>
      <c r="M116" s="1" t="str">
        <f ca="1">IFERROR(__xludf.DUMMYFUNCTION("GOOGLETRANSLATE(L116)"),"Student")</f>
        <v>Student</v>
      </c>
      <c r="N116" s="1" t="s">
        <v>77</v>
      </c>
      <c r="O116" s="1" t="s">
        <v>43</v>
      </c>
      <c r="P116" s="1" t="str">
        <f ca="1">IFERROR(__xludf.DUMMYFUNCTION("GOOGLETRANSLATE(O116)"),"Not")</f>
        <v>Not</v>
      </c>
      <c r="Q116" s="1" t="s">
        <v>87</v>
      </c>
      <c r="R116" s="1" t="s">
        <v>121</v>
      </c>
      <c r="S116" s="1" t="s">
        <v>237</v>
      </c>
      <c r="T116" s="1" t="s">
        <v>41</v>
      </c>
      <c r="U116" s="1" t="str">
        <f ca="1">IFERROR(__xludf.DUMMYFUNCTION("GOOGLETRANSLATE(T116)"),"Public bank")</f>
        <v>Public bank</v>
      </c>
      <c r="V116" s="1" t="s">
        <v>106</v>
      </c>
      <c r="W116" s="1" t="s">
        <v>43</v>
      </c>
      <c r="X116" s="1" t="str">
        <f ca="1">IFERROR(__xludf.DUMMYFUNCTION("GOOGLETRANSLATE(W116)"),"Not")</f>
        <v>Not</v>
      </c>
      <c r="Y116" s="1" t="s">
        <v>43</v>
      </c>
      <c r="Z116" s="1" t="str">
        <f ca="1">IFERROR(__xludf.DUMMYFUNCTION("GOOGLETRANSLATE(Y116)"),"Not")</f>
        <v>Not</v>
      </c>
      <c r="AA116" s="1" t="s">
        <v>43</v>
      </c>
      <c r="AB116" s="1" t="str">
        <f ca="1">IFERROR(__xludf.DUMMYFUNCTION("GOOGLETRANSLATE(AA116)"),"Not")</f>
        <v>Not</v>
      </c>
      <c r="AC116" s="1" t="s">
        <v>43</v>
      </c>
      <c r="AD116" s="1" t="str">
        <f ca="1">IFERROR(__xludf.DUMMYFUNCTION("GOOGLETRANSLATE(AC116)"),"Not")</f>
        <v>Not</v>
      </c>
      <c r="AE116" s="1" t="s">
        <v>238</v>
      </c>
      <c r="AF116" s="1" t="s">
        <v>238</v>
      </c>
      <c r="AG116" s="1" t="s">
        <v>43</v>
      </c>
      <c r="AH116" s="1" t="str">
        <f ca="1">IFERROR(__xludf.DUMMYFUNCTION("GOOGLETRANSLATE(AG116)"),"Not")</f>
        <v>Not</v>
      </c>
    </row>
    <row r="117" spans="1:34" x14ac:dyDescent="0.25">
      <c r="A117" s="2">
        <v>45080.458716168985</v>
      </c>
      <c r="B117" s="1" t="s">
        <v>266</v>
      </c>
      <c r="C117" s="1" t="s">
        <v>47</v>
      </c>
      <c r="D117" s="1" t="str">
        <f ca="1">IFERROR(__xludf.DUMMYFUNCTION("GOOGLETRANSLATE(C117)"),"Man")</f>
        <v>Man</v>
      </c>
      <c r="E117" s="1">
        <v>18</v>
      </c>
      <c r="F117" s="1" t="s">
        <v>55</v>
      </c>
      <c r="G117" s="1" t="str">
        <f ca="1">IFERROR(__xludf.DUMMYFUNCTION("GOOGLETRANSLATE(F117)"),"North 24 Parganas")</f>
        <v>North 24 Parganas</v>
      </c>
      <c r="H117" s="1" t="s">
        <v>75</v>
      </c>
      <c r="I117" s="1" t="str">
        <f ca="1">IFERROR(__xludf.DUMMYFUNCTION("GOOGLETRANSLATE(H117)"),"City")</f>
        <v>City</v>
      </c>
      <c r="J117" s="1" t="s">
        <v>157</v>
      </c>
      <c r="K117" s="1" t="str">
        <f ca="1">IFERROR(__xludf.DUMMYFUNCTION("GOOGLETRANSLATE(J117)"),"Secondary")</f>
        <v>Secondary</v>
      </c>
      <c r="L117" s="1" t="s">
        <v>76</v>
      </c>
      <c r="M117" s="1" t="str">
        <f ca="1">IFERROR(__xludf.DUMMYFUNCTION("GOOGLETRANSLATE(L117)"),"Student")</f>
        <v>Student</v>
      </c>
      <c r="N117" s="1" t="s">
        <v>77</v>
      </c>
      <c r="O117" s="1" t="s">
        <v>40</v>
      </c>
      <c r="P117" s="1" t="str">
        <f ca="1">IFERROR(__xludf.DUMMYFUNCTION("GOOGLETRANSLATE(O117)"),"Yes")</f>
        <v>Yes</v>
      </c>
      <c r="S117" s="1">
        <v>1</v>
      </c>
      <c r="T117" s="1" t="s">
        <v>60</v>
      </c>
      <c r="U117" s="1" t="str">
        <f ca="1">IFERROR(__xludf.DUMMYFUNCTION("GOOGLETRANSLATE(T117)"),"Private bank")</f>
        <v>Private bank</v>
      </c>
      <c r="V117" s="1" t="s">
        <v>267</v>
      </c>
      <c r="W117" s="1" t="s">
        <v>43</v>
      </c>
      <c r="X117" s="1" t="str">
        <f ca="1">IFERROR(__xludf.DUMMYFUNCTION("GOOGLETRANSLATE(W117)"),"Not")</f>
        <v>Not</v>
      </c>
      <c r="Y117" s="1" t="s">
        <v>43</v>
      </c>
      <c r="Z117" s="1" t="str">
        <f ca="1">IFERROR(__xludf.DUMMYFUNCTION("GOOGLETRANSLATE(Y117)"),"Not")</f>
        <v>Not</v>
      </c>
      <c r="AA117" s="1" t="s">
        <v>43</v>
      </c>
      <c r="AB117" s="1" t="str">
        <f ca="1">IFERROR(__xludf.DUMMYFUNCTION("GOOGLETRANSLATE(AA117)"),"Not")</f>
        <v>Not</v>
      </c>
      <c r="AC117" s="1" t="s">
        <v>43</v>
      </c>
      <c r="AD117" s="1" t="str">
        <f ca="1">IFERROR(__xludf.DUMMYFUNCTION("GOOGLETRANSLATE(AC117)"),"Not")</f>
        <v>Not</v>
      </c>
      <c r="AE117" s="1" t="s">
        <v>61</v>
      </c>
      <c r="AF117" s="1" t="s">
        <v>61</v>
      </c>
      <c r="AG117" s="1" t="s">
        <v>40</v>
      </c>
      <c r="AH117" s="1" t="str">
        <f ca="1">IFERROR(__xludf.DUMMYFUNCTION("GOOGLETRANSLATE(AG117)"),"Yes")</f>
        <v>Yes</v>
      </c>
    </row>
    <row r="118" spans="1:34" x14ac:dyDescent="0.25">
      <c r="A118" s="2">
        <v>45080.458736284723</v>
      </c>
      <c r="B118" s="1" t="s">
        <v>268</v>
      </c>
      <c r="C118" s="1" t="s">
        <v>47</v>
      </c>
      <c r="D118" s="1" t="str">
        <f ca="1">IFERROR(__xludf.DUMMYFUNCTION("GOOGLETRANSLATE(C118)"),"Man")</f>
        <v>Man</v>
      </c>
      <c r="E118" s="1">
        <v>17</v>
      </c>
      <c r="F118" s="1" t="s">
        <v>55</v>
      </c>
      <c r="G118" s="1" t="str">
        <f ca="1">IFERROR(__xludf.DUMMYFUNCTION("GOOGLETRANSLATE(F118)"),"North 24 Parganas")</f>
        <v>North 24 Parganas</v>
      </c>
      <c r="H118" s="1" t="s">
        <v>75</v>
      </c>
      <c r="I118" s="1" t="str">
        <f ca="1">IFERROR(__xludf.DUMMYFUNCTION("GOOGLETRANSLATE(H118)"),"City")</f>
        <v>City</v>
      </c>
      <c r="J118" s="1" t="s">
        <v>157</v>
      </c>
      <c r="K118" s="1" t="str">
        <f ca="1">IFERROR(__xludf.DUMMYFUNCTION("GOOGLETRANSLATE(J118)"),"Secondary")</f>
        <v>Secondary</v>
      </c>
      <c r="L118" s="1" t="s">
        <v>76</v>
      </c>
      <c r="M118" s="1" t="str">
        <f ca="1">IFERROR(__xludf.DUMMYFUNCTION("GOOGLETRANSLATE(L118)"),"Student")</f>
        <v>Student</v>
      </c>
      <c r="N118" s="1" t="s">
        <v>77</v>
      </c>
      <c r="O118" s="1" t="s">
        <v>43</v>
      </c>
      <c r="P118" s="1" t="str">
        <f ca="1">IFERROR(__xludf.DUMMYFUNCTION("GOOGLETRANSLATE(O118)"),"Not")</f>
        <v>Not</v>
      </c>
      <c r="Q118" s="1" t="s">
        <v>87</v>
      </c>
      <c r="R118" s="1" t="s">
        <v>121</v>
      </c>
      <c r="S118" s="1">
        <v>0</v>
      </c>
      <c r="T118" s="1" t="s">
        <v>41</v>
      </c>
      <c r="U118" s="1" t="str">
        <f ca="1">IFERROR(__xludf.DUMMYFUNCTION("GOOGLETRANSLATE(T118)"),"Public bank")</f>
        <v>Public bank</v>
      </c>
      <c r="V118" s="1" t="s">
        <v>269</v>
      </c>
      <c r="W118" s="1" t="s">
        <v>43</v>
      </c>
      <c r="X118" s="1" t="str">
        <f ca="1">IFERROR(__xludf.DUMMYFUNCTION("GOOGLETRANSLATE(W118)"),"Not")</f>
        <v>Not</v>
      </c>
      <c r="Y118" s="1" t="s">
        <v>43</v>
      </c>
      <c r="Z118" s="1" t="str">
        <f ca="1">IFERROR(__xludf.DUMMYFUNCTION("GOOGLETRANSLATE(Y118)"),"Not")</f>
        <v>Not</v>
      </c>
      <c r="AA118" s="1" t="s">
        <v>43</v>
      </c>
      <c r="AB118" s="1" t="str">
        <f ca="1">IFERROR(__xludf.DUMMYFUNCTION("GOOGLETRANSLATE(AA118)"),"Not")</f>
        <v>Not</v>
      </c>
      <c r="AC118" s="1" t="s">
        <v>43</v>
      </c>
      <c r="AD118" s="1" t="str">
        <f ca="1">IFERROR(__xludf.DUMMYFUNCTION("GOOGLETRANSLATE(AC118)"),"Not")</f>
        <v>Not</v>
      </c>
      <c r="AE118" s="1" t="s">
        <v>61</v>
      </c>
      <c r="AF118" s="1" t="s">
        <v>61</v>
      </c>
      <c r="AG118" s="1" t="s">
        <v>40</v>
      </c>
      <c r="AH118" s="1" t="str">
        <f ca="1">IFERROR(__xludf.DUMMYFUNCTION("GOOGLETRANSLATE(AG118)"),"Yes")</f>
        <v>Yes</v>
      </c>
    </row>
    <row r="119" spans="1:34" x14ac:dyDescent="0.25">
      <c r="A119" s="2">
        <v>45080.460236886574</v>
      </c>
      <c r="B119" s="1" t="s">
        <v>270</v>
      </c>
      <c r="C119" s="1" t="s">
        <v>47</v>
      </c>
      <c r="D119" s="1" t="str">
        <f ca="1">IFERROR(__xludf.DUMMYFUNCTION("GOOGLETRANSLATE(C119)"),"Man")</f>
        <v>Man</v>
      </c>
      <c r="E119" s="1">
        <v>16</v>
      </c>
      <c r="F119" s="1" t="s">
        <v>55</v>
      </c>
      <c r="G119" s="1" t="str">
        <f ca="1">IFERROR(__xludf.DUMMYFUNCTION("GOOGLETRANSLATE(F119)"),"North 24 Parganas")</f>
        <v>North 24 Parganas</v>
      </c>
      <c r="H119" s="1" t="s">
        <v>36</v>
      </c>
      <c r="I119" s="1" t="str">
        <f ca="1">IFERROR(__xludf.DUMMYFUNCTION("GOOGLETRANSLATE(H119)"),"Village")</f>
        <v>Village</v>
      </c>
      <c r="J119" s="1" t="s">
        <v>157</v>
      </c>
      <c r="K119" s="1" t="str">
        <f ca="1">IFERROR(__xludf.DUMMYFUNCTION("GOOGLETRANSLATE(J119)"),"Secondary")</f>
        <v>Secondary</v>
      </c>
      <c r="L119" s="1" t="s">
        <v>76</v>
      </c>
      <c r="M119" s="1" t="str">
        <f ca="1">IFERROR(__xludf.DUMMYFUNCTION("GOOGLETRANSLATE(L119)"),"Student")</f>
        <v>Student</v>
      </c>
      <c r="N119" s="1" t="s">
        <v>77</v>
      </c>
      <c r="O119" s="1" t="s">
        <v>43</v>
      </c>
      <c r="P119" s="1" t="str">
        <f ca="1">IFERROR(__xludf.DUMMYFUNCTION("GOOGLETRANSLATE(O119)"),"Not")</f>
        <v>Not</v>
      </c>
      <c r="Q119" s="1" t="s">
        <v>236</v>
      </c>
      <c r="R119" s="1" t="s">
        <v>121</v>
      </c>
      <c r="S119" s="1">
        <v>0</v>
      </c>
      <c r="T119" s="1" t="s">
        <v>41</v>
      </c>
      <c r="U119" s="1" t="str">
        <f ca="1">IFERROR(__xludf.DUMMYFUNCTION("GOOGLETRANSLATE(T119)"),"Public bank")</f>
        <v>Public bank</v>
      </c>
      <c r="V119" s="1" t="s">
        <v>51</v>
      </c>
      <c r="W119" s="1" t="s">
        <v>43</v>
      </c>
      <c r="X119" s="1" t="str">
        <f ca="1">IFERROR(__xludf.DUMMYFUNCTION("GOOGLETRANSLATE(W119)"),"Not")</f>
        <v>Not</v>
      </c>
      <c r="Y119" s="1" t="s">
        <v>43</v>
      </c>
      <c r="Z119" s="1" t="str">
        <f ca="1">IFERROR(__xludf.DUMMYFUNCTION("GOOGLETRANSLATE(Y119)"),"Not")</f>
        <v>Not</v>
      </c>
      <c r="AA119" s="1" t="s">
        <v>43</v>
      </c>
      <c r="AB119" s="1" t="str">
        <f ca="1">IFERROR(__xludf.DUMMYFUNCTION("GOOGLETRANSLATE(AA119)"),"Not")</f>
        <v>Not</v>
      </c>
      <c r="AC119" s="1" t="s">
        <v>43</v>
      </c>
      <c r="AD119" s="1" t="str">
        <f ca="1">IFERROR(__xludf.DUMMYFUNCTION("GOOGLETRANSLATE(AC119)"),"Not")</f>
        <v>Not</v>
      </c>
      <c r="AE119" s="1" t="s">
        <v>52</v>
      </c>
      <c r="AF119" s="1" t="s">
        <v>61</v>
      </c>
      <c r="AG119" s="1" t="s">
        <v>40</v>
      </c>
      <c r="AH119" s="1" t="str">
        <f ca="1">IFERROR(__xludf.DUMMYFUNCTION("GOOGLETRANSLATE(AG119)"),"Yes")</f>
        <v>Yes</v>
      </c>
    </row>
    <row r="120" spans="1:34" x14ac:dyDescent="0.25">
      <c r="A120" s="2">
        <v>45080.468045810187</v>
      </c>
      <c r="B120" s="1" t="s">
        <v>271</v>
      </c>
      <c r="C120" s="1" t="s">
        <v>47</v>
      </c>
      <c r="D120" s="1" t="str">
        <f ca="1">IFERROR(__xludf.DUMMYFUNCTION("GOOGLETRANSLATE(C120)"),"Man")</f>
        <v>Man</v>
      </c>
      <c r="E120" s="1">
        <v>23</v>
      </c>
      <c r="F120" s="1" t="s">
        <v>272</v>
      </c>
      <c r="G120" s="1" t="str">
        <f ca="1">IFERROR(__xludf.DUMMYFUNCTION("GOOGLETRANSLATE(F120)"),"Purba Barddhaman")</f>
        <v>Purba Barddhaman</v>
      </c>
      <c r="H120" s="1" t="s">
        <v>36</v>
      </c>
      <c r="I120" s="1" t="str">
        <f ca="1">IFERROR(__xludf.DUMMYFUNCTION("GOOGLETRANSLATE(H120)"),"Village")</f>
        <v>Village</v>
      </c>
      <c r="J120" s="1" t="s">
        <v>37</v>
      </c>
      <c r="K120" s="1" t="str">
        <f ca="1">IFERROR(__xludf.DUMMYFUNCTION("GOOGLETRANSLATE(J120)"),"Post Graduation")</f>
        <v>Post Graduation</v>
      </c>
      <c r="L120" s="1" t="s">
        <v>76</v>
      </c>
      <c r="M120" s="1" t="str">
        <f ca="1">IFERROR(__xludf.DUMMYFUNCTION("GOOGLETRANSLATE(L120)"),"Student")</f>
        <v>Student</v>
      </c>
      <c r="N120" s="1" t="s">
        <v>77</v>
      </c>
      <c r="O120" s="1" t="s">
        <v>40</v>
      </c>
      <c r="P120" s="1" t="str">
        <f ca="1">IFERROR(__xludf.DUMMYFUNCTION("GOOGLETRANSLATE(O120)"),"Yes")</f>
        <v>Yes</v>
      </c>
      <c r="S120" s="1">
        <v>1</v>
      </c>
      <c r="T120" s="1" t="s">
        <v>60</v>
      </c>
      <c r="U120" s="1" t="str">
        <f ca="1">IFERROR(__xludf.DUMMYFUNCTION("GOOGLETRANSLATE(T120)"),"Private bank")</f>
        <v>Private bank</v>
      </c>
      <c r="V120" s="1" t="s">
        <v>51</v>
      </c>
      <c r="W120" s="1" t="s">
        <v>40</v>
      </c>
      <c r="X120" s="1" t="str">
        <f ca="1">IFERROR(__xludf.DUMMYFUNCTION("GOOGLETRANSLATE(W120)"),"Yes")</f>
        <v>Yes</v>
      </c>
      <c r="Y120" s="1" t="s">
        <v>43</v>
      </c>
      <c r="Z120" s="1" t="str">
        <f ca="1">IFERROR(__xludf.DUMMYFUNCTION("GOOGLETRANSLATE(Y120)"),"Not")</f>
        <v>Not</v>
      </c>
      <c r="AA120" s="1" t="s">
        <v>40</v>
      </c>
      <c r="AB120" s="1" t="str">
        <f ca="1">IFERROR(__xludf.DUMMYFUNCTION("GOOGLETRANSLATE(AA120)"),"Yes")</f>
        <v>Yes</v>
      </c>
      <c r="AC120" s="1" t="s">
        <v>43</v>
      </c>
      <c r="AD120" s="1" t="str">
        <f ca="1">IFERROR(__xludf.DUMMYFUNCTION("GOOGLETRANSLATE(AC120)"),"Not")</f>
        <v>Not</v>
      </c>
      <c r="AE120" s="1" t="s">
        <v>180</v>
      </c>
      <c r="AF120" s="1" t="s">
        <v>61</v>
      </c>
      <c r="AG120" s="1" t="s">
        <v>43</v>
      </c>
      <c r="AH120" s="1" t="str">
        <f ca="1">IFERROR(__xludf.DUMMYFUNCTION("GOOGLETRANSLATE(AG120)"),"Not")</f>
        <v>Not</v>
      </c>
    </row>
    <row r="121" spans="1:34" x14ac:dyDescent="0.25">
      <c r="A121" s="2">
        <v>45080.476918506945</v>
      </c>
      <c r="B121" s="1" t="s">
        <v>273</v>
      </c>
      <c r="C121" s="1" t="s">
        <v>47</v>
      </c>
      <c r="D121" s="1" t="str">
        <f ca="1">IFERROR(__xludf.DUMMYFUNCTION("GOOGLETRANSLATE(C121)"),"Man")</f>
        <v>Man</v>
      </c>
      <c r="E121" s="1">
        <v>27</v>
      </c>
      <c r="F121" s="1" t="s">
        <v>99</v>
      </c>
      <c r="G121" s="1" t="str">
        <f ca="1">IFERROR(__xludf.DUMMYFUNCTION("GOOGLETRANSLATE(F121)"),"West Midnapore")</f>
        <v>West Midnapore</v>
      </c>
      <c r="H121" s="1" t="s">
        <v>36</v>
      </c>
      <c r="I121" s="1" t="str">
        <f ca="1">IFERROR(__xludf.DUMMYFUNCTION("GOOGLETRANSLATE(H121)"),"Village")</f>
        <v>Village</v>
      </c>
      <c r="J121" s="1" t="s">
        <v>274</v>
      </c>
      <c r="K121" s="1" t="str">
        <f ca="1">IFERROR(__xludf.DUMMYFUNCTION("GOOGLETRANSLATE(J121)"),"PhD")</f>
        <v>PhD</v>
      </c>
      <c r="L121" s="1" t="s">
        <v>76</v>
      </c>
      <c r="M121" s="1" t="str">
        <f ca="1">IFERROR(__xludf.DUMMYFUNCTION("GOOGLETRANSLATE(L121)"),"Student")</f>
        <v>Student</v>
      </c>
      <c r="N121" s="1" t="s">
        <v>66</v>
      </c>
      <c r="O121" s="1" t="s">
        <v>40</v>
      </c>
      <c r="P121" s="1" t="str">
        <f ca="1">IFERROR(__xludf.DUMMYFUNCTION("GOOGLETRANSLATE(O121)"),"Yes")</f>
        <v>Yes</v>
      </c>
      <c r="S121" s="1">
        <v>3</v>
      </c>
      <c r="T121" s="1" t="s">
        <v>41</v>
      </c>
      <c r="U121" s="1" t="str">
        <f ca="1">IFERROR(__xludf.DUMMYFUNCTION("GOOGLETRANSLATE(T121)"),"Public bank")</f>
        <v>Public bank</v>
      </c>
      <c r="V121" s="1" t="s">
        <v>51</v>
      </c>
      <c r="W121" s="1" t="s">
        <v>40</v>
      </c>
      <c r="X121" s="1" t="str">
        <f ca="1">IFERROR(__xludf.DUMMYFUNCTION("GOOGLETRANSLATE(W121)"),"Yes")</f>
        <v>Yes</v>
      </c>
      <c r="Y121" s="1" t="s">
        <v>43</v>
      </c>
      <c r="Z121" s="1" t="str">
        <f ca="1">IFERROR(__xludf.DUMMYFUNCTION("GOOGLETRANSLATE(Y121)"),"Not")</f>
        <v>Not</v>
      </c>
      <c r="AA121" s="1" t="s">
        <v>40</v>
      </c>
      <c r="AB121" s="1" t="str">
        <f ca="1">IFERROR(__xludf.DUMMYFUNCTION("GOOGLETRANSLATE(AA121)"),"Yes")</f>
        <v>Yes</v>
      </c>
      <c r="AC121" s="1" t="s">
        <v>40</v>
      </c>
      <c r="AD121" s="1" t="str">
        <f ca="1">IFERROR(__xludf.DUMMYFUNCTION("GOOGLETRANSLATE(AC121)"),"Yes")</f>
        <v>Yes</v>
      </c>
      <c r="AE121" s="1" t="s">
        <v>91</v>
      </c>
      <c r="AF121" s="1" t="s">
        <v>61</v>
      </c>
      <c r="AG121" s="1" t="s">
        <v>40</v>
      </c>
      <c r="AH121" s="1" t="str">
        <f ca="1">IFERROR(__xludf.DUMMYFUNCTION("GOOGLETRANSLATE(AG121)"),"Yes")</f>
        <v>Yes</v>
      </c>
    </row>
    <row r="122" spans="1:34" x14ac:dyDescent="0.25">
      <c r="A122" s="2">
        <v>45080.50050076389</v>
      </c>
      <c r="B122" s="1" t="s">
        <v>275</v>
      </c>
      <c r="C122" s="1" t="s">
        <v>34</v>
      </c>
      <c r="D122" s="1" t="str">
        <f ca="1">IFERROR(__xludf.DUMMYFUNCTION("GOOGLETRANSLATE(C122)"),"Woman")</f>
        <v>Woman</v>
      </c>
      <c r="E122" s="1">
        <v>16</v>
      </c>
      <c r="F122" s="1" t="s">
        <v>55</v>
      </c>
      <c r="G122" s="1" t="str">
        <f ca="1">IFERROR(__xludf.DUMMYFUNCTION("GOOGLETRANSLATE(F122)"),"North 24 Parganas")</f>
        <v>North 24 Parganas</v>
      </c>
      <c r="H122" s="1" t="s">
        <v>56</v>
      </c>
      <c r="I122" s="1" t="str">
        <f ca="1">IFERROR(__xludf.DUMMYFUNCTION("GOOGLETRANSLATE(H122)"),"Suburbs")</f>
        <v>Suburbs</v>
      </c>
      <c r="J122" s="1" t="s">
        <v>157</v>
      </c>
      <c r="K122" s="1" t="str">
        <f ca="1">IFERROR(__xludf.DUMMYFUNCTION("GOOGLETRANSLATE(J122)"),"Secondary")</f>
        <v>Secondary</v>
      </c>
      <c r="L122" s="1" t="s">
        <v>76</v>
      </c>
      <c r="M122" s="1" t="str">
        <f ca="1">IFERROR(__xludf.DUMMYFUNCTION("GOOGLETRANSLATE(L122)"),"Student")</f>
        <v>Student</v>
      </c>
      <c r="N122" s="1" t="s">
        <v>77</v>
      </c>
      <c r="O122" s="1" t="s">
        <v>43</v>
      </c>
      <c r="P122" s="1" t="str">
        <f ca="1">IFERROR(__xludf.DUMMYFUNCTION("GOOGLETRANSLATE(O122)"),"Not")</f>
        <v>Not</v>
      </c>
      <c r="Q122" s="1" t="s">
        <v>87</v>
      </c>
      <c r="R122" s="1" t="s">
        <v>121</v>
      </c>
      <c r="S122" s="1" t="s">
        <v>276</v>
      </c>
      <c r="T122" s="1" t="s">
        <v>41</v>
      </c>
      <c r="U122" s="1" t="str">
        <f ca="1">IFERROR(__xludf.DUMMYFUNCTION("GOOGLETRANSLATE(T122)"),"Public bank")</f>
        <v>Public bank</v>
      </c>
      <c r="V122" s="1" t="s">
        <v>276</v>
      </c>
      <c r="W122" s="1" t="s">
        <v>43</v>
      </c>
      <c r="X122" s="1" t="str">
        <f ca="1">IFERROR(__xludf.DUMMYFUNCTION("GOOGLETRANSLATE(W122)"),"Not")</f>
        <v>Not</v>
      </c>
      <c r="Y122" s="1" t="s">
        <v>43</v>
      </c>
      <c r="Z122" s="1" t="str">
        <f ca="1">IFERROR(__xludf.DUMMYFUNCTION("GOOGLETRANSLATE(Y122)"),"Not")</f>
        <v>Not</v>
      </c>
      <c r="AA122" s="1" t="s">
        <v>43</v>
      </c>
      <c r="AB122" s="1" t="str">
        <f ca="1">IFERROR(__xludf.DUMMYFUNCTION("GOOGLETRANSLATE(AA122)"),"Not")</f>
        <v>Not</v>
      </c>
      <c r="AC122" s="1" t="s">
        <v>43</v>
      </c>
      <c r="AD122" s="1" t="str">
        <f ca="1">IFERROR(__xludf.DUMMYFUNCTION("GOOGLETRANSLATE(AC122)"),"Not")</f>
        <v>Not</v>
      </c>
      <c r="AE122" s="1" t="s">
        <v>52</v>
      </c>
      <c r="AF122" s="1" t="s">
        <v>61</v>
      </c>
      <c r="AG122" s="1" t="s">
        <v>43</v>
      </c>
      <c r="AH122" s="1" t="str">
        <f ca="1">IFERROR(__xludf.DUMMYFUNCTION("GOOGLETRANSLATE(AG122)"),"Not")</f>
        <v>Not</v>
      </c>
    </row>
    <row r="123" spans="1:34" x14ac:dyDescent="0.25">
      <c r="A123" s="2">
        <v>45080.500792164356</v>
      </c>
      <c r="B123" s="1" t="s">
        <v>277</v>
      </c>
      <c r="C123" s="1" t="s">
        <v>34</v>
      </c>
      <c r="D123" s="1" t="str">
        <f ca="1">IFERROR(__xludf.DUMMYFUNCTION("GOOGLETRANSLATE(C123)"),"Woman")</f>
        <v>Woman</v>
      </c>
      <c r="E123" s="1">
        <v>16</v>
      </c>
      <c r="F123" s="1" t="s">
        <v>55</v>
      </c>
      <c r="G123" s="1" t="str">
        <f ca="1">IFERROR(__xludf.DUMMYFUNCTION("GOOGLETRANSLATE(F123)"),"North 24 Parganas")</f>
        <v>North 24 Parganas</v>
      </c>
      <c r="H123" s="1" t="s">
        <v>56</v>
      </c>
      <c r="I123" s="1" t="str">
        <f ca="1">IFERROR(__xludf.DUMMYFUNCTION("GOOGLETRANSLATE(H123)"),"Suburbs")</f>
        <v>Suburbs</v>
      </c>
      <c r="J123" s="1" t="s">
        <v>157</v>
      </c>
      <c r="K123" s="1" t="str">
        <f ca="1">IFERROR(__xludf.DUMMYFUNCTION("GOOGLETRANSLATE(J123)"),"Secondary")</f>
        <v>Secondary</v>
      </c>
      <c r="L123" s="1" t="s">
        <v>76</v>
      </c>
      <c r="M123" s="1" t="str">
        <f ca="1">IFERROR(__xludf.DUMMYFUNCTION("GOOGLETRANSLATE(L123)"),"Student")</f>
        <v>Student</v>
      </c>
      <c r="N123" s="1" t="s">
        <v>77</v>
      </c>
      <c r="O123" s="1" t="s">
        <v>40</v>
      </c>
      <c r="P123" s="1" t="str">
        <f ca="1">IFERROR(__xludf.DUMMYFUNCTION("GOOGLETRANSLATE(O123)"),"Yes")</f>
        <v>Yes</v>
      </c>
      <c r="S123" s="1" t="s">
        <v>278</v>
      </c>
      <c r="T123" s="1" t="s">
        <v>41</v>
      </c>
      <c r="U123" s="1" t="str">
        <f ca="1">IFERROR(__xludf.DUMMYFUNCTION("GOOGLETRANSLATE(T123)"),"Public bank")</f>
        <v>Public bank</v>
      </c>
      <c r="V123" s="1" t="s">
        <v>51</v>
      </c>
      <c r="W123" s="1" t="s">
        <v>43</v>
      </c>
      <c r="X123" s="1" t="str">
        <f ca="1">IFERROR(__xludf.DUMMYFUNCTION("GOOGLETRANSLATE(W123)"),"Not")</f>
        <v>Not</v>
      </c>
      <c r="Y123" s="1" t="s">
        <v>43</v>
      </c>
      <c r="Z123" s="1" t="str">
        <f ca="1">IFERROR(__xludf.DUMMYFUNCTION("GOOGLETRANSLATE(Y123)"),"Not")</f>
        <v>Not</v>
      </c>
      <c r="AA123" s="1" t="s">
        <v>43</v>
      </c>
      <c r="AB123" s="1" t="str">
        <f ca="1">IFERROR(__xludf.DUMMYFUNCTION("GOOGLETRANSLATE(AA123)"),"Not")</f>
        <v>Not</v>
      </c>
      <c r="AC123" s="1" t="s">
        <v>43</v>
      </c>
      <c r="AD123" s="1" t="str">
        <f ca="1">IFERROR(__xludf.DUMMYFUNCTION("GOOGLETRANSLATE(AC123)"),"Not")</f>
        <v>Not</v>
      </c>
      <c r="AE123" s="1" t="s">
        <v>61</v>
      </c>
      <c r="AF123" s="1" t="s">
        <v>61</v>
      </c>
      <c r="AG123" s="1" t="s">
        <v>40</v>
      </c>
      <c r="AH123" s="1" t="str">
        <f ca="1">IFERROR(__xludf.DUMMYFUNCTION("GOOGLETRANSLATE(AG123)"),"Yes")</f>
        <v>Yes</v>
      </c>
    </row>
    <row r="124" spans="1:34" x14ac:dyDescent="0.25">
      <c r="A124" s="2">
        <v>45080.564723240735</v>
      </c>
      <c r="B124" s="1" t="s">
        <v>279</v>
      </c>
      <c r="C124" s="1" t="s">
        <v>47</v>
      </c>
      <c r="D124" s="1" t="str">
        <f ca="1">IFERROR(__xludf.DUMMYFUNCTION("GOOGLETRANSLATE(C124)"),"Man")</f>
        <v>Man</v>
      </c>
      <c r="E124" s="1">
        <v>25</v>
      </c>
      <c r="F124" s="1" t="s">
        <v>280</v>
      </c>
      <c r="G124" s="1" t="str">
        <f ca="1">IFERROR(__xludf.DUMMYFUNCTION("GOOGLETRANSLATE(F124)"),"Purba Bardhaman")</f>
        <v>Purba Bardhaman</v>
      </c>
      <c r="H124" s="1" t="s">
        <v>36</v>
      </c>
      <c r="I124" s="1" t="str">
        <f ca="1">IFERROR(__xludf.DUMMYFUNCTION("GOOGLETRANSLATE(H124)"),"Village")</f>
        <v>Village</v>
      </c>
      <c r="J124" s="1" t="s">
        <v>37</v>
      </c>
      <c r="K124" s="1" t="str">
        <f ca="1">IFERROR(__xludf.DUMMYFUNCTION("GOOGLETRANSLATE(J124)"),"Post Graduation")</f>
        <v>Post Graduation</v>
      </c>
      <c r="L124" s="1" t="s">
        <v>76</v>
      </c>
      <c r="M124" s="1" t="str">
        <f ca="1">IFERROR(__xludf.DUMMYFUNCTION("GOOGLETRANSLATE(L124)"),"Student")</f>
        <v>Student</v>
      </c>
      <c r="N124" s="1" t="s">
        <v>77</v>
      </c>
      <c r="O124" s="1" t="s">
        <v>40</v>
      </c>
      <c r="P124" s="1" t="str">
        <f ca="1">IFERROR(__xludf.DUMMYFUNCTION("GOOGLETRANSLATE(O124)"),"Yes")</f>
        <v>Yes</v>
      </c>
      <c r="S124" s="1">
        <v>1</v>
      </c>
      <c r="T124" s="1" t="s">
        <v>41</v>
      </c>
      <c r="U124" s="1" t="str">
        <f ca="1">IFERROR(__xludf.DUMMYFUNCTION("GOOGLETRANSLATE(T124)"),"Public bank")</f>
        <v>Public bank</v>
      </c>
      <c r="V124" s="1" t="s">
        <v>51</v>
      </c>
      <c r="W124" s="1" t="s">
        <v>40</v>
      </c>
      <c r="X124" s="1" t="str">
        <f ca="1">IFERROR(__xludf.DUMMYFUNCTION("GOOGLETRANSLATE(W124)"),"Yes")</f>
        <v>Yes</v>
      </c>
      <c r="Y124" s="1" t="s">
        <v>43</v>
      </c>
      <c r="Z124" s="1" t="str">
        <f ca="1">IFERROR(__xludf.DUMMYFUNCTION("GOOGLETRANSLATE(Y124)"),"Not")</f>
        <v>Not</v>
      </c>
      <c r="AA124" s="1" t="s">
        <v>40</v>
      </c>
      <c r="AB124" s="1" t="str">
        <f ca="1">IFERROR(__xludf.DUMMYFUNCTION("GOOGLETRANSLATE(AA124)"),"Yes")</f>
        <v>Yes</v>
      </c>
      <c r="AC124" s="1" t="s">
        <v>40</v>
      </c>
      <c r="AD124" s="1" t="str">
        <f ca="1">IFERROR(__xludf.DUMMYFUNCTION("GOOGLETRANSLATE(AC124)"),"Yes")</f>
        <v>Yes</v>
      </c>
      <c r="AE124" s="1" t="s">
        <v>91</v>
      </c>
      <c r="AF124" s="1" t="s">
        <v>61</v>
      </c>
      <c r="AG124" s="1" t="s">
        <v>40</v>
      </c>
      <c r="AH124" s="1" t="str">
        <f ca="1">IFERROR(__xludf.DUMMYFUNCTION("GOOGLETRANSLATE(AG124)"),"Yes")</f>
        <v>Yes</v>
      </c>
    </row>
    <row r="125" spans="1:34" x14ac:dyDescent="0.25">
      <c r="A125" s="2">
        <v>45080.581042465274</v>
      </c>
      <c r="B125" s="1" t="s">
        <v>281</v>
      </c>
      <c r="C125" s="1" t="s">
        <v>47</v>
      </c>
      <c r="D125" s="1" t="str">
        <f ca="1">IFERROR(__xludf.DUMMYFUNCTION("GOOGLETRANSLATE(C125)"),"Man")</f>
        <v>Man</v>
      </c>
      <c r="E125" s="1">
        <v>55</v>
      </c>
      <c r="F125" s="1" t="s">
        <v>55</v>
      </c>
      <c r="G125" s="1" t="str">
        <f ca="1">IFERROR(__xludf.DUMMYFUNCTION("GOOGLETRANSLATE(F125)"),"North 24 Parganas")</f>
        <v>North 24 Parganas</v>
      </c>
      <c r="H125" s="1" t="s">
        <v>56</v>
      </c>
      <c r="I125" s="1" t="str">
        <f ca="1">IFERROR(__xludf.DUMMYFUNCTION("GOOGLETRANSLATE(H125)"),"Suburbs")</f>
        <v>Suburbs</v>
      </c>
      <c r="J125" s="1" t="s">
        <v>203</v>
      </c>
      <c r="K125" s="1" t="str">
        <f ca="1">IFERROR(__xludf.DUMMYFUNCTION("GOOGLETRANSLATE(J125)"),"Eighth grade")</f>
        <v>Eighth grade</v>
      </c>
      <c r="L125" s="1" t="s">
        <v>130</v>
      </c>
      <c r="M125" s="1" t="str">
        <f ca="1">IFERROR(__xludf.DUMMYFUNCTION("GOOGLETRANSLATE(L125)"),"Self -reliant")</f>
        <v>Self -reliant</v>
      </c>
      <c r="N125" s="1" t="s">
        <v>77</v>
      </c>
      <c r="O125" s="1" t="s">
        <v>40</v>
      </c>
      <c r="P125" s="1" t="str">
        <f ca="1">IFERROR(__xludf.DUMMYFUNCTION("GOOGLETRANSLATE(O125)"),"Yes")</f>
        <v>Yes</v>
      </c>
      <c r="S125" s="1">
        <v>2</v>
      </c>
      <c r="T125" s="1" t="s">
        <v>60</v>
      </c>
      <c r="U125" s="1" t="str">
        <f ca="1">IFERROR(__xludf.DUMMYFUNCTION("GOOGLETRANSLATE(T125)"),"Private bank")</f>
        <v>Private bank</v>
      </c>
      <c r="V125" s="1" t="s">
        <v>51</v>
      </c>
      <c r="W125" s="1" t="s">
        <v>40</v>
      </c>
      <c r="X125" s="1" t="str">
        <f ca="1">IFERROR(__xludf.DUMMYFUNCTION("GOOGLETRANSLATE(W125)"),"Yes")</f>
        <v>Yes</v>
      </c>
      <c r="Y125" s="1" t="s">
        <v>43</v>
      </c>
      <c r="Z125" s="1" t="str">
        <f ca="1">IFERROR(__xludf.DUMMYFUNCTION("GOOGLETRANSLATE(Y125)"),"Not")</f>
        <v>Not</v>
      </c>
      <c r="AA125" s="1" t="s">
        <v>43</v>
      </c>
      <c r="AB125" s="1" t="str">
        <f ca="1">IFERROR(__xludf.DUMMYFUNCTION("GOOGLETRANSLATE(AA125)"),"Not")</f>
        <v>Not</v>
      </c>
      <c r="AC125" s="1" t="s">
        <v>40</v>
      </c>
      <c r="AD125" s="1" t="str">
        <f ca="1">IFERROR(__xludf.DUMMYFUNCTION("GOOGLETRANSLATE(AC125)"),"Yes")</f>
        <v>Yes</v>
      </c>
      <c r="AE125" s="1" t="s">
        <v>52</v>
      </c>
      <c r="AF125" s="1" t="s">
        <v>152</v>
      </c>
      <c r="AG125" s="1" t="s">
        <v>43</v>
      </c>
      <c r="AH125" s="1" t="str">
        <f ca="1">IFERROR(__xludf.DUMMYFUNCTION("GOOGLETRANSLATE(AG125)"),"Not")</f>
        <v>Not</v>
      </c>
    </row>
    <row r="126" spans="1:34" x14ac:dyDescent="0.25">
      <c r="A126" s="2">
        <v>45081.451527881945</v>
      </c>
      <c r="B126" s="1" t="s">
        <v>282</v>
      </c>
      <c r="C126" s="1" t="s">
        <v>47</v>
      </c>
      <c r="E126" s="1">
        <v>42</v>
      </c>
      <c r="F126" s="1" t="s">
        <v>35</v>
      </c>
      <c r="H126" s="1" t="s">
        <v>36</v>
      </c>
      <c r="J126" s="1" t="s">
        <v>157</v>
      </c>
      <c r="L126" s="1" t="s">
        <v>130</v>
      </c>
      <c r="N126" s="1" t="s">
        <v>77</v>
      </c>
      <c r="O126" s="1" t="s">
        <v>40</v>
      </c>
      <c r="P126" s="1" t="str">
        <f ca="1">IFERROR(__xludf.DUMMYFUNCTION("GOOGLETRANSLATE(O126)"),"Yes")</f>
        <v>Yes</v>
      </c>
      <c r="S126" s="1">
        <v>1</v>
      </c>
      <c r="T126" s="1" t="s">
        <v>41</v>
      </c>
      <c r="U126" s="1" t="str">
        <f ca="1">IFERROR(__xludf.DUMMYFUNCTION("GOOGLETRANSLATE(T126)"),"Public bank")</f>
        <v>Public bank</v>
      </c>
      <c r="V126" s="1" t="s">
        <v>51</v>
      </c>
      <c r="W126" s="1" t="s">
        <v>40</v>
      </c>
      <c r="X126" s="1" t="str">
        <f ca="1">IFERROR(__xludf.DUMMYFUNCTION("GOOGLETRANSLATE(W126)"),"Yes")</f>
        <v>Yes</v>
      </c>
      <c r="Y126" s="1" t="s">
        <v>40</v>
      </c>
      <c r="Z126" s="1" t="str">
        <f ca="1">IFERROR(__xludf.DUMMYFUNCTION("GOOGLETRANSLATE(Y126)"),"Yes")</f>
        <v>Yes</v>
      </c>
      <c r="AA126" s="1" t="s">
        <v>43</v>
      </c>
      <c r="AB126" s="1" t="str">
        <f ca="1">IFERROR(__xludf.DUMMYFUNCTION("GOOGLETRANSLATE(AA126)"),"Not")</f>
        <v>Not</v>
      </c>
      <c r="AC126" s="1" t="s">
        <v>40</v>
      </c>
      <c r="AD126" s="1" t="str">
        <f ca="1">IFERROR(__xludf.DUMMYFUNCTION("GOOGLETRANSLATE(AC126)"),"Yes")</f>
        <v>Yes</v>
      </c>
      <c r="AE126" s="1" t="s">
        <v>52</v>
      </c>
      <c r="AF126" s="1" t="s">
        <v>61</v>
      </c>
      <c r="AG126" s="1" t="s">
        <v>40</v>
      </c>
      <c r="AH126" s="1" t="str">
        <f ca="1">IFERROR(__xludf.DUMMYFUNCTION("GOOGLETRANSLATE(AG126)"),"Yes")</f>
        <v>Yes</v>
      </c>
    </row>
    <row r="127" spans="1:34" x14ac:dyDescent="0.25">
      <c r="A127" s="2">
        <v>45081.734626840276</v>
      </c>
      <c r="B127" s="1" t="s">
        <v>283</v>
      </c>
      <c r="C127" s="1" t="s">
        <v>47</v>
      </c>
      <c r="E127" s="1">
        <v>24</v>
      </c>
      <c r="F127" s="1" t="s">
        <v>35</v>
      </c>
      <c r="H127" s="1" t="s">
        <v>75</v>
      </c>
      <c r="J127" s="1" t="s">
        <v>37</v>
      </c>
      <c r="L127" s="1" t="s">
        <v>65</v>
      </c>
      <c r="N127" s="1" t="s">
        <v>50</v>
      </c>
      <c r="O127" s="1" t="s">
        <v>40</v>
      </c>
      <c r="S127" s="1" t="s">
        <v>284</v>
      </c>
      <c r="T127" s="1" t="s">
        <v>41</v>
      </c>
      <c r="V127" s="1" t="s">
        <v>42</v>
      </c>
      <c r="W127" s="1" t="s">
        <v>40</v>
      </c>
      <c r="Y127" s="1" t="s">
        <v>40</v>
      </c>
      <c r="AA127" s="1" t="s">
        <v>40</v>
      </c>
      <c r="AC127" s="1" t="s">
        <v>40</v>
      </c>
      <c r="AE127" s="1" t="s">
        <v>91</v>
      </c>
      <c r="AF127" s="1" t="s">
        <v>285</v>
      </c>
      <c r="AG127" s="1" t="s">
        <v>43</v>
      </c>
    </row>
    <row r="128" spans="1:34" x14ac:dyDescent="0.25">
      <c r="A128" s="2">
        <v>45081.736262615741</v>
      </c>
      <c r="B128" s="1" t="s">
        <v>286</v>
      </c>
      <c r="C128" s="1" t="s">
        <v>47</v>
      </c>
      <c r="E128" s="1">
        <v>62</v>
      </c>
      <c r="F128" s="1" t="s">
        <v>35</v>
      </c>
      <c r="H128" s="1" t="s">
        <v>36</v>
      </c>
      <c r="J128" s="1" t="s">
        <v>161</v>
      </c>
      <c r="L128" s="1" t="s">
        <v>49</v>
      </c>
      <c r="N128" s="1" t="s">
        <v>50</v>
      </c>
      <c r="O128" s="1" t="s">
        <v>40</v>
      </c>
      <c r="S128" s="1" t="s">
        <v>287</v>
      </c>
      <c r="T128" s="1" t="s">
        <v>60</v>
      </c>
      <c r="V128" s="1" t="s">
        <v>115</v>
      </c>
      <c r="W128" s="1" t="s">
        <v>40</v>
      </c>
      <c r="Y128" s="1" t="s">
        <v>43</v>
      </c>
      <c r="AA128" s="1" t="s">
        <v>40</v>
      </c>
      <c r="AC128" s="1" t="s">
        <v>40</v>
      </c>
      <c r="AE128" s="1" t="s">
        <v>91</v>
      </c>
      <c r="AF128" s="1" t="s">
        <v>288</v>
      </c>
      <c r="AG128" s="1" t="s">
        <v>40</v>
      </c>
    </row>
    <row r="129" spans="1:34" x14ac:dyDescent="0.25">
      <c r="A129" s="2">
        <v>45073.565497685187</v>
      </c>
      <c r="B129" s="1" t="s">
        <v>267</v>
      </c>
      <c r="C129" s="1" t="s">
        <v>47</v>
      </c>
      <c r="D129" s="1" t="str">
        <f ca="1">IFERROR(__xludf.DUMMYFUNCTION("GOOGLETRANSLATE(C129)"),"Man")</f>
        <v>Man</v>
      </c>
      <c r="E129" s="1">
        <v>53</v>
      </c>
      <c r="F129" s="1" t="s">
        <v>55</v>
      </c>
      <c r="G129" s="1" t="str">
        <f ca="1">IFERROR(__xludf.DUMMYFUNCTION("GOOGLETRANSLATE(F129)"),"North 24 Parganas")</f>
        <v>North 24 Parganas</v>
      </c>
      <c r="H129" s="1" t="s">
        <v>56</v>
      </c>
      <c r="I129" s="1" t="str">
        <f ca="1">IFERROR(__xludf.DUMMYFUNCTION("GOOGLETRANSLATE(H129)"),"Suburbs")</f>
        <v>Suburbs</v>
      </c>
      <c r="J129" s="1" t="s">
        <v>203</v>
      </c>
      <c r="K129" s="1" t="str">
        <f ca="1">IFERROR(__xludf.DUMMYFUNCTION("GOOGLETRANSLATE(J129)"),"Eighth grade")</f>
        <v>Eighth grade</v>
      </c>
      <c r="L129" s="1" t="s">
        <v>130</v>
      </c>
      <c r="M129" s="1" t="str">
        <f ca="1">IFERROR(__xludf.DUMMYFUNCTION("GOOGLETRANSLATE(L129)"),"Self -reliant")</f>
        <v>Self -reliant</v>
      </c>
      <c r="N129" s="1" t="s">
        <v>59</v>
      </c>
      <c r="O129" s="3" t="s">
        <v>43</v>
      </c>
      <c r="P129" s="1" t="str">
        <f ca="1">IFERROR(__xludf.DUMMYFUNCTION("GOOGLETRANSLATE(O129)"),"Not")</f>
        <v>Not</v>
      </c>
      <c r="Q129" s="1" t="s">
        <v>87</v>
      </c>
      <c r="R129" s="1" t="s">
        <v>88</v>
      </c>
      <c r="U129" s="1" t="str">
        <f ca="1">IFERROR(__xludf.DUMMYFUNCTION("GOOGLETRANSLATE(T129)"),"#VALUE!")</f>
        <v>#VALUE!</v>
      </c>
      <c r="X129" s="1" t="str">
        <f ca="1">IFERROR(__xludf.DUMMYFUNCTION("GOOGLETRANSLATE(W129)"),"#VALUE!")</f>
        <v>#VALUE!</v>
      </c>
      <c r="Z129" s="1" t="str">
        <f ca="1">IFERROR(__xludf.DUMMYFUNCTION("GOOGLETRANSLATE(Y129)"),"#VALUE!")</f>
        <v>#VALUE!</v>
      </c>
      <c r="AB129" s="1" t="str">
        <f ca="1">IFERROR(__xludf.DUMMYFUNCTION("GOOGLETRANSLATE(AA129)"),"#VALUE!")</f>
        <v>#VALUE!</v>
      </c>
      <c r="AD129" s="1" t="str">
        <f ca="1">IFERROR(__xludf.DUMMYFUNCTION("GOOGLETRANSLATE(AC129)"),"#VALUE!")</f>
        <v>#VALUE!</v>
      </c>
      <c r="AH129" s="1" t="str">
        <f ca="1">IFERROR(__xludf.DUMMYFUNCTION("GOOGLETRANSLATE(AG129)"),"#VALUE!")</f>
        <v>#VALUE!</v>
      </c>
    </row>
    <row r="130" spans="1:34" x14ac:dyDescent="0.25">
      <c r="B130" s="1" t="s">
        <v>267</v>
      </c>
      <c r="C130" s="1" t="s">
        <v>34</v>
      </c>
      <c r="D130" s="1" t="s">
        <v>289</v>
      </c>
      <c r="E130" s="1">
        <v>34</v>
      </c>
      <c r="F130" s="1" t="s">
        <v>55</v>
      </c>
      <c r="G130" s="1" t="s">
        <v>290</v>
      </c>
      <c r="H130" s="1" t="s">
        <v>56</v>
      </c>
      <c r="I130" s="1" t="s">
        <v>291</v>
      </c>
      <c r="J130" s="1" t="s">
        <v>203</v>
      </c>
      <c r="K130" s="1" t="s">
        <v>292</v>
      </c>
      <c r="L130" s="1" t="s">
        <v>58</v>
      </c>
      <c r="M130" s="1" t="str">
        <f ca="1">IFERROR(__xludf.DUMMYFUNCTION("GOOGLETRANSLATE(L130)"),"Housewife")</f>
        <v>Housewife</v>
      </c>
      <c r="N130" s="1" t="s">
        <v>59</v>
      </c>
      <c r="O130" s="1" t="s">
        <v>40</v>
      </c>
      <c r="P130" s="1" t="str">
        <f ca="1">IFERROR(__xludf.DUMMYFUNCTION("GOOGLETRANSLATE(O130)"),"Yes")</f>
        <v>Yes</v>
      </c>
      <c r="S130" s="1">
        <v>1</v>
      </c>
      <c r="T130" s="1" t="s">
        <v>41</v>
      </c>
      <c r="U130" s="1" t="str">
        <f ca="1">IFERROR(__xludf.DUMMYFUNCTION("GOOGLETRANSLATE(T130)"),"Public bank")</f>
        <v>Public bank</v>
      </c>
      <c r="V130" s="1" t="s">
        <v>51</v>
      </c>
      <c r="W130" s="1" t="s">
        <v>40</v>
      </c>
      <c r="X130" s="1" t="str">
        <f ca="1">IFERROR(__xludf.DUMMYFUNCTION("GOOGLETRANSLATE(W130)"),"Yes")</f>
        <v>Yes</v>
      </c>
      <c r="Y130" s="1" t="s">
        <v>40</v>
      </c>
      <c r="Z130" s="1" t="str">
        <f ca="1">IFERROR(__xludf.DUMMYFUNCTION("GOOGLETRANSLATE(Y130)"),"Yes")</f>
        <v>Yes</v>
      </c>
      <c r="AA130" s="1" t="s">
        <v>43</v>
      </c>
      <c r="AB130" s="1" t="str">
        <f ca="1">IFERROR(__xludf.DUMMYFUNCTION("GOOGLETRANSLATE(AA130)"),"Not")</f>
        <v>Not</v>
      </c>
      <c r="AC130" s="1" t="s">
        <v>40</v>
      </c>
      <c r="AD130" s="1" t="str">
        <f ca="1">IFERROR(__xludf.DUMMYFUNCTION("GOOGLETRANSLATE(AC130)"),"Yes")</f>
        <v>Yes</v>
      </c>
      <c r="AE130" s="1" t="s">
        <v>52</v>
      </c>
      <c r="AF130" s="1" t="s">
        <v>62</v>
      </c>
      <c r="AG130" s="1" t="s">
        <v>40</v>
      </c>
      <c r="AH130" s="1" t="str">
        <f ca="1">IFERROR(__xludf.DUMMYFUNCTION("GOOGLETRANSLATE(AG130)"),"Yes")</f>
        <v>Yes</v>
      </c>
    </row>
    <row r="131" spans="1:34" x14ac:dyDescent="0.25">
      <c r="B131" s="1" t="s">
        <v>267</v>
      </c>
      <c r="C131" s="1" t="s">
        <v>34</v>
      </c>
      <c r="D131" s="1" t="s">
        <v>289</v>
      </c>
      <c r="E131" s="1">
        <v>80</v>
      </c>
      <c r="F131" s="1" t="s">
        <v>55</v>
      </c>
      <c r="G131" s="1" t="s">
        <v>290</v>
      </c>
      <c r="H131" s="1" t="s">
        <v>56</v>
      </c>
      <c r="I131" s="1" t="s">
        <v>291</v>
      </c>
      <c r="J131" s="1" t="s">
        <v>293</v>
      </c>
      <c r="K131" s="1" t="s">
        <v>237</v>
      </c>
      <c r="L131" s="1" t="s">
        <v>58</v>
      </c>
      <c r="M131" s="1" t="str">
        <f ca="1">IFERROR(__xludf.DUMMYFUNCTION("GOOGLETRANSLATE(L131)"),"Housewife")</f>
        <v>Housewife</v>
      </c>
      <c r="N131" s="1" t="s">
        <v>77</v>
      </c>
      <c r="O131" s="1" t="s">
        <v>40</v>
      </c>
      <c r="P131" s="1" t="str">
        <f ca="1">IFERROR(__xludf.DUMMYFUNCTION("GOOGLETRANSLATE(O131)"),"Yes")</f>
        <v>Yes</v>
      </c>
      <c r="S131" s="1">
        <v>1</v>
      </c>
      <c r="T131" s="1" t="s">
        <v>41</v>
      </c>
      <c r="U131" s="1" t="str">
        <f ca="1">IFERROR(__xludf.DUMMYFUNCTION("GOOGLETRANSLATE(T131)"),"Public bank")</f>
        <v>Public bank</v>
      </c>
      <c r="V131" s="1" t="s">
        <v>294</v>
      </c>
      <c r="W131" s="1" t="s">
        <v>40</v>
      </c>
      <c r="X131" s="1" t="str">
        <f ca="1">IFERROR(__xludf.DUMMYFUNCTION("GOOGLETRANSLATE(W131)"),"Yes")</f>
        <v>Yes</v>
      </c>
      <c r="Y131" s="1" t="s">
        <v>43</v>
      </c>
      <c r="Z131" s="1" t="str">
        <f ca="1">IFERROR(__xludf.DUMMYFUNCTION("GOOGLETRANSLATE(Y131)"),"Not")</f>
        <v>Not</v>
      </c>
      <c r="AA131" s="1" t="s">
        <v>43</v>
      </c>
      <c r="AB131" s="1" t="str">
        <f ca="1">IFERROR(__xludf.DUMMYFUNCTION("GOOGLETRANSLATE(AA131)"),"Not")</f>
        <v>Not</v>
      </c>
      <c r="AC131" s="1" t="s">
        <v>43</v>
      </c>
      <c r="AD131" s="1" t="str">
        <f ca="1">IFERROR(__xludf.DUMMYFUNCTION("GOOGLETRANSLATE(AC131)"),"Not")</f>
        <v>Not</v>
      </c>
      <c r="AE131" s="1" t="s">
        <v>134</v>
      </c>
      <c r="AF131" s="1" t="s">
        <v>101</v>
      </c>
      <c r="AG131" s="1" t="s">
        <v>40</v>
      </c>
      <c r="AH131" s="1" t="str">
        <f ca="1">IFERROR(__xludf.DUMMYFUNCTION("GOOGLETRANSLATE(AG131)"),"Yes")</f>
        <v>Yes</v>
      </c>
    </row>
    <row r="132" spans="1:34" x14ac:dyDescent="0.25">
      <c r="B132" s="1" t="s">
        <v>267</v>
      </c>
      <c r="C132" s="1" t="s">
        <v>34</v>
      </c>
      <c r="D132" s="1" t="s">
        <v>289</v>
      </c>
      <c r="E132" s="1">
        <v>70</v>
      </c>
      <c r="F132" s="1" t="s">
        <v>55</v>
      </c>
      <c r="G132" s="1" t="s">
        <v>290</v>
      </c>
      <c r="H132" s="1" t="s">
        <v>56</v>
      </c>
      <c r="I132" s="1" t="s">
        <v>291</v>
      </c>
      <c r="J132" s="1" t="s">
        <v>293</v>
      </c>
      <c r="K132" s="1" t="s">
        <v>237</v>
      </c>
      <c r="L132" s="1" t="s">
        <v>295</v>
      </c>
      <c r="M132" s="1" t="str">
        <f ca="1">IFERROR(__xludf.DUMMYFUNCTION("GOOGLETRANSLATE(L132)"),"Maid")</f>
        <v>Maid</v>
      </c>
      <c r="N132" s="1" t="s">
        <v>77</v>
      </c>
      <c r="O132" s="1" t="s">
        <v>40</v>
      </c>
      <c r="P132" s="1" t="str">
        <f ca="1">IFERROR(__xludf.DUMMYFUNCTION("GOOGLETRANSLATE(O132)"),"Yes")</f>
        <v>Yes</v>
      </c>
      <c r="S132" s="1">
        <v>1</v>
      </c>
      <c r="T132" s="1" t="s">
        <v>41</v>
      </c>
      <c r="U132" s="1" t="str">
        <f ca="1">IFERROR(__xludf.DUMMYFUNCTION("GOOGLETRANSLATE(T132)"),"Public bank")</f>
        <v>Public bank</v>
      </c>
      <c r="V132" s="1" t="s">
        <v>51</v>
      </c>
      <c r="W132" s="1" t="s">
        <v>43</v>
      </c>
      <c r="X132" s="1" t="str">
        <f ca="1">IFERROR(__xludf.DUMMYFUNCTION("GOOGLETRANSLATE(W132)"),"Not")</f>
        <v>Not</v>
      </c>
      <c r="Y132" s="1" t="s">
        <v>43</v>
      </c>
      <c r="Z132" s="1" t="str">
        <f ca="1">IFERROR(__xludf.DUMMYFUNCTION("GOOGLETRANSLATE(Y132)"),"Not")</f>
        <v>Not</v>
      </c>
      <c r="AA132" s="1" t="s">
        <v>43</v>
      </c>
      <c r="AB132" s="1" t="str">
        <f ca="1">IFERROR(__xludf.DUMMYFUNCTION("GOOGLETRANSLATE(AA132)"),"Not")</f>
        <v>Not</v>
      </c>
      <c r="AC132" s="1" t="s">
        <v>43</v>
      </c>
      <c r="AD132" s="1" t="str">
        <f ca="1">IFERROR(__xludf.DUMMYFUNCTION("GOOGLETRANSLATE(AC132)"),"Not")</f>
        <v>Not</v>
      </c>
      <c r="AE132" s="1" t="s">
        <v>134</v>
      </c>
      <c r="AF132" s="1" t="s">
        <v>134</v>
      </c>
      <c r="AG132" s="1" t="s">
        <v>40</v>
      </c>
      <c r="AH132" s="1" t="str">
        <f ca="1">IFERROR(__xludf.DUMMYFUNCTION("GOOGLETRANSLATE(AG132)"),"Yes")</f>
        <v>Yes</v>
      </c>
    </row>
    <row r="133" spans="1:34" x14ac:dyDescent="0.25">
      <c r="B133" s="1" t="s">
        <v>267</v>
      </c>
      <c r="C133" s="1" t="s">
        <v>34</v>
      </c>
      <c r="D133" s="1" t="s">
        <v>289</v>
      </c>
      <c r="E133" s="1">
        <v>30</v>
      </c>
      <c r="F133" s="1" t="s">
        <v>55</v>
      </c>
      <c r="G133" s="1" t="s">
        <v>290</v>
      </c>
      <c r="H133" s="1" t="s">
        <v>75</v>
      </c>
      <c r="I133" s="1" t="str">
        <f ca="1">IFERROR(__xludf.DUMMYFUNCTION("GOOGLETRANSLATE(H133)"),"City")</f>
        <v>City</v>
      </c>
      <c r="J133" s="1" t="s">
        <v>184</v>
      </c>
      <c r="K133" s="1" t="str">
        <f ca="1">IFERROR(__xludf.DUMMYFUNCTION("GOOGLETRANSLATE(J133)"),"Primary education")</f>
        <v>Primary education</v>
      </c>
      <c r="L133" s="1" t="s">
        <v>296</v>
      </c>
      <c r="M133" s="1" t="str">
        <f ca="1">IFERROR(__xludf.DUMMYFUNCTION("GOOGLETRANSLATE(L133)"),"Other")</f>
        <v>Other</v>
      </c>
      <c r="N133" s="1" t="s">
        <v>77</v>
      </c>
      <c r="O133" s="1" t="s">
        <v>40</v>
      </c>
      <c r="P133" s="1" t="str">
        <f ca="1">IFERROR(__xludf.DUMMYFUNCTION("GOOGLETRANSLATE(O133)"),"Yes")</f>
        <v>Yes</v>
      </c>
      <c r="S133" s="1">
        <v>1</v>
      </c>
      <c r="T133" s="1" t="s">
        <v>41</v>
      </c>
      <c r="U133" s="1" t="str">
        <f ca="1">IFERROR(__xludf.DUMMYFUNCTION("GOOGLETRANSLATE(T133)"),"Public bank")</f>
        <v>Public bank</v>
      </c>
      <c r="V133" s="1" t="s">
        <v>51</v>
      </c>
      <c r="W133" s="1" t="s">
        <v>43</v>
      </c>
      <c r="X133" s="1" t="str">
        <f ca="1">IFERROR(__xludf.DUMMYFUNCTION("GOOGLETRANSLATE(W133)"),"Not")</f>
        <v>Not</v>
      </c>
      <c r="Y133" s="1" t="s">
        <v>43</v>
      </c>
      <c r="Z133" s="1" t="str">
        <f ca="1">IFERROR(__xludf.DUMMYFUNCTION("GOOGLETRANSLATE(Y133)"),"Not")</f>
        <v>Not</v>
      </c>
      <c r="AA133" s="1" t="s">
        <v>43</v>
      </c>
      <c r="AB133" s="1" t="str">
        <f ca="1">IFERROR(__xludf.DUMMYFUNCTION("GOOGLETRANSLATE(AA133)"),"Not")</f>
        <v>Not</v>
      </c>
      <c r="AC133" s="1" t="s">
        <v>43</v>
      </c>
      <c r="AD133" s="1" t="str">
        <f ca="1">IFERROR(__xludf.DUMMYFUNCTION("GOOGLETRANSLATE(AC133)"),"Not")</f>
        <v>Not</v>
      </c>
      <c r="AE133" s="1" t="s">
        <v>134</v>
      </c>
      <c r="AF133" s="1" t="s">
        <v>134</v>
      </c>
      <c r="AG133" s="1" t="s">
        <v>40</v>
      </c>
      <c r="AH133" s="1" t="str">
        <f ca="1">IFERROR(__xludf.DUMMYFUNCTION("GOOGLETRANSLATE(AG133)"),"Yes")</f>
        <v>Yes</v>
      </c>
    </row>
    <row r="134" spans="1:34" x14ac:dyDescent="0.25">
      <c r="B134" s="1" t="s">
        <v>267</v>
      </c>
      <c r="C134" s="1" t="s">
        <v>34</v>
      </c>
      <c r="D134" s="1" t="s">
        <v>289</v>
      </c>
      <c r="E134" s="1">
        <v>35</v>
      </c>
      <c r="F134" s="1" t="s">
        <v>55</v>
      </c>
      <c r="G134" s="1" t="s">
        <v>290</v>
      </c>
      <c r="H134" s="1" t="s">
        <v>56</v>
      </c>
      <c r="I134" s="1" t="s">
        <v>291</v>
      </c>
      <c r="J134" s="1" t="s">
        <v>293</v>
      </c>
      <c r="K134" s="1" t="s">
        <v>237</v>
      </c>
      <c r="L134" s="1" t="s">
        <v>130</v>
      </c>
      <c r="M134" s="1" t="str">
        <f ca="1">IFERROR(__xludf.DUMMYFUNCTION("GOOGLETRANSLATE(L134)"),"Self -reliant")</f>
        <v>Self -reliant</v>
      </c>
      <c r="N134" s="1" t="s">
        <v>77</v>
      </c>
      <c r="O134" s="1" t="s">
        <v>40</v>
      </c>
      <c r="P134" s="1" t="str">
        <f ca="1">IFERROR(__xludf.DUMMYFUNCTION("GOOGLETRANSLATE(O134)"),"Yes")</f>
        <v>Yes</v>
      </c>
      <c r="S134" s="1">
        <v>1</v>
      </c>
      <c r="T134" s="1" t="s">
        <v>41</v>
      </c>
      <c r="U134" s="1" t="str">
        <f ca="1">IFERROR(__xludf.DUMMYFUNCTION("GOOGLETRANSLATE(T134)"),"Public bank")</f>
        <v>Public bank</v>
      </c>
      <c r="V134" s="1" t="s">
        <v>51</v>
      </c>
      <c r="W134" s="1" t="s">
        <v>43</v>
      </c>
      <c r="X134" s="1" t="str">
        <f ca="1">IFERROR(__xludf.DUMMYFUNCTION("GOOGLETRANSLATE(W134)"),"Not")</f>
        <v>Not</v>
      </c>
      <c r="Y134" s="1" t="s">
        <v>40</v>
      </c>
      <c r="Z134" s="1" t="str">
        <f ca="1">IFERROR(__xludf.DUMMYFUNCTION("GOOGLETRANSLATE(Y134)"),"Yes")</f>
        <v>Yes</v>
      </c>
      <c r="AA134" s="1" t="s">
        <v>43</v>
      </c>
      <c r="AB134" s="1" t="str">
        <f ca="1">IFERROR(__xludf.DUMMYFUNCTION("GOOGLETRANSLATE(AA134)"),"Not")</f>
        <v>Not</v>
      </c>
      <c r="AC134" s="1" t="s">
        <v>43</v>
      </c>
      <c r="AD134" s="1" t="str">
        <f ca="1">IFERROR(__xludf.DUMMYFUNCTION("GOOGLETRANSLATE(AC134)"),"Not")</f>
        <v>Not</v>
      </c>
      <c r="AE134" s="1" t="s">
        <v>134</v>
      </c>
      <c r="AF134" s="1" t="s">
        <v>134</v>
      </c>
      <c r="AG134" s="1" t="s">
        <v>40</v>
      </c>
      <c r="AH134" s="1" t="str">
        <f ca="1">IFERROR(__xludf.DUMMYFUNCTION("GOOGLETRANSLATE(AG134)"),"Yes")</f>
        <v>Yes</v>
      </c>
    </row>
    <row r="135" spans="1:34" x14ac:dyDescent="0.25">
      <c r="B135" s="1" t="s">
        <v>267</v>
      </c>
      <c r="C135" s="1" t="s">
        <v>34</v>
      </c>
      <c r="D135" s="1" t="s">
        <v>289</v>
      </c>
      <c r="E135" s="1">
        <v>20</v>
      </c>
      <c r="F135" s="1" t="s">
        <v>55</v>
      </c>
      <c r="G135" s="1" t="s">
        <v>290</v>
      </c>
      <c r="H135" s="1" t="s">
        <v>56</v>
      </c>
      <c r="I135" s="1" t="s">
        <v>291</v>
      </c>
      <c r="J135" s="1" t="s">
        <v>203</v>
      </c>
      <c r="K135" s="1" t="str">
        <f ca="1">IFERROR(__xludf.DUMMYFUNCTION("GOOGLETRANSLATE(J135)"),"Eighth grade")</f>
        <v>Eighth grade</v>
      </c>
      <c r="L135" s="1" t="s">
        <v>130</v>
      </c>
      <c r="M135" s="1" t="str">
        <f ca="1">IFERROR(__xludf.DUMMYFUNCTION("GOOGLETRANSLATE(L135)"),"Self -reliant")</f>
        <v>Self -reliant</v>
      </c>
      <c r="N135" s="1" t="s">
        <v>77</v>
      </c>
      <c r="O135" s="1" t="s">
        <v>40</v>
      </c>
      <c r="P135" s="1" t="str">
        <f ca="1">IFERROR(__xludf.DUMMYFUNCTION("GOOGLETRANSLATE(O135)"),"Yes")</f>
        <v>Yes</v>
      </c>
      <c r="S135" s="1">
        <v>1</v>
      </c>
      <c r="T135" s="1" t="s">
        <v>41</v>
      </c>
      <c r="U135" s="1" t="str">
        <f ca="1">IFERROR(__xludf.DUMMYFUNCTION("GOOGLETRANSLATE(T135)"),"Public bank")</f>
        <v>Public bank</v>
      </c>
      <c r="V135" s="1" t="s">
        <v>51</v>
      </c>
      <c r="W135" s="1" t="s">
        <v>40</v>
      </c>
      <c r="X135" s="1" t="str">
        <f ca="1">IFERROR(__xludf.DUMMYFUNCTION("GOOGLETRANSLATE(W135)"),"Yes")</f>
        <v>Yes</v>
      </c>
      <c r="Y135" s="1" t="s">
        <v>43</v>
      </c>
      <c r="Z135" s="1" t="str">
        <f ca="1">IFERROR(__xludf.DUMMYFUNCTION("GOOGLETRANSLATE(Y135)"),"Not")</f>
        <v>Not</v>
      </c>
      <c r="AA135" s="1" t="s">
        <v>43</v>
      </c>
      <c r="AB135" s="1" t="str">
        <f ca="1">IFERROR(__xludf.DUMMYFUNCTION("GOOGLETRANSLATE(AA135)"),"Not")</f>
        <v>Not</v>
      </c>
      <c r="AC135" s="1" t="s">
        <v>43</v>
      </c>
      <c r="AD135" s="1" t="str">
        <f ca="1">IFERROR(__xludf.DUMMYFUNCTION("GOOGLETRANSLATE(AC135)"),"Not")</f>
        <v>Not</v>
      </c>
      <c r="AE135" s="1" t="s">
        <v>134</v>
      </c>
      <c r="AF135" s="1" t="s">
        <v>134</v>
      </c>
      <c r="AG135" s="1" t="s">
        <v>40</v>
      </c>
      <c r="AH135" s="1" t="str">
        <f ca="1">IFERROR(__xludf.DUMMYFUNCTION("GOOGLETRANSLATE(AG135)"),"Yes")</f>
        <v>Yes</v>
      </c>
    </row>
    <row r="136" spans="1:34" x14ac:dyDescent="0.25">
      <c r="B136" s="1" t="s">
        <v>267</v>
      </c>
      <c r="C136" s="1" t="s">
        <v>34</v>
      </c>
      <c r="D136" s="1" t="s">
        <v>289</v>
      </c>
      <c r="E136" s="1">
        <v>37</v>
      </c>
      <c r="F136" s="1" t="s">
        <v>55</v>
      </c>
      <c r="G136" s="1" t="s">
        <v>290</v>
      </c>
      <c r="H136" s="1" t="s">
        <v>56</v>
      </c>
      <c r="I136" s="1" t="s">
        <v>291</v>
      </c>
      <c r="J136" s="1" t="s">
        <v>293</v>
      </c>
      <c r="K136" s="1" t="str">
        <f ca="1">IFERROR(__xludf.DUMMYFUNCTION("GOOGLETRANSLATE(J136)"),"No ")</f>
        <v xml:space="preserve">No </v>
      </c>
      <c r="L136" s="1" t="s">
        <v>130</v>
      </c>
      <c r="M136" s="1" t="str">
        <f ca="1">IFERROR(__xludf.DUMMYFUNCTION("GOOGLETRANSLATE(L136)"),"Self -reliant")</f>
        <v>Self -reliant</v>
      </c>
      <c r="N136" s="1" t="s">
        <v>77</v>
      </c>
      <c r="O136" s="1" t="s">
        <v>40</v>
      </c>
      <c r="P136" s="1" t="str">
        <f ca="1">IFERROR(__xludf.DUMMYFUNCTION("GOOGLETRANSLATE(O136)"),"Yes")</f>
        <v>Yes</v>
      </c>
      <c r="S136" s="1">
        <v>1</v>
      </c>
      <c r="T136" s="1" t="s">
        <v>41</v>
      </c>
      <c r="U136" s="1" t="str">
        <f ca="1">IFERROR(__xludf.DUMMYFUNCTION("GOOGLETRANSLATE(T136)"),"Public bank")</f>
        <v>Public bank</v>
      </c>
      <c r="V136" s="1" t="s">
        <v>51</v>
      </c>
      <c r="W136" s="1" t="s">
        <v>43</v>
      </c>
      <c r="X136" s="1" t="str">
        <f ca="1">IFERROR(__xludf.DUMMYFUNCTION("GOOGLETRANSLATE(W136)"),"Not")</f>
        <v>Not</v>
      </c>
      <c r="Y136" s="1" t="s">
        <v>43</v>
      </c>
      <c r="Z136" s="1" t="str">
        <f ca="1">IFERROR(__xludf.DUMMYFUNCTION("GOOGLETRANSLATE(Y136)"),"Not")</f>
        <v>Not</v>
      </c>
      <c r="AA136" s="1" t="s">
        <v>43</v>
      </c>
      <c r="AB136" s="1" t="str">
        <f ca="1">IFERROR(__xludf.DUMMYFUNCTION("GOOGLETRANSLATE(AA136)"),"Not")</f>
        <v>Not</v>
      </c>
      <c r="AC136" s="1" t="s">
        <v>43</v>
      </c>
      <c r="AD136" s="1" t="str">
        <f ca="1">IFERROR(__xludf.DUMMYFUNCTION("GOOGLETRANSLATE(AC136)"),"Not")</f>
        <v>Not</v>
      </c>
      <c r="AE136" s="1" t="s">
        <v>134</v>
      </c>
      <c r="AF136" s="1" t="s">
        <v>134</v>
      </c>
      <c r="AG136" s="1" t="s">
        <v>40</v>
      </c>
      <c r="AH136" s="1" t="str">
        <f ca="1">IFERROR(__xludf.DUMMYFUNCTION("GOOGLETRANSLATE(AG136)"),"Yes")</f>
        <v>Yes</v>
      </c>
    </row>
    <row r="137" spans="1:34" x14ac:dyDescent="0.25">
      <c r="B137" s="1" t="s">
        <v>267</v>
      </c>
      <c r="C137" s="1" t="s">
        <v>34</v>
      </c>
      <c r="D137" s="1" t="s">
        <v>289</v>
      </c>
      <c r="E137" s="1">
        <v>70</v>
      </c>
      <c r="F137" s="1" t="s">
        <v>55</v>
      </c>
      <c r="G137" s="1" t="s">
        <v>290</v>
      </c>
      <c r="H137" s="1" t="s">
        <v>56</v>
      </c>
      <c r="I137" s="1" t="s">
        <v>291</v>
      </c>
      <c r="J137" s="1" t="s">
        <v>293</v>
      </c>
      <c r="K137" s="1" t="str">
        <f ca="1">IFERROR(__xludf.DUMMYFUNCTION("GOOGLETRANSLATE(J137)"),"No ")</f>
        <v xml:space="preserve">No </v>
      </c>
      <c r="L137" s="1" t="s">
        <v>58</v>
      </c>
      <c r="M137" s="1" t="str">
        <f ca="1">IFERROR(__xludf.DUMMYFUNCTION("GOOGLETRANSLATE(L137)"),"Housewife")</f>
        <v>Housewife</v>
      </c>
      <c r="N137" s="1" t="s">
        <v>77</v>
      </c>
      <c r="O137" s="1" t="s">
        <v>40</v>
      </c>
      <c r="P137" s="1" t="str">
        <f ca="1">IFERROR(__xludf.DUMMYFUNCTION("GOOGLETRANSLATE(O137)"),"Yes")</f>
        <v>Yes</v>
      </c>
      <c r="T137" s="1" t="s">
        <v>41</v>
      </c>
      <c r="U137" s="1" t="str">
        <f ca="1">IFERROR(__xludf.DUMMYFUNCTION("GOOGLETRANSLATE(T137)"),"Public bank")</f>
        <v>Public bank</v>
      </c>
      <c r="V137" s="1" t="s">
        <v>51</v>
      </c>
      <c r="W137" s="1" t="s">
        <v>43</v>
      </c>
      <c r="X137" s="1" t="str">
        <f ca="1">IFERROR(__xludf.DUMMYFUNCTION("GOOGLETRANSLATE(W137)"),"Not")</f>
        <v>Not</v>
      </c>
      <c r="Y137" s="1" t="s">
        <v>43</v>
      </c>
      <c r="Z137" s="1" t="str">
        <f ca="1">IFERROR(__xludf.DUMMYFUNCTION("GOOGLETRANSLATE(Y137)"),"Not")</f>
        <v>Not</v>
      </c>
      <c r="AA137" s="1" t="s">
        <v>43</v>
      </c>
      <c r="AB137" s="1" t="str">
        <f ca="1">IFERROR(__xludf.DUMMYFUNCTION("GOOGLETRANSLATE(AA137)"),"Not")</f>
        <v>Not</v>
      </c>
      <c r="AC137" s="1" t="s">
        <v>43</v>
      </c>
      <c r="AD137" s="1" t="str">
        <f ca="1">IFERROR(__xludf.DUMMYFUNCTION("GOOGLETRANSLATE(AC137)"),"Not")</f>
        <v>Not</v>
      </c>
      <c r="AE137" s="1" t="s">
        <v>134</v>
      </c>
      <c r="AF137" s="1" t="s">
        <v>134</v>
      </c>
      <c r="AG137" s="1" t="s">
        <v>40</v>
      </c>
      <c r="AH137" s="1" t="str">
        <f ca="1">IFERROR(__xludf.DUMMYFUNCTION("GOOGLETRANSLATE(AG137)"),"Yes")</f>
        <v>Yes</v>
      </c>
    </row>
    <row r="138" spans="1:34" x14ac:dyDescent="0.25">
      <c r="B138" s="1" t="s">
        <v>267</v>
      </c>
      <c r="C138" s="1" t="s">
        <v>34</v>
      </c>
      <c r="D138" s="1" t="s">
        <v>289</v>
      </c>
      <c r="E138" s="1">
        <v>55</v>
      </c>
      <c r="F138" s="1" t="s">
        <v>55</v>
      </c>
      <c r="G138" s="1" t="s">
        <v>290</v>
      </c>
      <c r="H138" s="1" t="s">
        <v>56</v>
      </c>
      <c r="I138" s="1" t="s">
        <v>291</v>
      </c>
      <c r="J138" s="1" t="s">
        <v>184</v>
      </c>
      <c r="K138" s="1" t="str">
        <f ca="1">IFERROR(__xludf.DUMMYFUNCTION("GOOGLETRANSLATE(J138)"),"Primary education")</f>
        <v>Primary education</v>
      </c>
      <c r="L138" s="1" t="s">
        <v>130</v>
      </c>
      <c r="M138" s="1" t="str">
        <f ca="1">IFERROR(__xludf.DUMMYFUNCTION("GOOGLETRANSLATE(L138)"),"Self -reliant")</f>
        <v>Self -reliant</v>
      </c>
      <c r="N138" s="1" t="s">
        <v>77</v>
      </c>
      <c r="O138" s="3" t="s">
        <v>43</v>
      </c>
      <c r="P138" s="1" t="str">
        <f ca="1">IFERROR(__xludf.DUMMYFUNCTION("GOOGLETRANSLATE(O138)"),"Not")</f>
        <v>Not</v>
      </c>
      <c r="Q138" s="1" t="s">
        <v>187</v>
      </c>
      <c r="R138" s="1" t="s">
        <v>88</v>
      </c>
      <c r="U138" s="1" t="str">
        <f ca="1">IFERROR(__xludf.DUMMYFUNCTION("GOOGLETRANSLATE(T138)"),"#VALUE!")</f>
        <v>#VALUE!</v>
      </c>
      <c r="X138" s="1" t="str">
        <f ca="1">IFERROR(__xludf.DUMMYFUNCTION("GOOGLETRANSLATE(W138)"),"#VALUE!")</f>
        <v>#VALUE!</v>
      </c>
      <c r="Z138" s="1" t="str">
        <f ca="1">IFERROR(__xludf.DUMMYFUNCTION("GOOGLETRANSLATE(Y138)"),"#VALUE!")</f>
        <v>#VALUE!</v>
      </c>
      <c r="AB138" s="1" t="str">
        <f ca="1">IFERROR(__xludf.DUMMYFUNCTION("GOOGLETRANSLATE(AA138)"),"#VALUE!")</f>
        <v>#VALUE!</v>
      </c>
      <c r="AD138" s="1" t="str">
        <f ca="1">IFERROR(__xludf.DUMMYFUNCTION("GOOGLETRANSLATE(AC138)"),"#VALUE!")</f>
        <v>#VALUE!</v>
      </c>
      <c r="AH138" s="1" t="str">
        <f ca="1">IFERROR(__xludf.DUMMYFUNCTION("GOOGLETRANSLATE(AG138)"),"#VALUE!")</f>
        <v>#VALUE!</v>
      </c>
    </row>
    <row r="139" spans="1:34" x14ac:dyDescent="0.25">
      <c r="B139" s="1" t="s">
        <v>267</v>
      </c>
      <c r="C139" s="1" t="s">
        <v>34</v>
      </c>
      <c r="D139" s="1" t="s">
        <v>289</v>
      </c>
      <c r="E139" s="1">
        <v>47</v>
      </c>
      <c r="F139" s="1" t="s">
        <v>55</v>
      </c>
      <c r="G139" s="1" t="s">
        <v>290</v>
      </c>
      <c r="H139" s="1" t="s">
        <v>56</v>
      </c>
      <c r="I139" s="1" t="s">
        <v>291</v>
      </c>
      <c r="J139" s="1" t="s">
        <v>157</v>
      </c>
      <c r="K139" s="1" t="str">
        <f ca="1">IFERROR(__xludf.DUMMYFUNCTION("GOOGLETRANSLATE(J139)"),"Secondary")</f>
        <v>Secondary</v>
      </c>
      <c r="L139" s="1" t="s">
        <v>49</v>
      </c>
      <c r="M139" s="1" t="str">
        <f ca="1">IFERROR(__xludf.DUMMYFUNCTION("GOOGLETRANSLATE(L139)"),"Business")</f>
        <v>Business</v>
      </c>
      <c r="N139" s="1" t="s">
        <v>59</v>
      </c>
      <c r="O139" s="1" t="s">
        <v>40</v>
      </c>
      <c r="P139" s="1" t="str">
        <f ca="1">IFERROR(__xludf.DUMMYFUNCTION("GOOGLETRANSLATE(O139)"),"Yes")</f>
        <v>Yes</v>
      </c>
      <c r="S139" s="1">
        <v>3</v>
      </c>
      <c r="T139" s="1" t="s">
        <v>41</v>
      </c>
      <c r="U139" s="1" t="str">
        <f ca="1">IFERROR(__xludf.DUMMYFUNCTION("GOOGLETRANSLATE(T139)"),"Public bank")</f>
        <v>Public bank</v>
      </c>
      <c r="V139" s="1" t="s">
        <v>51</v>
      </c>
      <c r="W139" s="1" t="s">
        <v>40</v>
      </c>
      <c r="X139" s="1" t="str">
        <f ca="1">IFERROR(__xludf.DUMMYFUNCTION("GOOGLETRANSLATE(W139)"),"Yes")</f>
        <v>Yes</v>
      </c>
      <c r="Y139" s="1" t="s">
        <v>40</v>
      </c>
      <c r="Z139" s="1" t="str">
        <f ca="1">IFERROR(__xludf.DUMMYFUNCTION("GOOGLETRANSLATE(Y139)"),"Yes")</f>
        <v>Yes</v>
      </c>
      <c r="AA139" s="1" t="s">
        <v>40</v>
      </c>
      <c r="AB139" s="1" t="str">
        <f ca="1">IFERROR(__xludf.DUMMYFUNCTION("GOOGLETRANSLATE(AA139)"),"Yes")</f>
        <v>Yes</v>
      </c>
      <c r="AC139" s="1" t="s">
        <v>40</v>
      </c>
      <c r="AD139" s="1" t="str">
        <f ca="1">IFERROR(__xludf.DUMMYFUNCTION("GOOGLETRANSLATE(AC139)"),"Yes")</f>
        <v>Yes</v>
      </c>
      <c r="AE139" s="1" t="s">
        <v>52</v>
      </c>
      <c r="AF139" s="1" t="s">
        <v>134</v>
      </c>
      <c r="AG139" s="1" t="s">
        <v>40</v>
      </c>
      <c r="AH139" s="1" t="str">
        <f ca="1">IFERROR(__xludf.DUMMYFUNCTION("GOOGLETRANSLATE(AG139)"),"Yes")</f>
        <v>Yes</v>
      </c>
    </row>
    <row r="140" spans="1:34" x14ac:dyDescent="0.25">
      <c r="B140" s="1" t="s">
        <v>267</v>
      </c>
      <c r="C140" s="1" t="s">
        <v>34</v>
      </c>
      <c r="D140" s="1" t="s">
        <v>289</v>
      </c>
      <c r="E140" s="1">
        <v>60</v>
      </c>
      <c r="F140" s="1" t="s">
        <v>55</v>
      </c>
      <c r="G140" s="1" t="s">
        <v>290</v>
      </c>
      <c r="H140" s="1" t="s">
        <v>56</v>
      </c>
      <c r="I140" s="1" t="s">
        <v>291</v>
      </c>
      <c r="J140" s="1" t="s">
        <v>184</v>
      </c>
      <c r="K140" s="1" t="str">
        <f ca="1">IFERROR(__xludf.DUMMYFUNCTION("GOOGLETRANSLATE(J140)"),"Primary education")</f>
        <v>Primary education</v>
      </c>
      <c r="L140" s="1" t="s">
        <v>130</v>
      </c>
      <c r="M140" s="1" t="str">
        <f ca="1">IFERROR(__xludf.DUMMYFUNCTION("GOOGLETRANSLATE(L140)"),"Self -reliant")</f>
        <v>Self -reliant</v>
      </c>
      <c r="N140" s="1" t="s">
        <v>77</v>
      </c>
      <c r="O140" s="1" t="s">
        <v>40</v>
      </c>
      <c r="P140" s="1" t="str">
        <f ca="1">IFERROR(__xludf.DUMMYFUNCTION("GOOGLETRANSLATE(O140)"),"Yes")</f>
        <v>Yes</v>
      </c>
      <c r="S140" s="1">
        <v>1</v>
      </c>
      <c r="T140" s="1" t="s">
        <v>41</v>
      </c>
      <c r="U140" s="1" t="str">
        <f ca="1">IFERROR(__xludf.DUMMYFUNCTION("GOOGLETRANSLATE(T140)"),"Public bank")</f>
        <v>Public bank</v>
      </c>
      <c r="V140" s="1" t="s">
        <v>51</v>
      </c>
      <c r="W140" s="1" t="s">
        <v>43</v>
      </c>
      <c r="X140" s="1" t="str">
        <f ca="1">IFERROR(__xludf.DUMMYFUNCTION("GOOGLETRANSLATE(W140)"),"Not")</f>
        <v>Not</v>
      </c>
      <c r="Y140" s="1" t="s">
        <v>43</v>
      </c>
      <c r="Z140" s="1" t="str">
        <f ca="1">IFERROR(__xludf.DUMMYFUNCTION("GOOGLETRANSLATE(Y140)"),"Not")</f>
        <v>Not</v>
      </c>
      <c r="AA140" s="1" t="s">
        <v>43</v>
      </c>
      <c r="AB140" s="1" t="str">
        <f ca="1">IFERROR(__xludf.DUMMYFUNCTION("GOOGLETRANSLATE(AA140)"),"Not")</f>
        <v>Not</v>
      </c>
      <c r="AC140" s="1" t="s">
        <v>43</v>
      </c>
      <c r="AD140" s="1" t="str">
        <f ca="1">IFERROR(__xludf.DUMMYFUNCTION("GOOGLETRANSLATE(AC140)"),"Not")</f>
        <v>Not</v>
      </c>
      <c r="AE140" s="1" t="s">
        <v>134</v>
      </c>
      <c r="AF140" s="1" t="s">
        <v>134</v>
      </c>
      <c r="AG140" s="1" t="s">
        <v>40</v>
      </c>
      <c r="AH140" s="1" t="str">
        <f ca="1">IFERROR(__xludf.DUMMYFUNCTION("GOOGLETRANSLATE(AG140)"),"Yes")</f>
        <v>Yes</v>
      </c>
    </row>
    <row r="141" spans="1:34" x14ac:dyDescent="0.25">
      <c r="B141" s="1" t="s">
        <v>267</v>
      </c>
      <c r="C141" s="1" t="s">
        <v>34</v>
      </c>
      <c r="D141" s="1" t="s">
        <v>289</v>
      </c>
      <c r="E141" s="1">
        <v>35</v>
      </c>
      <c r="F141" s="1" t="s">
        <v>55</v>
      </c>
      <c r="G141" s="1" t="s">
        <v>290</v>
      </c>
      <c r="H141" s="1" t="s">
        <v>56</v>
      </c>
      <c r="I141" s="1" t="s">
        <v>291</v>
      </c>
      <c r="J141" s="1" t="s">
        <v>203</v>
      </c>
      <c r="K141" s="1" t="str">
        <f ca="1">IFERROR(__xludf.DUMMYFUNCTION("GOOGLETRANSLATE(J141)"),"Eighth grade")</f>
        <v>Eighth grade</v>
      </c>
      <c r="L141" s="1" t="s">
        <v>130</v>
      </c>
      <c r="M141" s="1" t="str">
        <f ca="1">IFERROR(__xludf.DUMMYFUNCTION("GOOGLETRANSLATE(L141)"),"Self -reliant")</f>
        <v>Self -reliant</v>
      </c>
      <c r="N141" s="1" t="s">
        <v>77</v>
      </c>
      <c r="O141" s="1" t="s">
        <v>40</v>
      </c>
      <c r="P141" s="1" t="str">
        <f ca="1">IFERROR(__xludf.DUMMYFUNCTION("GOOGLETRANSLATE(O141)"),"Yes")</f>
        <v>Yes</v>
      </c>
      <c r="S141" s="1">
        <v>1</v>
      </c>
      <c r="T141" s="1" t="s">
        <v>41</v>
      </c>
      <c r="U141" s="1" t="str">
        <f ca="1">IFERROR(__xludf.DUMMYFUNCTION("GOOGLETRANSLATE(T141)"),"Public bank")</f>
        <v>Public bank</v>
      </c>
      <c r="V141" s="1" t="s">
        <v>51</v>
      </c>
      <c r="W141" s="1" t="s">
        <v>40</v>
      </c>
      <c r="X141" s="1" t="str">
        <f ca="1">IFERROR(__xludf.DUMMYFUNCTION("GOOGLETRANSLATE(W141)"),"Yes")</f>
        <v>Yes</v>
      </c>
      <c r="Y141" s="1" t="s">
        <v>40</v>
      </c>
      <c r="Z141" s="1" t="str">
        <f ca="1">IFERROR(__xludf.DUMMYFUNCTION("GOOGLETRANSLATE(Y141)"),"Yes")</f>
        <v>Yes</v>
      </c>
      <c r="AA141" s="1" t="s">
        <v>43</v>
      </c>
      <c r="AB141" s="1" t="str">
        <f ca="1">IFERROR(__xludf.DUMMYFUNCTION("GOOGLETRANSLATE(AA141)"),"Not")</f>
        <v>Not</v>
      </c>
      <c r="AC141" s="1" t="s">
        <v>43</v>
      </c>
      <c r="AD141" s="1" t="str">
        <f ca="1">IFERROR(__xludf.DUMMYFUNCTION("GOOGLETRANSLATE(AC141)"),"Not")</f>
        <v>Not</v>
      </c>
      <c r="AE141" s="1" t="s">
        <v>134</v>
      </c>
      <c r="AF141" s="1" t="s">
        <v>134</v>
      </c>
      <c r="AG141" s="1" t="s">
        <v>40</v>
      </c>
      <c r="AH141" s="1" t="str">
        <f ca="1">IFERROR(__xludf.DUMMYFUNCTION("GOOGLETRANSLATE(AG141)"),"Yes")</f>
        <v>Yes</v>
      </c>
    </row>
    <row r="142" spans="1:34" x14ac:dyDescent="0.25">
      <c r="B142" s="1" t="s">
        <v>267</v>
      </c>
      <c r="C142" s="1" t="s">
        <v>34</v>
      </c>
      <c r="D142" s="1" t="s">
        <v>289</v>
      </c>
      <c r="E142" s="1">
        <v>40</v>
      </c>
      <c r="F142" s="1" t="s">
        <v>55</v>
      </c>
      <c r="G142" s="1" t="s">
        <v>290</v>
      </c>
      <c r="H142" s="1" t="s">
        <v>56</v>
      </c>
      <c r="I142" s="1" t="s">
        <v>291</v>
      </c>
      <c r="J142" s="1" t="s">
        <v>184</v>
      </c>
      <c r="K142" s="1" t="str">
        <f ca="1">IFERROR(__xludf.DUMMYFUNCTION("GOOGLETRANSLATE(J142)"),"Primary education")</f>
        <v>Primary education</v>
      </c>
      <c r="L142" s="1" t="s">
        <v>130</v>
      </c>
      <c r="M142" s="1" t="str">
        <f ca="1">IFERROR(__xludf.DUMMYFUNCTION("GOOGLETRANSLATE(L142)"),"Self -reliant")</f>
        <v>Self -reliant</v>
      </c>
      <c r="N142" s="1" t="s">
        <v>59</v>
      </c>
      <c r="O142" s="1" t="s">
        <v>40</v>
      </c>
      <c r="P142" s="1" t="str">
        <f ca="1">IFERROR(__xludf.DUMMYFUNCTION("GOOGLETRANSLATE(O142)"),"Yes")</f>
        <v>Yes</v>
      </c>
      <c r="S142" s="1">
        <v>2</v>
      </c>
      <c r="T142" s="1" t="s">
        <v>41</v>
      </c>
      <c r="U142" s="1" t="str">
        <f ca="1">IFERROR(__xludf.DUMMYFUNCTION("GOOGLETRANSLATE(T142)"),"Public bank")</f>
        <v>Public bank</v>
      </c>
      <c r="V142" s="1" t="s">
        <v>51</v>
      </c>
      <c r="W142" s="1" t="s">
        <v>43</v>
      </c>
      <c r="X142" s="1" t="str">
        <f ca="1">IFERROR(__xludf.DUMMYFUNCTION("GOOGLETRANSLATE(W142)"),"Not")</f>
        <v>Not</v>
      </c>
      <c r="Y142" s="1" t="s">
        <v>43</v>
      </c>
      <c r="Z142" s="1" t="str">
        <f ca="1">IFERROR(__xludf.DUMMYFUNCTION("GOOGLETRANSLATE(Y142)"),"Not")</f>
        <v>Not</v>
      </c>
      <c r="AA142" s="1" t="s">
        <v>43</v>
      </c>
      <c r="AB142" s="1" t="str">
        <f ca="1">IFERROR(__xludf.DUMMYFUNCTION("GOOGLETRANSLATE(AA142)"),"Not")</f>
        <v>Not</v>
      </c>
      <c r="AC142" s="1" t="s">
        <v>43</v>
      </c>
      <c r="AD142" s="1" t="str">
        <f ca="1">IFERROR(__xludf.DUMMYFUNCTION("GOOGLETRANSLATE(AC142)"),"Not")</f>
        <v>Not</v>
      </c>
      <c r="AE142" s="1" t="s">
        <v>134</v>
      </c>
      <c r="AF142" s="1" t="s">
        <v>101</v>
      </c>
      <c r="AG142" s="1" t="s">
        <v>40</v>
      </c>
      <c r="AH142" s="1" t="str">
        <f ca="1">IFERROR(__xludf.DUMMYFUNCTION("GOOGLETRANSLATE(AG142)"),"Yes")</f>
        <v>Yes</v>
      </c>
    </row>
    <row r="143" spans="1:34" x14ac:dyDescent="0.25">
      <c r="B143" s="1" t="s">
        <v>267</v>
      </c>
      <c r="C143" s="1" t="s">
        <v>47</v>
      </c>
      <c r="D143" s="1" t="str">
        <f ca="1">IFERROR(__xludf.DUMMYFUNCTION("GOOGLETRANSLATE(C143)"),"Man")</f>
        <v>Man</v>
      </c>
      <c r="E143" s="1">
        <v>58</v>
      </c>
      <c r="F143" s="1" t="s">
        <v>55</v>
      </c>
      <c r="G143" s="1" t="s">
        <v>290</v>
      </c>
      <c r="H143" s="1" t="s">
        <v>56</v>
      </c>
      <c r="I143" s="1" t="s">
        <v>291</v>
      </c>
      <c r="J143" s="1" t="s">
        <v>64</v>
      </c>
      <c r="K143" s="1" t="str">
        <f ca="1">IFERROR(__xludf.DUMMYFUNCTION("GOOGLETRANSLATE(J143)"),"Graduation")</f>
        <v>Graduation</v>
      </c>
      <c r="L143" s="1" t="s">
        <v>65</v>
      </c>
      <c r="M143" s="1" t="str">
        <f ca="1">IFERROR(__xludf.DUMMYFUNCTION("GOOGLETRANSLATE(L143)"),"Private job")</f>
        <v>Private job</v>
      </c>
      <c r="N143" s="1" t="s">
        <v>120</v>
      </c>
      <c r="O143" s="1" t="s">
        <v>40</v>
      </c>
      <c r="P143" s="1" t="str">
        <f ca="1">IFERROR(__xludf.DUMMYFUNCTION("GOOGLETRANSLATE(O143)"),"Yes")</f>
        <v>Yes</v>
      </c>
      <c r="Q143" s="1" t="s">
        <v>87</v>
      </c>
      <c r="R143" s="1" t="s">
        <v>294</v>
      </c>
      <c r="S143" s="1">
        <v>1</v>
      </c>
      <c r="T143" s="1" t="s">
        <v>41</v>
      </c>
      <c r="U143" s="1" t="str">
        <f ca="1">IFERROR(__xludf.DUMMYFUNCTION("GOOGLETRANSLATE(T143)"),"Public bank")</f>
        <v>Public bank</v>
      </c>
      <c r="V143" s="1" t="s">
        <v>51</v>
      </c>
      <c r="W143" s="1" t="s">
        <v>43</v>
      </c>
      <c r="X143" s="1" t="str">
        <f ca="1">IFERROR(__xludf.DUMMYFUNCTION("GOOGLETRANSLATE(W143)"),"Not")</f>
        <v>Not</v>
      </c>
      <c r="Y143" s="1" t="s">
        <v>43</v>
      </c>
      <c r="Z143" s="1" t="str">
        <f ca="1">IFERROR(__xludf.DUMMYFUNCTION("GOOGLETRANSLATE(Y143)"),"Not")</f>
        <v>Not</v>
      </c>
      <c r="AA143" s="1" t="s">
        <v>43</v>
      </c>
      <c r="AB143" s="1" t="str">
        <f ca="1">IFERROR(__xludf.DUMMYFUNCTION("GOOGLETRANSLATE(AA143)"),"Not")</f>
        <v>Not</v>
      </c>
      <c r="AC143" s="1" t="s">
        <v>43</v>
      </c>
      <c r="AD143" s="1" t="str">
        <f ca="1">IFERROR(__xludf.DUMMYFUNCTION("GOOGLETRANSLATE(AC143)"),"Not")</f>
        <v>Not</v>
      </c>
      <c r="AE143" s="1" t="s">
        <v>134</v>
      </c>
      <c r="AF143" s="1" t="s">
        <v>62</v>
      </c>
      <c r="AG143" s="1" t="s">
        <v>40</v>
      </c>
      <c r="AH143" s="1" t="str">
        <f ca="1">IFERROR(__xludf.DUMMYFUNCTION("GOOGLETRANSLATE(AG143)"),"Yes")</f>
        <v>Yes</v>
      </c>
    </row>
    <row r="144" spans="1:34" x14ac:dyDescent="0.25">
      <c r="B144" s="1" t="s">
        <v>267</v>
      </c>
      <c r="C144" s="4" t="s">
        <v>47</v>
      </c>
      <c r="D144" s="1" t="str">
        <f ca="1">IFERROR(__xludf.DUMMYFUNCTION("GOOGLETRANSLATE(C144)"),"Man")</f>
        <v>Man</v>
      </c>
      <c r="E144" s="1">
        <v>21</v>
      </c>
      <c r="F144" s="1" t="s">
        <v>55</v>
      </c>
      <c r="G144" s="1" t="s">
        <v>290</v>
      </c>
      <c r="H144" s="1" t="s">
        <v>56</v>
      </c>
      <c r="I144" s="1" t="s">
        <v>291</v>
      </c>
      <c r="J144" s="1" t="s">
        <v>37</v>
      </c>
      <c r="K144" s="1" t="str">
        <f ca="1">IFERROR(__xludf.DUMMYFUNCTION("GOOGLETRANSLATE(J144)"),"Post Graduation")</f>
        <v>Post Graduation</v>
      </c>
      <c r="L144" s="1" t="s">
        <v>76</v>
      </c>
      <c r="M144" s="1" t="str">
        <f ca="1">IFERROR(__xludf.DUMMYFUNCTION("GOOGLETRANSLATE(L144)"),"Student")</f>
        <v>Student</v>
      </c>
      <c r="N144" s="1" t="s">
        <v>77</v>
      </c>
      <c r="O144" s="1" t="s">
        <v>40</v>
      </c>
      <c r="P144" s="1" t="str">
        <f ca="1">IFERROR(__xludf.DUMMYFUNCTION("GOOGLETRANSLATE(O144)"),"Yes")</f>
        <v>Yes</v>
      </c>
      <c r="S144" s="1">
        <v>1</v>
      </c>
      <c r="T144" s="1" t="s">
        <v>41</v>
      </c>
      <c r="U144" s="1" t="str">
        <f ca="1">IFERROR(__xludf.DUMMYFUNCTION("GOOGLETRANSLATE(T144)"),"Public bank")</f>
        <v>Public bank</v>
      </c>
      <c r="V144" s="1" t="s">
        <v>51</v>
      </c>
      <c r="W144" s="1" t="s">
        <v>40</v>
      </c>
      <c r="X144" s="1" t="str">
        <f ca="1">IFERROR(__xludf.DUMMYFUNCTION("GOOGLETRANSLATE(W144)"),"Yes")</f>
        <v>Yes</v>
      </c>
      <c r="Y144" s="1" t="s">
        <v>40</v>
      </c>
      <c r="Z144" s="1" t="str">
        <f ca="1">IFERROR(__xludf.DUMMYFUNCTION("GOOGLETRANSLATE(Y144)"),"Yes")</f>
        <v>Yes</v>
      </c>
      <c r="AA144" s="1" t="s">
        <v>43</v>
      </c>
      <c r="AB144" s="1" t="str">
        <f ca="1">IFERROR(__xludf.DUMMYFUNCTION("GOOGLETRANSLATE(AA144)"),"Not")</f>
        <v>Not</v>
      </c>
      <c r="AC144" s="1" t="s">
        <v>40</v>
      </c>
      <c r="AD144" s="1" t="str">
        <f ca="1">IFERROR(__xludf.DUMMYFUNCTION("GOOGLETRANSLATE(AC144)"),"Yes")</f>
        <v>Yes</v>
      </c>
      <c r="AE144" s="1" t="s">
        <v>52</v>
      </c>
      <c r="AF144" s="1" t="s">
        <v>134</v>
      </c>
      <c r="AG144" s="1" t="s">
        <v>40</v>
      </c>
      <c r="AH144" s="1" t="str">
        <f ca="1">IFERROR(__xludf.DUMMYFUNCTION("GOOGLETRANSLATE(AG144)"),"Yes")</f>
        <v>Yes</v>
      </c>
    </row>
    <row r="145" spans="2:34" x14ac:dyDescent="0.25">
      <c r="B145" s="1" t="s">
        <v>267</v>
      </c>
      <c r="C145" s="4" t="s">
        <v>47</v>
      </c>
      <c r="D145" s="1" t="str">
        <f ca="1">IFERROR(__xludf.DUMMYFUNCTION("GOOGLETRANSLATE(C145)"),"Man")</f>
        <v>Man</v>
      </c>
      <c r="E145" s="1">
        <v>21</v>
      </c>
      <c r="F145" s="1" t="s">
        <v>55</v>
      </c>
      <c r="G145" s="1" t="s">
        <v>290</v>
      </c>
      <c r="H145" s="1" t="s">
        <v>56</v>
      </c>
      <c r="I145" s="1" t="s">
        <v>291</v>
      </c>
      <c r="J145" s="1" t="s">
        <v>57</v>
      </c>
      <c r="K145" s="1" t="str">
        <f ca="1">IFERROR(__xludf.DUMMYFUNCTION("GOOGLETRANSLATE(J145)"),"Higher Secondary")</f>
        <v>Higher Secondary</v>
      </c>
      <c r="L145" s="1" t="s">
        <v>130</v>
      </c>
      <c r="M145" s="1" t="str">
        <f ca="1">IFERROR(__xludf.DUMMYFUNCTION("GOOGLETRANSLATE(L145)"),"Self -reliant")</f>
        <v>Self -reliant</v>
      </c>
      <c r="N145" s="1" t="s">
        <v>59</v>
      </c>
      <c r="O145" s="1" t="s">
        <v>40</v>
      </c>
      <c r="P145" s="1" t="str">
        <f ca="1">IFERROR(__xludf.DUMMYFUNCTION("GOOGLETRANSLATE(O145)"),"Yes")</f>
        <v>Yes</v>
      </c>
      <c r="S145" s="1">
        <v>1</v>
      </c>
      <c r="T145" s="1" t="s">
        <v>41</v>
      </c>
      <c r="U145" s="1" t="str">
        <f ca="1">IFERROR(__xludf.DUMMYFUNCTION("GOOGLETRANSLATE(T145)"),"Public bank")</f>
        <v>Public bank</v>
      </c>
      <c r="V145" s="1" t="s">
        <v>51</v>
      </c>
      <c r="W145" s="1" t="s">
        <v>43</v>
      </c>
      <c r="X145" s="1" t="str">
        <f ca="1">IFERROR(__xludf.DUMMYFUNCTION("GOOGLETRANSLATE(W145)"),"Not")</f>
        <v>Not</v>
      </c>
      <c r="Y145" s="1" t="s">
        <v>43</v>
      </c>
      <c r="Z145" s="1" t="str">
        <f ca="1">IFERROR(__xludf.DUMMYFUNCTION("GOOGLETRANSLATE(Y145)"),"Not")</f>
        <v>Not</v>
      </c>
      <c r="AA145" s="1" t="s">
        <v>43</v>
      </c>
      <c r="AB145" s="1" t="str">
        <f ca="1">IFERROR(__xludf.DUMMYFUNCTION("GOOGLETRANSLATE(AA145)"),"Not")</f>
        <v>Not</v>
      </c>
      <c r="AC145" s="1" t="s">
        <v>43</v>
      </c>
      <c r="AD145" s="1" t="str">
        <f ca="1">IFERROR(__xludf.DUMMYFUNCTION("GOOGLETRANSLATE(AC145)"),"Not")</f>
        <v>Not</v>
      </c>
      <c r="AE145" s="1" t="s">
        <v>52</v>
      </c>
      <c r="AF145" s="1" t="s">
        <v>134</v>
      </c>
      <c r="AG145" s="1" t="s">
        <v>40</v>
      </c>
      <c r="AH145" s="1" t="str">
        <f ca="1">IFERROR(__xludf.DUMMYFUNCTION("GOOGLETRANSLATE(AG145)"),"Yes")</f>
        <v>Yes</v>
      </c>
    </row>
    <row r="146" spans="2:34" x14ac:dyDescent="0.25">
      <c r="B146" s="1" t="s">
        <v>267</v>
      </c>
      <c r="C146" s="4" t="s">
        <v>47</v>
      </c>
      <c r="D146" s="1" t="str">
        <f ca="1">IFERROR(__xludf.DUMMYFUNCTION("GOOGLETRANSLATE(C146)"),"Man")</f>
        <v>Man</v>
      </c>
      <c r="E146" s="1">
        <v>45</v>
      </c>
      <c r="F146" s="1" t="s">
        <v>55</v>
      </c>
      <c r="G146" s="1" t="s">
        <v>290</v>
      </c>
      <c r="H146" s="1" t="s">
        <v>56</v>
      </c>
      <c r="I146" s="1" t="s">
        <v>291</v>
      </c>
      <c r="J146" s="1" t="s">
        <v>184</v>
      </c>
      <c r="K146" s="1" t="str">
        <f ca="1">IFERROR(__xludf.DUMMYFUNCTION("GOOGLETRANSLATE(J146)"),"Primary education")</f>
        <v>Primary education</v>
      </c>
      <c r="L146" s="1" t="s">
        <v>130</v>
      </c>
      <c r="M146" s="1" t="str">
        <f ca="1">IFERROR(__xludf.DUMMYFUNCTION("GOOGLETRANSLATE(L146)"),"Self -reliant")</f>
        <v>Self -reliant</v>
      </c>
      <c r="N146" s="1" t="s">
        <v>120</v>
      </c>
      <c r="O146" s="1" t="s">
        <v>40</v>
      </c>
      <c r="P146" s="1" t="str">
        <f ca="1">IFERROR(__xludf.DUMMYFUNCTION("GOOGLETRANSLATE(O146)"),"Yes")</f>
        <v>Yes</v>
      </c>
      <c r="S146" s="1">
        <v>1</v>
      </c>
      <c r="T146" s="1" t="s">
        <v>41</v>
      </c>
      <c r="U146" s="1" t="str">
        <f ca="1">IFERROR(__xludf.DUMMYFUNCTION("GOOGLETRANSLATE(T146)"),"Public bank")</f>
        <v>Public bank</v>
      </c>
      <c r="V146" s="1" t="s">
        <v>51</v>
      </c>
      <c r="W146" s="1" t="s">
        <v>43</v>
      </c>
      <c r="X146" s="1" t="str">
        <f ca="1">IFERROR(__xludf.DUMMYFUNCTION("GOOGLETRANSLATE(W146)"),"Not")</f>
        <v>Not</v>
      </c>
      <c r="Y146" s="1" t="s">
        <v>43</v>
      </c>
      <c r="Z146" s="1" t="str">
        <f ca="1">IFERROR(__xludf.DUMMYFUNCTION("GOOGLETRANSLATE(Y146)"),"Not")</f>
        <v>Not</v>
      </c>
      <c r="AA146" s="1" t="s">
        <v>43</v>
      </c>
      <c r="AB146" s="1" t="str">
        <f ca="1">IFERROR(__xludf.DUMMYFUNCTION("GOOGLETRANSLATE(AA146)"),"Not")</f>
        <v>Not</v>
      </c>
      <c r="AC146" s="1" t="s">
        <v>43</v>
      </c>
      <c r="AD146" s="1" t="str">
        <f ca="1">IFERROR(__xludf.DUMMYFUNCTION("GOOGLETRANSLATE(AC146)"),"Not")</f>
        <v>Not</v>
      </c>
      <c r="AE146" s="1" t="s">
        <v>134</v>
      </c>
      <c r="AF146" s="1" t="s">
        <v>297</v>
      </c>
      <c r="AG146" s="1" t="s">
        <v>40</v>
      </c>
      <c r="AH146" s="1" t="str">
        <f ca="1">IFERROR(__xludf.DUMMYFUNCTION("GOOGLETRANSLATE(AG146)"),"Yes")</f>
        <v>Yes</v>
      </c>
    </row>
    <row r="147" spans="2:34" x14ac:dyDescent="0.25">
      <c r="B147" s="1" t="s">
        <v>267</v>
      </c>
      <c r="C147" s="4" t="s">
        <v>47</v>
      </c>
      <c r="D147" s="1" t="str">
        <f ca="1">IFERROR(__xludf.DUMMYFUNCTION("GOOGLETRANSLATE(C147)"),"Man")</f>
        <v>Man</v>
      </c>
      <c r="E147" s="1">
        <v>62</v>
      </c>
      <c r="F147" s="1" t="s">
        <v>55</v>
      </c>
      <c r="G147" s="1" t="s">
        <v>290</v>
      </c>
      <c r="H147" s="1" t="s">
        <v>56</v>
      </c>
      <c r="I147" s="1" t="s">
        <v>291</v>
      </c>
      <c r="J147" s="1" t="s">
        <v>157</v>
      </c>
      <c r="K147" s="1" t="str">
        <f ca="1">IFERROR(__xludf.DUMMYFUNCTION("GOOGLETRANSLATE(J147)"),"Secondary")</f>
        <v>Secondary</v>
      </c>
      <c r="L147" s="1" t="s">
        <v>130</v>
      </c>
      <c r="M147" s="1" t="str">
        <f ca="1">IFERROR(__xludf.DUMMYFUNCTION("GOOGLETRANSLATE(L147)"),"Self -reliant")</f>
        <v>Self -reliant</v>
      </c>
      <c r="N147" s="1" t="s">
        <v>77</v>
      </c>
      <c r="O147" s="1" t="s">
        <v>40</v>
      </c>
      <c r="P147" s="1" t="str">
        <f ca="1">IFERROR(__xludf.DUMMYFUNCTION("GOOGLETRANSLATE(O147)"),"Yes")</f>
        <v>Yes</v>
      </c>
      <c r="S147" s="1">
        <v>1</v>
      </c>
      <c r="T147" s="1" t="s">
        <v>41</v>
      </c>
      <c r="U147" s="1" t="str">
        <f ca="1">IFERROR(__xludf.DUMMYFUNCTION("GOOGLETRANSLATE(T147)"),"Public bank")</f>
        <v>Public bank</v>
      </c>
      <c r="V147" s="1" t="s">
        <v>51</v>
      </c>
      <c r="W147" s="1" t="s">
        <v>43</v>
      </c>
      <c r="X147" s="1" t="str">
        <f ca="1">IFERROR(__xludf.DUMMYFUNCTION("GOOGLETRANSLATE(W147)"),"Not")</f>
        <v>Not</v>
      </c>
      <c r="Y147" s="1" t="s">
        <v>43</v>
      </c>
      <c r="Z147" s="1" t="str">
        <f ca="1">IFERROR(__xludf.DUMMYFUNCTION("GOOGLETRANSLATE(Y147)"),"Not")</f>
        <v>Not</v>
      </c>
      <c r="AA147" s="1" t="s">
        <v>43</v>
      </c>
      <c r="AB147" s="1" t="str">
        <f ca="1">IFERROR(__xludf.DUMMYFUNCTION("GOOGLETRANSLATE(AA147)"),"Not")</f>
        <v>Not</v>
      </c>
      <c r="AC147" s="1" t="s">
        <v>43</v>
      </c>
      <c r="AD147" s="1" t="str">
        <f ca="1">IFERROR(__xludf.DUMMYFUNCTION("GOOGLETRANSLATE(AC147)"),"Not")</f>
        <v>Not</v>
      </c>
      <c r="AE147" s="1" t="s">
        <v>134</v>
      </c>
      <c r="AF147" s="1" t="s">
        <v>134</v>
      </c>
      <c r="AG147" s="1" t="s">
        <v>40</v>
      </c>
      <c r="AH147" s="1" t="str">
        <f ca="1">IFERROR(__xludf.DUMMYFUNCTION("GOOGLETRANSLATE(AG147)"),"Yes")</f>
        <v>Yes</v>
      </c>
    </row>
    <row r="148" spans="2:34" x14ac:dyDescent="0.25">
      <c r="B148" s="1" t="s">
        <v>267</v>
      </c>
      <c r="C148" s="4" t="s">
        <v>47</v>
      </c>
      <c r="D148" s="1" t="str">
        <f ca="1">IFERROR(__xludf.DUMMYFUNCTION("GOOGLETRANSLATE(C148)"),"Man")</f>
        <v>Man</v>
      </c>
      <c r="E148" s="1">
        <v>40</v>
      </c>
      <c r="F148" s="1" t="s">
        <v>55</v>
      </c>
      <c r="G148" s="1" t="s">
        <v>290</v>
      </c>
      <c r="H148" s="1" t="s">
        <v>56</v>
      </c>
      <c r="I148" s="1" t="s">
        <v>291</v>
      </c>
      <c r="J148" s="1" t="s">
        <v>57</v>
      </c>
      <c r="K148" s="1" t="str">
        <f ca="1">IFERROR(__xludf.DUMMYFUNCTION("GOOGLETRANSLATE(J148)"),"Higher Secondary")</f>
        <v>Higher Secondary</v>
      </c>
      <c r="L148" s="1" t="s">
        <v>49</v>
      </c>
      <c r="M148" s="1" t="str">
        <f ca="1">IFERROR(__xludf.DUMMYFUNCTION("GOOGLETRANSLATE(L148)"),"Business")</f>
        <v>Business</v>
      </c>
      <c r="N148" s="1" t="s">
        <v>59</v>
      </c>
      <c r="O148" s="1" t="s">
        <v>40</v>
      </c>
      <c r="P148" s="1" t="str">
        <f ca="1">IFERROR(__xludf.DUMMYFUNCTION("GOOGLETRANSLATE(O148)"),"Yes")</f>
        <v>Yes</v>
      </c>
      <c r="S148" s="1">
        <v>1</v>
      </c>
      <c r="T148" s="1" t="s">
        <v>41</v>
      </c>
      <c r="U148" s="1" t="str">
        <f ca="1">IFERROR(__xludf.DUMMYFUNCTION("GOOGLETRANSLATE(T148)"),"Public bank")</f>
        <v>Public bank</v>
      </c>
      <c r="V148" s="1" t="s">
        <v>51</v>
      </c>
      <c r="W148" s="1" t="s">
        <v>40</v>
      </c>
      <c r="X148" s="1" t="str">
        <f ca="1">IFERROR(__xludf.DUMMYFUNCTION("GOOGLETRANSLATE(W148)"),"Yes")</f>
        <v>Yes</v>
      </c>
      <c r="Y148" s="1" t="s">
        <v>43</v>
      </c>
      <c r="Z148" s="1" t="str">
        <f ca="1">IFERROR(__xludf.DUMMYFUNCTION("GOOGLETRANSLATE(Y148)"),"Not")</f>
        <v>Not</v>
      </c>
      <c r="AA148" s="1" t="s">
        <v>40</v>
      </c>
      <c r="AB148" s="1" t="str">
        <f ca="1">IFERROR(__xludf.DUMMYFUNCTION("GOOGLETRANSLATE(AA148)"),"Yes")</f>
        <v>Yes</v>
      </c>
      <c r="AC148" s="1" t="s">
        <v>43</v>
      </c>
      <c r="AD148" s="1" t="str">
        <f ca="1">IFERROR(__xludf.DUMMYFUNCTION("GOOGLETRANSLATE(AC148)"),"Not")</f>
        <v>Not</v>
      </c>
      <c r="AE148" s="1" t="s">
        <v>107</v>
      </c>
      <c r="AF148" s="1" t="s">
        <v>152</v>
      </c>
      <c r="AG148" s="1" t="s">
        <v>40</v>
      </c>
      <c r="AH148" s="1" t="str">
        <f ca="1">IFERROR(__xludf.DUMMYFUNCTION("GOOGLETRANSLATE(AG148)"),"Yes")</f>
        <v>Yes</v>
      </c>
    </row>
    <row r="149" spans="2:34" x14ac:dyDescent="0.25">
      <c r="B149" s="1" t="s">
        <v>267</v>
      </c>
      <c r="C149" s="4" t="s">
        <v>47</v>
      </c>
      <c r="D149" s="1" t="str">
        <f ca="1">IFERROR(__xludf.DUMMYFUNCTION("GOOGLETRANSLATE(C149)"),"Man")</f>
        <v>Man</v>
      </c>
      <c r="E149" s="1">
        <v>24</v>
      </c>
      <c r="F149" s="1" t="s">
        <v>55</v>
      </c>
      <c r="G149" s="1" t="s">
        <v>290</v>
      </c>
      <c r="H149" s="1" t="s">
        <v>56</v>
      </c>
      <c r="I149" s="1" t="s">
        <v>291</v>
      </c>
      <c r="J149" s="1" t="s">
        <v>57</v>
      </c>
      <c r="K149" s="1" t="str">
        <f ca="1">IFERROR(__xludf.DUMMYFUNCTION("GOOGLETRANSLATE(J149)"),"Higher Secondary")</f>
        <v>Higher Secondary</v>
      </c>
      <c r="L149" s="1" t="s">
        <v>49</v>
      </c>
      <c r="M149" s="1" t="str">
        <f ca="1">IFERROR(__xludf.DUMMYFUNCTION("GOOGLETRANSLATE(L149)"),"Business")</f>
        <v>Business</v>
      </c>
      <c r="N149" s="1" t="s">
        <v>120</v>
      </c>
      <c r="O149" s="1" t="s">
        <v>40</v>
      </c>
      <c r="P149" s="1" t="str">
        <f ca="1">IFERROR(__xludf.DUMMYFUNCTION("GOOGLETRANSLATE(O149)"),"Yes")</f>
        <v>Yes</v>
      </c>
      <c r="S149" s="1">
        <v>2</v>
      </c>
      <c r="T149" s="1" t="s">
        <v>60</v>
      </c>
      <c r="U149" s="1" t="str">
        <f ca="1">IFERROR(__xludf.DUMMYFUNCTION("GOOGLETRANSLATE(T149)"),"Private bank")</f>
        <v>Private bank</v>
      </c>
      <c r="V149" s="1" t="s">
        <v>51</v>
      </c>
      <c r="W149" s="1" t="s">
        <v>40</v>
      </c>
      <c r="X149" s="1" t="str">
        <f ca="1">IFERROR(__xludf.DUMMYFUNCTION("GOOGLETRANSLATE(W149)"),"Yes")</f>
        <v>Yes</v>
      </c>
      <c r="Y149" s="1" t="s">
        <v>43</v>
      </c>
      <c r="Z149" s="1" t="str">
        <f ca="1">IFERROR(__xludf.DUMMYFUNCTION("GOOGLETRANSLATE(Y149)"),"Not")</f>
        <v>Not</v>
      </c>
      <c r="AA149" s="1" t="s">
        <v>40</v>
      </c>
      <c r="AB149" s="1" t="str">
        <f ca="1">IFERROR(__xludf.DUMMYFUNCTION("GOOGLETRANSLATE(AA149)"),"Yes")</f>
        <v>Yes</v>
      </c>
      <c r="AC149" s="1" t="s">
        <v>40</v>
      </c>
      <c r="AD149" s="1" t="str">
        <f ca="1">IFERROR(__xludf.DUMMYFUNCTION("GOOGLETRANSLATE(AC149)"),"Yes")</f>
        <v>Yes</v>
      </c>
      <c r="AE149" s="1" t="s">
        <v>52</v>
      </c>
      <c r="AF149" s="1" t="s">
        <v>134</v>
      </c>
      <c r="AG149" s="1" t="s">
        <v>40</v>
      </c>
      <c r="AH149" s="1" t="str">
        <f ca="1">IFERROR(__xludf.DUMMYFUNCTION("GOOGLETRANSLATE(AG149)"),"Yes")</f>
        <v>Yes</v>
      </c>
    </row>
    <row r="150" spans="2:34" x14ac:dyDescent="0.25">
      <c r="B150" s="1" t="s">
        <v>267</v>
      </c>
      <c r="C150" s="4" t="s">
        <v>47</v>
      </c>
      <c r="D150" s="1" t="str">
        <f ca="1">IFERROR(__xludf.DUMMYFUNCTION("GOOGLETRANSLATE(C150)"),"Man")</f>
        <v>Man</v>
      </c>
      <c r="E150" s="1">
        <v>52</v>
      </c>
      <c r="F150" s="1" t="s">
        <v>55</v>
      </c>
      <c r="G150" s="1" t="s">
        <v>290</v>
      </c>
      <c r="H150" s="1" t="s">
        <v>56</v>
      </c>
      <c r="I150" s="1" t="s">
        <v>291</v>
      </c>
      <c r="J150" s="1" t="s">
        <v>184</v>
      </c>
      <c r="K150" s="1" t="str">
        <f ca="1">IFERROR(__xludf.DUMMYFUNCTION("GOOGLETRANSLATE(J150)"),"Primary education")</f>
        <v>Primary education</v>
      </c>
      <c r="L150" s="1" t="s">
        <v>130</v>
      </c>
      <c r="M150" s="1" t="str">
        <f ca="1">IFERROR(__xludf.DUMMYFUNCTION("GOOGLETRANSLATE(L150)"),"Self -reliant")</f>
        <v>Self -reliant</v>
      </c>
      <c r="N150" s="1" t="s">
        <v>59</v>
      </c>
      <c r="O150" s="1" t="s">
        <v>40</v>
      </c>
      <c r="P150" s="1" t="str">
        <f ca="1">IFERROR(__xludf.DUMMYFUNCTION("GOOGLETRANSLATE(O150)"),"Yes")</f>
        <v>Yes</v>
      </c>
      <c r="S150" s="1">
        <v>2</v>
      </c>
      <c r="T150" s="1" t="s">
        <v>41</v>
      </c>
      <c r="U150" s="1" t="str">
        <f ca="1">IFERROR(__xludf.DUMMYFUNCTION("GOOGLETRANSLATE(T150)"),"Public bank")</f>
        <v>Public bank</v>
      </c>
      <c r="V150" s="1" t="s">
        <v>51</v>
      </c>
      <c r="W150" s="1" t="s">
        <v>43</v>
      </c>
      <c r="X150" s="1" t="str">
        <f ca="1">IFERROR(__xludf.DUMMYFUNCTION("GOOGLETRANSLATE(W150)"),"Not")</f>
        <v>Not</v>
      </c>
      <c r="Y150" s="1" t="s">
        <v>43</v>
      </c>
      <c r="Z150" s="1" t="str">
        <f ca="1">IFERROR(__xludf.DUMMYFUNCTION("GOOGLETRANSLATE(Y150)"),"Not")</f>
        <v>Not</v>
      </c>
      <c r="AA150" s="1" t="s">
        <v>43</v>
      </c>
      <c r="AB150" s="1" t="str">
        <f ca="1">IFERROR(__xludf.DUMMYFUNCTION("GOOGLETRANSLATE(AA150)"),"Not")</f>
        <v>Not</v>
      </c>
      <c r="AC150" s="1" t="s">
        <v>43</v>
      </c>
      <c r="AD150" s="1" t="str">
        <f ca="1">IFERROR(__xludf.DUMMYFUNCTION("GOOGLETRANSLATE(AC150)"),"Not")</f>
        <v>Not</v>
      </c>
      <c r="AE150" s="1" t="s">
        <v>134</v>
      </c>
      <c r="AF150" s="1" t="s">
        <v>134</v>
      </c>
      <c r="AG150" s="1" t="s">
        <v>40</v>
      </c>
      <c r="AH150" s="1" t="str">
        <f ca="1">IFERROR(__xludf.DUMMYFUNCTION("GOOGLETRANSLATE(AG150)"),"Yes")</f>
        <v>Yes</v>
      </c>
    </row>
    <row r="151" spans="2:34" x14ac:dyDescent="0.25">
      <c r="B151" s="1" t="s">
        <v>267</v>
      </c>
      <c r="C151" s="4" t="s">
        <v>47</v>
      </c>
      <c r="D151" s="1" t="str">
        <f ca="1">IFERROR(__xludf.DUMMYFUNCTION("GOOGLETRANSLATE(C151)"),"Man")</f>
        <v>Man</v>
      </c>
      <c r="E151" s="1">
        <v>53</v>
      </c>
      <c r="F151" s="1" t="s">
        <v>55</v>
      </c>
      <c r="G151" s="1" t="s">
        <v>290</v>
      </c>
      <c r="H151" s="1" t="s">
        <v>36</v>
      </c>
      <c r="I151" s="1" t="s">
        <v>291</v>
      </c>
      <c r="J151" s="1" t="s">
        <v>184</v>
      </c>
      <c r="K151" s="1" t="str">
        <f ca="1">IFERROR(__xludf.DUMMYFUNCTION("GOOGLETRANSLATE(J151)"),"Primary education")</f>
        <v>Primary education</v>
      </c>
      <c r="L151" s="1" t="s">
        <v>130</v>
      </c>
      <c r="M151" s="1" t="str">
        <f ca="1">IFERROR(__xludf.DUMMYFUNCTION("GOOGLETRANSLATE(L151)"),"Self -reliant")</f>
        <v>Self -reliant</v>
      </c>
      <c r="N151" s="1" t="s">
        <v>59</v>
      </c>
      <c r="O151" s="1" t="s">
        <v>40</v>
      </c>
      <c r="P151" s="1" t="str">
        <f ca="1">IFERROR(__xludf.DUMMYFUNCTION("GOOGLETRANSLATE(O151)"),"Yes")</f>
        <v>Yes</v>
      </c>
      <c r="S151" s="1">
        <v>1</v>
      </c>
      <c r="T151" s="1" t="s">
        <v>41</v>
      </c>
      <c r="U151" s="1" t="str">
        <f ca="1">IFERROR(__xludf.DUMMYFUNCTION("GOOGLETRANSLATE(T151)"),"Public bank")</f>
        <v>Public bank</v>
      </c>
      <c r="V151" s="1" t="s">
        <v>51</v>
      </c>
      <c r="W151" s="1" t="s">
        <v>43</v>
      </c>
      <c r="X151" s="1" t="str">
        <f ca="1">IFERROR(__xludf.DUMMYFUNCTION("GOOGLETRANSLATE(W151)"),"Not")</f>
        <v>Not</v>
      </c>
      <c r="Y151" s="1" t="s">
        <v>43</v>
      </c>
      <c r="Z151" s="1" t="str">
        <f ca="1">IFERROR(__xludf.DUMMYFUNCTION("GOOGLETRANSLATE(Y151)"),"Not")</f>
        <v>Not</v>
      </c>
      <c r="AA151" s="1" t="s">
        <v>43</v>
      </c>
      <c r="AB151" s="1" t="str">
        <f ca="1">IFERROR(__xludf.DUMMYFUNCTION("GOOGLETRANSLATE(AA151)"),"Not")</f>
        <v>Not</v>
      </c>
      <c r="AC151" s="1" t="s">
        <v>43</v>
      </c>
      <c r="AD151" s="1" t="str">
        <f ca="1">IFERROR(__xludf.DUMMYFUNCTION("GOOGLETRANSLATE(AC151)"),"Not")</f>
        <v>Not</v>
      </c>
      <c r="AE151" s="1" t="s">
        <v>134</v>
      </c>
      <c r="AF151" s="1" t="s">
        <v>62</v>
      </c>
      <c r="AG151" s="1" t="s">
        <v>40</v>
      </c>
      <c r="AH151" s="1" t="str">
        <f ca="1">IFERROR(__xludf.DUMMYFUNCTION("GOOGLETRANSLATE(AG151)"),"Yes")</f>
        <v>Yes</v>
      </c>
    </row>
    <row r="152" spans="2:34" x14ac:dyDescent="0.25">
      <c r="B152" s="1" t="s">
        <v>267</v>
      </c>
      <c r="C152" s="4" t="s">
        <v>47</v>
      </c>
      <c r="D152" s="1" t="str">
        <f ca="1">IFERROR(__xludf.DUMMYFUNCTION("GOOGLETRANSLATE(C152)"),"Man")</f>
        <v>Man</v>
      </c>
      <c r="E152" s="1">
        <v>22</v>
      </c>
      <c r="F152" s="1" t="s">
        <v>55</v>
      </c>
      <c r="G152" s="1" t="s">
        <v>290</v>
      </c>
      <c r="H152" s="1" t="s">
        <v>56</v>
      </c>
      <c r="I152" s="1" t="s">
        <v>291</v>
      </c>
      <c r="J152" s="1" t="s">
        <v>184</v>
      </c>
      <c r="K152" s="1" t="str">
        <f ca="1">IFERROR(__xludf.DUMMYFUNCTION("GOOGLETRANSLATE(J152)"),"Primary education")</f>
        <v>Primary education</v>
      </c>
      <c r="L152" s="1" t="s">
        <v>130</v>
      </c>
      <c r="M152" s="1" t="str">
        <f ca="1">IFERROR(__xludf.DUMMYFUNCTION("GOOGLETRANSLATE(L152)"),"Self -reliant")</f>
        <v>Self -reliant</v>
      </c>
      <c r="N152" s="1" t="s">
        <v>77</v>
      </c>
      <c r="O152" s="1" t="s">
        <v>40</v>
      </c>
      <c r="P152" s="1" t="str">
        <f ca="1">IFERROR(__xludf.DUMMYFUNCTION("GOOGLETRANSLATE(O152)"),"Yes")</f>
        <v>Yes</v>
      </c>
      <c r="S152" s="1">
        <v>2</v>
      </c>
      <c r="T152" s="1" t="s">
        <v>41</v>
      </c>
      <c r="U152" s="1" t="str">
        <f ca="1">IFERROR(__xludf.DUMMYFUNCTION("GOOGLETRANSLATE(T152)"),"Public bank")</f>
        <v>Public bank</v>
      </c>
      <c r="V152" s="1" t="s">
        <v>106</v>
      </c>
      <c r="W152" s="1" t="s">
        <v>43</v>
      </c>
      <c r="X152" s="1" t="str">
        <f ca="1">IFERROR(__xludf.DUMMYFUNCTION("GOOGLETRANSLATE(W152)"),"Not")</f>
        <v>Not</v>
      </c>
      <c r="Y152" s="1" t="s">
        <v>43</v>
      </c>
      <c r="Z152" s="1" t="str">
        <f ca="1">IFERROR(__xludf.DUMMYFUNCTION("GOOGLETRANSLATE(Y152)"),"Not")</f>
        <v>Not</v>
      </c>
      <c r="AA152" s="1" t="s">
        <v>43</v>
      </c>
      <c r="AB152" s="1" t="str">
        <f ca="1">IFERROR(__xludf.DUMMYFUNCTION("GOOGLETRANSLATE(AA152)"),"Not")</f>
        <v>Not</v>
      </c>
      <c r="AC152" s="1" t="s">
        <v>43</v>
      </c>
      <c r="AD152" s="1" t="str">
        <f ca="1">IFERROR(__xludf.DUMMYFUNCTION("GOOGLETRANSLATE(AC152)"),"Not")</f>
        <v>Not</v>
      </c>
      <c r="AE152" s="1" t="s">
        <v>134</v>
      </c>
      <c r="AF152" s="1" t="s">
        <v>134</v>
      </c>
      <c r="AG152" s="1" t="s">
        <v>40</v>
      </c>
      <c r="AH152" s="1" t="str">
        <f ca="1">IFERROR(__xludf.DUMMYFUNCTION("GOOGLETRANSLATE(AG152)"),"Yes")</f>
        <v>Yes</v>
      </c>
    </row>
    <row r="153" spans="2:34" x14ac:dyDescent="0.25">
      <c r="B153" s="1" t="s">
        <v>267</v>
      </c>
      <c r="C153" s="4" t="s">
        <v>47</v>
      </c>
      <c r="D153" s="1" t="str">
        <f ca="1">IFERROR(__xludf.DUMMYFUNCTION("GOOGLETRANSLATE(C153)"),"Man")</f>
        <v>Man</v>
      </c>
      <c r="E153" s="1">
        <v>49</v>
      </c>
      <c r="F153" s="1" t="s">
        <v>55</v>
      </c>
      <c r="G153" s="1" t="s">
        <v>290</v>
      </c>
      <c r="H153" s="1" t="s">
        <v>56</v>
      </c>
      <c r="I153" s="1" t="s">
        <v>291</v>
      </c>
      <c r="J153" s="1" t="s">
        <v>184</v>
      </c>
      <c r="K153" s="1" t="str">
        <f ca="1">IFERROR(__xludf.DUMMYFUNCTION("GOOGLETRANSLATE(J153)"),"Primary education")</f>
        <v>Primary education</v>
      </c>
      <c r="L153" s="1" t="s">
        <v>298</v>
      </c>
      <c r="M153" s="1" t="str">
        <f ca="1">IFERROR(__xludf.DUMMYFUNCTION("GOOGLETRANSLATE(L153)"),"Unemployed")</f>
        <v>Unemployed</v>
      </c>
      <c r="N153" s="1" t="s">
        <v>77</v>
      </c>
      <c r="O153" s="1" t="s">
        <v>40</v>
      </c>
      <c r="P153" s="1" t="str">
        <f ca="1">IFERROR(__xludf.DUMMYFUNCTION("GOOGLETRANSLATE(O153)"),"Yes")</f>
        <v>Yes</v>
      </c>
      <c r="S153" s="1">
        <v>1</v>
      </c>
      <c r="T153" s="1" t="s">
        <v>41</v>
      </c>
      <c r="U153" s="1" t="str">
        <f ca="1">IFERROR(__xludf.DUMMYFUNCTION("GOOGLETRANSLATE(T153)"),"Public bank")</f>
        <v>Public bank</v>
      </c>
      <c r="V153" s="1" t="s">
        <v>51</v>
      </c>
      <c r="W153" s="1" t="s">
        <v>40</v>
      </c>
      <c r="X153" s="1" t="str">
        <f ca="1">IFERROR(__xludf.DUMMYFUNCTION("GOOGLETRANSLATE(W153)"),"Yes")</f>
        <v>Yes</v>
      </c>
      <c r="Y153" s="1" t="s">
        <v>43</v>
      </c>
      <c r="Z153" s="1" t="str">
        <f ca="1">IFERROR(__xludf.DUMMYFUNCTION("GOOGLETRANSLATE(Y153)"),"Not")</f>
        <v>Not</v>
      </c>
      <c r="AA153" s="1" t="s">
        <v>43</v>
      </c>
      <c r="AB153" s="1" t="str">
        <f ca="1">IFERROR(__xludf.DUMMYFUNCTION("GOOGLETRANSLATE(AA153)"),"Not")</f>
        <v>Not</v>
      </c>
      <c r="AC153" s="1" t="s">
        <v>43</v>
      </c>
      <c r="AD153" s="1" t="str">
        <f ca="1">IFERROR(__xludf.DUMMYFUNCTION("GOOGLETRANSLATE(AC153)"),"Not")</f>
        <v>Not</v>
      </c>
      <c r="AE153" s="1" t="s">
        <v>134</v>
      </c>
      <c r="AF153" s="1" t="s">
        <v>134</v>
      </c>
      <c r="AG153" s="1" t="s">
        <v>40</v>
      </c>
      <c r="AH153" s="1" t="str">
        <f ca="1">IFERROR(__xludf.DUMMYFUNCTION("GOOGLETRANSLATE(AG153)"),"Yes")</f>
        <v>Yes</v>
      </c>
    </row>
    <row r="154" spans="2:34" x14ac:dyDescent="0.25">
      <c r="B154" s="1" t="s">
        <v>299</v>
      </c>
      <c r="C154" s="4" t="s">
        <v>47</v>
      </c>
      <c r="D154" s="1" t="str">
        <f ca="1">IFERROR(__xludf.DUMMYFUNCTION("GOOGLETRANSLATE(C154)"),"Man")</f>
        <v>Man</v>
      </c>
      <c r="E154" s="1">
        <v>31</v>
      </c>
      <c r="F154" s="1" t="s">
        <v>55</v>
      </c>
      <c r="G154" s="1" t="s">
        <v>290</v>
      </c>
      <c r="H154" s="1" t="s">
        <v>56</v>
      </c>
      <c r="I154" s="1" t="s">
        <v>291</v>
      </c>
      <c r="J154" s="1" t="s">
        <v>157</v>
      </c>
      <c r="K154" s="1" t="str">
        <f ca="1">IFERROR(__xludf.DUMMYFUNCTION("GOOGLETRANSLATE(J154)"),"Secondary")</f>
        <v>Secondary</v>
      </c>
      <c r="L154" s="1" t="s">
        <v>130</v>
      </c>
      <c r="M154" s="1" t="str">
        <f ca="1">IFERROR(__xludf.DUMMYFUNCTION("GOOGLETRANSLATE(L154)"),"Self -reliant")</f>
        <v>Self -reliant</v>
      </c>
      <c r="N154" s="1" t="s">
        <v>120</v>
      </c>
      <c r="O154" s="1" t="s">
        <v>40</v>
      </c>
      <c r="P154" s="1" t="str">
        <f ca="1">IFERROR(__xludf.DUMMYFUNCTION("GOOGLETRANSLATE(O154)"),"Yes")</f>
        <v>Yes</v>
      </c>
      <c r="S154" s="1">
        <v>4</v>
      </c>
      <c r="T154" s="1" t="s">
        <v>41</v>
      </c>
      <c r="U154" s="1" t="str">
        <f ca="1">IFERROR(__xludf.DUMMYFUNCTION("GOOGLETRANSLATE(T154)"),"Public bank")</f>
        <v>Public bank</v>
      </c>
      <c r="V154" s="1" t="s">
        <v>51</v>
      </c>
      <c r="W154" s="1" t="s">
        <v>40</v>
      </c>
      <c r="X154" s="1" t="str">
        <f ca="1">IFERROR(__xludf.DUMMYFUNCTION("GOOGLETRANSLATE(W154)"),"Yes")</f>
        <v>Yes</v>
      </c>
      <c r="Y154" s="1" t="s">
        <v>40</v>
      </c>
      <c r="Z154" s="1" t="str">
        <f ca="1">IFERROR(__xludf.DUMMYFUNCTION("GOOGLETRANSLATE(Y154)"),"Yes")</f>
        <v>Yes</v>
      </c>
      <c r="AA154" s="1" t="s">
        <v>40</v>
      </c>
      <c r="AB154" s="1" t="str">
        <f ca="1">IFERROR(__xludf.DUMMYFUNCTION("GOOGLETRANSLATE(AA154)"),"Yes")</f>
        <v>Yes</v>
      </c>
      <c r="AC154" s="1" t="s">
        <v>40</v>
      </c>
      <c r="AD154" s="1" t="str">
        <f ca="1">IFERROR(__xludf.DUMMYFUNCTION("GOOGLETRANSLATE(AC154)"),"Yes")</f>
        <v>Yes</v>
      </c>
      <c r="AE154" s="1" t="s">
        <v>107</v>
      </c>
      <c r="AF154" s="1" t="s">
        <v>297</v>
      </c>
      <c r="AG154" s="1" t="s">
        <v>40</v>
      </c>
      <c r="AH154" s="1" t="str">
        <f ca="1">IFERROR(__xludf.DUMMYFUNCTION("GOOGLETRANSLATE(AG154)"),"Yes")</f>
        <v>Yes</v>
      </c>
    </row>
    <row r="155" spans="2:34" x14ac:dyDescent="0.25">
      <c r="B155" s="1" t="s">
        <v>267</v>
      </c>
      <c r="C155" s="4" t="s">
        <v>47</v>
      </c>
      <c r="D155" s="1" t="str">
        <f ca="1">IFERROR(__xludf.DUMMYFUNCTION("GOOGLETRANSLATE(C155)"),"Man")</f>
        <v>Man</v>
      </c>
      <c r="E155" s="1">
        <v>58</v>
      </c>
      <c r="F155" s="1" t="s">
        <v>55</v>
      </c>
      <c r="G155" s="1" t="s">
        <v>290</v>
      </c>
      <c r="H155" s="1" t="s">
        <v>56</v>
      </c>
      <c r="I155" s="1" t="s">
        <v>291</v>
      </c>
      <c r="J155" s="1" t="s">
        <v>293</v>
      </c>
      <c r="K155" s="1" t="str">
        <f ca="1">IFERROR(__xludf.DUMMYFUNCTION("GOOGLETRANSLATE(J155)"),"No ")</f>
        <v xml:space="preserve">No </v>
      </c>
      <c r="L155" s="1" t="s">
        <v>130</v>
      </c>
      <c r="M155" s="1" t="str">
        <f ca="1">IFERROR(__xludf.DUMMYFUNCTION("GOOGLETRANSLATE(L155)"),"Self -reliant")</f>
        <v>Self -reliant</v>
      </c>
      <c r="N155" s="1" t="s">
        <v>59</v>
      </c>
      <c r="O155" s="1" t="s">
        <v>40</v>
      </c>
      <c r="P155" s="1" t="str">
        <f ca="1">IFERROR(__xludf.DUMMYFUNCTION("GOOGLETRANSLATE(O155)"),"Yes")</f>
        <v>Yes</v>
      </c>
      <c r="S155" s="1">
        <v>2</v>
      </c>
      <c r="T155" s="1" t="s">
        <v>41</v>
      </c>
      <c r="U155" s="1" t="str">
        <f ca="1">IFERROR(__xludf.DUMMYFUNCTION("GOOGLETRANSLATE(T155)"),"Public bank")</f>
        <v>Public bank</v>
      </c>
      <c r="V155" s="1" t="s">
        <v>51</v>
      </c>
      <c r="W155" s="1" t="s">
        <v>43</v>
      </c>
      <c r="X155" s="1" t="str">
        <f ca="1">IFERROR(__xludf.DUMMYFUNCTION("GOOGLETRANSLATE(W155)"),"Not")</f>
        <v>Not</v>
      </c>
      <c r="Y155" s="1" t="s">
        <v>43</v>
      </c>
      <c r="Z155" s="1" t="str">
        <f ca="1">IFERROR(__xludf.DUMMYFUNCTION("GOOGLETRANSLATE(Y155)"),"Not")</f>
        <v>Not</v>
      </c>
      <c r="AA155" s="1" t="s">
        <v>43</v>
      </c>
      <c r="AB155" s="1" t="str">
        <f ca="1">IFERROR(__xludf.DUMMYFUNCTION("GOOGLETRANSLATE(AA155)"),"Not")</f>
        <v>Not</v>
      </c>
      <c r="AC155" s="1" t="s">
        <v>43</v>
      </c>
      <c r="AD155" s="1" t="str">
        <f ca="1">IFERROR(__xludf.DUMMYFUNCTION("GOOGLETRANSLATE(AC155)"),"Not")</f>
        <v>Not</v>
      </c>
      <c r="AE155" s="1" t="s">
        <v>134</v>
      </c>
      <c r="AF155" s="1" t="s">
        <v>101</v>
      </c>
      <c r="AG155" s="1" t="s">
        <v>40</v>
      </c>
      <c r="AH155" s="1" t="str">
        <f ca="1">IFERROR(__xludf.DUMMYFUNCTION("GOOGLETRANSLATE(AG155)"),"Yes")</f>
        <v>Yes</v>
      </c>
    </row>
    <row r="156" spans="2:34" x14ac:dyDescent="0.25">
      <c r="B156" s="1" t="s">
        <v>299</v>
      </c>
      <c r="C156" s="4" t="s">
        <v>47</v>
      </c>
      <c r="D156" s="1" t="str">
        <f ca="1">IFERROR(__xludf.DUMMYFUNCTION("GOOGLETRANSLATE(C156)"),"Man")</f>
        <v>Man</v>
      </c>
      <c r="E156" s="1">
        <v>63</v>
      </c>
      <c r="F156" s="1" t="s">
        <v>55</v>
      </c>
      <c r="G156" s="1" t="s">
        <v>290</v>
      </c>
      <c r="H156" s="1" t="s">
        <v>56</v>
      </c>
      <c r="I156" s="1" t="s">
        <v>291</v>
      </c>
      <c r="J156" s="1" t="s">
        <v>157</v>
      </c>
      <c r="K156" s="1" t="str">
        <f ca="1">IFERROR(__xludf.DUMMYFUNCTION("GOOGLETRANSLATE(J156)"),"Secondary")</f>
        <v>Secondary</v>
      </c>
      <c r="L156" s="1" t="s">
        <v>49</v>
      </c>
      <c r="M156" s="1" t="str">
        <f ca="1">IFERROR(__xludf.DUMMYFUNCTION("GOOGLETRANSLATE(L156)"),"Business")</f>
        <v>Business</v>
      </c>
      <c r="N156" s="1" t="s">
        <v>59</v>
      </c>
      <c r="O156" s="1" t="s">
        <v>40</v>
      </c>
      <c r="P156" s="1" t="str">
        <f ca="1">IFERROR(__xludf.DUMMYFUNCTION("GOOGLETRANSLATE(O156)"),"Yes")</f>
        <v>Yes</v>
      </c>
      <c r="S156" s="1">
        <v>2</v>
      </c>
      <c r="T156" s="1" t="s">
        <v>41</v>
      </c>
      <c r="U156" s="1" t="str">
        <f ca="1">IFERROR(__xludf.DUMMYFUNCTION("GOOGLETRANSLATE(T156)"),"Public bank")</f>
        <v>Public bank</v>
      </c>
      <c r="V156" s="1" t="s">
        <v>51</v>
      </c>
      <c r="W156" s="1" t="s">
        <v>43</v>
      </c>
      <c r="X156" s="1" t="str">
        <f ca="1">IFERROR(__xludf.DUMMYFUNCTION("GOOGLETRANSLATE(W156)"),"Not")</f>
        <v>Not</v>
      </c>
      <c r="Y156" s="1" t="s">
        <v>43</v>
      </c>
      <c r="Z156" s="1" t="str">
        <f ca="1">IFERROR(__xludf.DUMMYFUNCTION("GOOGLETRANSLATE(Y156)"),"Not")</f>
        <v>Not</v>
      </c>
      <c r="AA156" s="1" t="s">
        <v>43</v>
      </c>
      <c r="AB156" s="1" t="str">
        <f ca="1">IFERROR(__xludf.DUMMYFUNCTION("GOOGLETRANSLATE(AA156)"),"Not")</f>
        <v>Not</v>
      </c>
      <c r="AC156" s="1" t="s">
        <v>43</v>
      </c>
      <c r="AD156" s="1" t="str">
        <f ca="1">IFERROR(__xludf.DUMMYFUNCTION("GOOGLETRANSLATE(AC156)"),"Not")</f>
        <v>Not</v>
      </c>
      <c r="AE156" s="1" t="s">
        <v>300</v>
      </c>
      <c r="AF156" s="1" t="s">
        <v>62</v>
      </c>
      <c r="AG156" s="1" t="s">
        <v>40</v>
      </c>
      <c r="AH156" s="1" t="str">
        <f ca="1">IFERROR(__xludf.DUMMYFUNCTION("GOOGLETRANSLATE(AG156)"),"Yes")</f>
        <v>Yes</v>
      </c>
    </row>
    <row r="157" spans="2:34" x14ac:dyDescent="0.25">
      <c r="B157" s="1" t="s">
        <v>267</v>
      </c>
      <c r="C157" s="4" t="s">
        <v>47</v>
      </c>
      <c r="D157" s="1" t="str">
        <f ca="1">IFERROR(__xludf.DUMMYFUNCTION("GOOGLETRANSLATE(C157)"),"Man")</f>
        <v>Man</v>
      </c>
      <c r="E157" s="1">
        <v>70</v>
      </c>
      <c r="F157" s="1" t="s">
        <v>55</v>
      </c>
      <c r="G157" s="1" t="s">
        <v>290</v>
      </c>
      <c r="H157" s="1" t="s">
        <v>56</v>
      </c>
      <c r="I157" s="1" t="s">
        <v>291</v>
      </c>
      <c r="J157" s="1" t="s">
        <v>57</v>
      </c>
      <c r="K157" s="1" t="str">
        <f ca="1">IFERROR(__xludf.DUMMYFUNCTION("GOOGLETRANSLATE(J157)"),"Higher Secondary")</f>
        <v>Higher Secondary</v>
      </c>
      <c r="L157" s="1" t="s">
        <v>130</v>
      </c>
      <c r="M157" s="1" t="str">
        <f ca="1">IFERROR(__xludf.DUMMYFUNCTION("GOOGLETRANSLATE(L157)"),"Self -reliant")</f>
        <v>Self -reliant</v>
      </c>
      <c r="N157" s="1" t="s">
        <v>120</v>
      </c>
      <c r="O157" s="1" t="s">
        <v>40</v>
      </c>
      <c r="P157" s="1" t="str">
        <f ca="1">IFERROR(__xludf.DUMMYFUNCTION("GOOGLETRANSLATE(O157)"),"Yes")</f>
        <v>Yes</v>
      </c>
      <c r="S157" s="1">
        <v>1</v>
      </c>
      <c r="T157" s="1" t="s">
        <v>41</v>
      </c>
      <c r="U157" s="1" t="str">
        <f ca="1">IFERROR(__xludf.DUMMYFUNCTION("GOOGLETRANSLATE(T157)"),"Public bank")</f>
        <v>Public bank</v>
      </c>
      <c r="V157" s="1" t="s">
        <v>51</v>
      </c>
      <c r="W157" s="1" t="s">
        <v>43</v>
      </c>
      <c r="X157" s="1" t="str">
        <f ca="1">IFERROR(__xludf.DUMMYFUNCTION("GOOGLETRANSLATE(W157)"),"Not")</f>
        <v>Not</v>
      </c>
      <c r="Y157" s="1" t="s">
        <v>43</v>
      </c>
      <c r="Z157" s="1" t="str">
        <f ca="1">IFERROR(__xludf.DUMMYFUNCTION("GOOGLETRANSLATE(Y157)"),"Not")</f>
        <v>Not</v>
      </c>
      <c r="AA157" s="1" t="s">
        <v>43</v>
      </c>
      <c r="AB157" s="1" t="str">
        <f ca="1">IFERROR(__xludf.DUMMYFUNCTION("GOOGLETRANSLATE(AA157)"),"Not")</f>
        <v>Not</v>
      </c>
      <c r="AC157" s="1" t="s">
        <v>43</v>
      </c>
      <c r="AD157" s="1" t="str">
        <f ca="1">IFERROR(__xludf.DUMMYFUNCTION("GOOGLETRANSLATE(AC157)"),"Not")</f>
        <v>Not</v>
      </c>
      <c r="AE157" s="1" t="s">
        <v>134</v>
      </c>
      <c r="AF157" s="1" t="s">
        <v>134</v>
      </c>
      <c r="AG157" s="1" t="s">
        <v>40</v>
      </c>
      <c r="AH157" s="1" t="str">
        <f ca="1">IFERROR(__xludf.DUMMYFUNCTION("GOOGLETRANSLATE(AG157)"),"Yes")</f>
        <v>Yes</v>
      </c>
    </row>
    <row r="158" spans="2:34" x14ac:dyDescent="0.25">
      <c r="B158" s="1" t="s">
        <v>267</v>
      </c>
      <c r="C158" s="4" t="s">
        <v>47</v>
      </c>
      <c r="D158" s="1" t="str">
        <f ca="1">IFERROR(__xludf.DUMMYFUNCTION("GOOGLETRANSLATE(C158)"),"Man")</f>
        <v>Man</v>
      </c>
      <c r="E158" s="1">
        <v>33</v>
      </c>
      <c r="F158" s="1" t="s">
        <v>55</v>
      </c>
      <c r="G158" s="1" t="s">
        <v>290</v>
      </c>
      <c r="H158" s="1" t="s">
        <v>56</v>
      </c>
      <c r="I158" s="1" t="s">
        <v>291</v>
      </c>
      <c r="J158" s="1" t="s">
        <v>57</v>
      </c>
      <c r="K158" s="1" t="str">
        <f ca="1">IFERROR(__xludf.DUMMYFUNCTION("GOOGLETRANSLATE(J158)"),"Higher Secondary")</f>
        <v>Higher Secondary</v>
      </c>
      <c r="L158" s="1" t="s">
        <v>49</v>
      </c>
      <c r="M158" s="1" t="str">
        <f ca="1">IFERROR(__xludf.DUMMYFUNCTION("GOOGLETRANSLATE(L158)"),"Business")</f>
        <v>Business</v>
      </c>
      <c r="N158" s="1" t="s">
        <v>59</v>
      </c>
      <c r="O158" s="1" t="s">
        <v>40</v>
      </c>
      <c r="P158" s="1" t="str">
        <f ca="1">IFERROR(__xludf.DUMMYFUNCTION("GOOGLETRANSLATE(O158)"),"Yes")</f>
        <v>Yes</v>
      </c>
      <c r="S158" s="1">
        <v>2</v>
      </c>
      <c r="T158" s="1" t="s">
        <v>41</v>
      </c>
      <c r="U158" s="1" t="str">
        <f ca="1">IFERROR(__xludf.DUMMYFUNCTION("GOOGLETRANSLATE(T158)"),"Public bank")</f>
        <v>Public bank</v>
      </c>
      <c r="V158" s="1" t="s">
        <v>51</v>
      </c>
      <c r="W158" s="1" t="s">
        <v>40</v>
      </c>
      <c r="X158" s="1" t="str">
        <f ca="1">IFERROR(__xludf.DUMMYFUNCTION("GOOGLETRANSLATE(W158)"),"Yes")</f>
        <v>Yes</v>
      </c>
      <c r="Y158" s="1" t="s">
        <v>43</v>
      </c>
      <c r="Z158" s="1" t="str">
        <f ca="1">IFERROR(__xludf.DUMMYFUNCTION("GOOGLETRANSLATE(Y158)"),"Not")</f>
        <v>Not</v>
      </c>
      <c r="AA158" s="1" t="s">
        <v>40</v>
      </c>
      <c r="AB158" s="1" t="str">
        <f ca="1">IFERROR(__xludf.DUMMYFUNCTION("GOOGLETRANSLATE(AA158)"),"Yes")</f>
        <v>Yes</v>
      </c>
      <c r="AC158" s="1" t="s">
        <v>40</v>
      </c>
      <c r="AD158" s="1" t="str">
        <f ca="1">IFERROR(__xludf.DUMMYFUNCTION("GOOGLETRANSLATE(AC158)"),"Yes")</f>
        <v>Yes</v>
      </c>
      <c r="AE158" s="1" t="s">
        <v>52</v>
      </c>
      <c r="AF158" s="1" t="s">
        <v>62</v>
      </c>
      <c r="AG158" s="1" t="s">
        <v>40</v>
      </c>
      <c r="AH158" s="1" t="str">
        <f ca="1">IFERROR(__xludf.DUMMYFUNCTION("GOOGLETRANSLATE(AG158)"),"Yes")</f>
        <v>Yes</v>
      </c>
    </row>
    <row r="159" spans="2:34" x14ac:dyDescent="0.25">
      <c r="B159" s="1" t="s">
        <v>267</v>
      </c>
      <c r="C159" s="4" t="s">
        <v>47</v>
      </c>
      <c r="D159" s="1" t="str">
        <f ca="1">IFERROR(__xludf.DUMMYFUNCTION("GOOGLETRANSLATE(C159)"),"Man")</f>
        <v>Man</v>
      </c>
      <c r="E159" s="1">
        <v>50</v>
      </c>
      <c r="F159" s="1" t="s">
        <v>55</v>
      </c>
      <c r="G159" s="1" t="s">
        <v>290</v>
      </c>
      <c r="H159" s="1" t="s">
        <v>56</v>
      </c>
      <c r="I159" s="1" t="s">
        <v>291</v>
      </c>
      <c r="J159" s="1" t="s">
        <v>293</v>
      </c>
      <c r="K159" s="1" t="str">
        <f ca="1">IFERROR(__xludf.DUMMYFUNCTION("GOOGLETRANSLATE(J159)"),"No ")</f>
        <v xml:space="preserve">No </v>
      </c>
      <c r="L159" s="1" t="s">
        <v>130</v>
      </c>
      <c r="M159" s="1" t="str">
        <f ca="1">IFERROR(__xludf.DUMMYFUNCTION("GOOGLETRANSLATE(L159)"),"Self -reliant")</f>
        <v>Self -reliant</v>
      </c>
      <c r="N159" s="1" t="s">
        <v>59</v>
      </c>
      <c r="O159" s="1" t="s">
        <v>40</v>
      </c>
      <c r="P159" s="1" t="str">
        <f ca="1">IFERROR(__xludf.DUMMYFUNCTION("GOOGLETRANSLATE(O159)"),"Yes")</f>
        <v>Yes</v>
      </c>
      <c r="S159" s="1">
        <v>1</v>
      </c>
      <c r="T159" s="1" t="s">
        <v>41</v>
      </c>
      <c r="U159" s="1" t="str">
        <f ca="1">IFERROR(__xludf.DUMMYFUNCTION("GOOGLETRANSLATE(T159)"),"Public bank")</f>
        <v>Public bank</v>
      </c>
      <c r="V159" s="1" t="s">
        <v>51</v>
      </c>
      <c r="W159" s="1" t="s">
        <v>40</v>
      </c>
      <c r="X159" s="1" t="str">
        <f ca="1">IFERROR(__xludf.DUMMYFUNCTION("GOOGLETRANSLATE(W159)"),"Yes")</f>
        <v>Yes</v>
      </c>
      <c r="Y159" s="1" t="s">
        <v>43</v>
      </c>
      <c r="Z159" s="1" t="str">
        <f ca="1">IFERROR(__xludf.DUMMYFUNCTION("GOOGLETRANSLATE(Y159)"),"Not")</f>
        <v>Not</v>
      </c>
      <c r="AA159" s="1" t="s">
        <v>40</v>
      </c>
      <c r="AB159" s="1" t="str">
        <f ca="1">IFERROR(__xludf.DUMMYFUNCTION("GOOGLETRANSLATE(AA159)"),"Yes")</f>
        <v>Yes</v>
      </c>
      <c r="AC159" s="1" t="s">
        <v>43</v>
      </c>
      <c r="AD159" s="1" t="str">
        <f ca="1">IFERROR(__xludf.DUMMYFUNCTION("GOOGLETRANSLATE(AC159)"),"Not")</f>
        <v>Not</v>
      </c>
      <c r="AE159" s="1" t="s">
        <v>134</v>
      </c>
      <c r="AF159" s="1" t="s">
        <v>134</v>
      </c>
      <c r="AG159" s="1" t="s">
        <v>40</v>
      </c>
      <c r="AH159" s="1" t="str">
        <f ca="1">IFERROR(__xludf.DUMMYFUNCTION("GOOGLETRANSLATE(AG159)"),"Yes")</f>
        <v>Yes</v>
      </c>
    </row>
    <row r="160" spans="2:34" x14ac:dyDescent="0.25">
      <c r="B160" s="1" t="s">
        <v>267</v>
      </c>
      <c r="C160" s="4" t="s">
        <v>47</v>
      </c>
      <c r="D160" s="1" t="str">
        <f ca="1">IFERROR(__xludf.DUMMYFUNCTION("GOOGLETRANSLATE(C160)"),"Man")</f>
        <v>Man</v>
      </c>
      <c r="E160" s="1">
        <v>55</v>
      </c>
      <c r="F160" s="1" t="s">
        <v>55</v>
      </c>
      <c r="G160" s="1" t="s">
        <v>290</v>
      </c>
      <c r="H160" s="1" t="s">
        <v>56</v>
      </c>
      <c r="I160" s="1" t="s">
        <v>291</v>
      </c>
      <c r="J160" s="1" t="s">
        <v>184</v>
      </c>
      <c r="K160" s="1" t="str">
        <f ca="1">IFERROR(__xludf.DUMMYFUNCTION("GOOGLETRANSLATE(J160)"),"Primary education")</f>
        <v>Primary education</v>
      </c>
      <c r="L160" s="1" t="s">
        <v>130</v>
      </c>
      <c r="M160" s="1" t="str">
        <f ca="1">IFERROR(__xludf.DUMMYFUNCTION("GOOGLETRANSLATE(L160)"),"Self -reliant")</f>
        <v>Self -reliant</v>
      </c>
      <c r="N160" s="1" t="s">
        <v>120</v>
      </c>
      <c r="O160" s="1" t="s">
        <v>40</v>
      </c>
      <c r="P160" s="1" t="str">
        <f ca="1">IFERROR(__xludf.DUMMYFUNCTION("GOOGLETRANSLATE(O160)"),"Yes")</f>
        <v>Yes</v>
      </c>
      <c r="S160" s="1">
        <v>1</v>
      </c>
      <c r="T160" s="1" t="s">
        <v>41</v>
      </c>
      <c r="U160" s="1" t="str">
        <f ca="1">IFERROR(__xludf.DUMMYFUNCTION("GOOGLETRANSLATE(T160)"),"Public bank")</f>
        <v>Public bank</v>
      </c>
      <c r="V160" s="1" t="s">
        <v>51</v>
      </c>
      <c r="W160" s="1" t="s">
        <v>43</v>
      </c>
      <c r="X160" s="1" t="str">
        <f ca="1">IFERROR(__xludf.DUMMYFUNCTION("GOOGLETRANSLATE(W160)"),"Not")</f>
        <v>Not</v>
      </c>
      <c r="Y160" s="1" t="s">
        <v>43</v>
      </c>
      <c r="Z160" s="1" t="str">
        <f ca="1">IFERROR(__xludf.DUMMYFUNCTION("GOOGLETRANSLATE(Y160)"),"Not")</f>
        <v>Not</v>
      </c>
      <c r="AA160" s="1" t="s">
        <v>43</v>
      </c>
      <c r="AB160" s="1" t="str">
        <f ca="1">IFERROR(__xludf.DUMMYFUNCTION("GOOGLETRANSLATE(AA160)"),"Not")</f>
        <v>Not</v>
      </c>
      <c r="AC160" s="1" t="s">
        <v>43</v>
      </c>
      <c r="AD160" s="1" t="str">
        <f ca="1">IFERROR(__xludf.DUMMYFUNCTION("GOOGLETRANSLATE(AC160)"),"Not")</f>
        <v>Not</v>
      </c>
      <c r="AE160" s="1" t="s">
        <v>134</v>
      </c>
      <c r="AF160" s="1" t="s">
        <v>134</v>
      </c>
      <c r="AG160" s="1" t="s">
        <v>40</v>
      </c>
      <c r="AH160" s="1" t="str">
        <f ca="1">IFERROR(__xludf.DUMMYFUNCTION("GOOGLETRANSLATE(AG160)"),"Yes")</f>
        <v>Yes</v>
      </c>
    </row>
  </sheetData>
  <autoFilter ref="A1:AG160" xr:uid="{00000000-0009-0000-0000-000000000000}"/>
  <conditionalFormatting sqref="C9">
    <cfRule type="notContainsBlanks" dxfId="0" priority="1">
      <formula>LEN(TRIM(C9))&gt;0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60"/>
  <sheetViews>
    <sheetView zoomScale="105" workbookViewId="0">
      <pane ySplit="1" topLeftCell="A132" activePane="bottomLeft" state="frozen"/>
      <selection pane="bottomLeft" activeCell="F151" sqref="F151"/>
    </sheetView>
  </sheetViews>
  <sheetFormatPr defaultColWidth="12.6640625" defaultRowHeight="15.75" customHeight="1" x14ac:dyDescent="0.25"/>
  <cols>
    <col min="1" max="4" width="18.88671875" customWidth="1"/>
    <col min="5" max="5" width="23.21875" customWidth="1"/>
    <col min="6" max="8" width="18.88671875" customWidth="1"/>
    <col min="9" max="10" width="18.88671875" style="7" customWidth="1"/>
    <col min="11" max="12" width="35.6640625" customWidth="1"/>
    <col min="13" max="14" width="18.88671875" style="7" customWidth="1"/>
    <col min="15" max="15" width="63.109375" style="7" customWidth="1"/>
    <col min="16" max="16" width="18.88671875" customWidth="1"/>
    <col min="17" max="17" width="50.21875" customWidth="1"/>
    <col min="18" max="25" width="18.88671875" customWidth="1"/>
  </cols>
  <sheetData>
    <row r="1" spans="1:19" ht="13.2" x14ac:dyDescent="0.25">
      <c r="A1" s="1" t="s">
        <v>0</v>
      </c>
      <c r="B1" s="1" t="s">
        <v>3</v>
      </c>
      <c r="C1" s="1" t="s">
        <v>301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302</v>
      </c>
      <c r="I1" s="6" t="s">
        <v>15</v>
      </c>
      <c r="J1" s="6" t="s">
        <v>303</v>
      </c>
      <c r="K1" s="1" t="s">
        <v>304</v>
      </c>
      <c r="L1" s="1" t="s">
        <v>305</v>
      </c>
      <c r="M1" s="6" t="s">
        <v>22</v>
      </c>
      <c r="N1" s="6" t="s">
        <v>24</v>
      </c>
      <c r="O1" s="6" t="s">
        <v>26</v>
      </c>
      <c r="P1" s="1" t="s">
        <v>28</v>
      </c>
      <c r="Q1" s="1" t="s">
        <v>306</v>
      </c>
      <c r="R1" s="1" t="s">
        <v>307</v>
      </c>
      <c r="S1" s="1" t="s">
        <v>32</v>
      </c>
    </row>
    <row r="2" spans="1:19" ht="26.4" x14ac:dyDescent="0.25">
      <c r="A2" s="2">
        <v>45073.357984884264</v>
      </c>
      <c r="B2" s="1" t="str">
        <f ca="1">IFERROR(__xludf.DUMMYFUNCTION("GOOGLETRANSLATE(C2)"),"Woman")</f>
        <v>Woman</v>
      </c>
      <c r="C2" s="1">
        <v>52</v>
      </c>
      <c r="D2" s="1" t="str">
        <f ca="1">IFERROR(__xludf.DUMMYFUNCTION("GOOGLETRANSLATE(F2)"),"Hooghly")</f>
        <v>Hooghly</v>
      </c>
      <c r="E2" s="1" t="str">
        <f ca="1">IFERROR(__xludf.DUMMYFUNCTION("GOOGLETRANSLATE(H2)"),"Village")</f>
        <v>Village</v>
      </c>
      <c r="F2" s="1" t="str">
        <f ca="1">IFERROR(__xludf.DUMMYFUNCTION("GOOGLETRANSLATE(J2)"),"Post Graduation")</f>
        <v>Post Graduation</v>
      </c>
      <c r="G2" s="5" t="s">
        <v>308</v>
      </c>
      <c r="H2" s="1" t="s">
        <v>39</v>
      </c>
      <c r="I2" s="6" t="str">
        <f ca="1">IFERROR(__xludf.DUMMYFUNCTION("GOOGLETRANSLATE(O2)"),"Yes")</f>
        <v>Yes</v>
      </c>
      <c r="J2" s="6">
        <v>3</v>
      </c>
      <c r="K2" s="1" t="str">
        <f ca="1">IFERROR(__xludf.DUMMYFUNCTION("GOOGLETRANSLATE(T2)"),"Public bank")</f>
        <v>Public bank</v>
      </c>
      <c r="L2" s="1" t="s">
        <v>42</v>
      </c>
      <c r="M2" s="6" t="str">
        <f ca="1">IFERROR(__xludf.DUMMYFUNCTION("GOOGLETRANSLATE(W2)"),"Yes")</f>
        <v>Yes</v>
      </c>
      <c r="N2" s="6" t="str">
        <f ca="1">IFERROR(__xludf.DUMMYFUNCTION("GOOGLETRANSLATE(Y2)"),"Not")</f>
        <v>Not</v>
      </c>
      <c r="O2" s="6" t="str">
        <f ca="1">IFERROR(__xludf.DUMMYFUNCTION("GOOGLETRANSLATE(AA2)"),"Not")</f>
        <v>Not</v>
      </c>
      <c r="P2" s="1" t="str">
        <f ca="1">IFERROR(__xludf.DUMMYFUNCTION("GOOGLETRANSLATE(AC2)"),"Not")</f>
        <v>Not</v>
      </c>
      <c r="Q2" s="1" t="s">
        <v>44</v>
      </c>
      <c r="R2" s="1" t="s">
        <v>45</v>
      </c>
      <c r="S2" s="1" t="str">
        <f ca="1">IFERROR(__xludf.DUMMYFUNCTION("GOOGLETRANSLATE(AG2)"),"Yes")</f>
        <v>Yes</v>
      </c>
    </row>
    <row r="3" spans="1:19" ht="13.2" x14ac:dyDescent="0.25">
      <c r="A3" s="2">
        <v>45073.360234479165</v>
      </c>
      <c r="B3" s="1" t="str">
        <f ca="1">IFERROR(__xludf.DUMMYFUNCTION("GOOGLETRANSLATE(C3)"),"Man")</f>
        <v>Man</v>
      </c>
      <c r="C3" s="1">
        <v>63</v>
      </c>
      <c r="D3" s="1" t="str">
        <f ca="1">IFERROR(__xludf.DUMMYFUNCTION("GOOGLETRANSLATE(F3)"),"Hooghly")</f>
        <v>Hooghly</v>
      </c>
      <c r="E3" s="1" t="str">
        <f ca="1">IFERROR(__xludf.DUMMYFUNCTION("GOOGLETRANSLATE(H3)"),"Village")</f>
        <v>Village</v>
      </c>
      <c r="F3" s="1" t="str">
        <f ca="1">IFERROR(__xludf.DUMMYFUNCTION("GOOGLETRANSLATE(J3)"),"Diploma ")</f>
        <v xml:space="preserve">Diploma </v>
      </c>
      <c r="G3" s="1" t="str">
        <f ca="1">IFERROR(__xludf.DUMMYFUNCTION("GOOGLETRANSLATE(L3)"),"Business")</f>
        <v>Business</v>
      </c>
      <c r="H3" s="1" t="s">
        <v>50</v>
      </c>
      <c r="I3" s="6" t="str">
        <f ca="1">IFERROR(__xludf.DUMMYFUNCTION("GOOGLETRANSLATE(O3)"),"Yes")</f>
        <v>Yes</v>
      </c>
      <c r="J3" s="6">
        <v>5</v>
      </c>
      <c r="K3" s="1" t="str">
        <f ca="1">IFERROR(__xludf.DUMMYFUNCTION("GOOGLETRANSLATE(T3)"),"Public bank")</f>
        <v>Public bank</v>
      </c>
      <c r="L3" s="1" t="s">
        <v>51</v>
      </c>
      <c r="M3" s="6" t="str">
        <f ca="1">IFERROR(__xludf.DUMMYFUNCTION("GOOGLETRANSLATE(W3)"),"Yes")</f>
        <v>Yes</v>
      </c>
      <c r="N3" s="6" t="str">
        <f ca="1">IFERROR(__xludf.DUMMYFUNCTION("GOOGLETRANSLATE(Y3)"),"Not")</f>
        <v>Not</v>
      </c>
      <c r="O3" s="6" t="str">
        <f ca="1">IFERROR(__xludf.DUMMYFUNCTION("GOOGLETRANSLATE(AA3)"),"Not")</f>
        <v>Not</v>
      </c>
      <c r="P3" s="1" t="str">
        <f ca="1">IFERROR(__xludf.DUMMYFUNCTION("GOOGLETRANSLATE(AC3)"),"Not")</f>
        <v>Not</v>
      </c>
      <c r="Q3" s="1" t="s">
        <v>52</v>
      </c>
      <c r="R3" s="1" t="s">
        <v>53</v>
      </c>
      <c r="S3" s="1" t="str">
        <f ca="1">IFERROR(__xludf.DUMMYFUNCTION("GOOGLETRANSLATE(AG3)"),"Not")</f>
        <v>Not</v>
      </c>
    </row>
    <row r="4" spans="1:19" ht="13.2" x14ac:dyDescent="0.25">
      <c r="A4" s="2">
        <v>45073.400394189812</v>
      </c>
      <c r="B4" s="1" t="str">
        <f ca="1">IFERROR(__xludf.DUMMYFUNCTION("GOOGLETRANSLATE(C4)"),"Woman")</f>
        <v>Woman</v>
      </c>
      <c r="C4" s="1">
        <v>51</v>
      </c>
      <c r="D4" s="1" t="str">
        <f ca="1">IFERROR(__xludf.DUMMYFUNCTION("GOOGLETRANSLATE(F4)"),"North 24 Parganas")</f>
        <v>North 24 Parganas</v>
      </c>
      <c r="E4" s="1" t="str">
        <f ca="1">IFERROR(__xludf.DUMMYFUNCTION("GOOGLETRANSLATE(H4)"),"Suburbs")</f>
        <v>Suburbs</v>
      </c>
      <c r="F4" s="1" t="str">
        <f ca="1">IFERROR(__xludf.DUMMYFUNCTION("GOOGLETRANSLATE(J4)"),"Higher Secondary")</f>
        <v>Higher Secondary</v>
      </c>
      <c r="G4" s="1" t="str">
        <f ca="1">IFERROR(__xludf.DUMMYFUNCTION("GOOGLETRANSLATE(L4)"),"Housewife")</f>
        <v>Housewife</v>
      </c>
      <c r="H4" s="1" t="s">
        <v>59</v>
      </c>
      <c r="I4" s="6" t="str">
        <f ca="1">IFERROR(__xludf.DUMMYFUNCTION("GOOGLETRANSLATE(O4)"),"Yes")</f>
        <v>Yes</v>
      </c>
      <c r="J4" s="6">
        <v>1</v>
      </c>
      <c r="K4" s="1" t="str">
        <f ca="1">IFERROR(__xludf.DUMMYFUNCTION("GOOGLETRANSLATE(T4)"),"Private bank")</f>
        <v>Private bank</v>
      </c>
      <c r="L4" s="1" t="s">
        <v>51</v>
      </c>
      <c r="M4" s="6" t="str">
        <f ca="1">IFERROR(__xludf.DUMMYFUNCTION("GOOGLETRANSLATE(W4)"),"Not")</f>
        <v>Not</v>
      </c>
      <c r="N4" s="6" t="str">
        <f ca="1">IFERROR(__xludf.DUMMYFUNCTION("GOOGLETRANSLATE(Y4)"),"Not")</f>
        <v>Not</v>
      </c>
      <c r="O4" s="6" t="str">
        <f ca="1">IFERROR(__xludf.DUMMYFUNCTION("GOOGLETRANSLATE(AA4)"),"Not")</f>
        <v>Not</v>
      </c>
      <c r="P4" s="1" t="str">
        <f ca="1">IFERROR(__xludf.DUMMYFUNCTION("GOOGLETRANSLATE(AC4)"),"Not")</f>
        <v>Not</v>
      </c>
      <c r="Q4" s="1" t="s">
        <v>61</v>
      </c>
      <c r="R4" s="1" t="s">
        <v>62</v>
      </c>
      <c r="S4" s="1" t="str">
        <f ca="1">IFERROR(__xludf.DUMMYFUNCTION("GOOGLETRANSLATE(AG4)"),"Yes")</f>
        <v>Yes</v>
      </c>
    </row>
    <row r="5" spans="1:19" ht="13.2" x14ac:dyDescent="0.25">
      <c r="A5" s="2">
        <v>45073.418054224538</v>
      </c>
      <c r="B5" s="1" t="str">
        <f ca="1">IFERROR(__xludf.DUMMYFUNCTION("GOOGLETRANSLATE(C5)"),"Woman")</f>
        <v>Woman</v>
      </c>
      <c r="C5" s="1">
        <v>27</v>
      </c>
      <c r="D5" s="1" t="str">
        <f ca="1">IFERROR(__xludf.DUMMYFUNCTION("GOOGLETRANSLATE(F5)"),"Hooghly")</f>
        <v>Hooghly</v>
      </c>
      <c r="E5" s="1" t="str">
        <f ca="1">IFERROR(__xludf.DUMMYFUNCTION("GOOGLETRANSLATE(H5)"),"Village")</f>
        <v>Village</v>
      </c>
      <c r="F5" s="1" t="str">
        <f ca="1">IFERROR(__xludf.DUMMYFUNCTION("GOOGLETRANSLATE(J5)"),"Graduation")</f>
        <v>Graduation</v>
      </c>
      <c r="G5" s="1" t="str">
        <f ca="1">IFERROR(__xludf.DUMMYFUNCTION("GOOGLETRANSLATE(L5)"),"Private job")</f>
        <v>Private job</v>
      </c>
      <c r="H5" s="1" t="s">
        <v>66</v>
      </c>
      <c r="I5" s="6" t="str">
        <f ca="1">IFERROR(__xludf.DUMMYFUNCTION("GOOGLETRANSLATE(O5)"),"Yes")</f>
        <v>Yes</v>
      </c>
      <c r="J5" s="6">
        <v>4</v>
      </c>
      <c r="K5" s="1" t="str">
        <f ca="1">IFERROR(__xludf.DUMMYFUNCTION("GOOGLETRANSLATE(T5)"),"Private bank")</f>
        <v>Private bank</v>
      </c>
      <c r="L5" s="1" t="s">
        <v>51</v>
      </c>
      <c r="M5" s="6" t="str">
        <f ca="1">IFERROR(__xludf.DUMMYFUNCTION("GOOGLETRANSLATE(W5)"),"Yes")</f>
        <v>Yes</v>
      </c>
      <c r="N5" s="6" t="str">
        <f ca="1">IFERROR(__xludf.DUMMYFUNCTION("GOOGLETRANSLATE(Y5)"),"Yes")</f>
        <v>Yes</v>
      </c>
      <c r="O5" s="6" t="str">
        <f ca="1">IFERROR(__xludf.DUMMYFUNCTION("GOOGLETRANSLATE(AA5)"),"Yes")</f>
        <v>Yes</v>
      </c>
      <c r="P5" s="1" t="str">
        <f ca="1">IFERROR(__xludf.DUMMYFUNCTION("GOOGLETRANSLATE(AC5)"),"Yes")</f>
        <v>Yes</v>
      </c>
      <c r="Q5" s="1" t="s">
        <v>67</v>
      </c>
      <c r="R5" s="1" t="s">
        <v>68</v>
      </c>
      <c r="S5" s="1" t="str">
        <f ca="1">IFERROR(__xludf.DUMMYFUNCTION("GOOGLETRANSLATE(AG5)"),"Yes")</f>
        <v>Yes</v>
      </c>
    </row>
    <row r="6" spans="1:19" ht="13.2" x14ac:dyDescent="0.25">
      <c r="A6" s="2">
        <v>45073.423076435181</v>
      </c>
      <c r="B6" s="1" t="str">
        <f ca="1">IFERROR(__xludf.DUMMYFUNCTION("GOOGLETRANSLATE(C6)"),"Man")</f>
        <v>Man</v>
      </c>
      <c r="C6" s="1">
        <v>28</v>
      </c>
      <c r="D6" s="1" t="str">
        <f ca="1">IFERROR(__xludf.DUMMYFUNCTION("GOOGLETRANSLATE(F6)"),"Hooghly")</f>
        <v>Hooghly</v>
      </c>
      <c r="E6" s="1" t="str">
        <f ca="1">IFERROR(__xludf.DUMMYFUNCTION("GOOGLETRANSLATE(H6)"),"Village")</f>
        <v>Village</v>
      </c>
      <c r="F6" s="1" t="str">
        <f ca="1">IFERROR(__xludf.DUMMYFUNCTION("GOOGLETRANSLATE(J6)"),"Higher Secondary")</f>
        <v>Higher Secondary</v>
      </c>
      <c r="G6" s="1" t="str">
        <f ca="1">IFERROR(__xludf.DUMMYFUNCTION("GOOGLETRANSLATE(L6)"),"
Government service")</f>
        <v xml:space="preserve">
Government service</v>
      </c>
      <c r="H6" s="1" t="s">
        <v>59</v>
      </c>
      <c r="I6" s="6" t="str">
        <f ca="1">IFERROR(__xludf.DUMMYFUNCTION("GOOGLETRANSLATE(O6)"),"Yes")</f>
        <v>Yes</v>
      </c>
      <c r="J6" s="6">
        <v>2</v>
      </c>
      <c r="K6" s="1" t="str">
        <f ca="1">IFERROR(__xludf.DUMMYFUNCTION("GOOGLETRANSLATE(T6)"),"Public bank")</f>
        <v>Public bank</v>
      </c>
      <c r="L6" s="1" t="s">
        <v>51</v>
      </c>
      <c r="M6" s="6" t="str">
        <f ca="1">IFERROR(__xludf.DUMMYFUNCTION("GOOGLETRANSLATE(W6)"),"Yes")</f>
        <v>Yes</v>
      </c>
      <c r="N6" s="6" t="str">
        <f ca="1">IFERROR(__xludf.DUMMYFUNCTION("GOOGLETRANSLATE(Y6)"),"Not")</f>
        <v>Not</v>
      </c>
      <c r="O6" s="6" t="str">
        <f ca="1">IFERROR(__xludf.DUMMYFUNCTION("GOOGLETRANSLATE(AA6)"),"Not")</f>
        <v>Not</v>
      </c>
      <c r="P6" s="1" t="str">
        <f ca="1">IFERROR(__xludf.DUMMYFUNCTION("GOOGLETRANSLATE(AC6)"),"Not")</f>
        <v>Not</v>
      </c>
      <c r="Q6" s="1" t="s">
        <v>52</v>
      </c>
      <c r="R6" s="1" t="s">
        <v>62</v>
      </c>
      <c r="S6" s="1" t="str">
        <f ca="1">IFERROR(__xludf.DUMMYFUNCTION("GOOGLETRANSLATE(AG6)"),"Yes")</f>
        <v>Yes</v>
      </c>
    </row>
    <row r="7" spans="1:19" ht="13.2" x14ac:dyDescent="0.25">
      <c r="A7" s="2">
        <v>45073.427749305556</v>
      </c>
      <c r="B7" s="1" t="str">
        <f ca="1">IFERROR(__xludf.DUMMYFUNCTION("GOOGLETRANSLATE(C7)"),"Man")</f>
        <v>Man</v>
      </c>
      <c r="C7" s="1">
        <v>28</v>
      </c>
      <c r="D7" s="1" t="str">
        <f ca="1">IFERROR(__xludf.DUMMYFUNCTION("GOOGLETRANSLATE(F7)"),"Hooghly")</f>
        <v>Hooghly</v>
      </c>
      <c r="E7" s="1" t="str">
        <f ca="1">IFERROR(__xludf.DUMMYFUNCTION("GOOGLETRANSLATE(H7)"),"Village")</f>
        <v>Village</v>
      </c>
      <c r="F7" s="1" t="str">
        <f ca="1">IFERROR(__xludf.DUMMYFUNCTION("GOOGLETRANSLATE(J7)"),"Higher Secondary")</f>
        <v>Higher Secondary</v>
      </c>
      <c r="G7" s="1" t="str">
        <f ca="1">IFERROR(__xludf.DUMMYFUNCTION("GOOGLETRANSLATE(L7)"),"Private job")</f>
        <v>Private job</v>
      </c>
      <c r="H7" s="1" t="s">
        <v>59</v>
      </c>
      <c r="I7" s="6" t="str">
        <f ca="1">IFERROR(__xludf.DUMMYFUNCTION("GOOGLETRANSLATE(O7)"),"Yes")</f>
        <v>Yes</v>
      </c>
      <c r="J7" s="6">
        <v>1</v>
      </c>
      <c r="K7" s="1" t="str">
        <f ca="1">IFERROR(__xludf.DUMMYFUNCTION("GOOGLETRANSLATE(T7)"),"Private bank")</f>
        <v>Private bank</v>
      </c>
      <c r="L7" s="1" t="s">
        <v>72</v>
      </c>
      <c r="M7" s="6" t="str">
        <f ca="1">IFERROR(__xludf.DUMMYFUNCTION("GOOGLETRANSLATE(W7)"),"Yes")</f>
        <v>Yes</v>
      </c>
      <c r="N7" s="6" t="str">
        <f ca="1">IFERROR(__xludf.DUMMYFUNCTION("GOOGLETRANSLATE(Y7)"),"Not")</f>
        <v>Not</v>
      </c>
      <c r="O7" s="6" t="str">
        <f ca="1">IFERROR(__xludf.DUMMYFUNCTION("GOOGLETRANSLATE(AA7)"),"Not")</f>
        <v>Not</v>
      </c>
      <c r="P7" s="1" t="str">
        <f ca="1">IFERROR(__xludf.DUMMYFUNCTION("GOOGLETRANSLATE(AC7)"),"Yes")</f>
        <v>Yes</v>
      </c>
      <c r="Q7" s="1" t="s">
        <v>52</v>
      </c>
      <c r="R7" s="1" t="s">
        <v>61</v>
      </c>
      <c r="S7" s="1" t="str">
        <f ca="1">IFERROR(__xludf.DUMMYFUNCTION("GOOGLETRANSLATE(AG7)"),"Not")</f>
        <v>Not</v>
      </c>
    </row>
    <row r="8" spans="1:19" ht="13.2" x14ac:dyDescent="0.25">
      <c r="A8" s="2">
        <v>45073.434164976847</v>
      </c>
      <c r="B8" s="1" t="str">
        <f ca="1">IFERROR(__xludf.DUMMYFUNCTION("GOOGLETRANSLATE(C8)"),"Man")</f>
        <v>Man</v>
      </c>
      <c r="C8" s="1">
        <v>22</v>
      </c>
      <c r="D8" s="1" t="str">
        <f ca="1">IFERROR(__xludf.DUMMYFUNCTION("GOOGLETRANSLATE(F8)"),"Howrah ")</f>
        <v xml:space="preserve">Howrah </v>
      </c>
      <c r="E8" s="1" t="str">
        <f ca="1">IFERROR(__xludf.DUMMYFUNCTION("GOOGLETRANSLATE(H8)"),"City")</f>
        <v>City</v>
      </c>
      <c r="F8" s="1" t="str">
        <f ca="1">IFERROR(__xludf.DUMMYFUNCTION("GOOGLETRANSLATE(J8)"),"Graduation")</f>
        <v>Graduation</v>
      </c>
      <c r="G8" s="1" t="str">
        <f ca="1">IFERROR(__xludf.DUMMYFUNCTION("GOOGLETRANSLATE(L8)"),"Student")</f>
        <v>Student</v>
      </c>
      <c r="H8" s="1" t="s">
        <v>77</v>
      </c>
      <c r="I8" s="6" t="str">
        <f ca="1">IFERROR(__xludf.DUMMYFUNCTION("GOOGLETRANSLATE(O8)"),"Yes")</f>
        <v>Yes</v>
      </c>
      <c r="J8" s="6">
        <v>1</v>
      </c>
      <c r="K8" s="1" t="str">
        <f ca="1">IFERROR(__xludf.DUMMYFUNCTION("GOOGLETRANSLATE(T8)"),"Private bank")</f>
        <v>Private bank</v>
      </c>
      <c r="L8" s="1" t="s">
        <v>51</v>
      </c>
      <c r="M8" s="6" t="str">
        <f ca="1">IFERROR(__xludf.DUMMYFUNCTION("GOOGLETRANSLATE(W8)"),"Yes")</f>
        <v>Yes</v>
      </c>
      <c r="N8" s="6" t="str">
        <f ca="1">IFERROR(__xludf.DUMMYFUNCTION("GOOGLETRANSLATE(Y8)"),"Not")</f>
        <v>Not</v>
      </c>
      <c r="O8" s="6" t="str">
        <f ca="1">IFERROR(__xludf.DUMMYFUNCTION("GOOGLETRANSLATE(AA8)"),"Not")</f>
        <v>Not</v>
      </c>
      <c r="P8" s="1" t="str">
        <f ca="1">IFERROR(__xludf.DUMMYFUNCTION("GOOGLETRANSLATE(AC8)"),"Yes")</f>
        <v>Yes</v>
      </c>
      <c r="Q8" s="1" t="s">
        <v>78</v>
      </c>
      <c r="R8" s="1" t="s">
        <v>61</v>
      </c>
      <c r="S8" s="1" t="str">
        <f ca="1">IFERROR(__xludf.DUMMYFUNCTION("GOOGLETRANSLATE(AG8)"),"Yes")</f>
        <v>Yes</v>
      </c>
    </row>
    <row r="9" spans="1:19" ht="13.2" x14ac:dyDescent="0.25">
      <c r="A9" s="2">
        <v>45073.447862337962</v>
      </c>
      <c r="B9" s="1" t="str">
        <f ca="1">IFERROR(__xludf.DUMMYFUNCTION("GOOGLETRANSLATE(C9)"),"Man")</f>
        <v>Man</v>
      </c>
      <c r="C9" s="1">
        <v>24</v>
      </c>
      <c r="D9" s="1" t="str">
        <f ca="1">IFERROR(__xludf.DUMMYFUNCTION("GOOGLETRANSLATE(F9)"),"North 24 Parganas")</f>
        <v>North 24 Parganas</v>
      </c>
      <c r="E9" s="1" t="str">
        <f ca="1">IFERROR(__xludf.DUMMYFUNCTION("GOOGLETRANSLATE(H9)"),"City")</f>
        <v>City</v>
      </c>
      <c r="F9" s="1" t="str">
        <f ca="1">IFERROR(__xludf.DUMMYFUNCTION("GOOGLETRANSLATE(J9)"),"Post Graduation")</f>
        <v>Post Graduation</v>
      </c>
      <c r="G9" s="1" t="str">
        <f ca="1">IFERROR(__xludf.DUMMYFUNCTION("GOOGLETRANSLATE(L9)"),"Private job")</f>
        <v>Private job</v>
      </c>
      <c r="H9" s="1" t="s">
        <v>50</v>
      </c>
      <c r="I9" s="6" t="str">
        <f ca="1">IFERROR(__xludf.DUMMYFUNCTION("GOOGLETRANSLATE(O9)"),"Yes")</f>
        <v>Yes</v>
      </c>
      <c r="J9" s="6">
        <v>2</v>
      </c>
      <c r="K9" s="1" t="str">
        <f ca="1">IFERROR(__xludf.DUMMYFUNCTION("GOOGLETRANSLATE(T9)"),"Public bank")</f>
        <v>Public bank</v>
      </c>
      <c r="L9" s="1" t="s">
        <v>42</v>
      </c>
      <c r="M9" s="6" t="str">
        <f ca="1">IFERROR(__xludf.DUMMYFUNCTION("GOOGLETRANSLATE(W9)"),"Yes")</f>
        <v>Yes</v>
      </c>
      <c r="N9" s="6" t="str">
        <f ca="1">IFERROR(__xludf.DUMMYFUNCTION("GOOGLETRANSLATE(Y9)"),"Not")</f>
        <v>Not</v>
      </c>
      <c r="O9" s="6" t="str">
        <f ca="1">IFERROR(__xludf.DUMMYFUNCTION("GOOGLETRANSLATE(AA9)"),"Not")</f>
        <v>Not</v>
      </c>
      <c r="P9" s="1" t="str">
        <f ca="1">IFERROR(__xludf.DUMMYFUNCTION("GOOGLETRANSLATE(AC9)"),"Yes")</f>
        <v>Yes</v>
      </c>
      <c r="Q9" s="1" t="s">
        <v>52</v>
      </c>
      <c r="R9" s="1" t="s">
        <v>62</v>
      </c>
      <c r="S9" s="1" t="str">
        <f ca="1">IFERROR(__xludf.DUMMYFUNCTION("GOOGLETRANSLATE(AG9)"),"Yes")</f>
        <v>Yes</v>
      </c>
    </row>
    <row r="10" spans="1:19" ht="13.2" x14ac:dyDescent="0.25">
      <c r="A10" s="2">
        <v>45073.448849386579</v>
      </c>
      <c r="B10" s="1" t="str">
        <f ca="1">IFERROR(__xludf.DUMMYFUNCTION("GOOGLETRANSLATE(C10)"),"Man")</f>
        <v>Man</v>
      </c>
      <c r="C10" s="1">
        <v>58</v>
      </c>
      <c r="D10" s="1" t="str">
        <f ca="1">IFERROR(__xludf.DUMMYFUNCTION("GOOGLETRANSLATE(F10)"),"Howrah")</f>
        <v>Howrah</v>
      </c>
      <c r="E10" s="1" t="str">
        <f ca="1">IFERROR(__xludf.DUMMYFUNCTION("GOOGLETRANSLATE(H10)"),"Suburbs")</f>
        <v>Suburbs</v>
      </c>
      <c r="F10" s="1" t="str">
        <f ca="1">IFERROR(__xludf.DUMMYFUNCTION("GOOGLETRANSLATE(J10)"),"Primary Education")</f>
        <v>Primary Education</v>
      </c>
      <c r="G10" s="1" t="str">
        <f ca="1">IFERROR(__xludf.DUMMYFUNCTION("GOOGLETRANSLATE(L10)"),"Worker")</f>
        <v>Worker</v>
      </c>
      <c r="H10" s="1" t="s">
        <v>77</v>
      </c>
      <c r="I10" s="6" t="str">
        <f ca="1">IFERROR(__xludf.DUMMYFUNCTION("GOOGLETRANSLATE(O10)"),"Yes")</f>
        <v>Yes</v>
      </c>
      <c r="J10" s="6">
        <v>1</v>
      </c>
      <c r="K10" s="1" t="str">
        <f ca="1">IFERROR(__xludf.DUMMYFUNCTION("GOOGLETRANSLATE(T10)"),"Public bank")</f>
        <v>Public bank</v>
      </c>
      <c r="L10" s="1" t="s">
        <v>51</v>
      </c>
      <c r="M10" s="6" t="str">
        <f ca="1">IFERROR(__xludf.DUMMYFUNCTION("GOOGLETRANSLATE(W10)"),"Not")</f>
        <v>Not</v>
      </c>
      <c r="N10" s="6" t="str">
        <f ca="1">IFERROR(__xludf.DUMMYFUNCTION("GOOGLETRANSLATE(Y10)"),"Not")</f>
        <v>Not</v>
      </c>
      <c r="O10" s="6" t="str">
        <f ca="1">IFERROR(__xludf.DUMMYFUNCTION("GOOGLETRANSLATE(AA10)"),"Not")</f>
        <v>Not</v>
      </c>
      <c r="P10" s="1" t="str">
        <f ca="1">IFERROR(__xludf.DUMMYFUNCTION("GOOGLETRANSLATE(AC10)"),"Not")</f>
        <v>Not</v>
      </c>
      <c r="Q10" s="1" t="s">
        <v>61</v>
      </c>
      <c r="R10" s="1" t="s">
        <v>61</v>
      </c>
      <c r="S10" s="1" t="str">
        <f ca="1">IFERROR(__xludf.DUMMYFUNCTION("GOOGLETRANSLATE(AG10)"),"Yes")</f>
        <v>Yes</v>
      </c>
    </row>
    <row r="11" spans="1:19" ht="13.2" x14ac:dyDescent="0.25">
      <c r="A11" s="2">
        <v>45073.449423854167</v>
      </c>
      <c r="B11" s="1" t="str">
        <f ca="1">IFERROR(__xludf.DUMMYFUNCTION("GOOGLETRANSLATE(C11)"),"Woman")</f>
        <v>Woman</v>
      </c>
      <c r="C11" s="1">
        <v>17</v>
      </c>
      <c r="D11" s="1" t="str">
        <f ca="1">IFERROR(__xludf.DUMMYFUNCTION("GOOGLETRANSLATE(F11)"),"North 24 Parganas")</f>
        <v>North 24 Parganas</v>
      </c>
      <c r="E11" s="1" t="str">
        <f ca="1">IFERROR(__xludf.DUMMYFUNCTION("GOOGLETRANSLATE(H11)"),"City")</f>
        <v>City</v>
      </c>
      <c r="F11" s="1" t="str">
        <f ca="1">IFERROR(__xludf.DUMMYFUNCTION("GOOGLETRANSLATE(J11)"),"Higher Secondary")</f>
        <v>Higher Secondary</v>
      </c>
      <c r="G11" s="1" t="str">
        <f ca="1">IFERROR(__xludf.DUMMYFUNCTION("GOOGLETRANSLATE(L11)"),"Student")</f>
        <v>Student</v>
      </c>
      <c r="H11" s="1" t="s">
        <v>77</v>
      </c>
      <c r="I11" s="6" t="str">
        <f ca="1">IFERROR(__xludf.DUMMYFUNCTION("GOOGLETRANSLATE(O11)"),"Yes")</f>
        <v>Yes</v>
      </c>
      <c r="J11" s="6">
        <v>1</v>
      </c>
      <c r="K11" s="1" t="str">
        <f ca="1">IFERROR(__xludf.DUMMYFUNCTION("GOOGLETRANSLATE(T11)"),"Public bank")</f>
        <v>Public bank</v>
      </c>
      <c r="L11" s="1" t="s">
        <v>51</v>
      </c>
      <c r="M11" s="6" t="str">
        <f ca="1">IFERROR(__xludf.DUMMYFUNCTION("GOOGLETRANSLATE(W11)"),"Not")</f>
        <v>Not</v>
      </c>
      <c r="N11" s="6" t="str">
        <f ca="1">IFERROR(__xludf.DUMMYFUNCTION("GOOGLETRANSLATE(Y11)"),"Not")</f>
        <v>Not</v>
      </c>
      <c r="O11" s="6" t="str">
        <f ca="1">IFERROR(__xludf.DUMMYFUNCTION("GOOGLETRANSLATE(AA11)"),"Not")</f>
        <v>Not</v>
      </c>
      <c r="P11" s="1" t="str">
        <f ca="1">IFERROR(__xludf.DUMMYFUNCTION("GOOGLETRANSLATE(AC11)"),"Not")</f>
        <v>Not</v>
      </c>
      <c r="Q11" s="1" t="s">
        <v>61</v>
      </c>
      <c r="R11" s="1" t="s">
        <v>61</v>
      </c>
      <c r="S11" s="1" t="str">
        <f ca="1">IFERROR(__xludf.DUMMYFUNCTION("GOOGLETRANSLATE(AG11)"),"Yes")</f>
        <v>Yes</v>
      </c>
    </row>
    <row r="12" spans="1:19" ht="13.2" x14ac:dyDescent="0.25">
      <c r="A12" s="2">
        <v>45073.452592500005</v>
      </c>
      <c r="B12" s="1" t="str">
        <f ca="1">IFERROR(__xludf.DUMMYFUNCTION("GOOGLETRANSLATE(C12)"),"Man")</f>
        <v>Man</v>
      </c>
      <c r="C12" s="1">
        <v>43</v>
      </c>
      <c r="D12" s="1" t="str">
        <f ca="1">IFERROR(__xludf.DUMMYFUNCTION("GOOGLETRANSLATE(F12)"),"North 24 Parganas")</f>
        <v>North 24 Parganas</v>
      </c>
      <c r="E12" s="1" t="str">
        <f ca="1">IFERROR(__xludf.DUMMYFUNCTION("GOOGLETRANSLATE(H12)"),"Suburbs")</f>
        <v>Suburbs</v>
      </c>
      <c r="F12" s="1" t="str">
        <f ca="1">IFERROR(__xludf.DUMMYFUNCTION("GOOGLETRANSLATE(J12)"),"Graduation")</f>
        <v>Graduation</v>
      </c>
      <c r="G12" s="1" t="str">
        <f ca="1">IFERROR(__xludf.DUMMYFUNCTION("GOOGLETRANSLATE(L12)"),"
Government service")</f>
        <v xml:space="preserve">
Government service</v>
      </c>
      <c r="H12" s="1" t="s">
        <v>50</v>
      </c>
      <c r="I12" s="6" t="str">
        <f ca="1">IFERROR(__xludf.DUMMYFUNCTION("GOOGLETRANSLATE(O12)"),"Yes")</f>
        <v>Yes</v>
      </c>
      <c r="J12" s="6">
        <v>3</v>
      </c>
      <c r="K12" s="1" t="str">
        <f ca="1">IFERROR(__xludf.DUMMYFUNCTION("GOOGLETRANSLATE(T12)"),"Public bank")</f>
        <v>Public bank</v>
      </c>
      <c r="L12" s="1" t="s">
        <v>51</v>
      </c>
      <c r="M12" s="6" t="str">
        <f ca="1">IFERROR(__xludf.DUMMYFUNCTION("GOOGLETRANSLATE(W12)"),"Yes")</f>
        <v>Yes</v>
      </c>
      <c r="N12" s="6" t="str">
        <f ca="1">IFERROR(__xludf.DUMMYFUNCTION("GOOGLETRANSLATE(Y12)"),"Not")</f>
        <v>Not</v>
      </c>
      <c r="O12" s="6" t="str">
        <f ca="1">IFERROR(__xludf.DUMMYFUNCTION("GOOGLETRANSLATE(AA12)"),"Not")</f>
        <v>Not</v>
      </c>
      <c r="P12" s="1" t="str">
        <f ca="1">IFERROR(__xludf.DUMMYFUNCTION("GOOGLETRANSLATE(AC12)"),"Not")</f>
        <v>Not</v>
      </c>
      <c r="Q12" s="1" t="s">
        <v>61</v>
      </c>
      <c r="R12" s="1" t="s">
        <v>62</v>
      </c>
      <c r="S12" s="1" t="str">
        <f ca="1">IFERROR(__xludf.DUMMYFUNCTION("GOOGLETRANSLATE(AG12)"),"Yes")</f>
        <v>Yes</v>
      </c>
    </row>
    <row r="13" spans="1:19" ht="13.2" x14ac:dyDescent="0.25">
      <c r="A13" s="2">
        <v>45073.45566954861</v>
      </c>
      <c r="B13" s="1" t="str">
        <f ca="1">IFERROR(__xludf.DUMMYFUNCTION("GOOGLETRANSLATE(C13)"),"Man")</f>
        <v>Man</v>
      </c>
      <c r="C13" s="1">
        <v>20</v>
      </c>
      <c r="D13" s="1" t="str">
        <f ca="1">IFERROR(__xludf.DUMMYFUNCTION("GOOGLETRANSLATE(F13)"),"North 24 Parganas")</f>
        <v>North 24 Parganas</v>
      </c>
      <c r="E13" s="1" t="str">
        <f ca="1">IFERROR(__xludf.DUMMYFUNCTION("GOOGLETRANSLATE(H13)"),"Suburbs")</f>
        <v>Suburbs</v>
      </c>
      <c r="F13" s="1" t="str">
        <f ca="1">IFERROR(__xludf.DUMMYFUNCTION("GOOGLETRANSLATE(J13)"),"Graduation")</f>
        <v>Graduation</v>
      </c>
      <c r="G13" s="1" t="str">
        <f ca="1">IFERROR(__xludf.DUMMYFUNCTION("GOOGLETRANSLATE(L13)"),"Student")</f>
        <v>Student</v>
      </c>
      <c r="H13" s="1" t="s">
        <v>77</v>
      </c>
      <c r="I13" s="6" t="str">
        <f ca="1">IFERROR(__xludf.DUMMYFUNCTION("GOOGLETRANSLATE(O13)"),"Not")</f>
        <v>Not</v>
      </c>
      <c r="J13" s="6">
        <v>0</v>
      </c>
      <c r="K13" s="1" t="str">
        <f ca="1">IFERROR(__xludf.DUMMYFUNCTION("GOOGLETRANSLATE(T13)"),"Public bank")</f>
        <v>Public bank</v>
      </c>
      <c r="L13" s="1" t="s">
        <v>89</v>
      </c>
      <c r="M13" s="6" t="str">
        <f ca="1">IFERROR(__xludf.DUMMYFUNCTION("GOOGLETRANSLATE(W13)"),"Not")</f>
        <v>Not</v>
      </c>
      <c r="N13" s="6" t="str">
        <f ca="1">IFERROR(__xludf.DUMMYFUNCTION("GOOGLETRANSLATE(Y13)"),"Not")</f>
        <v>Not</v>
      </c>
      <c r="O13" s="6" t="str">
        <f ca="1">IFERROR(__xludf.DUMMYFUNCTION("GOOGLETRANSLATE(AA13)"),"Not")</f>
        <v>Not</v>
      </c>
      <c r="P13" s="1" t="str">
        <f ca="1">IFERROR(__xludf.DUMMYFUNCTION("GOOGLETRANSLATE(AC13)"),"Not")</f>
        <v>Not</v>
      </c>
      <c r="Q13" s="1" t="s">
        <v>52</v>
      </c>
      <c r="R13" s="1" t="s">
        <v>61</v>
      </c>
      <c r="S13" s="1" t="str">
        <f ca="1">IFERROR(__xludf.DUMMYFUNCTION("GOOGLETRANSLATE(AG13)"),"Not")</f>
        <v>Not</v>
      </c>
    </row>
    <row r="14" spans="1:19" ht="13.2" x14ac:dyDescent="0.25">
      <c r="A14" s="2">
        <v>45073.456977766204</v>
      </c>
      <c r="B14" s="1" t="str">
        <f ca="1">IFERROR(__xludf.DUMMYFUNCTION("GOOGLETRANSLATE(C14)"),"Man")</f>
        <v>Man</v>
      </c>
      <c r="C14" s="1">
        <v>27</v>
      </c>
      <c r="D14" s="1" t="str">
        <f ca="1">IFERROR(__xludf.DUMMYFUNCTION("GOOGLETRANSLATE(F14)"),"North 24 Parganas")</f>
        <v>North 24 Parganas</v>
      </c>
      <c r="E14" s="1" t="str">
        <f ca="1">IFERROR(__xludf.DUMMYFUNCTION("GOOGLETRANSLATE(H14)"),"City")</f>
        <v>City</v>
      </c>
      <c r="F14" s="1" t="str">
        <f ca="1">IFERROR(__xludf.DUMMYFUNCTION("GOOGLETRANSLATE(J14)"),"Post Graduation")</f>
        <v>Post Graduation</v>
      </c>
      <c r="G14" s="1" t="str">
        <f ca="1">IFERROR(__xludf.DUMMYFUNCTION("GOOGLETRANSLATE(L14)"),"Student")</f>
        <v>Student</v>
      </c>
      <c r="H14" s="1" t="s">
        <v>66</v>
      </c>
      <c r="I14" s="6" t="str">
        <f ca="1">IFERROR(__xludf.DUMMYFUNCTION("GOOGLETRANSLATE(O14)"),"Yes")</f>
        <v>Yes</v>
      </c>
      <c r="J14" s="6">
        <v>2</v>
      </c>
      <c r="K14" s="1" t="str">
        <f ca="1">IFERROR(__xludf.DUMMYFUNCTION("GOOGLETRANSLATE(T14)"),"Public bank")</f>
        <v>Public bank</v>
      </c>
      <c r="L14" s="1" t="s">
        <v>51</v>
      </c>
      <c r="M14" s="6" t="str">
        <f ca="1">IFERROR(__xludf.DUMMYFUNCTION("GOOGLETRANSLATE(W14)"),"Yes")</f>
        <v>Yes</v>
      </c>
      <c r="N14" s="6" t="str">
        <f ca="1">IFERROR(__xludf.DUMMYFUNCTION("GOOGLETRANSLATE(Y14)"),"Not")</f>
        <v>Not</v>
      </c>
      <c r="O14" s="6" t="str">
        <f ca="1">IFERROR(__xludf.DUMMYFUNCTION("GOOGLETRANSLATE(AA14)"),"Yes")</f>
        <v>Yes</v>
      </c>
      <c r="P14" s="1" t="str">
        <f ca="1">IFERROR(__xludf.DUMMYFUNCTION("GOOGLETRANSLATE(AC14)"),"Yes")</f>
        <v>Yes</v>
      </c>
      <c r="Q14" s="1" t="s">
        <v>91</v>
      </c>
      <c r="R14" s="1" t="s">
        <v>92</v>
      </c>
      <c r="S14" s="1" t="str">
        <f ca="1">IFERROR(__xludf.DUMMYFUNCTION("GOOGLETRANSLATE(AG14)"),"Yes")</f>
        <v>Yes</v>
      </c>
    </row>
    <row r="15" spans="1:19" ht="13.2" x14ac:dyDescent="0.25">
      <c r="A15" s="2">
        <v>45073.462225497686</v>
      </c>
      <c r="B15" s="1" t="str">
        <f ca="1">IFERROR(__xludf.DUMMYFUNCTION("GOOGLETRANSLATE(C15)"),"Woman")</f>
        <v>Woman</v>
      </c>
      <c r="C15" s="1">
        <v>27</v>
      </c>
      <c r="D15" s="1" t="str">
        <f ca="1">IFERROR(__xludf.DUMMYFUNCTION("GOOGLETRANSLATE(F15)"),"Kolkata")</f>
        <v>Kolkata</v>
      </c>
      <c r="E15" s="1" t="str">
        <f ca="1">IFERROR(__xludf.DUMMYFUNCTION("GOOGLETRANSLATE(H15)"),"City")</f>
        <v>City</v>
      </c>
      <c r="F15" s="1" t="str">
        <f ca="1">IFERROR(__xludf.DUMMYFUNCTION("GOOGLETRANSLATE(J15)"),"Post Graduation")</f>
        <v>Post Graduation</v>
      </c>
      <c r="G15" s="1" t="str">
        <f ca="1">IFERROR(__xludf.DUMMYFUNCTION("GOOGLETRANSLATE(L15)"),"Private job")</f>
        <v>Private job</v>
      </c>
      <c r="H15" s="1" t="s">
        <v>39</v>
      </c>
      <c r="I15" s="6" t="str">
        <f ca="1">IFERROR(__xludf.DUMMYFUNCTION("GOOGLETRANSLATE(O15)"),"Yes")</f>
        <v>Yes</v>
      </c>
      <c r="J15" s="6">
        <v>2</v>
      </c>
      <c r="K15" s="1" t="str">
        <f ca="1">IFERROR(__xludf.DUMMYFUNCTION("GOOGLETRANSLATE(T15)"),"Public bank")</f>
        <v>Public bank</v>
      </c>
      <c r="L15" s="1" t="s">
        <v>42</v>
      </c>
      <c r="M15" s="6" t="str">
        <f ca="1">IFERROR(__xludf.DUMMYFUNCTION("GOOGLETRANSLATE(W15)"),"Yes")</f>
        <v>Yes</v>
      </c>
      <c r="N15" s="6" t="str">
        <f ca="1">IFERROR(__xludf.DUMMYFUNCTION("GOOGLETRANSLATE(Y15)"),"Yes")</f>
        <v>Yes</v>
      </c>
      <c r="O15" s="6" t="str">
        <f ca="1">IFERROR(__xludf.DUMMYFUNCTION("GOOGLETRANSLATE(AA15)"),"Yes")</f>
        <v>Yes</v>
      </c>
      <c r="P15" s="1" t="str">
        <f ca="1">IFERROR(__xludf.DUMMYFUNCTION("GOOGLETRANSLATE(AC15)"),"Yes")</f>
        <v>Yes</v>
      </c>
      <c r="Q15" s="1" t="s">
        <v>95</v>
      </c>
      <c r="R15" s="1" t="s">
        <v>61</v>
      </c>
      <c r="S15" s="1" t="str">
        <f ca="1">IFERROR(__xludf.DUMMYFUNCTION("GOOGLETRANSLATE(AG15)"),"Not")</f>
        <v>Not</v>
      </c>
    </row>
    <row r="16" spans="1:19" ht="13.2" x14ac:dyDescent="0.25">
      <c r="A16" s="2">
        <v>45073.465389756944</v>
      </c>
      <c r="B16" s="1" t="str">
        <f ca="1">IFERROR(__xludf.DUMMYFUNCTION("GOOGLETRANSLATE(C16)"),"Man")</f>
        <v>Man</v>
      </c>
      <c r="C16" s="1">
        <v>26</v>
      </c>
      <c r="D16" s="1" t="str">
        <f ca="1">IFERROR(__xludf.DUMMYFUNCTION("GOOGLETRANSLATE(F16)"),"Hooghly")</f>
        <v>Hooghly</v>
      </c>
      <c r="E16" s="1" t="str">
        <f ca="1">IFERROR(__xludf.DUMMYFUNCTION("GOOGLETRANSLATE(H16)"),"Suburbs")</f>
        <v>Suburbs</v>
      </c>
      <c r="F16" s="1" t="str">
        <f ca="1">IFERROR(__xludf.DUMMYFUNCTION("GOOGLETRANSLATE(J16)"),"Post Graduation")</f>
        <v>Post Graduation</v>
      </c>
      <c r="G16" s="1" t="str">
        <f ca="1">IFERROR(__xludf.DUMMYFUNCTION("GOOGLETRANSLATE(L16)"),"Student")</f>
        <v>Student</v>
      </c>
      <c r="H16" s="1" t="s">
        <v>50</v>
      </c>
      <c r="I16" s="6" t="str">
        <f ca="1">IFERROR(__xludf.DUMMYFUNCTION("GOOGLETRANSLATE(O16)"),"Yes")</f>
        <v>Yes</v>
      </c>
      <c r="J16" s="6">
        <v>1</v>
      </c>
      <c r="K16" s="1" t="str">
        <f ca="1">IFERROR(__xludf.DUMMYFUNCTION("GOOGLETRANSLATE(T16)"),"Public bank")</f>
        <v>Public bank</v>
      </c>
      <c r="L16" s="1" t="s">
        <v>42</v>
      </c>
      <c r="M16" s="6" t="str">
        <f ca="1">IFERROR(__xludf.DUMMYFUNCTION("GOOGLETRANSLATE(W16)"),"Yes")</f>
        <v>Yes</v>
      </c>
      <c r="N16" s="6" t="str">
        <f ca="1">IFERROR(__xludf.DUMMYFUNCTION("GOOGLETRANSLATE(Y16)"),"Yes")</f>
        <v>Yes</v>
      </c>
      <c r="O16" s="6" t="str">
        <f ca="1">IFERROR(__xludf.DUMMYFUNCTION("GOOGLETRANSLATE(AA16)"),"Yes")</f>
        <v>Yes</v>
      </c>
      <c r="P16" s="1" t="str">
        <f ca="1">IFERROR(__xludf.DUMMYFUNCTION("GOOGLETRANSLATE(AC16)"),"Yes")</f>
        <v>Yes</v>
      </c>
      <c r="Q16" s="1" t="s">
        <v>97</v>
      </c>
      <c r="R16" s="1" t="s">
        <v>61</v>
      </c>
      <c r="S16" s="1" t="str">
        <f ca="1">IFERROR(__xludf.DUMMYFUNCTION("GOOGLETRANSLATE(AG16)"),"Not")</f>
        <v>Not</v>
      </c>
    </row>
    <row r="17" spans="1:19" ht="13.2" x14ac:dyDescent="0.25">
      <c r="A17" s="2">
        <v>45073.467489282411</v>
      </c>
      <c r="B17" s="1" t="str">
        <f ca="1">IFERROR(__xludf.DUMMYFUNCTION("GOOGLETRANSLATE(C17)"),"Woman")</f>
        <v>Woman</v>
      </c>
      <c r="C17" s="1">
        <v>23</v>
      </c>
      <c r="D17" s="1" t="str">
        <f ca="1">IFERROR(__xludf.DUMMYFUNCTION("GOOGLETRANSLATE(F17)"),"West Midnapore")</f>
        <v>West Midnapore</v>
      </c>
      <c r="E17" s="1" t="str">
        <f ca="1">IFERROR(__xludf.DUMMYFUNCTION("GOOGLETRANSLATE(H17)"),"Village")</f>
        <v>Village</v>
      </c>
      <c r="F17" s="1" t="str">
        <f ca="1">IFERROR(__xludf.DUMMYFUNCTION("GOOGLETRANSLATE(J17)"),"Graduation")</f>
        <v>Graduation</v>
      </c>
      <c r="G17" s="1" t="str">
        <f ca="1">IFERROR(__xludf.DUMMYFUNCTION("GOOGLETRANSLATE(L17)"),"Private job")</f>
        <v>Private job</v>
      </c>
      <c r="H17" s="1" t="s">
        <v>59</v>
      </c>
      <c r="I17" s="6" t="str">
        <f ca="1">IFERROR(__xludf.DUMMYFUNCTION("GOOGLETRANSLATE(O17)"),"Yes")</f>
        <v>Yes</v>
      </c>
      <c r="J17" s="6">
        <v>2</v>
      </c>
      <c r="K17" s="1" t="str">
        <f ca="1">IFERROR(__xludf.DUMMYFUNCTION("GOOGLETRANSLATE(T17)"),"Public bank")</f>
        <v>Public bank</v>
      </c>
      <c r="L17" s="1" t="s">
        <v>51</v>
      </c>
      <c r="M17" s="6" t="str">
        <f ca="1">IFERROR(__xludf.DUMMYFUNCTION("GOOGLETRANSLATE(W17)"),"Yes")</f>
        <v>Yes</v>
      </c>
      <c r="N17" s="6" t="str">
        <f ca="1">IFERROR(__xludf.DUMMYFUNCTION("GOOGLETRANSLATE(Y17)"),"Yes")</f>
        <v>Yes</v>
      </c>
      <c r="O17" s="6" t="str">
        <f ca="1">IFERROR(__xludf.DUMMYFUNCTION("GOOGLETRANSLATE(AA17)"),"Not")</f>
        <v>Not</v>
      </c>
      <c r="P17" s="1" t="str">
        <f ca="1">IFERROR(__xludf.DUMMYFUNCTION("GOOGLETRANSLATE(AC17)"),"Not")</f>
        <v>Not</v>
      </c>
      <c r="Q17" s="1" t="s">
        <v>100</v>
      </c>
      <c r="R17" s="1" t="s">
        <v>101</v>
      </c>
      <c r="S17" s="1" t="str">
        <f ca="1">IFERROR(__xludf.DUMMYFUNCTION("GOOGLETRANSLATE(AG17)"),"Yes")</f>
        <v>Yes</v>
      </c>
    </row>
    <row r="18" spans="1:19" ht="13.2" x14ac:dyDescent="0.25">
      <c r="A18" s="2">
        <v>45073.480698981482</v>
      </c>
      <c r="B18" s="1" t="str">
        <f ca="1">IFERROR(__xludf.DUMMYFUNCTION("GOOGLETRANSLATE(C18)"),"Woman")</f>
        <v>Woman</v>
      </c>
      <c r="C18" s="1">
        <v>24</v>
      </c>
      <c r="D18" s="1" t="str">
        <f ca="1">IFERROR(__xludf.DUMMYFUNCTION("GOOGLETRANSLATE(F18)"),"North 24 Parganas")</f>
        <v>North 24 Parganas</v>
      </c>
      <c r="E18" s="1" t="str">
        <f ca="1">IFERROR(__xludf.DUMMYFUNCTION("GOOGLETRANSLATE(H18)"),"Suburbs")</f>
        <v>Suburbs</v>
      </c>
      <c r="F18" s="1" t="str">
        <f ca="1">IFERROR(__xludf.DUMMYFUNCTION("GOOGLETRANSLATE(J18)"),"Graduation")</f>
        <v>Graduation</v>
      </c>
      <c r="G18" s="1" t="str">
        <f ca="1">IFERROR(__xludf.DUMMYFUNCTION("GOOGLETRANSLATE(L18)"),"Private job")</f>
        <v>Private job</v>
      </c>
      <c r="H18" s="1" t="s">
        <v>50</v>
      </c>
      <c r="I18" s="6" t="str">
        <f ca="1">IFERROR(__xludf.DUMMYFUNCTION("GOOGLETRANSLATE(O18)"),"Yes")</f>
        <v>Yes</v>
      </c>
      <c r="J18" s="6">
        <v>1</v>
      </c>
      <c r="K18" s="1" t="str">
        <f ca="1">IFERROR(__xludf.DUMMYFUNCTION("GOOGLETRANSLATE(T18)"),"Private bank")</f>
        <v>Private bank</v>
      </c>
      <c r="L18" s="1" t="s">
        <v>51</v>
      </c>
      <c r="M18" s="6" t="str">
        <f ca="1">IFERROR(__xludf.DUMMYFUNCTION("GOOGLETRANSLATE(W18)"),"Not")</f>
        <v>Not</v>
      </c>
      <c r="N18" s="6" t="str">
        <f ca="1">IFERROR(__xludf.DUMMYFUNCTION("GOOGLETRANSLATE(Y18)"),"Not")</f>
        <v>Not</v>
      </c>
      <c r="O18" s="6" t="str">
        <f ca="1">IFERROR(__xludf.DUMMYFUNCTION("GOOGLETRANSLATE(AA18)"),"Not")</f>
        <v>Not</v>
      </c>
      <c r="P18" s="1" t="str">
        <f ca="1">IFERROR(__xludf.DUMMYFUNCTION("GOOGLETRANSLATE(AC18)"),"Yes")</f>
        <v>Yes</v>
      </c>
      <c r="Q18" s="1" t="s">
        <v>52</v>
      </c>
      <c r="R18" s="1" t="s">
        <v>61</v>
      </c>
      <c r="S18" s="1" t="str">
        <f ca="1">IFERROR(__xludf.DUMMYFUNCTION("GOOGLETRANSLATE(AG18)"),"Yes")</f>
        <v>Yes</v>
      </c>
    </row>
    <row r="19" spans="1:19" ht="13.2" x14ac:dyDescent="0.25">
      <c r="A19" s="2">
        <v>45073.482008530089</v>
      </c>
      <c r="B19" s="1" t="str">
        <f ca="1">IFERROR(__xludf.DUMMYFUNCTION("GOOGLETRANSLATE(C19)"),"Woman")</f>
        <v>Woman</v>
      </c>
      <c r="C19" s="1">
        <v>25</v>
      </c>
      <c r="D19" s="1" t="str">
        <f ca="1">IFERROR(__xludf.DUMMYFUNCTION("GOOGLETRANSLATE(F19)"),"North 24 Parganas")</f>
        <v>North 24 Parganas</v>
      </c>
      <c r="E19" s="1" t="str">
        <f ca="1">IFERROR(__xludf.DUMMYFUNCTION("GOOGLETRANSLATE(H19)"),"Suburbs")</f>
        <v>Suburbs</v>
      </c>
      <c r="F19" s="1" t="str">
        <f ca="1">IFERROR(__xludf.DUMMYFUNCTION("GOOGLETRANSLATE(J19)"),"Graduation")</f>
        <v>Graduation</v>
      </c>
      <c r="G19" s="1" t="str">
        <f ca="1">IFERROR(__xludf.DUMMYFUNCTION("GOOGLETRANSLATE(L19)"),"
Government service")</f>
        <v xml:space="preserve">
Government service</v>
      </c>
      <c r="H19" s="1" t="s">
        <v>104</v>
      </c>
      <c r="I19" s="6" t="str">
        <f ca="1">IFERROR(__xludf.DUMMYFUNCTION("GOOGLETRANSLATE(O19)"),"Yes")</f>
        <v>Yes</v>
      </c>
      <c r="J19" s="6">
        <v>1</v>
      </c>
      <c r="K19" s="1" t="str">
        <f ca="1">IFERROR(__xludf.DUMMYFUNCTION("GOOGLETRANSLATE(T19)"),"Public bank")</f>
        <v>Public bank</v>
      </c>
      <c r="L19" s="1" t="s">
        <v>51</v>
      </c>
      <c r="M19" s="6" t="str">
        <f ca="1">IFERROR(__xludf.DUMMYFUNCTION("GOOGLETRANSLATE(W19)"),"Yes")</f>
        <v>Yes</v>
      </c>
      <c r="N19" s="6" t="str">
        <f ca="1">IFERROR(__xludf.DUMMYFUNCTION("GOOGLETRANSLATE(Y19)"),"Not")</f>
        <v>Not</v>
      </c>
      <c r="O19" s="6" t="str">
        <f ca="1">IFERROR(__xludf.DUMMYFUNCTION("GOOGLETRANSLATE(AA19)"),"Yes")</f>
        <v>Yes</v>
      </c>
      <c r="P19" s="1" t="str">
        <f ca="1">IFERROR(__xludf.DUMMYFUNCTION("GOOGLETRANSLATE(AC19)"),"Yes")</f>
        <v>Yes</v>
      </c>
      <c r="Q19" s="1" t="s">
        <v>52</v>
      </c>
      <c r="R19" s="1" t="s">
        <v>61</v>
      </c>
      <c r="S19" s="1" t="str">
        <f ca="1">IFERROR(__xludf.DUMMYFUNCTION("GOOGLETRANSLATE(AG19)"),"Yes")</f>
        <v>Yes</v>
      </c>
    </row>
    <row r="20" spans="1:19" ht="13.2" x14ac:dyDescent="0.25">
      <c r="A20" s="2">
        <v>45073.492051261579</v>
      </c>
      <c r="B20" s="1" t="str">
        <f ca="1">IFERROR(__xludf.DUMMYFUNCTION("GOOGLETRANSLATE(C20)"),"Man")</f>
        <v>Man</v>
      </c>
      <c r="C20" s="1">
        <v>57</v>
      </c>
      <c r="D20" s="1" t="str">
        <f ca="1">IFERROR(__xludf.DUMMYFUNCTION("GOOGLETRANSLATE(F20)"),"North 24 Parganas")</f>
        <v>North 24 Parganas</v>
      </c>
      <c r="E20" s="1" t="str">
        <f ca="1">IFERROR(__xludf.DUMMYFUNCTION("GOOGLETRANSLATE(H20)"),"Suburbs")</f>
        <v>Suburbs</v>
      </c>
      <c r="F20" s="1" t="str">
        <f ca="1">IFERROR(__xludf.DUMMYFUNCTION("GOOGLETRANSLATE(J20)"),"Graduation")</f>
        <v>Graduation</v>
      </c>
      <c r="G20" s="1" t="str">
        <f ca="1">IFERROR(__xludf.DUMMYFUNCTION("GOOGLETRANSLATE(L20)"),"Business")</f>
        <v>Business</v>
      </c>
      <c r="H20" s="1" t="s">
        <v>39</v>
      </c>
      <c r="I20" s="6" t="str">
        <f ca="1">IFERROR(__xludf.DUMMYFUNCTION("GOOGLETRANSLATE(O20)"),"Yes")</f>
        <v>Yes</v>
      </c>
      <c r="J20" s="6">
        <v>2</v>
      </c>
      <c r="K20" s="1" t="str">
        <f ca="1">IFERROR(__xludf.DUMMYFUNCTION("GOOGLETRANSLATE(T20)"),"Public bank")</f>
        <v>Public bank</v>
      </c>
      <c r="L20" s="1" t="s">
        <v>106</v>
      </c>
      <c r="M20" s="6" t="str">
        <f ca="1">IFERROR(__xludf.DUMMYFUNCTION("GOOGLETRANSLATE(W20)"),"Not")</f>
        <v>Not</v>
      </c>
      <c r="N20" s="6" t="str">
        <f ca="1">IFERROR(__xludf.DUMMYFUNCTION("GOOGLETRANSLATE(Y20)"),"Not")</f>
        <v>Not</v>
      </c>
      <c r="O20" s="6" t="str">
        <f ca="1">IFERROR(__xludf.DUMMYFUNCTION("GOOGLETRANSLATE(AA20)"),"Yes")</f>
        <v>Yes</v>
      </c>
      <c r="P20" s="1" t="str">
        <f ca="1">IFERROR(__xludf.DUMMYFUNCTION("GOOGLETRANSLATE(AC20)"),"Not")</f>
        <v>Not</v>
      </c>
      <c r="Q20" s="1" t="s">
        <v>107</v>
      </c>
      <c r="R20" s="1" t="s">
        <v>62</v>
      </c>
      <c r="S20" s="1" t="str">
        <f ca="1">IFERROR(__xludf.DUMMYFUNCTION("GOOGLETRANSLATE(AG20)"),"Yes")</f>
        <v>Yes</v>
      </c>
    </row>
    <row r="21" spans="1:19" ht="13.2" x14ac:dyDescent="0.25">
      <c r="A21" s="2">
        <v>45073.492144722222</v>
      </c>
      <c r="B21" s="1" t="str">
        <f ca="1">IFERROR(__xludf.DUMMYFUNCTION("GOOGLETRANSLATE(C21)"),"Woman")</f>
        <v>Woman</v>
      </c>
      <c r="C21" s="1">
        <v>25</v>
      </c>
      <c r="D21" s="1" t="str">
        <f ca="1">IFERROR(__xludf.DUMMYFUNCTION("GOOGLETRANSLATE(F21)"),"North 24 Parganas")</f>
        <v>North 24 Parganas</v>
      </c>
      <c r="E21" s="1" t="str">
        <f ca="1">IFERROR(__xludf.DUMMYFUNCTION("GOOGLETRANSLATE(H21)"),"Suburbs")</f>
        <v>Suburbs</v>
      </c>
      <c r="F21" s="1" t="str">
        <f ca="1">IFERROR(__xludf.DUMMYFUNCTION("GOOGLETRANSLATE(J21)"),"Graduation")</f>
        <v>Graduation</v>
      </c>
      <c r="G21" s="1" t="str">
        <f ca="1">IFERROR(__xludf.DUMMYFUNCTION("GOOGLETRANSLATE(L21)"),"
Government service")</f>
        <v xml:space="preserve">
Government service</v>
      </c>
      <c r="H21" s="1" t="s">
        <v>77</v>
      </c>
      <c r="I21" s="6" t="str">
        <f ca="1">IFERROR(__xludf.DUMMYFUNCTION("GOOGLETRANSLATE(O21)"),"Yes")</f>
        <v>Yes</v>
      </c>
      <c r="J21" s="6">
        <v>1</v>
      </c>
      <c r="K21" s="1" t="str">
        <f ca="1">IFERROR(__xludf.DUMMYFUNCTION("GOOGLETRANSLATE(T21)"),"Private bank")</f>
        <v>Private bank</v>
      </c>
      <c r="L21" s="1" t="s">
        <v>51</v>
      </c>
      <c r="M21" s="6" t="str">
        <f ca="1">IFERROR(__xludf.DUMMYFUNCTION("GOOGLETRANSLATE(W21)"),"Yes")</f>
        <v>Yes</v>
      </c>
      <c r="N21" s="6" t="str">
        <f ca="1">IFERROR(__xludf.DUMMYFUNCTION("GOOGLETRANSLATE(Y21)"),"Not")</f>
        <v>Not</v>
      </c>
      <c r="O21" s="6" t="str">
        <f ca="1">IFERROR(__xludf.DUMMYFUNCTION("GOOGLETRANSLATE(AA21)"),"Yes")</f>
        <v>Yes</v>
      </c>
      <c r="P21" s="1" t="str">
        <f ca="1">IFERROR(__xludf.DUMMYFUNCTION("GOOGLETRANSLATE(AC21)"),"Yes")</f>
        <v>Yes</v>
      </c>
      <c r="Q21" s="1" t="s">
        <v>52</v>
      </c>
      <c r="R21" s="1" t="s">
        <v>61</v>
      </c>
      <c r="S21" s="1" t="str">
        <f ca="1">IFERROR(__xludf.DUMMYFUNCTION("GOOGLETRANSLATE(AG21)"),"Yes")</f>
        <v>Yes</v>
      </c>
    </row>
    <row r="22" spans="1:19" ht="13.2" x14ac:dyDescent="0.25">
      <c r="A22" s="2">
        <v>45073.495927372685</v>
      </c>
      <c r="B22" s="1" t="str">
        <f ca="1">IFERROR(__xludf.DUMMYFUNCTION("GOOGLETRANSLATE(C22)"),"Man")</f>
        <v>Man</v>
      </c>
      <c r="C22" s="1">
        <v>32</v>
      </c>
      <c r="D22" s="1" t="str">
        <f ca="1">IFERROR(__xludf.DUMMYFUNCTION("GOOGLETRANSLATE(F22)"),"North 24 Parganas")</f>
        <v>North 24 Parganas</v>
      </c>
      <c r="E22" s="1" t="str">
        <f ca="1">IFERROR(__xludf.DUMMYFUNCTION("GOOGLETRANSLATE(H22)"),"City")</f>
        <v>City</v>
      </c>
      <c r="F22" s="1" t="str">
        <f ca="1">IFERROR(__xludf.DUMMYFUNCTION("GOOGLETRANSLATE(J22)"),"Higher Secondary")</f>
        <v>Higher Secondary</v>
      </c>
      <c r="G22" s="1" t="str">
        <f ca="1">IFERROR(__xludf.DUMMYFUNCTION("GOOGLETRANSLATE(L22)"),"Private job")</f>
        <v>Private job</v>
      </c>
      <c r="H22" s="1" t="s">
        <v>59</v>
      </c>
      <c r="I22" s="6" t="str">
        <f ca="1">IFERROR(__xludf.DUMMYFUNCTION("GOOGLETRANSLATE(O22)"),"Yes")</f>
        <v>Yes</v>
      </c>
      <c r="J22" s="6">
        <v>1</v>
      </c>
      <c r="K22" s="1" t="str">
        <f ca="1">IFERROR(__xludf.DUMMYFUNCTION("GOOGLETRANSLATE(T22)"),"Public bank")</f>
        <v>Public bank</v>
      </c>
      <c r="L22" s="1" t="s">
        <v>51</v>
      </c>
      <c r="M22" s="6" t="str">
        <f ca="1">IFERROR(__xludf.DUMMYFUNCTION("GOOGLETRANSLATE(W22)"),"Yes")</f>
        <v>Yes</v>
      </c>
      <c r="N22" s="6" t="str">
        <f ca="1">IFERROR(__xludf.DUMMYFUNCTION("GOOGLETRANSLATE(Y22)"),"Not")</f>
        <v>Not</v>
      </c>
      <c r="O22" s="6" t="str">
        <f ca="1">IFERROR(__xludf.DUMMYFUNCTION("GOOGLETRANSLATE(AA22)"),"Not")</f>
        <v>Not</v>
      </c>
      <c r="P22" s="1" t="str">
        <f ca="1">IFERROR(__xludf.DUMMYFUNCTION("GOOGLETRANSLATE(AC22)"),"Yes")</f>
        <v>Yes</v>
      </c>
      <c r="Q22" s="1" t="s">
        <v>52</v>
      </c>
      <c r="R22" s="1" t="s">
        <v>62</v>
      </c>
      <c r="S22" s="1" t="str">
        <f ca="1">IFERROR(__xludf.DUMMYFUNCTION("GOOGLETRANSLATE(AG22)"),"Yes")</f>
        <v>Yes</v>
      </c>
    </row>
    <row r="23" spans="1:19" ht="13.2" x14ac:dyDescent="0.25">
      <c r="A23" s="2">
        <v>45073.500912534721</v>
      </c>
      <c r="B23" s="1" t="str">
        <f ca="1">IFERROR(__xludf.DUMMYFUNCTION("GOOGLETRANSLATE(C23)"),"Man")</f>
        <v>Man</v>
      </c>
      <c r="C23" s="1">
        <v>26</v>
      </c>
      <c r="D23" s="1" t="str">
        <f ca="1">IFERROR(__xludf.DUMMYFUNCTION("GOOGLETRANSLATE(F23)"),"West Midnapore")</f>
        <v>West Midnapore</v>
      </c>
      <c r="E23" s="1" t="str">
        <f ca="1">IFERROR(__xludf.DUMMYFUNCTION("GOOGLETRANSLATE(H23)"),"Village")</f>
        <v>Village</v>
      </c>
      <c r="F23" s="1" t="str">
        <f ca="1">IFERROR(__xludf.DUMMYFUNCTION("GOOGLETRANSLATE(J23)"),"Graduation")</f>
        <v>Graduation</v>
      </c>
      <c r="G23" s="1" t="str">
        <f ca="1">IFERROR(__xludf.DUMMYFUNCTION("GOOGLETRANSLATE(L23)"),"Tution")</f>
        <v>Tution</v>
      </c>
      <c r="H23" s="1" t="s">
        <v>77</v>
      </c>
      <c r="I23" s="6" t="str">
        <f ca="1">IFERROR(__xludf.DUMMYFUNCTION("GOOGLETRANSLATE(O23)"),"Yes")</f>
        <v>Yes</v>
      </c>
      <c r="J23" s="6">
        <v>1</v>
      </c>
      <c r="K23" s="1" t="str">
        <f ca="1">IFERROR(__xludf.DUMMYFUNCTION("GOOGLETRANSLATE(T23)"),"Public bank")</f>
        <v>Public bank</v>
      </c>
      <c r="L23" s="1" t="s">
        <v>51</v>
      </c>
      <c r="M23" s="6" t="str">
        <f ca="1">IFERROR(__xludf.DUMMYFUNCTION("GOOGLETRANSLATE(W23)"),"Yes")</f>
        <v>Yes</v>
      </c>
      <c r="N23" s="6" t="str">
        <f ca="1">IFERROR(__xludf.DUMMYFUNCTION("GOOGLETRANSLATE(Y23)"),"Not")</f>
        <v>Not</v>
      </c>
      <c r="O23" s="6" t="str">
        <f ca="1">IFERROR(__xludf.DUMMYFUNCTION("GOOGLETRANSLATE(AA23)"),"Not")</f>
        <v>Not</v>
      </c>
      <c r="P23" s="1" t="str">
        <f ca="1">IFERROR(__xludf.DUMMYFUNCTION("GOOGLETRANSLATE(AC23)"),"Not")</f>
        <v>Not</v>
      </c>
      <c r="Q23" s="1" t="s">
        <v>52</v>
      </c>
      <c r="R23" s="1" t="s">
        <v>61</v>
      </c>
      <c r="S23" s="1" t="str">
        <f ca="1">IFERROR(__xludf.DUMMYFUNCTION("GOOGLETRANSLATE(AG23)"),"Yes")</f>
        <v>Yes</v>
      </c>
    </row>
    <row r="24" spans="1:19" ht="13.2" x14ac:dyDescent="0.25">
      <c r="A24" s="2">
        <v>45073.500969918983</v>
      </c>
      <c r="B24" s="1" t="str">
        <f ca="1">IFERROR(__xludf.DUMMYFUNCTION("GOOGLETRANSLATE(C24)"),"Woman")</f>
        <v>Woman</v>
      </c>
      <c r="C24" s="1">
        <v>25</v>
      </c>
      <c r="D24" s="1" t="str">
        <f ca="1">IFERROR(__xludf.DUMMYFUNCTION("GOOGLETRANSLATE(F24)"),"North 24 Parganas")</f>
        <v>North 24 Parganas</v>
      </c>
      <c r="E24" s="1" t="str">
        <f ca="1">IFERROR(__xludf.DUMMYFUNCTION("GOOGLETRANSLATE(H24)"),"Village")</f>
        <v>Village</v>
      </c>
      <c r="F24" s="1" t="str">
        <f ca="1">IFERROR(__xludf.DUMMYFUNCTION("GOOGLETRANSLATE(J24)"),"Post Graduation")</f>
        <v>Post Graduation</v>
      </c>
      <c r="G24" s="1" t="str">
        <f ca="1">IFERROR(__xludf.DUMMYFUNCTION("GOOGLETRANSLATE(L24)"),"Student")</f>
        <v>Student</v>
      </c>
      <c r="H24" s="1" t="s">
        <v>77</v>
      </c>
      <c r="I24" s="6" t="str">
        <f ca="1">IFERROR(__xludf.DUMMYFUNCTION("GOOGLETRANSLATE(O24)"),"Yes")</f>
        <v>Yes</v>
      </c>
      <c r="J24" s="6">
        <v>2</v>
      </c>
      <c r="K24" s="1" t="str">
        <f ca="1">IFERROR(__xludf.DUMMYFUNCTION("GOOGLETRANSLATE(T24)"),"Public bank")</f>
        <v>Public bank</v>
      </c>
      <c r="L24" s="1" t="s">
        <v>51</v>
      </c>
      <c r="M24" s="6" t="str">
        <f ca="1">IFERROR(__xludf.DUMMYFUNCTION("GOOGLETRANSLATE(W24)"),"Yes")</f>
        <v>Yes</v>
      </c>
      <c r="N24" s="6" t="str">
        <f ca="1">IFERROR(__xludf.DUMMYFUNCTION("GOOGLETRANSLATE(Y24)"),"Yes")</f>
        <v>Yes</v>
      </c>
      <c r="O24" s="6" t="str">
        <f ca="1">IFERROR(__xludf.DUMMYFUNCTION("GOOGLETRANSLATE(AA24)"),"Yes")</f>
        <v>Yes</v>
      </c>
      <c r="P24" s="1" t="str">
        <f ca="1">IFERROR(__xludf.DUMMYFUNCTION("GOOGLETRANSLATE(AC24)"),"Yes")</f>
        <v>Yes</v>
      </c>
      <c r="Q24" s="1" t="s">
        <v>78</v>
      </c>
      <c r="R24" s="1" t="s">
        <v>113</v>
      </c>
      <c r="S24" s="1" t="str">
        <f ca="1">IFERROR(__xludf.DUMMYFUNCTION("GOOGLETRANSLATE(AG24)"),"Not")</f>
        <v>Not</v>
      </c>
    </row>
    <row r="25" spans="1:19" ht="13.2" x14ac:dyDescent="0.25">
      <c r="A25" s="2">
        <v>45073.501015405098</v>
      </c>
      <c r="B25" s="1" t="str">
        <f ca="1">IFERROR(__xludf.DUMMYFUNCTION("GOOGLETRANSLATE(C25)"),"Man")</f>
        <v>Man</v>
      </c>
      <c r="C25" s="1">
        <v>26</v>
      </c>
      <c r="D25" s="1" t="str">
        <f ca="1">IFERROR(__xludf.DUMMYFUNCTION("GOOGLETRANSLATE(F25)"),"North 24 Parganas")</f>
        <v>North 24 Parganas</v>
      </c>
      <c r="E25" s="1" t="str">
        <f ca="1">IFERROR(__xludf.DUMMYFUNCTION("GOOGLETRANSLATE(H25)"),"Suburbs")</f>
        <v>Suburbs</v>
      </c>
      <c r="F25" s="1" t="str">
        <f ca="1">IFERROR(__xludf.DUMMYFUNCTION("GOOGLETRANSLATE(J25)"),"Post Graduation")</f>
        <v>Post Graduation</v>
      </c>
      <c r="G25" s="1" t="str">
        <f ca="1">IFERROR(__xludf.DUMMYFUNCTION("GOOGLETRANSLATE(L25)"),"
Government service")</f>
        <v xml:space="preserve">
Government service</v>
      </c>
      <c r="H25" s="1" t="s">
        <v>66</v>
      </c>
      <c r="I25" s="6" t="str">
        <f ca="1">IFERROR(__xludf.DUMMYFUNCTION("GOOGLETRANSLATE(O25)"),"Yes")</f>
        <v>Yes</v>
      </c>
      <c r="J25" s="6">
        <v>3</v>
      </c>
      <c r="K25" s="1" t="str">
        <f ca="1">IFERROR(__xludf.DUMMYFUNCTION("GOOGLETRANSLATE(T25)"),"Public bank")</f>
        <v>Public bank</v>
      </c>
      <c r="L25" s="1" t="s">
        <v>115</v>
      </c>
      <c r="M25" s="6" t="str">
        <f ca="1">IFERROR(__xludf.DUMMYFUNCTION("GOOGLETRANSLATE(W25)"),"Yes")</f>
        <v>Yes</v>
      </c>
      <c r="N25" s="6" t="str">
        <f ca="1">IFERROR(__xludf.DUMMYFUNCTION("GOOGLETRANSLATE(Y25)"),"Not")</f>
        <v>Not</v>
      </c>
      <c r="O25" s="6" t="str">
        <f ca="1">IFERROR(__xludf.DUMMYFUNCTION("GOOGLETRANSLATE(AA25)"),"Yes")</f>
        <v>Yes</v>
      </c>
      <c r="P25" s="1" t="str">
        <f ca="1">IFERROR(__xludf.DUMMYFUNCTION("GOOGLETRANSLATE(AC25)"),"Yes")</f>
        <v>Yes</v>
      </c>
      <c r="Q25" s="1" t="s">
        <v>67</v>
      </c>
      <c r="R25" s="1" t="s">
        <v>116</v>
      </c>
      <c r="S25" s="1" t="str">
        <f ca="1">IFERROR(__xludf.DUMMYFUNCTION("GOOGLETRANSLATE(AG25)"),"Yes")</f>
        <v>Yes</v>
      </c>
    </row>
    <row r="26" spans="1:19" ht="13.2" x14ac:dyDescent="0.25">
      <c r="A26" s="2">
        <v>45073.501826689811</v>
      </c>
      <c r="B26" s="1" t="str">
        <f ca="1">IFERROR(__xludf.DUMMYFUNCTION("GOOGLETRANSLATE(C26)"),"Man")</f>
        <v>Man</v>
      </c>
      <c r="C26" s="1">
        <v>25</v>
      </c>
      <c r="D26" s="1" t="str">
        <f ca="1">IFERROR(__xludf.DUMMYFUNCTION("GOOGLETRANSLATE(F26)"),"South 24 parganas")</f>
        <v>South 24 parganas</v>
      </c>
      <c r="E26" s="1" t="str">
        <f ca="1">IFERROR(__xludf.DUMMYFUNCTION("GOOGLETRANSLATE(H26)"),"Village")</f>
        <v>Village</v>
      </c>
      <c r="F26" s="1" t="str">
        <f ca="1">IFERROR(__xludf.DUMMYFUNCTION("GOOGLETRANSLATE(J26)"),"Graduation")</f>
        <v>Graduation</v>
      </c>
      <c r="G26" s="1" t="str">
        <f ca="1">IFERROR(__xludf.DUMMYFUNCTION("GOOGLETRANSLATE(L26)"),"Student")</f>
        <v>Student</v>
      </c>
      <c r="H26" s="1" t="s">
        <v>50</v>
      </c>
      <c r="I26" s="6" t="str">
        <f ca="1">IFERROR(__xludf.DUMMYFUNCTION("GOOGLETRANSLATE(O26)"),"Yes")</f>
        <v>Yes</v>
      </c>
      <c r="J26" s="6">
        <v>1</v>
      </c>
      <c r="K26" s="1" t="str">
        <f ca="1">IFERROR(__xludf.DUMMYFUNCTION("GOOGLETRANSLATE(T26)"),"Private bank")</f>
        <v>Private bank</v>
      </c>
      <c r="L26" s="1" t="s">
        <v>72</v>
      </c>
      <c r="M26" s="6" t="str">
        <f ca="1">IFERROR(__xludf.DUMMYFUNCTION("GOOGLETRANSLATE(W26)"),"Yes")</f>
        <v>Yes</v>
      </c>
      <c r="N26" s="6" t="str">
        <f ca="1">IFERROR(__xludf.DUMMYFUNCTION("GOOGLETRANSLATE(Y26)"),"Not")</f>
        <v>Not</v>
      </c>
      <c r="O26" s="6" t="str">
        <f ca="1">IFERROR(__xludf.DUMMYFUNCTION("GOOGLETRANSLATE(AA26)"),"Yes")</f>
        <v>Yes</v>
      </c>
      <c r="P26" s="1" t="str">
        <f ca="1">IFERROR(__xludf.DUMMYFUNCTION("GOOGLETRANSLATE(AC26)"),"Yes")</f>
        <v>Yes</v>
      </c>
      <c r="Q26" s="1" t="s">
        <v>52</v>
      </c>
      <c r="R26" s="1" t="s">
        <v>68</v>
      </c>
      <c r="S26" s="1" t="str">
        <f ca="1">IFERROR(__xludf.DUMMYFUNCTION("GOOGLETRANSLATE(AG26)"),"Yes")</f>
        <v>Yes</v>
      </c>
    </row>
    <row r="27" spans="1:19" ht="13.2" x14ac:dyDescent="0.25">
      <c r="A27" s="2">
        <v>45073.50281445602</v>
      </c>
      <c r="B27" s="1" t="str">
        <f ca="1">IFERROR(__xludf.DUMMYFUNCTION("GOOGLETRANSLATE(C27)"),"Woman")</f>
        <v>Woman</v>
      </c>
      <c r="C27" s="1">
        <v>19</v>
      </c>
      <c r="D27" s="1" t="str">
        <f ca="1">IFERROR(__xludf.DUMMYFUNCTION("GOOGLETRANSLATE(F27)"),"North 24 Parganas")</f>
        <v>North 24 Parganas</v>
      </c>
      <c r="E27" s="1" t="str">
        <f ca="1">IFERROR(__xludf.DUMMYFUNCTION("GOOGLETRANSLATE(H27)"),"City")</f>
        <v>City</v>
      </c>
      <c r="F27" s="1" t="str">
        <f ca="1">IFERROR(__xludf.DUMMYFUNCTION("GOOGLETRANSLATE(J27)"),"Higher Secondary")</f>
        <v>Higher Secondary</v>
      </c>
      <c r="G27" s="1" t="str">
        <f ca="1">IFERROR(__xludf.DUMMYFUNCTION("GOOGLETRANSLATE(L27)"),"Student")</f>
        <v>Student</v>
      </c>
      <c r="H27" s="1" t="s">
        <v>120</v>
      </c>
      <c r="I27" s="6" t="str">
        <f ca="1">IFERROR(__xludf.DUMMYFUNCTION("GOOGLETRANSLATE(O27)"),"Not")</f>
        <v>Not</v>
      </c>
      <c r="J27" s="6">
        <v>1</v>
      </c>
      <c r="K27" s="1" t="str">
        <f ca="1">IFERROR(__xludf.DUMMYFUNCTION("GOOGLETRANSLATE(T27)"),"Public bank")</f>
        <v>Public bank</v>
      </c>
      <c r="L27" s="1" t="s">
        <v>106</v>
      </c>
      <c r="M27" s="6" t="str">
        <f ca="1">IFERROR(__xludf.DUMMYFUNCTION("GOOGLETRANSLATE(W27)"),"Not")</f>
        <v>Not</v>
      </c>
      <c r="N27" s="6" t="str">
        <f ca="1">IFERROR(__xludf.DUMMYFUNCTION("GOOGLETRANSLATE(Y27)"),"Not")</f>
        <v>Not</v>
      </c>
      <c r="O27" s="6" t="str">
        <f ca="1">IFERROR(__xludf.DUMMYFUNCTION("GOOGLETRANSLATE(AA27)"),"Not")</f>
        <v>Not</v>
      </c>
      <c r="P27" s="1" t="str">
        <f ca="1">IFERROR(__xludf.DUMMYFUNCTION("GOOGLETRANSLATE(AC27)"),"Not")</f>
        <v>Not</v>
      </c>
      <c r="Q27" s="1" t="s">
        <v>61</v>
      </c>
      <c r="R27" s="1" t="s">
        <v>61</v>
      </c>
      <c r="S27" s="1" t="str">
        <f ca="1">IFERROR(__xludf.DUMMYFUNCTION("GOOGLETRANSLATE(AG27)"),"Yes")</f>
        <v>Yes</v>
      </c>
    </row>
    <row r="28" spans="1:19" ht="13.2" x14ac:dyDescent="0.25">
      <c r="A28" s="2">
        <v>45073.503571979163</v>
      </c>
      <c r="B28" s="1" t="str">
        <f ca="1">IFERROR(__xludf.DUMMYFUNCTION("GOOGLETRANSLATE(C28)"),"Man")</f>
        <v>Man</v>
      </c>
      <c r="C28" s="1">
        <v>24</v>
      </c>
      <c r="D28" s="1" t="str">
        <f ca="1">IFERROR(__xludf.DUMMYFUNCTION("GOOGLETRANSLATE(F28)"),"North 24 Parganas")</f>
        <v>North 24 Parganas</v>
      </c>
      <c r="E28" s="1" t="str">
        <f ca="1">IFERROR(__xludf.DUMMYFUNCTION("GOOGLETRANSLATE(H28)"),"City")</f>
        <v>City</v>
      </c>
      <c r="F28" s="1" t="str">
        <f ca="1">IFERROR(__xludf.DUMMYFUNCTION("GOOGLETRANSLATE(J28)"),"Graduation")</f>
        <v>Graduation</v>
      </c>
      <c r="G28" s="1" t="str">
        <f ca="1">IFERROR(__xludf.DUMMYFUNCTION("GOOGLETRANSLATE(L28)"),"
Government service")</f>
        <v xml:space="preserve">
Government service</v>
      </c>
      <c r="H28" s="1" t="s">
        <v>104</v>
      </c>
      <c r="I28" s="6" t="str">
        <f ca="1">IFERROR(__xludf.DUMMYFUNCTION("GOOGLETRANSLATE(O28)"),"Yes")</f>
        <v>Yes</v>
      </c>
      <c r="J28" s="6">
        <v>1</v>
      </c>
      <c r="K28" s="1" t="str">
        <f ca="1">IFERROR(__xludf.DUMMYFUNCTION("GOOGLETRANSLATE(T28)"),"Public bank")</f>
        <v>Public bank</v>
      </c>
      <c r="L28" s="1" t="s">
        <v>51</v>
      </c>
      <c r="M28" s="6" t="str">
        <f ca="1">IFERROR(__xludf.DUMMYFUNCTION("GOOGLETRANSLATE(W28)"),"Yes")</f>
        <v>Yes</v>
      </c>
      <c r="N28" s="6" t="str">
        <f ca="1">IFERROR(__xludf.DUMMYFUNCTION("GOOGLETRANSLATE(Y28)"),"Not")</f>
        <v>Not</v>
      </c>
      <c r="O28" s="6" t="str">
        <f ca="1">IFERROR(__xludf.DUMMYFUNCTION("GOOGLETRANSLATE(AA28)"),"Not")</f>
        <v>Not</v>
      </c>
      <c r="P28" s="1" t="str">
        <f ca="1">IFERROR(__xludf.DUMMYFUNCTION("GOOGLETRANSLATE(AC28)"),"Not")</f>
        <v>Not</v>
      </c>
      <c r="Q28" s="1" t="s">
        <v>67</v>
      </c>
      <c r="R28" s="1" t="s">
        <v>123</v>
      </c>
      <c r="S28" s="1" t="str">
        <f ca="1">IFERROR(__xludf.DUMMYFUNCTION("GOOGLETRANSLATE(AG28)"),"Yes")</f>
        <v>Yes</v>
      </c>
    </row>
    <row r="29" spans="1:19" ht="13.2" x14ac:dyDescent="0.25">
      <c r="A29" s="2">
        <v>45073.503880520831</v>
      </c>
      <c r="B29" s="1" t="str">
        <f ca="1">IFERROR(__xludf.DUMMYFUNCTION("GOOGLETRANSLATE(C29)"),"Man")</f>
        <v>Man</v>
      </c>
      <c r="C29" s="1">
        <v>30</v>
      </c>
      <c r="D29" s="1" t="str">
        <f ca="1">IFERROR(__xludf.DUMMYFUNCTION("GOOGLETRANSLATE(F29)"),"North 24 Parganas")</f>
        <v>North 24 Parganas</v>
      </c>
      <c r="E29" s="1" t="str">
        <f ca="1">IFERROR(__xludf.DUMMYFUNCTION("GOOGLETRANSLATE(H29)"),"Suburbs")</f>
        <v>Suburbs</v>
      </c>
      <c r="F29" s="1" t="str">
        <f ca="1">IFERROR(__xludf.DUMMYFUNCTION("GOOGLETRANSLATE(J29)"),"Post Graduation")</f>
        <v>Post Graduation</v>
      </c>
      <c r="G29" s="1" t="str">
        <f ca="1">IFERROR(__xludf.DUMMYFUNCTION("GOOGLETRANSLATE(L29)"),"Private job")</f>
        <v>Private job</v>
      </c>
      <c r="H29" s="1" t="s">
        <v>120</v>
      </c>
      <c r="I29" s="6" t="str">
        <f ca="1">IFERROR(__xludf.DUMMYFUNCTION("GOOGLETRANSLATE(O29)"),"Yes")</f>
        <v>Yes</v>
      </c>
      <c r="J29" s="6">
        <v>2</v>
      </c>
      <c r="K29" s="1" t="str">
        <f ca="1">IFERROR(__xludf.DUMMYFUNCTION("GOOGLETRANSLATE(T29)"),"Public bank")</f>
        <v>Public bank</v>
      </c>
      <c r="L29" s="1" t="s">
        <v>42</v>
      </c>
      <c r="M29" s="6" t="str">
        <f ca="1">IFERROR(__xludf.DUMMYFUNCTION("GOOGLETRANSLATE(W29)"),"Yes")</f>
        <v>Yes</v>
      </c>
      <c r="N29" s="6" t="str">
        <f ca="1">IFERROR(__xludf.DUMMYFUNCTION("GOOGLETRANSLATE(Y29)"),"Not")</f>
        <v>Not</v>
      </c>
      <c r="O29" s="6" t="str">
        <f ca="1">IFERROR(__xludf.DUMMYFUNCTION("GOOGLETRANSLATE(AA29)"),"Not")</f>
        <v>Not</v>
      </c>
      <c r="P29" s="1" t="str">
        <f ca="1">IFERROR(__xludf.DUMMYFUNCTION("GOOGLETRANSLATE(AC29)"),"Yes")</f>
        <v>Yes</v>
      </c>
      <c r="Q29" s="1" t="s">
        <v>95</v>
      </c>
      <c r="R29" s="1" t="s">
        <v>62</v>
      </c>
      <c r="S29" s="1" t="str">
        <f ca="1">IFERROR(__xludf.DUMMYFUNCTION("GOOGLETRANSLATE(AG29)"),"Not")</f>
        <v>Not</v>
      </c>
    </row>
    <row r="30" spans="1:19" ht="13.2" x14ac:dyDescent="0.25">
      <c r="A30" s="2">
        <v>45073.504299201391</v>
      </c>
      <c r="B30" s="1" t="str">
        <f ca="1">IFERROR(__xludf.DUMMYFUNCTION("GOOGLETRANSLATE(C30)"),"Man")</f>
        <v>Man</v>
      </c>
      <c r="C30" s="1">
        <v>24</v>
      </c>
      <c r="D30" s="1" t="str">
        <f ca="1">IFERROR(__xludf.DUMMYFUNCTION("GOOGLETRANSLATE(F30)"),"North 24 Parganas")</f>
        <v>North 24 Parganas</v>
      </c>
      <c r="E30" s="1" t="str">
        <f ca="1">IFERROR(__xludf.DUMMYFUNCTION("GOOGLETRANSLATE(H30)"),"Village")</f>
        <v>Village</v>
      </c>
      <c r="F30" s="1" t="str">
        <f ca="1">IFERROR(__xludf.DUMMYFUNCTION("GOOGLETRANSLATE(J30)"),"Graduation")</f>
        <v>Graduation</v>
      </c>
      <c r="G30" s="1" t="str">
        <f ca="1">IFERROR(__xludf.DUMMYFUNCTION("GOOGLETRANSLATE(L30)"),"Private job")</f>
        <v>Private job</v>
      </c>
      <c r="H30" s="1" t="s">
        <v>66</v>
      </c>
      <c r="I30" s="6" t="str">
        <f ca="1">IFERROR(__xludf.DUMMYFUNCTION("GOOGLETRANSLATE(O30)"),"Yes")</f>
        <v>Yes</v>
      </c>
      <c r="J30" s="6">
        <v>2</v>
      </c>
      <c r="K30" s="1" t="str">
        <f ca="1">IFERROR(__xludf.DUMMYFUNCTION("GOOGLETRANSLATE(T30)"),"Public bank")</f>
        <v>Public bank</v>
      </c>
      <c r="L30" s="1" t="s">
        <v>42</v>
      </c>
      <c r="M30" s="6" t="str">
        <f ca="1">IFERROR(__xludf.DUMMYFUNCTION("GOOGLETRANSLATE(W30)"),"Yes")</f>
        <v>Yes</v>
      </c>
      <c r="N30" s="6" t="str">
        <f ca="1">IFERROR(__xludf.DUMMYFUNCTION("GOOGLETRANSLATE(Y30)"),"Yes")</f>
        <v>Yes</v>
      </c>
      <c r="O30" s="6" t="str">
        <f ca="1">IFERROR(__xludf.DUMMYFUNCTION("GOOGLETRANSLATE(AA30)"),"Yes")</f>
        <v>Yes</v>
      </c>
      <c r="P30" s="1" t="str">
        <f ca="1">IFERROR(__xludf.DUMMYFUNCTION("GOOGLETRANSLATE(AC30)"),"Yes")</f>
        <v>Yes</v>
      </c>
      <c r="Q30" s="1" t="s">
        <v>126</v>
      </c>
      <c r="R30" s="1" t="s">
        <v>61</v>
      </c>
      <c r="S30" s="1" t="str">
        <f ca="1">IFERROR(__xludf.DUMMYFUNCTION("GOOGLETRANSLATE(AG30)"),"Yes")</f>
        <v>Yes</v>
      </c>
    </row>
    <row r="31" spans="1:19" ht="13.2" x14ac:dyDescent="0.25">
      <c r="A31" s="2">
        <v>45073.506905879629</v>
      </c>
      <c r="B31" s="1" t="str">
        <f ca="1">IFERROR(__xludf.DUMMYFUNCTION("GOOGLETRANSLATE(C31)"),"Woman")</f>
        <v>Woman</v>
      </c>
      <c r="C31" s="1">
        <v>25</v>
      </c>
      <c r="D31" s="1" t="str">
        <f ca="1">IFERROR(__xludf.DUMMYFUNCTION("GOOGLETRANSLATE(F31)"),"North 24 Parganas")</f>
        <v>North 24 Parganas</v>
      </c>
      <c r="E31" s="1" t="str">
        <f ca="1">IFERROR(__xludf.DUMMYFUNCTION("GOOGLETRANSLATE(H31)"),"Suburbs")</f>
        <v>Suburbs</v>
      </c>
      <c r="F31" s="1" t="str">
        <f ca="1">IFERROR(__xludf.DUMMYFUNCTION("GOOGLETRANSLATE(J31)"),"Higher Secondary")</f>
        <v>Higher Secondary</v>
      </c>
      <c r="G31" s="1" t="str">
        <f ca="1">IFERROR(__xludf.DUMMYFUNCTION("GOOGLETRANSLATE(L31)"),"Housewife")</f>
        <v>Housewife</v>
      </c>
      <c r="H31" s="1" t="s">
        <v>77</v>
      </c>
      <c r="I31" s="6" t="str">
        <f ca="1">IFERROR(__xludf.DUMMYFUNCTION("GOOGLETRANSLATE(O31)"),"Yes")</f>
        <v>Yes</v>
      </c>
      <c r="J31" s="6">
        <v>2</v>
      </c>
      <c r="K31" s="1" t="str">
        <f ca="1">IFERROR(__xludf.DUMMYFUNCTION("GOOGLETRANSLATE(T31)"),"Private bank")</f>
        <v>Private bank</v>
      </c>
      <c r="L31" s="1" t="s">
        <v>51</v>
      </c>
      <c r="M31" s="6" t="str">
        <f ca="1">IFERROR(__xludf.DUMMYFUNCTION("GOOGLETRANSLATE(W31)"),"Yes")</f>
        <v>Yes</v>
      </c>
      <c r="N31" s="6" t="str">
        <f ca="1">IFERROR(__xludf.DUMMYFUNCTION("GOOGLETRANSLATE(Y31)"),"Not")</f>
        <v>Not</v>
      </c>
      <c r="O31" s="6" t="str">
        <f ca="1">IFERROR(__xludf.DUMMYFUNCTION("GOOGLETRANSLATE(AA31)"),"Yes")</f>
        <v>Yes</v>
      </c>
      <c r="P31" s="1" t="str">
        <f ca="1">IFERROR(__xludf.DUMMYFUNCTION("GOOGLETRANSLATE(AC31)"),"Yes")</f>
        <v>Yes</v>
      </c>
      <c r="Q31" s="1" t="s">
        <v>52</v>
      </c>
      <c r="R31" s="1" t="s">
        <v>68</v>
      </c>
      <c r="S31" s="1" t="str">
        <f ca="1">IFERROR(__xludf.DUMMYFUNCTION("GOOGLETRANSLATE(AG31)"),"Yes")</f>
        <v>Yes</v>
      </c>
    </row>
    <row r="32" spans="1:19" ht="13.2" x14ac:dyDescent="0.25">
      <c r="A32" s="2">
        <v>45073.509202048612</v>
      </c>
      <c r="B32" s="1" t="str">
        <f ca="1">IFERROR(__xludf.DUMMYFUNCTION("GOOGLETRANSLATE(C32)"),"Man")</f>
        <v>Man</v>
      </c>
      <c r="C32" s="1">
        <v>24</v>
      </c>
      <c r="D32" s="1" t="str">
        <f ca="1">IFERROR(__xludf.DUMMYFUNCTION("GOOGLETRANSLATE(F32)"),"North 24 Parganas")</f>
        <v>North 24 Parganas</v>
      </c>
      <c r="E32" s="1" t="str">
        <f ca="1">IFERROR(__xludf.DUMMYFUNCTION("GOOGLETRANSLATE(H32)"),"Suburbs")</f>
        <v>Suburbs</v>
      </c>
      <c r="F32" s="1" t="str">
        <f ca="1">IFERROR(__xludf.DUMMYFUNCTION("GOOGLETRANSLATE(J32)"),"Graduation")</f>
        <v>Graduation</v>
      </c>
      <c r="G32" s="1" t="str">
        <f ca="1">IFERROR(__xludf.DUMMYFUNCTION("GOOGLETRANSLATE(L32)"),"
Government service")</f>
        <v xml:space="preserve">
Government service</v>
      </c>
      <c r="H32" s="1" t="s">
        <v>39</v>
      </c>
      <c r="I32" s="6" t="str">
        <f ca="1">IFERROR(__xludf.DUMMYFUNCTION("GOOGLETRANSLATE(O32)"),"Yes")</f>
        <v>Yes</v>
      </c>
      <c r="J32" s="6">
        <v>3</v>
      </c>
      <c r="K32" s="1" t="str">
        <f ca="1">IFERROR(__xludf.DUMMYFUNCTION("GOOGLETRANSLATE(T32)"),"Private bank")</f>
        <v>Private bank</v>
      </c>
      <c r="L32" s="1" t="s">
        <v>42</v>
      </c>
      <c r="M32" s="6" t="str">
        <f ca="1">IFERROR(__xludf.DUMMYFUNCTION("GOOGLETRANSLATE(W32)"),"Yes")</f>
        <v>Yes</v>
      </c>
      <c r="N32" s="6" t="str">
        <f ca="1">IFERROR(__xludf.DUMMYFUNCTION("GOOGLETRANSLATE(Y32)"),"Yes")</f>
        <v>Yes</v>
      </c>
      <c r="O32" s="6" t="str">
        <f ca="1">IFERROR(__xludf.DUMMYFUNCTION("GOOGLETRANSLATE(AA32)"),"Yes")</f>
        <v>Yes</v>
      </c>
      <c r="P32" s="1" t="str">
        <f ca="1">IFERROR(__xludf.DUMMYFUNCTION("GOOGLETRANSLATE(AC32)"),"Yes")</f>
        <v>Yes</v>
      </c>
      <c r="Q32" s="1" t="s">
        <v>91</v>
      </c>
      <c r="R32" s="1" t="s">
        <v>91</v>
      </c>
      <c r="S32" s="1" t="str">
        <f ca="1">IFERROR(__xludf.DUMMYFUNCTION("GOOGLETRANSLATE(AG32)"),"Yes")</f>
        <v>Yes</v>
      </c>
    </row>
    <row r="33" spans="1:19" ht="13.2" x14ac:dyDescent="0.25">
      <c r="A33" s="2">
        <v>45073.516554398149</v>
      </c>
      <c r="B33" s="1" t="str">
        <f ca="1">IFERROR(__xludf.DUMMYFUNCTION("GOOGLETRANSLATE(C33)"),"Woman")</f>
        <v>Woman</v>
      </c>
      <c r="C33" s="1">
        <v>23</v>
      </c>
      <c r="D33" s="1" t="str">
        <f ca="1">IFERROR(__xludf.DUMMYFUNCTION("GOOGLETRANSLATE(F33)"),"North 24 Parganas")</f>
        <v>North 24 Parganas</v>
      </c>
      <c r="E33" s="1" t="str">
        <f ca="1">IFERROR(__xludf.DUMMYFUNCTION("GOOGLETRANSLATE(H33)"),"Suburbs")</f>
        <v>Suburbs</v>
      </c>
      <c r="F33" s="1" t="str">
        <f ca="1">IFERROR(__xludf.DUMMYFUNCTION("GOOGLETRANSLATE(J33)"),"Graduation")</f>
        <v>Graduation</v>
      </c>
      <c r="G33" s="1" t="str">
        <f ca="1">IFERROR(__xludf.DUMMYFUNCTION("GOOGLETRANSLATE(L33)"),"Self -reliant")</f>
        <v>Self -reliant</v>
      </c>
      <c r="H33" s="1" t="s">
        <v>77</v>
      </c>
      <c r="I33" s="6" t="str">
        <f ca="1">IFERROR(__xludf.DUMMYFUNCTION("GOOGLETRANSLATE(O33)"),"Yes")</f>
        <v>Yes</v>
      </c>
      <c r="J33" s="6">
        <v>1</v>
      </c>
      <c r="K33" s="1" t="str">
        <f ca="1">IFERROR(__xludf.DUMMYFUNCTION("GOOGLETRANSLATE(T33)"),"Public bank")</f>
        <v>Public bank</v>
      </c>
      <c r="L33" s="1" t="s">
        <v>51</v>
      </c>
      <c r="M33" s="6" t="str">
        <f ca="1">IFERROR(__xludf.DUMMYFUNCTION("GOOGLETRANSLATE(W33)"),"Not")</f>
        <v>Not</v>
      </c>
      <c r="N33" s="6" t="str">
        <f ca="1">IFERROR(__xludf.DUMMYFUNCTION("GOOGLETRANSLATE(Y33)"),"Not")</f>
        <v>Not</v>
      </c>
      <c r="O33" s="6" t="str">
        <f ca="1">IFERROR(__xludf.DUMMYFUNCTION("GOOGLETRANSLATE(AA33)"),"Not")</f>
        <v>Not</v>
      </c>
      <c r="P33" s="1" t="str">
        <f ca="1">IFERROR(__xludf.DUMMYFUNCTION("GOOGLETRANSLATE(AC33)"),"Not")</f>
        <v>Not</v>
      </c>
      <c r="Q33" s="1" t="s">
        <v>52</v>
      </c>
      <c r="R33" s="1" t="s">
        <v>53</v>
      </c>
      <c r="S33" s="1" t="str">
        <f ca="1">IFERROR(__xludf.DUMMYFUNCTION("GOOGLETRANSLATE(AG33)"),"Yes")</f>
        <v>Yes</v>
      </c>
    </row>
    <row r="34" spans="1:19" ht="13.2" x14ac:dyDescent="0.25">
      <c r="A34" s="2">
        <v>45073.517714803238</v>
      </c>
      <c r="B34" s="1" t="str">
        <f ca="1">IFERROR(__xludf.DUMMYFUNCTION("GOOGLETRANSLATE(C34)"),"Man")</f>
        <v>Man</v>
      </c>
      <c r="C34" s="1">
        <v>28</v>
      </c>
      <c r="D34" s="1" t="str">
        <f ca="1">IFERROR(__xludf.DUMMYFUNCTION("GOOGLETRANSLATE(F34)"),"North 24 Parganas")</f>
        <v>North 24 Parganas</v>
      </c>
      <c r="E34" s="1" t="str">
        <f ca="1">IFERROR(__xludf.DUMMYFUNCTION("GOOGLETRANSLATE(H34)"),"Suburbs")</f>
        <v>Suburbs</v>
      </c>
      <c r="F34" s="1" t="str">
        <f ca="1">IFERROR(__xludf.DUMMYFUNCTION("GOOGLETRANSLATE(J34)"),"Graduation")</f>
        <v>Graduation</v>
      </c>
      <c r="G34" s="1" t="str">
        <f ca="1">IFERROR(__xludf.DUMMYFUNCTION("GOOGLETRANSLATE(L34)"),"Student")</f>
        <v>Student</v>
      </c>
      <c r="H34" s="1" t="s">
        <v>120</v>
      </c>
      <c r="I34" s="6" t="str">
        <f ca="1">IFERROR(__xludf.DUMMYFUNCTION("GOOGLETRANSLATE(O34)"),"Yes")</f>
        <v>Yes</v>
      </c>
      <c r="J34" s="6">
        <v>2</v>
      </c>
      <c r="K34" s="1" t="str">
        <f ca="1">IFERROR(__xludf.DUMMYFUNCTION("GOOGLETRANSLATE(T34)"),"Private bank")</f>
        <v>Private bank</v>
      </c>
      <c r="L34" s="1" t="s">
        <v>51</v>
      </c>
      <c r="M34" s="6" t="str">
        <f ca="1">IFERROR(__xludf.DUMMYFUNCTION("GOOGLETRANSLATE(W34)"),"Yes")</f>
        <v>Yes</v>
      </c>
      <c r="N34" s="6" t="str">
        <f ca="1">IFERROR(__xludf.DUMMYFUNCTION("GOOGLETRANSLATE(Y34)"),"Yes")</f>
        <v>Yes</v>
      </c>
      <c r="O34" s="6" t="str">
        <f ca="1">IFERROR(__xludf.DUMMYFUNCTION("GOOGLETRANSLATE(AA34)"),"Yes")</f>
        <v>Yes</v>
      </c>
      <c r="P34" s="1" t="str">
        <f ca="1">IFERROR(__xludf.DUMMYFUNCTION("GOOGLETRANSLATE(AC34)"),"Yes")</f>
        <v>Yes</v>
      </c>
      <c r="Q34" s="1" t="s">
        <v>52</v>
      </c>
      <c r="R34" s="1" t="s">
        <v>132</v>
      </c>
      <c r="S34" s="1" t="str">
        <f ca="1">IFERROR(__xludf.DUMMYFUNCTION("GOOGLETRANSLATE(AG34)"),"Yes")</f>
        <v>Yes</v>
      </c>
    </row>
    <row r="35" spans="1:19" ht="13.2" x14ac:dyDescent="0.25">
      <c r="A35" s="2">
        <v>45073.518154583333</v>
      </c>
      <c r="B35" s="1" t="str">
        <f ca="1">IFERROR(__xludf.DUMMYFUNCTION("GOOGLETRANSLATE(C35)"),"Man")</f>
        <v>Man</v>
      </c>
      <c r="C35" s="1">
        <v>20</v>
      </c>
      <c r="D35" s="1" t="str">
        <f ca="1">IFERROR(__xludf.DUMMYFUNCTION("GOOGLETRANSLATE(F35)"),"North 24 Parganas")</f>
        <v>North 24 Parganas</v>
      </c>
      <c r="E35" s="1" t="str">
        <f ca="1">IFERROR(__xludf.DUMMYFUNCTION("GOOGLETRANSLATE(H35)"),"Suburbs")</f>
        <v>Suburbs</v>
      </c>
      <c r="F35" s="1" t="str">
        <f ca="1">IFERROR(__xludf.DUMMYFUNCTION("GOOGLETRANSLATE(J35)"),"Higher Secondary")</f>
        <v>Higher Secondary</v>
      </c>
      <c r="G35" s="1" t="str">
        <f ca="1">IFERROR(__xludf.DUMMYFUNCTION("GOOGLETRANSLATE(L35)"),"Business")</f>
        <v>Business</v>
      </c>
      <c r="H35" s="1" t="s">
        <v>50</v>
      </c>
      <c r="I35" s="6" t="str">
        <f ca="1">IFERROR(__xludf.DUMMYFUNCTION("GOOGLETRANSLATE(O35)"),"Not")</f>
        <v>Not</v>
      </c>
      <c r="J35" s="6">
        <v>0</v>
      </c>
      <c r="K35" s="1" t="str">
        <f ca="1">IFERROR(__xludf.DUMMYFUNCTION("GOOGLETRANSLATE(T35)"),"Private bank")</f>
        <v>Private bank</v>
      </c>
      <c r="L35" s="1" t="s">
        <v>134</v>
      </c>
      <c r="M35" s="6" t="str">
        <f ca="1">IFERROR(__xludf.DUMMYFUNCTION("GOOGLETRANSLATE(W35)"),"Not")</f>
        <v>Not</v>
      </c>
      <c r="N35" s="6" t="str">
        <f ca="1">IFERROR(__xludf.DUMMYFUNCTION("GOOGLETRANSLATE(Y35)"),"Not")</f>
        <v>Not</v>
      </c>
      <c r="O35" s="6" t="str">
        <f ca="1">IFERROR(__xludf.DUMMYFUNCTION("GOOGLETRANSLATE(AA35)"),"Not")</f>
        <v>Not</v>
      </c>
      <c r="P35" s="1" t="str">
        <f ca="1">IFERROR(__xludf.DUMMYFUNCTION("GOOGLETRANSLATE(AC35)"),"Not")</f>
        <v>Not</v>
      </c>
      <c r="Q35" s="1" t="s">
        <v>61</v>
      </c>
      <c r="R35" s="1" t="s">
        <v>61</v>
      </c>
      <c r="S35" s="1" t="str">
        <f ca="1">IFERROR(__xludf.DUMMYFUNCTION("GOOGLETRANSLATE(AG35)"),"Not")</f>
        <v>Not</v>
      </c>
    </row>
    <row r="36" spans="1:19" ht="13.2" x14ac:dyDescent="0.25">
      <c r="A36" s="2">
        <v>45073.524724386574</v>
      </c>
      <c r="B36" s="1" t="str">
        <f ca="1">IFERROR(__xludf.DUMMYFUNCTION("GOOGLETRANSLATE(C36)"),"Man")</f>
        <v>Man</v>
      </c>
      <c r="C36" s="1">
        <v>22</v>
      </c>
      <c r="D36" s="1" t="str">
        <f ca="1">IFERROR(__xludf.DUMMYFUNCTION("GOOGLETRANSLATE(F36)"),"North 24 Parganas")</f>
        <v>North 24 Parganas</v>
      </c>
      <c r="E36" s="1" t="str">
        <f ca="1">IFERROR(__xludf.DUMMYFUNCTION("GOOGLETRANSLATE(H36)"),"Suburbs")</f>
        <v>Suburbs</v>
      </c>
      <c r="F36" s="1" t="str">
        <f ca="1">IFERROR(__xludf.DUMMYFUNCTION("GOOGLETRANSLATE(J36)"),"Post Graduation")</f>
        <v>Post Graduation</v>
      </c>
      <c r="G36" s="1" t="str">
        <f ca="1">IFERROR(__xludf.DUMMYFUNCTION("GOOGLETRANSLATE(L36)"),"Student")</f>
        <v>Student</v>
      </c>
      <c r="H36" s="1" t="s">
        <v>77</v>
      </c>
      <c r="I36" s="6" t="str">
        <f ca="1">IFERROR(__xludf.DUMMYFUNCTION("GOOGLETRANSLATE(O36)"),"Not")</f>
        <v>Not</v>
      </c>
      <c r="J36" s="6">
        <v>0</v>
      </c>
      <c r="K36" s="1" t="str">
        <f ca="1">IFERROR(__xludf.DUMMYFUNCTION("GOOGLETRANSLATE(T36)"),"Public bank")</f>
        <v>Public bank</v>
      </c>
      <c r="L36" s="1" t="s">
        <v>51</v>
      </c>
      <c r="M36" s="6" t="str">
        <f ca="1">IFERROR(__xludf.DUMMYFUNCTION("GOOGLETRANSLATE(W36)"),"Not")</f>
        <v>Not</v>
      </c>
      <c r="N36" s="6" t="str">
        <f ca="1">IFERROR(__xludf.DUMMYFUNCTION("GOOGLETRANSLATE(Y36)"),"Not")</f>
        <v>Not</v>
      </c>
      <c r="O36" s="6" t="str">
        <f ca="1">IFERROR(__xludf.DUMMYFUNCTION("GOOGLETRANSLATE(AA36)"),"Not")</f>
        <v>Not</v>
      </c>
      <c r="P36" s="1" t="str">
        <f ca="1">IFERROR(__xludf.DUMMYFUNCTION("GOOGLETRANSLATE(AC36)"),"Not")</f>
        <v>Not</v>
      </c>
      <c r="Q36" s="1" t="s">
        <v>61</v>
      </c>
      <c r="R36" s="1" t="s">
        <v>61</v>
      </c>
      <c r="S36" s="1" t="str">
        <f ca="1">IFERROR(__xludf.DUMMYFUNCTION("GOOGLETRANSLATE(AG36)"),"Yes")</f>
        <v>Yes</v>
      </c>
    </row>
    <row r="37" spans="1:19" ht="13.2" x14ac:dyDescent="0.25">
      <c r="A37" s="2">
        <v>45073.530284479166</v>
      </c>
      <c r="B37" s="1" t="str">
        <f ca="1">IFERROR(__xludf.DUMMYFUNCTION("GOOGLETRANSLATE(C37)"),"Man")</f>
        <v>Man</v>
      </c>
      <c r="C37" s="1">
        <v>24</v>
      </c>
      <c r="D37" s="1" t="str">
        <f ca="1">IFERROR(__xludf.DUMMYFUNCTION("GOOGLETRANSLATE(F37)"),"North 24 Parganas")</f>
        <v>North 24 Parganas</v>
      </c>
      <c r="E37" s="1" t="str">
        <f ca="1">IFERROR(__xludf.DUMMYFUNCTION("GOOGLETRANSLATE(H37)"),"Suburbs")</f>
        <v>Suburbs</v>
      </c>
      <c r="F37" s="1" t="str">
        <f ca="1">IFERROR(__xludf.DUMMYFUNCTION("GOOGLETRANSLATE(J37)"),"Graduation")</f>
        <v>Graduation</v>
      </c>
      <c r="G37" s="1" t="str">
        <f ca="1">IFERROR(__xludf.DUMMYFUNCTION("GOOGLETRANSLATE(L37)"),"Private job")</f>
        <v>Private job</v>
      </c>
      <c r="H37" s="1" t="s">
        <v>120</v>
      </c>
      <c r="I37" s="6" t="str">
        <f ca="1">IFERROR(__xludf.DUMMYFUNCTION("GOOGLETRANSLATE(O37)"),"Yes")</f>
        <v>Yes</v>
      </c>
      <c r="J37" s="6">
        <v>2</v>
      </c>
      <c r="K37" s="1" t="str">
        <f ca="1">IFERROR(__xludf.DUMMYFUNCTION("GOOGLETRANSLATE(T37)"),"Public bank")</f>
        <v>Public bank</v>
      </c>
      <c r="L37" s="1" t="s">
        <v>42</v>
      </c>
      <c r="M37" s="6" t="str">
        <f ca="1">IFERROR(__xludf.DUMMYFUNCTION("GOOGLETRANSLATE(W37)"),"Yes")</f>
        <v>Yes</v>
      </c>
      <c r="N37" s="6" t="str">
        <f ca="1">IFERROR(__xludf.DUMMYFUNCTION("GOOGLETRANSLATE(Y37)"),"Not")</f>
        <v>Not</v>
      </c>
      <c r="O37" s="6" t="str">
        <f ca="1">IFERROR(__xludf.DUMMYFUNCTION("GOOGLETRANSLATE(AA37)"),"Yes")</f>
        <v>Yes</v>
      </c>
      <c r="P37" s="1" t="str">
        <f ca="1">IFERROR(__xludf.DUMMYFUNCTION("GOOGLETRANSLATE(AC37)"),"Yes")</f>
        <v>Yes</v>
      </c>
      <c r="Q37" s="1" t="s">
        <v>67</v>
      </c>
      <c r="R37" s="1" t="s">
        <v>137</v>
      </c>
      <c r="S37" s="1" t="str">
        <f ca="1">IFERROR(__xludf.DUMMYFUNCTION("GOOGLETRANSLATE(AG37)"),"Yes")</f>
        <v>Yes</v>
      </c>
    </row>
    <row r="38" spans="1:19" ht="13.2" x14ac:dyDescent="0.25">
      <c r="A38" s="2">
        <v>45073.531453587959</v>
      </c>
      <c r="B38" s="1" t="str">
        <f ca="1">IFERROR(__xludf.DUMMYFUNCTION("GOOGLETRANSLATE(C38)"),"Man")</f>
        <v>Man</v>
      </c>
      <c r="C38" s="1">
        <v>25</v>
      </c>
      <c r="D38" s="1" t="str">
        <f ca="1">IFERROR(__xludf.DUMMYFUNCTION("GOOGLETRANSLATE(F38)"),"Hooghly")</f>
        <v>Hooghly</v>
      </c>
      <c r="E38" s="1" t="str">
        <f ca="1">IFERROR(__xludf.DUMMYFUNCTION("GOOGLETRANSLATE(H38)"),"City")</f>
        <v>City</v>
      </c>
      <c r="F38" s="1" t="str">
        <f ca="1">IFERROR(__xludf.DUMMYFUNCTION("GOOGLETRANSLATE(J38)"),"Post Graduation")</f>
        <v>Post Graduation</v>
      </c>
      <c r="G38" s="1" t="str">
        <f ca="1">IFERROR(__xludf.DUMMYFUNCTION("GOOGLETRANSLATE(L38)"),"Student")</f>
        <v>Student</v>
      </c>
      <c r="H38" s="1" t="s">
        <v>59</v>
      </c>
      <c r="I38" s="6" t="str">
        <f ca="1">IFERROR(__xludf.DUMMYFUNCTION("GOOGLETRANSLATE(O38)"),"Yes")</f>
        <v>Yes</v>
      </c>
      <c r="J38" s="6">
        <v>2</v>
      </c>
      <c r="K38" s="1" t="str">
        <f ca="1">IFERROR(__xludf.DUMMYFUNCTION("GOOGLETRANSLATE(T38)"),"Public bank")</f>
        <v>Public bank</v>
      </c>
      <c r="L38" s="1" t="s">
        <v>51</v>
      </c>
      <c r="M38" s="6" t="str">
        <f ca="1">IFERROR(__xludf.DUMMYFUNCTION("GOOGLETRANSLATE(W38)"),"Yes")</f>
        <v>Yes</v>
      </c>
      <c r="N38" s="6" t="str">
        <f ca="1">IFERROR(__xludf.DUMMYFUNCTION("GOOGLETRANSLATE(Y38)"),"Yes")</f>
        <v>Yes</v>
      </c>
      <c r="O38" s="6" t="str">
        <f ca="1">IFERROR(__xludf.DUMMYFUNCTION("GOOGLETRANSLATE(AA38)"),"Yes")</f>
        <v>Yes</v>
      </c>
      <c r="P38" s="1" t="str">
        <f ca="1">IFERROR(__xludf.DUMMYFUNCTION("GOOGLETRANSLATE(AC38)"),"Yes")</f>
        <v>Yes</v>
      </c>
      <c r="Q38" s="1" t="s">
        <v>67</v>
      </c>
      <c r="R38" s="1" t="s">
        <v>139</v>
      </c>
      <c r="S38" s="1" t="str">
        <f ca="1">IFERROR(__xludf.DUMMYFUNCTION("GOOGLETRANSLATE(AG38)"),"Yes")</f>
        <v>Yes</v>
      </c>
    </row>
    <row r="39" spans="1:19" ht="13.2" x14ac:dyDescent="0.25">
      <c r="A39" s="2">
        <v>45073.53261678241</v>
      </c>
      <c r="B39" s="1" t="str">
        <f ca="1">IFERROR(__xludf.DUMMYFUNCTION("GOOGLETRANSLATE(C39)"),"Man")</f>
        <v>Man</v>
      </c>
      <c r="C39" s="1">
        <v>50</v>
      </c>
      <c r="D39" s="1" t="str">
        <f ca="1">IFERROR(__xludf.DUMMYFUNCTION("GOOGLETRANSLATE(F39)"),"North 24 Parganas")</f>
        <v>North 24 Parganas</v>
      </c>
      <c r="E39" s="1" t="str">
        <f ca="1">IFERROR(__xludf.DUMMYFUNCTION("GOOGLETRANSLATE(H39)"),"Suburbs")</f>
        <v>Suburbs</v>
      </c>
      <c r="F39" s="1" t="str">
        <f ca="1">IFERROR(__xludf.DUMMYFUNCTION("GOOGLETRANSLATE(J39)"),"Graduation")</f>
        <v>Graduation</v>
      </c>
      <c r="G39" s="1" t="str">
        <f ca="1">IFERROR(__xludf.DUMMYFUNCTION("GOOGLETRANSLATE(L39)"),"Private job")</f>
        <v>Private job</v>
      </c>
      <c r="H39" s="1" t="s">
        <v>39</v>
      </c>
      <c r="I39" s="6" t="str">
        <f ca="1">IFERROR(__xludf.DUMMYFUNCTION("GOOGLETRANSLATE(O39)"),"Yes")</f>
        <v>Yes</v>
      </c>
      <c r="J39" s="6">
        <v>3</v>
      </c>
      <c r="K39" s="1" t="str">
        <f ca="1">IFERROR(__xludf.DUMMYFUNCTION("GOOGLETRANSLATE(T39)"),"Public bank")</f>
        <v>Public bank</v>
      </c>
      <c r="L39" s="1" t="s">
        <v>51</v>
      </c>
      <c r="M39" s="6" t="str">
        <f ca="1">IFERROR(__xludf.DUMMYFUNCTION("GOOGLETRANSLATE(W39)"),"Yes")</f>
        <v>Yes</v>
      </c>
      <c r="N39" s="6" t="str">
        <f ca="1">IFERROR(__xludf.DUMMYFUNCTION("GOOGLETRANSLATE(Y39)"),"Yes")</f>
        <v>Yes</v>
      </c>
      <c r="O39" s="6" t="str">
        <f ca="1">IFERROR(__xludf.DUMMYFUNCTION("GOOGLETRANSLATE(AA39)"),"Yes")</f>
        <v>Yes</v>
      </c>
      <c r="P39" s="1" t="str">
        <f ca="1">IFERROR(__xludf.DUMMYFUNCTION("GOOGLETRANSLATE(AC39)"),"Yes")</f>
        <v>Yes</v>
      </c>
      <c r="Q39" s="1" t="s">
        <v>141</v>
      </c>
      <c r="R39" s="1" t="s">
        <v>62</v>
      </c>
      <c r="S39" s="1" t="str">
        <f ca="1">IFERROR(__xludf.DUMMYFUNCTION("GOOGLETRANSLATE(AG39)"),"Yes")</f>
        <v>Yes</v>
      </c>
    </row>
    <row r="40" spans="1:19" ht="13.2" x14ac:dyDescent="0.25">
      <c r="A40" s="2">
        <v>45073.53285831018</v>
      </c>
      <c r="B40" s="1" t="str">
        <f ca="1">IFERROR(__xludf.DUMMYFUNCTION("GOOGLETRANSLATE(C40)"),"Man")</f>
        <v>Man</v>
      </c>
      <c r="C40" s="1">
        <v>27</v>
      </c>
      <c r="D40" s="1" t="str">
        <f ca="1">IFERROR(__xludf.DUMMYFUNCTION("GOOGLETRANSLATE(F40)"),"North 24 Parganas")</f>
        <v>North 24 Parganas</v>
      </c>
      <c r="E40" s="1" t="str">
        <f ca="1">IFERROR(__xludf.DUMMYFUNCTION("GOOGLETRANSLATE(H40)"),"City")</f>
        <v>City</v>
      </c>
      <c r="F40" s="1" t="str">
        <f ca="1">IFERROR(__xludf.DUMMYFUNCTION("GOOGLETRANSLATE(J40)"),"Graduation")</f>
        <v>Graduation</v>
      </c>
      <c r="G40" s="1" t="str">
        <f ca="1">IFERROR(__xludf.DUMMYFUNCTION("GOOGLETRANSLATE(L40)"),"Business")</f>
        <v>Business</v>
      </c>
      <c r="H40" s="1" t="s">
        <v>120</v>
      </c>
      <c r="I40" s="6" t="str">
        <f ca="1">IFERROR(__xludf.DUMMYFUNCTION("GOOGLETRANSLATE(O40)"),"Yes")</f>
        <v>Yes</v>
      </c>
      <c r="J40" s="6">
        <v>1</v>
      </c>
      <c r="K40" s="1" t="str">
        <f ca="1">IFERROR(__xludf.DUMMYFUNCTION("GOOGLETRANSLATE(T40)"),"Private bank")</f>
        <v>Private bank</v>
      </c>
      <c r="L40" s="1" t="s">
        <v>51</v>
      </c>
      <c r="M40" s="6" t="str">
        <f ca="1">IFERROR(__xludf.DUMMYFUNCTION("GOOGLETRANSLATE(W40)"),"Yes")</f>
        <v>Yes</v>
      </c>
      <c r="N40" s="6" t="str">
        <f ca="1">IFERROR(__xludf.DUMMYFUNCTION("GOOGLETRANSLATE(Y40)"),"Not")</f>
        <v>Not</v>
      </c>
      <c r="O40" s="6" t="str">
        <f ca="1">IFERROR(__xludf.DUMMYFUNCTION("GOOGLETRANSLATE(AA40)"),"Yes")</f>
        <v>Yes</v>
      </c>
      <c r="P40" s="1" t="str">
        <f ca="1">IFERROR(__xludf.DUMMYFUNCTION("GOOGLETRANSLATE(AC40)"),"Yes")</f>
        <v>Yes</v>
      </c>
      <c r="Q40" s="1" t="s">
        <v>52</v>
      </c>
      <c r="R40" s="1" t="s">
        <v>62</v>
      </c>
      <c r="S40" s="1" t="str">
        <f ca="1">IFERROR(__xludf.DUMMYFUNCTION("GOOGLETRANSLATE(AG40)"),"Yes")</f>
        <v>Yes</v>
      </c>
    </row>
    <row r="41" spans="1:19" ht="13.2" x14ac:dyDescent="0.25">
      <c r="A41" s="2">
        <v>45073.53293559028</v>
      </c>
      <c r="B41" s="1" t="str">
        <f ca="1">IFERROR(__xludf.DUMMYFUNCTION("GOOGLETRANSLATE(C41)"),"Man")</f>
        <v>Man</v>
      </c>
      <c r="C41" s="1">
        <v>27</v>
      </c>
      <c r="D41" s="1" t="str">
        <f ca="1">IFERROR(__xludf.DUMMYFUNCTION("GOOGLETRANSLATE(F41)"),"Hooghly")</f>
        <v>Hooghly</v>
      </c>
      <c r="E41" s="1" t="str">
        <f ca="1">IFERROR(__xludf.DUMMYFUNCTION("GOOGLETRANSLATE(H41)"),"Village")</f>
        <v>Village</v>
      </c>
      <c r="F41" s="1" t="str">
        <f ca="1">IFERROR(__xludf.DUMMYFUNCTION("GOOGLETRANSLATE(J41)"),"Graduation")</f>
        <v>Graduation</v>
      </c>
      <c r="G41" s="1" t="str">
        <f ca="1">IFERROR(__xludf.DUMMYFUNCTION("GOOGLETRANSLATE(L41)"),"Private job")</f>
        <v>Private job</v>
      </c>
      <c r="H41" s="1" t="s">
        <v>120</v>
      </c>
      <c r="I41" s="6" t="str">
        <f ca="1">IFERROR(__xludf.DUMMYFUNCTION("GOOGLETRANSLATE(O41)"),"Yes")</f>
        <v>Yes</v>
      </c>
      <c r="J41" s="6">
        <v>1</v>
      </c>
      <c r="K41" s="1" t="str">
        <f ca="1">IFERROR(__xludf.DUMMYFUNCTION("GOOGLETRANSLATE(T41)"),"Public bank")</f>
        <v>Public bank</v>
      </c>
      <c r="L41" s="1" t="s">
        <v>51</v>
      </c>
      <c r="M41" s="6" t="str">
        <f ca="1">IFERROR(__xludf.DUMMYFUNCTION("GOOGLETRANSLATE(W41)"),"Yes")</f>
        <v>Yes</v>
      </c>
      <c r="N41" s="6" t="str">
        <f ca="1">IFERROR(__xludf.DUMMYFUNCTION("GOOGLETRANSLATE(Y41)"),"Not")</f>
        <v>Not</v>
      </c>
      <c r="O41" s="6" t="str">
        <f ca="1">IFERROR(__xludf.DUMMYFUNCTION("GOOGLETRANSLATE(AA41)"),"Yes")</f>
        <v>Yes</v>
      </c>
      <c r="P41" s="1" t="str">
        <f ca="1">IFERROR(__xludf.DUMMYFUNCTION("GOOGLETRANSLATE(AC41)"),"Yes")</f>
        <v>Yes</v>
      </c>
      <c r="Q41" s="1" t="s">
        <v>52</v>
      </c>
      <c r="R41" s="1" t="s">
        <v>61</v>
      </c>
      <c r="S41" s="1" t="str">
        <f ca="1">IFERROR(__xludf.DUMMYFUNCTION("GOOGLETRANSLATE(AG41)"),"Yes")</f>
        <v>Yes</v>
      </c>
    </row>
    <row r="42" spans="1:19" ht="13.2" x14ac:dyDescent="0.25">
      <c r="A42" s="2">
        <v>45073.533446643516</v>
      </c>
      <c r="B42" s="1" t="str">
        <f ca="1">IFERROR(__xludf.DUMMYFUNCTION("GOOGLETRANSLATE(C42)"),"Woman")</f>
        <v>Woman</v>
      </c>
      <c r="C42" s="1">
        <v>23</v>
      </c>
      <c r="D42" s="1" t="str">
        <f ca="1">IFERROR(__xludf.DUMMYFUNCTION("GOOGLETRANSLATE(F42)"),"North 24 Parganas")</f>
        <v>North 24 Parganas</v>
      </c>
      <c r="E42" s="1" t="str">
        <f ca="1">IFERROR(__xludf.DUMMYFUNCTION("GOOGLETRANSLATE(H42)"),"Suburbs")</f>
        <v>Suburbs</v>
      </c>
      <c r="F42" s="1" t="str">
        <f ca="1">IFERROR(__xludf.DUMMYFUNCTION("GOOGLETRANSLATE(J42)"),"Graduation")</f>
        <v>Graduation</v>
      </c>
      <c r="G42" s="1" t="str">
        <f ca="1">IFERROR(__xludf.DUMMYFUNCTION("GOOGLETRANSLATE(L42)"),"Private job")</f>
        <v>Private job</v>
      </c>
      <c r="H42" s="1" t="s">
        <v>120</v>
      </c>
      <c r="I42" s="6" t="str">
        <f ca="1">IFERROR(__xludf.DUMMYFUNCTION("GOOGLETRANSLATE(O42)"),"Yes")</f>
        <v>Yes</v>
      </c>
      <c r="J42" s="6">
        <v>2</v>
      </c>
      <c r="K42" s="1" t="str">
        <f ca="1">IFERROR(__xludf.DUMMYFUNCTION("GOOGLETRANSLATE(T42)"),"Public bank")</f>
        <v>Public bank</v>
      </c>
      <c r="L42" s="1" t="s">
        <v>42</v>
      </c>
      <c r="M42" s="6" t="str">
        <f ca="1">IFERROR(__xludf.DUMMYFUNCTION("GOOGLETRANSLATE(W42)"),"Yes")</f>
        <v>Yes</v>
      </c>
      <c r="N42" s="6" t="str">
        <f ca="1">IFERROR(__xludf.DUMMYFUNCTION("GOOGLETRANSLATE(Y42)"),"Not")</f>
        <v>Not</v>
      </c>
      <c r="O42" s="6" t="str">
        <f ca="1">IFERROR(__xludf.DUMMYFUNCTION("GOOGLETRANSLATE(AA42)"),"Not")</f>
        <v>Not</v>
      </c>
      <c r="P42" s="1" t="str">
        <f ca="1">IFERROR(__xludf.DUMMYFUNCTION("GOOGLETRANSLATE(AC42)"),"Yes")</f>
        <v>Yes</v>
      </c>
      <c r="Q42" s="1" t="s">
        <v>145</v>
      </c>
      <c r="R42" s="1" t="s">
        <v>62</v>
      </c>
      <c r="S42" s="1" t="str">
        <f ca="1">IFERROR(__xludf.DUMMYFUNCTION("GOOGLETRANSLATE(AG42)"),"Yes")</f>
        <v>Yes</v>
      </c>
    </row>
    <row r="43" spans="1:19" ht="13.2" x14ac:dyDescent="0.25">
      <c r="A43" s="2">
        <v>45073.538587199073</v>
      </c>
      <c r="B43" s="1" t="str">
        <f ca="1">IFERROR(__xludf.DUMMYFUNCTION("GOOGLETRANSLATE(C43)"),"Man")</f>
        <v>Man</v>
      </c>
      <c r="C43" s="1">
        <v>24</v>
      </c>
      <c r="D43" s="1" t="str">
        <f ca="1">IFERROR(__xludf.DUMMYFUNCTION("GOOGLETRANSLATE(F43)"),"North 24 Parganas")</f>
        <v>North 24 Parganas</v>
      </c>
      <c r="E43" s="1" t="str">
        <f ca="1">IFERROR(__xludf.DUMMYFUNCTION("GOOGLETRANSLATE(H43)"),"Suburbs")</f>
        <v>Suburbs</v>
      </c>
      <c r="F43" s="1" t="str">
        <f ca="1">IFERROR(__xludf.DUMMYFUNCTION("GOOGLETRANSLATE(J43)"),"Post Graduation")</f>
        <v>Post Graduation</v>
      </c>
      <c r="G43" s="1" t="str">
        <f ca="1">IFERROR(__xludf.DUMMYFUNCTION("GOOGLETRANSLATE(L43)"),"Student")</f>
        <v>Student</v>
      </c>
      <c r="H43" s="1" t="s">
        <v>77</v>
      </c>
      <c r="I43" s="6" t="str">
        <f ca="1">IFERROR(__xludf.DUMMYFUNCTION("GOOGLETRANSLATE(O43)"),"Yes")</f>
        <v>Yes</v>
      </c>
      <c r="J43" s="6">
        <v>3</v>
      </c>
      <c r="K43" s="1" t="str">
        <f ca="1">IFERROR(__xludf.DUMMYFUNCTION("GOOGLETRANSLATE(T43)"),"Public bank")</f>
        <v>Public bank</v>
      </c>
      <c r="L43" s="1" t="s">
        <v>51</v>
      </c>
      <c r="M43" s="6" t="str">
        <f ca="1">IFERROR(__xludf.DUMMYFUNCTION("GOOGLETRANSLATE(W43)"),"Yes")</f>
        <v>Yes</v>
      </c>
      <c r="N43" s="6" t="str">
        <f ca="1">IFERROR(__xludf.DUMMYFUNCTION("GOOGLETRANSLATE(Y43)"),"Not")</f>
        <v>Not</v>
      </c>
      <c r="O43" s="6" t="str">
        <f ca="1">IFERROR(__xludf.DUMMYFUNCTION("GOOGLETRANSLATE(AA43)"),"Yes")</f>
        <v>Yes</v>
      </c>
      <c r="P43" s="1" t="str">
        <f ca="1">IFERROR(__xludf.DUMMYFUNCTION("GOOGLETRANSLATE(AC43)"),"Yes")</f>
        <v>Yes</v>
      </c>
      <c r="Q43" s="1" t="s">
        <v>95</v>
      </c>
      <c r="R43" s="1" t="s">
        <v>147</v>
      </c>
      <c r="S43" s="1" t="str">
        <f ca="1">IFERROR(__xludf.DUMMYFUNCTION("GOOGLETRANSLATE(AG43)"),"Yes")</f>
        <v>Yes</v>
      </c>
    </row>
    <row r="44" spans="1:19" ht="13.2" x14ac:dyDescent="0.25">
      <c r="A44" s="2">
        <v>45073.547057708332</v>
      </c>
      <c r="B44" s="1" t="str">
        <f ca="1">IFERROR(__xludf.DUMMYFUNCTION("GOOGLETRANSLATE(C44)"),"Woman")</f>
        <v>Woman</v>
      </c>
      <c r="C44" s="1">
        <v>27</v>
      </c>
      <c r="D44" s="1" t="str">
        <f ca="1">IFERROR(__xludf.DUMMYFUNCTION("GOOGLETRANSLATE(F44)"),"Growing")</f>
        <v>Growing</v>
      </c>
      <c r="E44" s="1" t="str">
        <f ca="1">IFERROR(__xludf.DUMMYFUNCTION("GOOGLETRANSLATE(H44)"),"City")</f>
        <v>City</v>
      </c>
      <c r="F44" s="1" t="str">
        <f ca="1">IFERROR(__xludf.DUMMYFUNCTION("GOOGLETRANSLATE(J44)"),"Post Graduation")</f>
        <v>Post Graduation</v>
      </c>
      <c r="G44" s="1" t="str">
        <f ca="1">IFERROR(__xludf.DUMMYFUNCTION("GOOGLETRANSLATE(L44)"),"Housewife")</f>
        <v>Housewife</v>
      </c>
      <c r="H44" s="1" t="s">
        <v>59</v>
      </c>
      <c r="I44" s="6" t="str">
        <f ca="1">IFERROR(__xludf.DUMMYFUNCTION("GOOGLETRANSLATE(O44)"),"Yes")</f>
        <v>Yes</v>
      </c>
      <c r="J44" s="6">
        <v>2</v>
      </c>
      <c r="K44" s="1" t="str">
        <f ca="1">IFERROR(__xludf.DUMMYFUNCTION("GOOGLETRANSLATE(T44)"),"Public bank")</f>
        <v>Public bank</v>
      </c>
      <c r="L44" s="1" t="s">
        <v>51</v>
      </c>
      <c r="M44" s="6" t="str">
        <f ca="1">IFERROR(__xludf.DUMMYFUNCTION("GOOGLETRANSLATE(W44)"),"Yes")</f>
        <v>Yes</v>
      </c>
      <c r="N44" s="6" t="str">
        <f ca="1">IFERROR(__xludf.DUMMYFUNCTION("GOOGLETRANSLATE(Y44)"),"Not")</f>
        <v>Not</v>
      </c>
      <c r="O44" s="6" t="str">
        <f ca="1">IFERROR(__xludf.DUMMYFUNCTION("GOOGLETRANSLATE(AA44)"),"Not")</f>
        <v>Not</v>
      </c>
      <c r="P44" s="1" t="str">
        <f ca="1">IFERROR(__xludf.DUMMYFUNCTION("GOOGLETRANSLATE(AC44)"),"Yes")</f>
        <v>Yes</v>
      </c>
      <c r="Q44" s="1" t="s">
        <v>91</v>
      </c>
      <c r="R44" s="1" t="s">
        <v>62</v>
      </c>
      <c r="S44" s="1" t="str">
        <f ca="1">IFERROR(__xludf.DUMMYFUNCTION("GOOGLETRANSLATE(AG44)"),"Yes")</f>
        <v>Yes</v>
      </c>
    </row>
    <row r="45" spans="1:19" ht="13.2" x14ac:dyDescent="0.25">
      <c r="A45" s="2">
        <v>45073.5505849537</v>
      </c>
      <c r="B45" s="1" t="str">
        <f ca="1">IFERROR(__xludf.DUMMYFUNCTION("GOOGLETRANSLATE(C45)"),"Woman")</f>
        <v>Woman</v>
      </c>
      <c r="C45" s="1">
        <v>26</v>
      </c>
      <c r="D45" s="1" t="str">
        <f ca="1">IFERROR(__xludf.DUMMYFUNCTION("GOOGLETRANSLATE(F45)"),"West Midnapore")</f>
        <v>West Midnapore</v>
      </c>
      <c r="E45" s="1" t="str">
        <f ca="1">IFERROR(__xludf.DUMMYFUNCTION("GOOGLETRANSLATE(H45)"),"Village")</f>
        <v>Village</v>
      </c>
      <c r="F45" s="1" t="str">
        <f ca="1">IFERROR(__xludf.DUMMYFUNCTION("GOOGLETRANSLATE(J45)"),"Graduation")</f>
        <v>Graduation</v>
      </c>
      <c r="G45" s="1" t="str">
        <f ca="1">IFERROR(__xludf.DUMMYFUNCTION("GOOGLETRANSLATE(L45)"),"
Government service")</f>
        <v xml:space="preserve">
Government service</v>
      </c>
      <c r="H45" s="1" t="s">
        <v>50</v>
      </c>
      <c r="I45" s="6" t="str">
        <f ca="1">IFERROR(__xludf.DUMMYFUNCTION("GOOGLETRANSLATE(O45)"),"Yes")</f>
        <v>Yes</v>
      </c>
      <c r="J45" s="6">
        <v>1</v>
      </c>
      <c r="K45" s="1" t="str">
        <f ca="1">IFERROR(__xludf.DUMMYFUNCTION("GOOGLETRANSLATE(T45)"),"Public bank")</f>
        <v>Public bank</v>
      </c>
      <c r="L45" s="1" t="s">
        <v>72</v>
      </c>
      <c r="M45" s="6" t="str">
        <f ca="1">IFERROR(__xludf.DUMMYFUNCTION("GOOGLETRANSLATE(W45)"),"Yes")</f>
        <v>Yes</v>
      </c>
      <c r="N45" s="6" t="str">
        <f ca="1">IFERROR(__xludf.DUMMYFUNCTION("GOOGLETRANSLATE(Y45)"),"Not")</f>
        <v>Not</v>
      </c>
      <c r="O45" s="6" t="str">
        <f ca="1">IFERROR(__xludf.DUMMYFUNCTION("GOOGLETRANSLATE(AA45)"),"Not")</f>
        <v>Not</v>
      </c>
      <c r="P45" s="1" t="str">
        <f ca="1">IFERROR(__xludf.DUMMYFUNCTION("GOOGLETRANSLATE(AC45)"),"Yes")</f>
        <v>Yes</v>
      </c>
      <c r="Q45" s="1" t="s">
        <v>145</v>
      </c>
      <c r="R45" s="1" t="s">
        <v>62</v>
      </c>
      <c r="S45" s="1" t="str">
        <f ca="1">IFERROR(__xludf.DUMMYFUNCTION("GOOGLETRANSLATE(AG45)"),"Yes")</f>
        <v>Yes</v>
      </c>
    </row>
    <row r="46" spans="1:19" ht="13.2" x14ac:dyDescent="0.25">
      <c r="A46" s="2">
        <v>45073.55546265046</v>
      </c>
      <c r="B46" s="1" t="str">
        <f ca="1">IFERROR(__xludf.DUMMYFUNCTION("GOOGLETRANSLATE(C46)"),"Man")</f>
        <v>Man</v>
      </c>
      <c r="C46" s="1">
        <v>24</v>
      </c>
      <c r="D46" s="1" t="str">
        <f ca="1">IFERROR(__xludf.DUMMYFUNCTION("GOOGLETRANSLATE(F46)"),"North 24 Parganas")</f>
        <v>North 24 Parganas</v>
      </c>
      <c r="E46" s="1" t="str">
        <f ca="1">IFERROR(__xludf.DUMMYFUNCTION("GOOGLETRANSLATE(H46)"),"Suburbs")</f>
        <v>Suburbs</v>
      </c>
      <c r="F46" s="1" t="str">
        <f ca="1">IFERROR(__xludf.DUMMYFUNCTION("GOOGLETRANSLATE(J46)"),"Graduation")</f>
        <v>Graduation</v>
      </c>
      <c r="G46" s="1" t="str">
        <f ca="1">IFERROR(__xludf.DUMMYFUNCTION("GOOGLETRANSLATE(L46)"),"Self -reliant")</f>
        <v>Self -reliant</v>
      </c>
      <c r="H46" s="1" t="s">
        <v>77</v>
      </c>
      <c r="I46" s="6" t="str">
        <f ca="1">IFERROR(__xludf.DUMMYFUNCTION("GOOGLETRANSLATE(O46)"),"Yes")</f>
        <v>Yes</v>
      </c>
      <c r="J46" s="6">
        <v>1</v>
      </c>
      <c r="K46" s="1" t="str">
        <f ca="1">IFERROR(__xludf.DUMMYFUNCTION("GOOGLETRANSLATE(T46)"),"Private bank")</f>
        <v>Private bank</v>
      </c>
      <c r="L46" s="1" t="s">
        <v>51</v>
      </c>
      <c r="M46" s="6" t="str">
        <f ca="1">IFERROR(__xludf.DUMMYFUNCTION("GOOGLETRANSLATE(W46)"),"Yes")</f>
        <v>Yes</v>
      </c>
      <c r="N46" s="6" t="str">
        <f ca="1">IFERROR(__xludf.DUMMYFUNCTION("GOOGLETRANSLATE(Y46)"),"Not")</f>
        <v>Not</v>
      </c>
      <c r="O46" s="6" t="str">
        <f ca="1">IFERROR(__xludf.DUMMYFUNCTION("GOOGLETRANSLATE(AA46)"),"Yes")</f>
        <v>Yes</v>
      </c>
      <c r="P46" s="1" t="str">
        <f ca="1">IFERROR(__xludf.DUMMYFUNCTION("GOOGLETRANSLATE(AC46)"),"Yes")</f>
        <v>Yes</v>
      </c>
      <c r="Q46" s="1" t="s">
        <v>52</v>
      </c>
      <c r="R46" s="1" t="s">
        <v>152</v>
      </c>
      <c r="S46" s="1" t="str">
        <f ca="1">IFERROR(__xludf.DUMMYFUNCTION("GOOGLETRANSLATE(AG46)"),"Yes")</f>
        <v>Yes</v>
      </c>
    </row>
    <row r="47" spans="1:19" ht="13.2" x14ac:dyDescent="0.25">
      <c r="A47" s="2">
        <v>45073.559939907413</v>
      </c>
      <c r="B47" s="1" t="str">
        <f ca="1">IFERROR(__xludf.DUMMYFUNCTION("GOOGLETRANSLATE(C47)"),"Man")</f>
        <v>Man</v>
      </c>
      <c r="C47" s="1">
        <v>25</v>
      </c>
      <c r="D47" s="1" t="str">
        <f ca="1">IFERROR(__xludf.DUMMYFUNCTION("GOOGLETRANSLATE(F47)"),"North 24 Parganas")</f>
        <v>North 24 Parganas</v>
      </c>
      <c r="E47" s="1" t="str">
        <f ca="1">IFERROR(__xludf.DUMMYFUNCTION("GOOGLETRANSLATE(H47)"),"City")</f>
        <v>City</v>
      </c>
      <c r="F47" s="1" t="str">
        <f ca="1">IFERROR(__xludf.DUMMYFUNCTION("GOOGLETRANSLATE(J47)"),"Post Graduation")</f>
        <v>Post Graduation</v>
      </c>
      <c r="G47" s="1" t="str">
        <f ca="1">IFERROR(__xludf.DUMMYFUNCTION("GOOGLETRANSLATE(L47)"),"Student")</f>
        <v>Student</v>
      </c>
      <c r="H47" s="1" t="s">
        <v>77</v>
      </c>
      <c r="I47" s="6" t="str">
        <f ca="1">IFERROR(__xludf.DUMMYFUNCTION("GOOGLETRANSLATE(O47)"),"Not")</f>
        <v>Not</v>
      </c>
      <c r="J47" s="6">
        <v>0</v>
      </c>
      <c r="K47" s="1" t="str">
        <f ca="1">IFERROR(__xludf.DUMMYFUNCTION("GOOGLETRANSLATE(T47)"),"Public bank")</f>
        <v>Public bank</v>
      </c>
      <c r="L47" s="1" t="s">
        <v>155</v>
      </c>
      <c r="M47" s="6" t="str">
        <f ca="1">IFERROR(__xludf.DUMMYFUNCTION("GOOGLETRANSLATE(W47)"),"Not")</f>
        <v>Not</v>
      </c>
      <c r="N47" s="6" t="str">
        <f ca="1">IFERROR(__xludf.DUMMYFUNCTION("GOOGLETRANSLATE(Y47)"),"Not")</f>
        <v>Not</v>
      </c>
      <c r="O47" s="6" t="str">
        <f ca="1">IFERROR(__xludf.DUMMYFUNCTION("GOOGLETRANSLATE(AA47)"),"Not")</f>
        <v>Not</v>
      </c>
      <c r="P47" s="1" t="str">
        <f ca="1">IFERROR(__xludf.DUMMYFUNCTION("GOOGLETRANSLATE(AC47)"),"Not")</f>
        <v>Not</v>
      </c>
      <c r="Q47" s="1" t="s">
        <v>61</v>
      </c>
      <c r="R47" s="1" t="s">
        <v>61</v>
      </c>
      <c r="S47" s="1" t="str">
        <f ca="1">IFERROR(__xludf.DUMMYFUNCTION("GOOGLETRANSLATE(AG47)"),"Yes")</f>
        <v>Yes</v>
      </c>
    </row>
    <row r="48" spans="1:19" ht="13.2" x14ac:dyDescent="0.25">
      <c r="A48" s="2">
        <v>45073.564458460649</v>
      </c>
      <c r="B48" s="1" t="str">
        <f ca="1">IFERROR(__xludf.DUMMYFUNCTION("GOOGLETRANSLATE(C48)"),"Man")</f>
        <v>Man</v>
      </c>
      <c r="C48" s="1">
        <v>18</v>
      </c>
      <c r="D48" s="1" t="str">
        <f ca="1">IFERROR(__xludf.DUMMYFUNCTION("GOOGLETRANSLATE(F48)"),"North 24 Parganas")</f>
        <v>North 24 Parganas</v>
      </c>
      <c r="E48" s="1" t="str">
        <f ca="1">IFERROR(__xludf.DUMMYFUNCTION("GOOGLETRANSLATE(H48)"),"City")</f>
        <v>City</v>
      </c>
      <c r="F48" s="1" t="str">
        <f ca="1">IFERROR(__xludf.DUMMYFUNCTION("GOOGLETRANSLATE(J48)"),"Secondary")</f>
        <v>Secondary</v>
      </c>
      <c r="G48" s="1" t="str">
        <f ca="1">IFERROR(__xludf.DUMMYFUNCTION("GOOGLETRANSLATE(L48)"),"Business")</f>
        <v>Business</v>
      </c>
      <c r="H48" s="1" t="s">
        <v>50</v>
      </c>
      <c r="I48" s="6" t="str">
        <f ca="1">IFERROR(__xludf.DUMMYFUNCTION("GOOGLETRANSLATE(O48)"),"Yes")</f>
        <v>Yes</v>
      </c>
      <c r="J48" s="6">
        <v>1</v>
      </c>
      <c r="K48" s="1" t="str">
        <f ca="1">IFERROR(__xludf.DUMMYFUNCTION("GOOGLETRANSLATE(T48)"),"Private bank")</f>
        <v>Private bank</v>
      </c>
      <c r="L48" s="1" t="s">
        <v>51</v>
      </c>
      <c r="M48" s="6" t="str">
        <f ca="1">IFERROR(__xludf.DUMMYFUNCTION("GOOGLETRANSLATE(W48)"),"Yes")</f>
        <v>Yes</v>
      </c>
      <c r="N48" s="6" t="str">
        <f ca="1">IFERROR(__xludf.DUMMYFUNCTION("GOOGLETRANSLATE(Y48)"),"Not")</f>
        <v>Not</v>
      </c>
      <c r="O48" s="6" t="str">
        <f ca="1">IFERROR(__xludf.DUMMYFUNCTION("GOOGLETRANSLATE(AA48)"),"Yes")</f>
        <v>Yes</v>
      </c>
      <c r="P48" s="1" t="str">
        <f ca="1">IFERROR(__xludf.DUMMYFUNCTION("GOOGLETRANSLATE(AC48)"),"Yes")</f>
        <v>Yes</v>
      </c>
      <c r="Q48" s="1" t="s">
        <v>126</v>
      </c>
      <c r="R48" s="1" t="s">
        <v>158</v>
      </c>
      <c r="S48" s="1" t="str">
        <f ca="1">IFERROR(__xludf.DUMMYFUNCTION("GOOGLETRANSLATE(AG48)"),"Yes")</f>
        <v>Yes</v>
      </c>
    </row>
    <row r="49" spans="1:19" ht="13.2" x14ac:dyDescent="0.25">
      <c r="A49" s="2">
        <v>45073.571833912036</v>
      </c>
      <c r="B49" s="1" t="str">
        <f ca="1">IFERROR(__xludf.DUMMYFUNCTION("GOOGLETRANSLATE(C49)"),"Man")</f>
        <v>Man</v>
      </c>
      <c r="C49" s="1">
        <v>22</v>
      </c>
      <c r="D49" s="1" t="str">
        <f ca="1">IFERROR(__xludf.DUMMYFUNCTION("GOOGLETRANSLATE(F49)"),"Nadia ")</f>
        <v xml:space="preserve">Nadia </v>
      </c>
      <c r="E49" s="1" t="str">
        <f ca="1">IFERROR(__xludf.DUMMYFUNCTION("GOOGLETRANSLATE(H49)"),"Village")</f>
        <v>Village</v>
      </c>
      <c r="F49" s="1" t="str">
        <f ca="1">IFERROR(__xludf.DUMMYFUNCTION("GOOGLETRANSLATE(J49)"),"Diploma")</f>
        <v>Diploma</v>
      </c>
      <c r="G49" s="1" t="str">
        <f ca="1">IFERROR(__xludf.DUMMYFUNCTION("GOOGLETRANSLATE(L49)"),"Business")</f>
        <v>Business</v>
      </c>
      <c r="H49" s="1" t="s">
        <v>59</v>
      </c>
      <c r="I49" s="6" t="str">
        <f ca="1">IFERROR(__xludf.DUMMYFUNCTION("GOOGLETRANSLATE(O49)"),"Yes")</f>
        <v>Yes</v>
      </c>
      <c r="J49" s="6">
        <v>3</v>
      </c>
      <c r="K49" s="1" t="str">
        <f ca="1">IFERROR(__xludf.DUMMYFUNCTION("GOOGLETRANSLATE(T49)"),"Public bank")</f>
        <v>Public bank</v>
      </c>
      <c r="L49" s="1" t="s">
        <v>51</v>
      </c>
      <c r="M49" s="6" t="str">
        <f ca="1">IFERROR(__xludf.DUMMYFUNCTION("GOOGLETRANSLATE(W49)"),"Yes")</f>
        <v>Yes</v>
      </c>
      <c r="N49" s="6" t="str">
        <f ca="1">IFERROR(__xludf.DUMMYFUNCTION("GOOGLETRANSLATE(Y49)"),"Not")</f>
        <v>Not</v>
      </c>
      <c r="O49" s="6" t="str">
        <f ca="1">IFERROR(__xludf.DUMMYFUNCTION("GOOGLETRANSLATE(AA49)"),"Yes")</f>
        <v>Yes</v>
      </c>
      <c r="P49" s="1" t="str">
        <f ca="1">IFERROR(__xludf.DUMMYFUNCTION("GOOGLETRANSLATE(AC49)"),"Yes")</f>
        <v>Yes</v>
      </c>
      <c r="Q49" s="1" t="s">
        <v>52</v>
      </c>
      <c r="R49" s="1" t="s">
        <v>158</v>
      </c>
      <c r="S49" s="1" t="str">
        <f ca="1">IFERROR(__xludf.DUMMYFUNCTION("GOOGLETRANSLATE(AG49)"),"Yes")</f>
        <v>Yes</v>
      </c>
    </row>
    <row r="50" spans="1:19" ht="13.2" x14ac:dyDescent="0.25">
      <c r="A50" s="2">
        <v>45073.580931550925</v>
      </c>
      <c r="B50" s="1" t="str">
        <f ca="1">IFERROR(__xludf.DUMMYFUNCTION("GOOGLETRANSLATE(C50)"),"Man")</f>
        <v>Man</v>
      </c>
      <c r="C50" s="1">
        <v>26</v>
      </c>
      <c r="D50" s="1" t="str">
        <f ca="1">IFERROR(__xludf.DUMMYFUNCTION("GOOGLETRANSLATE(F50)"),"North 24 Parganas")</f>
        <v>North 24 Parganas</v>
      </c>
      <c r="E50" s="1" t="str">
        <f ca="1">IFERROR(__xludf.DUMMYFUNCTION("GOOGLETRANSLATE(H50)"),"City")</f>
        <v>City</v>
      </c>
      <c r="F50" s="1" t="str">
        <f ca="1">IFERROR(__xludf.DUMMYFUNCTION("GOOGLETRANSLATE(J50)"),"Post Graduation")</f>
        <v>Post Graduation</v>
      </c>
      <c r="G50" s="1" t="str">
        <f ca="1">IFERROR(__xludf.DUMMYFUNCTION("GOOGLETRANSLATE(L50)"),"Private job")</f>
        <v>Private job</v>
      </c>
      <c r="H50" s="1" t="s">
        <v>50</v>
      </c>
      <c r="I50" s="6" t="str">
        <f ca="1">IFERROR(__xludf.DUMMYFUNCTION("GOOGLETRANSLATE(O50)"),"Yes")</f>
        <v>Yes</v>
      </c>
      <c r="J50" s="6">
        <v>3</v>
      </c>
      <c r="K50" s="1" t="str">
        <f ca="1">IFERROR(__xludf.DUMMYFUNCTION("GOOGLETRANSLATE(T50)"),"Private bank")</f>
        <v>Private bank</v>
      </c>
      <c r="L50" s="1" t="s">
        <v>51</v>
      </c>
      <c r="M50" s="6" t="str">
        <f ca="1">IFERROR(__xludf.DUMMYFUNCTION("GOOGLETRANSLATE(W50)"),"Yes")</f>
        <v>Yes</v>
      </c>
      <c r="N50" s="6" t="str">
        <f ca="1">IFERROR(__xludf.DUMMYFUNCTION("GOOGLETRANSLATE(Y50)"),"Yes")</f>
        <v>Yes</v>
      </c>
      <c r="O50" s="6" t="str">
        <f ca="1">IFERROR(__xludf.DUMMYFUNCTION("GOOGLETRANSLATE(AA50)"),"Yes")</f>
        <v>Yes</v>
      </c>
      <c r="P50" s="1" t="str">
        <f ca="1">IFERROR(__xludf.DUMMYFUNCTION("GOOGLETRANSLATE(AC50)"),"Yes")</f>
        <v>Yes</v>
      </c>
      <c r="Q50" s="1" t="s">
        <v>91</v>
      </c>
      <c r="R50" s="1" t="s">
        <v>152</v>
      </c>
      <c r="S50" s="1" t="str">
        <f ca="1">IFERROR(__xludf.DUMMYFUNCTION("GOOGLETRANSLATE(AG50)"),"Yes")</f>
        <v>Yes</v>
      </c>
    </row>
    <row r="51" spans="1:19" ht="13.2" x14ac:dyDescent="0.25">
      <c r="A51" s="2">
        <v>45073.58389793981</v>
      </c>
      <c r="B51" s="1" t="str">
        <f ca="1">IFERROR(__xludf.DUMMYFUNCTION("GOOGLETRANSLATE(C51)"),"Man")</f>
        <v>Man</v>
      </c>
      <c r="C51" s="1">
        <v>24</v>
      </c>
      <c r="D51" s="1" t="str">
        <f ca="1">IFERROR(__xludf.DUMMYFUNCTION("GOOGLETRANSLATE(F51)"),"North 24 Parganas")</f>
        <v>North 24 Parganas</v>
      </c>
      <c r="E51" s="1" t="str">
        <f ca="1">IFERROR(__xludf.DUMMYFUNCTION("GOOGLETRANSLATE(H51)"),"Suburbs")</f>
        <v>Suburbs</v>
      </c>
      <c r="F51" s="1" t="str">
        <f ca="1">IFERROR(__xludf.DUMMYFUNCTION("GOOGLETRANSLATE(J51)"),"Post Graduation")</f>
        <v>Post Graduation</v>
      </c>
      <c r="G51" s="1" t="str">
        <f ca="1">IFERROR(__xludf.DUMMYFUNCTION("GOOGLETRANSLATE(L51)"),"Student")</f>
        <v>Student</v>
      </c>
      <c r="H51" s="1" t="s">
        <v>59</v>
      </c>
      <c r="I51" s="6" t="str">
        <f ca="1">IFERROR(__xludf.DUMMYFUNCTION("GOOGLETRANSLATE(O51)"),"Yes")</f>
        <v>Yes</v>
      </c>
      <c r="J51" s="6">
        <v>2</v>
      </c>
      <c r="K51" s="1" t="str">
        <f ca="1">IFERROR(__xludf.DUMMYFUNCTION("GOOGLETRANSLATE(T51)"),"Public bank")</f>
        <v>Public bank</v>
      </c>
      <c r="L51" s="1" t="s">
        <v>51</v>
      </c>
      <c r="M51" s="6" t="str">
        <f ca="1">IFERROR(__xludf.DUMMYFUNCTION("GOOGLETRANSLATE(W51)"),"Yes")</f>
        <v>Yes</v>
      </c>
      <c r="N51" s="6" t="str">
        <f ca="1">IFERROR(__xludf.DUMMYFUNCTION("GOOGLETRANSLATE(Y51)"),"Not")</f>
        <v>Not</v>
      </c>
      <c r="O51" s="6" t="str">
        <f ca="1">IFERROR(__xludf.DUMMYFUNCTION("GOOGLETRANSLATE(AA51)"),"Yes")</f>
        <v>Yes</v>
      </c>
      <c r="P51" s="1" t="str">
        <f ca="1">IFERROR(__xludf.DUMMYFUNCTION("GOOGLETRANSLATE(AC51)"),"Yes")</f>
        <v>Yes</v>
      </c>
      <c r="Q51" s="1" t="s">
        <v>78</v>
      </c>
      <c r="R51" s="1" t="s">
        <v>61</v>
      </c>
      <c r="S51" s="1" t="str">
        <f ca="1">IFERROR(__xludf.DUMMYFUNCTION("GOOGLETRANSLATE(AG51)"),"Yes")</f>
        <v>Yes</v>
      </c>
    </row>
    <row r="52" spans="1:19" ht="13.2" x14ac:dyDescent="0.25">
      <c r="A52" s="2">
        <v>45073.59047599537</v>
      </c>
      <c r="B52" s="1" t="str">
        <f ca="1">IFERROR(__xludf.DUMMYFUNCTION("GOOGLETRANSLATE(C52)"),"Man")</f>
        <v>Man</v>
      </c>
      <c r="C52" s="1">
        <v>26</v>
      </c>
      <c r="D52" s="1" t="str">
        <f ca="1">IFERROR(__xludf.DUMMYFUNCTION("GOOGLETRANSLATE(F52)"),"West Midnapore")</f>
        <v>West Midnapore</v>
      </c>
      <c r="E52" s="1" t="str">
        <f ca="1">IFERROR(__xludf.DUMMYFUNCTION("GOOGLETRANSLATE(H52)"),"Village")</f>
        <v>Village</v>
      </c>
      <c r="F52" s="1" t="str">
        <f ca="1">IFERROR(__xludf.DUMMYFUNCTION("GOOGLETRANSLATE(J52)"),"Post Graduation")</f>
        <v>Post Graduation</v>
      </c>
      <c r="G52" s="1" t="str">
        <f ca="1">IFERROR(__xludf.DUMMYFUNCTION("GOOGLETRANSLATE(L52)"),"Self -reliant")</f>
        <v>Self -reliant</v>
      </c>
      <c r="H52" s="1" t="s">
        <v>77</v>
      </c>
      <c r="I52" s="6" t="str">
        <f ca="1">IFERROR(__xludf.DUMMYFUNCTION("GOOGLETRANSLATE(O52)"),"Yes")</f>
        <v>Yes</v>
      </c>
      <c r="J52" s="6">
        <v>1</v>
      </c>
      <c r="K52" s="1" t="str">
        <f ca="1">IFERROR(__xludf.DUMMYFUNCTION("GOOGLETRANSLATE(T52)"),"Private bank")</f>
        <v>Private bank</v>
      </c>
      <c r="L52" s="1" t="s">
        <v>51</v>
      </c>
      <c r="M52" s="6" t="str">
        <f ca="1">IFERROR(__xludf.DUMMYFUNCTION("GOOGLETRANSLATE(W52)"),"Not")</f>
        <v>Not</v>
      </c>
      <c r="N52" s="6" t="str">
        <f ca="1">IFERROR(__xludf.DUMMYFUNCTION("GOOGLETRANSLATE(Y52)"),"Not")</f>
        <v>Not</v>
      </c>
      <c r="O52" s="6" t="str">
        <f ca="1">IFERROR(__xludf.DUMMYFUNCTION("GOOGLETRANSLATE(AA52)"),"Not")</f>
        <v>Not</v>
      </c>
      <c r="P52" s="1" t="str">
        <f ca="1">IFERROR(__xludf.DUMMYFUNCTION("GOOGLETRANSLATE(AC52)"),"Not")</f>
        <v>Not</v>
      </c>
      <c r="Q52" s="1" t="s">
        <v>61</v>
      </c>
      <c r="R52" s="1" t="s">
        <v>62</v>
      </c>
      <c r="S52" s="1" t="str">
        <f ca="1">IFERROR(__xludf.DUMMYFUNCTION("GOOGLETRANSLATE(AG52)"),"Yes")</f>
        <v>Yes</v>
      </c>
    </row>
    <row r="53" spans="1:19" ht="13.2" x14ac:dyDescent="0.25">
      <c r="A53" s="2">
        <v>45073.592306006947</v>
      </c>
      <c r="B53" s="1" t="str">
        <f ca="1">IFERROR(__xludf.DUMMYFUNCTION("GOOGLETRANSLATE(C53)"),"Woman")</f>
        <v>Woman</v>
      </c>
      <c r="C53" s="1">
        <v>36</v>
      </c>
      <c r="D53" s="1" t="str">
        <f ca="1">IFERROR(__xludf.DUMMYFUNCTION("GOOGLETRANSLATE(F53)"),"North 24 Parganas")</f>
        <v>North 24 Parganas</v>
      </c>
      <c r="E53" s="1" t="str">
        <f ca="1">IFERROR(__xludf.DUMMYFUNCTION("GOOGLETRANSLATE(H53)"),"City")</f>
        <v>City</v>
      </c>
      <c r="F53" s="1" t="str">
        <f ca="1">IFERROR(__xludf.DUMMYFUNCTION("GOOGLETRANSLATE(J53)"),"Graduation")</f>
        <v>Graduation</v>
      </c>
      <c r="G53" s="1" t="str">
        <f ca="1">IFERROR(__xludf.DUMMYFUNCTION("GOOGLETRANSLATE(L53)"),"Housewife")</f>
        <v>Housewife</v>
      </c>
      <c r="H53" s="1" t="s">
        <v>77</v>
      </c>
      <c r="I53" s="6" t="str">
        <f ca="1">IFERROR(__xludf.DUMMYFUNCTION("GOOGLETRANSLATE(O53)"),"Yes")</f>
        <v>Yes</v>
      </c>
      <c r="J53" s="6">
        <v>1</v>
      </c>
      <c r="K53" s="1" t="str">
        <f ca="1">IFERROR(__xludf.DUMMYFUNCTION("GOOGLETRANSLATE(T53)"),"Public bank")</f>
        <v>Public bank</v>
      </c>
      <c r="L53" s="1" t="s">
        <v>51</v>
      </c>
      <c r="M53" s="6" t="str">
        <f ca="1">IFERROR(__xludf.DUMMYFUNCTION("GOOGLETRANSLATE(W53)"),"Not")</f>
        <v>Not</v>
      </c>
      <c r="N53" s="6" t="str">
        <f ca="1">IFERROR(__xludf.DUMMYFUNCTION("GOOGLETRANSLATE(Y53)"),"Not")</f>
        <v>Not</v>
      </c>
      <c r="O53" s="6" t="str">
        <f ca="1">IFERROR(__xludf.DUMMYFUNCTION("GOOGLETRANSLATE(AA53)"),"Not")</f>
        <v>Not</v>
      </c>
      <c r="P53" s="1" t="str">
        <f ca="1">IFERROR(__xludf.DUMMYFUNCTION("GOOGLETRANSLATE(AC53)"),"Not")</f>
        <v>Not</v>
      </c>
      <c r="Q53" s="1" t="s">
        <v>166</v>
      </c>
      <c r="R53" s="1" t="s">
        <v>61</v>
      </c>
      <c r="S53" s="1" t="str">
        <f ca="1">IFERROR(__xludf.DUMMYFUNCTION("GOOGLETRANSLATE(AG53)"),"Yes")</f>
        <v>Yes</v>
      </c>
    </row>
    <row r="54" spans="1:19" ht="13.2" x14ac:dyDescent="0.25">
      <c r="A54" s="2">
        <v>45073.599709004629</v>
      </c>
      <c r="B54" s="1" t="str">
        <f ca="1">IFERROR(__xludf.DUMMYFUNCTION("GOOGLETRANSLATE(C54)"),"Woman")</f>
        <v>Woman</v>
      </c>
      <c r="C54" s="1">
        <v>27</v>
      </c>
      <c r="D54" s="1" t="str">
        <f ca="1">IFERROR(__xludf.DUMMYFUNCTION("GOOGLETRANSLATE(F54)"),"Growing")</f>
        <v>Growing</v>
      </c>
      <c r="E54" s="1" t="str">
        <f ca="1">IFERROR(__xludf.DUMMYFUNCTION("GOOGLETRANSLATE(H54)"),"City")</f>
        <v>City</v>
      </c>
      <c r="F54" s="1" t="str">
        <f ca="1">IFERROR(__xludf.DUMMYFUNCTION("GOOGLETRANSLATE(J54)"),"Post Graduation")</f>
        <v>Post Graduation</v>
      </c>
      <c r="G54" s="1" t="str">
        <f ca="1">IFERROR(__xludf.DUMMYFUNCTION("GOOGLETRANSLATE(L54)"),"Housewife")</f>
        <v>Housewife</v>
      </c>
      <c r="H54" s="1" t="s">
        <v>59</v>
      </c>
      <c r="I54" s="6" t="str">
        <f ca="1">IFERROR(__xludf.DUMMYFUNCTION("GOOGLETRANSLATE(O54)"),"Yes")</f>
        <v>Yes</v>
      </c>
      <c r="J54" s="6">
        <v>2</v>
      </c>
      <c r="K54" s="1" t="str">
        <f ca="1">IFERROR(__xludf.DUMMYFUNCTION("GOOGLETRANSLATE(T54)"),"Public bank")</f>
        <v>Public bank</v>
      </c>
      <c r="L54" s="1" t="s">
        <v>51</v>
      </c>
      <c r="M54" s="6" t="str">
        <f ca="1">IFERROR(__xludf.DUMMYFUNCTION("GOOGLETRANSLATE(W54)"),"Yes")</f>
        <v>Yes</v>
      </c>
      <c r="N54" s="6" t="str">
        <f ca="1">IFERROR(__xludf.DUMMYFUNCTION("GOOGLETRANSLATE(Y54)"),"Not")</f>
        <v>Not</v>
      </c>
      <c r="O54" s="6" t="str">
        <f ca="1">IFERROR(__xludf.DUMMYFUNCTION("GOOGLETRANSLATE(AA54)"),"Not")</f>
        <v>Not</v>
      </c>
      <c r="P54" s="1" t="str">
        <f ca="1">IFERROR(__xludf.DUMMYFUNCTION("GOOGLETRANSLATE(AC54)"),"Yes")</f>
        <v>Yes</v>
      </c>
      <c r="Q54" s="1" t="s">
        <v>91</v>
      </c>
      <c r="R54" s="1" t="s">
        <v>62</v>
      </c>
      <c r="S54" s="1" t="str">
        <f ca="1">IFERROR(__xludf.DUMMYFUNCTION("GOOGLETRANSLATE(AG54)"),"Yes")</f>
        <v>Yes</v>
      </c>
    </row>
    <row r="55" spans="1:19" ht="13.2" x14ac:dyDescent="0.25">
      <c r="A55" s="2">
        <v>45073.600771736106</v>
      </c>
      <c r="B55" s="1" t="str">
        <f ca="1">IFERROR(__xludf.DUMMYFUNCTION("GOOGLETRANSLATE(C55)"),"Man")</f>
        <v>Man</v>
      </c>
      <c r="C55" s="1">
        <v>23</v>
      </c>
      <c r="D55" s="1" t="str">
        <f ca="1">IFERROR(__xludf.DUMMYFUNCTION("GOOGLETRANSLATE(F55)"),"North 24 Parganas")</f>
        <v>North 24 Parganas</v>
      </c>
      <c r="E55" s="1" t="str">
        <f ca="1">IFERROR(__xludf.DUMMYFUNCTION("GOOGLETRANSLATE(H55)"),"City")</f>
        <v>City</v>
      </c>
      <c r="F55" s="1" t="str">
        <f ca="1">IFERROR(__xludf.DUMMYFUNCTION("GOOGLETRANSLATE(J55)"),"Bachelor of computer application")</f>
        <v>Bachelor of computer application</v>
      </c>
      <c r="G55" s="1" t="str">
        <f ca="1">IFERROR(__xludf.DUMMYFUNCTION("GOOGLETRANSLATE(L55)"),"Student")</f>
        <v>Student</v>
      </c>
      <c r="H55" s="1" t="s">
        <v>120</v>
      </c>
      <c r="I55" s="6" t="str">
        <f ca="1">IFERROR(__xludf.DUMMYFUNCTION("GOOGLETRANSLATE(O55)"),"Yes")</f>
        <v>Yes</v>
      </c>
      <c r="J55" s="6" t="s">
        <v>169</v>
      </c>
      <c r="K55" s="1" t="str">
        <f ca="1">IFERROR(__xludf.DUMMYFUNCTION("GOOGLETRANSLATE(T55)"),"Private bank")</f>
        <v>Private bank</v>
      </c>
      <c r="L55" s="1" t="s">
        <v>51</v>
      </c>
      <c r="M55" s="6" t="str">
        <f ca="1">IFERROR(__xludf.DUMMYFUNCTION("GOOGLETRANSLATE(W55)"),"Yes")</f>
        <v>Yes</v>
      </c>
      <c r="N55" s="6" t="str">
        <f ca="1">IFERROR(__xludf.DUMMYFUNCTION("GOOGLETRANSLATE(Y55)"),"Not")</f>
        <v>Not</v>
      </c>
      <c r="O55" s="6" t="str">
        <f ca="1">IFERROR(__xludf.DUMMYFUNCTION("GOOGLETRANSLATE(AA55)"),"Yes")</f>
        <v>Yes</v>
      </c>
      <c r="P55" s="1" t="str">
        <f ca="1">IFERROR(__xludf.DUMMYFUNCTION("GOOGLETRANSLATE(AC55)"),"Yes")</f>
        <v>Yes</v>
      </c>
      <c r="Q55" s="1" t="s">
        <v>170</v>
      </c>
      <c r="R55" s="1" t="s">
        <v>171</v>
      </c>
      <c r="S55" s="1" t="str">
        <f ca="1">IFERROR(__xludf.DUMMYFUNCTION("GOOGLETRANSLATE(AG55)"),"Yes")</f>
        <v>Yes</v>
      </c>
    </row>
    <row r="56" spans="1:19" ht="13.2" x14ac:dyDescent="0.25">
      <c r="A56" s="2">
        <v>45073.612380219907</v>
      </c>
      <c r="B56" s="1" t="str">
        <f ca="1">IFERROR(__xludf.DUMMYFUNCTION("GOOGLETRANSLATE(C56)"),"Man")</f>
        <v>Man</v>
      </c>
      <c r="C56" s="1">
        <v>27</v>
      </c>
      <c r="D56" s="1" t="str">
        <f ca="1">IFERROR(__xludf.DUMMYFUNCTION("GOOGLETRANSLATE(F56)"),"West Midnapore")</f>
        <v>West Midnapore</v>
      </c>
      <c r="E56" s="1" t="str">
        <f ca="1">IFERROR(__xludf.DUMMYFUNCTION("GOOGLETRANSLATE(H56)"),"Village")</f>
        <v>Village</v>
      </c>
      <c r="F56" s="1" t="str">
        <f ca="1">IFERROR(__xludf.DUMMYFUNCTION("GOOGLETRANSLATE(J56)"),"Graduation")</f>
        <v>Graduation</v>
      </c>
      <c r="G56" s="1" t="str">
        <f ca="1">IFERROR(__xludf.DUMMYFUNCTION("GOOGLETRANSLATE(L56)"),"Private job")</f>
        <v>Private job</v>
      </c>
      <c r="H56" s="1" t="s">
        <v>120</v>
      </c>
      <c r="I56" s="6" t="str">
        <f ca="1">IFERROR(__xludf.DUMMYFUNCTION("GOOGLETRANSLATE(O56)"),"Yes")</f>
        <v>Yes</v>
      </c>
      <c r="J56" s="6">
        <v>4</v>
      </c>
      <c r="K56" s="1" t="str">
        <f ca="1">IFERROR(__xludf.DUMMYFUNCTION("GOOGLETRANSLATE(T56)"),"Public bank")</f>
        <v>Public bank</v>
      </c>
      <c r="L56" s="1" t="s">
        <v>51</v>
      </c>
      <c r="M56" s="6" t="str">
        <f ca="1">IFERROR(__xludf.DUMMYFUNCTION("GOOGLETRANSLATE(W56)"),"Yes")</f>
        <v>Yes</v>
      </c>
      <c r="N56" s="6" t="str">
        <f ca="1">IFERROR(__xludf.DUMMYFUNCTION("GOOGLETRANSLATE(Y56)"),"Not")</f>
        <v>Not</v>
      </c>
      <c r="O56" s="6" t="str">
        <f ca="1">IFERROR(__xludf.DUMMYFUNCTION("GOOGLETRANSLATE(AA56)"),"Yes")</f>
        <v>Yes</v>
      </c>
      <c r="P56" s="1" t="str">
        <f ca="1">IFERROR(__xludf.DUMMYFUNCTION("GOOGLETRANSLATE(AC56)"),"Yes")</f>
        <v>Yes</v>
      </c>
      <c r="Q56" s="1" t="s">
        <v>52</v>
      </c>
      <c r="R56" s="1" t="s">
        <v>62</v>
      </c>
      <c r="S56" s="1" t="str">
        <f ca="1">IFERROR(__xludf.DUMMYFUNCTION("GOOGLETRANSLATE(AG56)"),"Yes")</f>
        <v>Yes</v>
      </c>
    </row>
    <row r="57" spans="1:19" ht="13.2" x14ac:dyDescent="0.25">
      <c r="A57" s="2">
        <v>45073.633885358795</v>
      </c>
      <c r="B57" s="1" t="str">
        <f ca="1">IFERROR(__xludf.DUMMYFUNCTION("GOOGLETRANSLATE(C57)"),"Woman")</f>
        <v>Woman</v>
      </c>
      <c r="C57" s="1">
        <v>25</v>
      </c>
      <c r="D57" s="1" t="str">
        <f ca="1">IFERROR(__xludf.DUMMYFUNCTION("GOOGLETRANSLATE(F57)"),"North 24 Parganas")</f>
        <v>North 24 Parganas</v>
      </c>
      <c r="E57" s="1" t="str">
        <f ca="1">IFERROR(__xludf.DUMMYFUNCTION("GOOGLETRANSLATE(H57)"),"Suburbs")</f>
        <v>Suburbs</v>
      </c>
      <c r="F57" s="1" t="str">
        <f ca="1">IFERROR(__xludf.DUMMYFUNCTION("GOOGLETRANSLATE(J57)"),"Graduation")</f>
        <v>Graduation</v>
      </c>
      <c r="G57" s="1" t="str">
        <f ca="1">IFERROR(__xludf.DUMMYFUNCTION("GOOGLETRANSLATE(L57)"),"Private job")</f>
        <v>Private job</v>
      </c>
      <c r="H57" s="1" t="s">
        <v>120</v>
      </c>
      <c r="I57" s="6" t="str">
        <f ca="1">IFERROR(__xludf.DUMMYFUNCTION("GOOGLETRANSLATE(O57)"),"Yes")</f>
        <v>Yes</v>
      </c>
      <c r="J57" s="6">
        <v>1</v>
      </c>
      <c r="K57" s="1" t="str">
        <f ca="1">IFERROR(__xludf.DUMMYFUNCTION("GOOGLETRANSLATE(T57)"),"Public bank")</f>
        <v>Public bank</v>
      </c>
      <c r="L57" s="1" t="s">
        <v>51</v>
      </c>
      <c r="M57" s="6" t="str">
        <f ca="1">IFERROR(__xludf.DUMMYFUNCTION("GOOGLETRANSLATE(W57)"),"Yes")</f>
        <v>Yes</v>
      </c>
      <c r="N57" s="6" t="str">
        <f ca="1">IFERROR(__xludf.DUMMYFUNCTION("GOOGLETRANSLATE(Y57)"),"Not")</f>
        <v>Not</v>
      </c>
      <c r="O57" s="6" t="str">
        <f ca="1">IFERROR(__xludf.DUMMYFUNCTION("GOOGLETRANSLATE(AA57)"),"Yes")</f>
        <v>Yes</v>
      </c>
      <c r="P57" s="1" t="str">
        <f ca="1">IFERROR(__xludf.DUMMYFUNCTION("GOOGLETRANSLATE(AC57)"),"Not")</f>
        <v>Not</v>
      </c>
      <c r="Q57" s="1" t="s">
        <v>52</v>
      </c>
      <c r="R57" s="1" t="s">
        <v>61</v>
      </c>
      <c r="S57" s="1" t="str">
        <f ca="1">IFERROR(__xludf.DUMMYFUNCTION("GOOGLETRANSLATE(AG57)"),"Yes")</f>
        <v>Yes</v>
      </c>
    </row>
    <row r="58" spans="1:19" ht="13.2" x14ac:dyDescent="0.25">
      <c r="A58" s="2">
        <v>45073.685787557872</v>
      </c>
      <c r="B58" s="1" t="str">
        <f ca="1">IFERROR(__xludf.DUMMYFUNCTION("GOOGLETRANSLATE(C58)"),"Man")</f>
        <v>Man</v>
      </c>
      <c r="C58" s="1">
        <v>24</v>
      </c>
      <c r="D58" s="1" t="str">
        <f ca="1">IFERROR(__xludf.DUMMYFUNCTION("GOOGLETRANSLATE(F58)"),"North 24 Parganas")</f>
        <v>North 24 Parganas</v>
      </c>
      <c r="E58" s="1" t="str">
        <f ca="1">IFERROR(__xludf.DUMMYFUNCTION("GOOGLETRANSLATE(H58)"),"Suburbs")</f>
        <v>Suburbs</v>
      </c>
      <c r="F58" s="1" t="str">
        <f ca="1">IFERROR(__xludf.DUMMYFUNCTION("GOOGLETRANSLATE(J58)"),"Higher Secondary")</f>
        <v>Higher Secondary</v>
      </c>
      <c r="G58" s="1" t="str">
        <f ca="1">IFERROR(__xludf.DUMMYFUNCTION("GOOGLETRANSLATE(L58)"),"Private job")</f>
        <v>Private job</v>
      </c>
      <c r="H58" s="1" t="s">
        <v>77</v>
      </c>
      <c r="I58" s="6" t="str">
        <f ca="1">IFERROR(__xludf.DUMMYFUNCTION("GOOGLETRANSLATE(O58)"),"Not")</f>
        <v>Not</v>
      </c>
      <c r="J58" s="6" t="s">
        <v>175</v>
      </c>
      <c r="K58" s="1" t="str">
        <f ca="1">IFERROR(__xludf.DUMMYFUNCTION("GOOGLETRANSLATE(T58)"),"Private bank")</f>
        <v>Private bank</v>
      </c>
      <c r="L58" s="1" t="s">
        <v>51</v>
      </c>
      <c r="M58" s="6" t="str">
        <f ca="1">IFERROR(__xludf.DUMMYFUNCTION("GOOGLETRANSLATE(W58)"),"Not")</f>
        <v>Not</v>
      </c>
      <c r="N58" s="6" t="str">
        <f ca="1">IFERROR(__xludf.DUMMYFUNCTION("GOOGLETRANSLATE(Y58)"),"Not")</f>
        <v>Not</v>
      </c>
      <c r="O58" s="6" t="str">
        <f ca="1">IFERROR(__xludf.DUMMYFUNCTION("GOOGLETRANSLATE(AA58)"),"Not")</f>
        <v>Not</v>
      </c>
      <c r="P58" s="1" t="str">
        <f ca="1">IFERROR(__xludf.DUMMYFUNCTION("GOOGLETRANSLATE(AC58)"),"Not")</f>
        <v>Not</v>
      </c>
      <c r="Q58" s="1" t="s">
        <v>61</v>
      </c>
      <c r="R58" s="1" t="s">
        <v>61</v>
      </c>
      <c r="S58" s="1" t="str">
        <f ca="1">IFERROR(__xludf.DUMMYFUNCTION("GOOGLETRANSLATE(AG58)"),"Not")</f>
        <v>Not</v>
      </c>
    </row>
    <row r="59" spans="1:19" ht="13.2" x14ac:dyDescent="0.25">
      <c r="A59" s="2">
        <v>45073.723031168978</v>
      </c>
      <c r="B59" s="1" t="str">
        <f ca="1">IFERROR(__xludf.DUMMYFUNCTION("GOOGLETRANSLATE(C59)"),"Woman")</f>
        <v>Woman</v>
      </c>
      <c r="C59" s="1">
        <v>21</v>
      </c>
      <c r="D59" s="1" t="str">
        <f ca="1">IFERROR(__xludf.DUMMYFUNCTION("GOOGLETRANSLATE(F59)"),"North 24 Parganas")</f>
        <v>North 24 Parganas</v>
      </c>
      <c r="E59" s="1" t="str">
        <f ca="1">IFERROR(__xludf.DUMMYFUNCTION("GOOGLETRANSLATE(H59)"),"City")</f>
        <v>City</v>
      </c>
      <c r="F59" s="1" t="str">
        <f ca="1">IFERROR(__xludf.DUMMYFUNCTION("GOOGLETRANSLATE(J59)"),"Higher Secondary")</f>
        <v>Higher Secondary</v>
      </c>
      <c r="G59" s="1" t="str">
        <f ca="1">IFERROR(__xludf.DUMMYFUNCTION("GOOGLETRANSLATE(L59)"),"Private tutor ")</f>
        <v xml:space="preserve">Private tutor </v>
      </c>
      <c r="H59" s="1" t="s">
        <v>77</v>
      </c>
      <c r="I59" s="6" t="str">
        <f ca="1">IFERROR(__xludf.DUMMYFUNCTION("GOOGLETRANSLATE(O59)"),"Yes")</f>
        <v>Yes</v>
      </c>
      <c r="J59" s="6">
        <v>2</v>
      </c>
      <c r="K59" s="1" t="str">
        <f ca="1">IFERROR(__xludf.DUMMYFUNCTION("GOOGLETRANSLATE(T59)"),"Public bank")</f>
        <v>Public bank</v>
      </c>
      <c r="L59" s="1" t="s">
        <v>51</v>
      </c>
      <c r="M59" s="6" t="str">
        <f ca="1">IFERROR(__xludf.DUMMYFUNCTION("GOOGLETRANSLATE(W59)"),"Not")</f>
        <v>Not</v>
      </c>
      <c r="N59" s="6" t="str">
        <f ca="1">IFERROR(__xludf.DUMMYFUNCTION("GOOGLETRANSLATE(Y59)"),"Not")</f>
        <v>Not</v>
      </c>
      <c r="O59" s="6" t="str">
        <f ca="1">IFERROR(__xludf.DUMMYFUNCTION("GOOGLETRANSLATE(AA59)"),"Not")</f>
        <v>Not</v>
      </c>
      <c r="P59" s="1" t="str">
        <f ca="1">IFERROR(__xludf.DUMMYFUNCTION("GOOGLETRANSLATE(AC59)"),"Not")</f>
        <v>Not</v>
      </c>
      <c r="Q59" s="1" t="s">
        <v>52</v>
      </c>
      <c r="R59" s="1" t="s">
        <v>61</v>
      </c>
      <c r="S59" s="1" t="str">
        <f ca="1">IFERROR(__xludf.DUMMYFUNCTION("GOOGLETRANSLATE(AG59)"),"Yes")</f>
        <v>Yes</v>
      </c>
    </row>
    <row r="60" spans="1:19" ht="13.2" x14ac:dyDescent="0.25">
      <c r="A60" s="2">
        <v>45073.72515471065</v>
      </c>
      <c r="B60" s="1" t="str">
        <f ca="1">IFERROR(__xludf.DUMMYFUNCTION("GOOGLETRANSLATE(C60)"),"Man")</f>
        <v>Man</v>
      </c>
      <c r="C60" s="1">
        <v>20</v>
      </c>
      <c r="D60" s="1" t="str">
        <f ca="1">IFERROR(__xludf.DUMMYFUNCTION("GOOGLETRANSLATE(F60)"),"North 24 Parganas")</f>
        <v>North 24 Parganas</v>
      </c>
      <c r="E60" s="1" t="str">
        <f ca="1">IFERROR(__xludf.DUMMYFUNCTION("GOOGLETRANSLATE(H60)"),"Suburbs")</f>
        <v>Suburbs</v>
      </c>
      <c r="F60" s="1" t="str">
        <f ca="1">IFERROR(__xludf.DUMMYFUNCTION("GOOGLETRANSLATE(J60)"),"Graduation")</f>
        <v>Graduation</v>
      </c>
      <c r="G60" s="1" t="str">
        <f ca="1">IFERROR(__xludf.DUMMYFUNCTION("GOOGLETRANSLATE(L60)"),"Student")</f>
        <v>Student</v>
      </c>
      <c r="H60" s="1" t="s">
        <v>77</v>
      </c>
      <c r="I60" s="6" t="str">
        <f ca="1">IFERROR(__xludf.DUMMYFUNCTION("GOOGLETRANSLATE(O60)"),"Yes")</f>
        <v>Yes</v>
      </c>
      <c r="J60" s="6">
        <v>1</v>
      </c>
      <c r="K60" s="1" t="str">
        <f ca="1">IFERROR(__xludf.DUMMYFUNCTION("GOOGLETRANSLATE(T60)"),"Public bank")</f>
        <v>Public bank</v>
      </c>
      <c r="L60" s="1" t="s">
        <v>51</v>
      </c>
      <c r="M60" s="6" t="str">
        <f ca="1">IFERROR(__xludf.DUMMYFUNCTION("GOOGLETRANSLATE(W60)"),"Not")</f>
        <v>Not</v>
      </c>
      <c r="N60" s="6" t="str">
        <f ca="1">IFERROR(__xludf.DUMMYFUNCTION("GOOGLETRANSLATE(Y60)"),"Not")</f>
        <v>Not</v>
      </c>
      <c r="O60" s="6" t="str">
        <f ca="1">IFERROR(__xludf.DUMMYFUNCTION("GOOGLETRANSLATE(AA60)"),"Yes")</f>
        <v>Yes</v>
      </c>
      <c r="P60" s="1" t="str">
        <f ca="1">IFERROR(__xludf.DUMMYFUNCTION("GOOGLETRANSLATE(AC60)"),"Yes")</f>
        <v>Yes</v>
      </c>
      <c r="Q60" s="1" t="s">
        <v>52</v>
      </c>
      <c r="R60" s="1" t="s">
        <v>62</v>
      </c>
      <c r="S60" s="1" t="str">
        <f ca="1">IFERROR(__xludf.DUMMYFUNCTION("GOOGLETRANSLATE(AG60)"),"Yes")</f>
        <v>Yes</v>
      </c>
    </row>
    <row r="61" spans="1:19" ht="13.2" x14ac:dyDescent="0.25">
      <c r="A61" s="2">
        <v>45073.737611851851</v>
      </c>
      <c r="B61" s="1" t="str">
        <f ca="1">IFERROR(__xludf.DUMMYFUNCTION("GOOGLETRANSLATE(C61)"),"Man")</f>
        <v>Man</v>
      </c>
      <c r="C61" s="1">
        <v>21</v>
      </c>
      <c r="D61" s="1" t="str">
        <f ca="1">IFERROR(__xludf.DUMMYFUNCTION("GOOGLETRANSLATE(F61)"),"North 24 Parganas")</f>
        <v>North 24 Parganas</v>
      </c>
      <c r="E61" s="1" t="str">
        <f ca="1">IFERROR(__xludf.DUMMYFUNCTION("GOOGLETRANSLATE(H61)"),"City")</f>
        <v>City</v>
      </c>
      <c r="F61" s="1" t="str">
        <f ca="1">IFERROR(__xludf.DUMMYFUNCTION("GOOGLETRANSLATE(J61)"),"Graduation")</f>
        <v>Graduation</v>
      </c>
      <c r="G61" s="1" t="str">
        <f ca="1">IFERROR(__xludf.DUMMYFUNCTION("GOOGLETRANSLATE(L61)"),"Student")</f>
        <v>Student</v>
      </c>
      <c r="H61" s="1" t="s">
        <v>77</v>
      </c>
      <c r="I61" s="6" t="str">
        <f ca="1">IFERROR(__xludf.DUMMYFUNCTION("GOOGLETRANSLATE(O61)"),"Yes")</f>
        <v>Yes</v>
      </c>
      <c r="J61" s="6">
        <v>3</v>
      </c>
      <c r="K61" s="1" t="str">
        <f ca="1">IFERROR(__xludf.DUMMYFUNCTION("GOOGLETRANSLATE(T61)"),"Public bank")</f>
        <v>Public bank</v>
      </c>
      <c r="L61" s="1" t="s">
        <v>51</v>
      </c>
      <c r="M61" s="6" t="str">
        <f ca="1">IFERROR(__xludf.DUMMYFUNCTION("GOOGLETRANSLATE(W61)"),"Yes")</f>
        <v>Yes</v>
      </c>
      <c r="N61" s="6" t="str">
        <f ca="1">IFERROR(__xludf.DUMMYFUNCTION("GOOGLETRANSLATE(Y61)"),"Not")</f>
        <v>Not</v>
      </c>
      <c r="O61" s="6" t="str">
        <f ca="1">IFERROR(__xludf.DUMMYFUNCTION("GOOGLETRANSLATE(AA61)"),"Yes")</f>
        <v>Yes</v>
      </c>
      <c r="P61" s="1" t="str">
        <f ca="1">IFERROR(__xludf.DUMMYFUNCTION("GOOGLETRANSLATE(AC61)"),"Yes")</f>
        <v>Yes</v>
      </c>
      <c r="Q61" s="1" t="s">
        <v>180</v>
      </c>
      <c r="R61" s="1" t="s">
        <v>62</v>
      </c>
      <c r="S61" s="1" t="str">
        <f ca="1">IFERROR(__xludf.DUMMYFUNCTION("GOOGLETRANSLATE(AG61)"),"Not")</f>
        <v>Not</v>
      </c>
    </row>
    <row r="62" spans="1:19" ht="13.2" x14ac:dyDescent="0.25">
      <c r="A62" s="2">
        <v>45073.739226516205</v>
      </c>
      <c r="B62" s="1" t="str">
        <f ca="1">IFERROR(__xludf.DUMMYFUNCTION("GOOGLETRANSLATE(C62)"),"Man")</f>
        <v>Man</v>
      </c>
      <c r="C62" s="1">
        <v>28</v>
      </c>
      <c r="D62" s="1" t="str">
        <f ca="1">IFERROR(__xludf.DUMMYFUNCTION("GOOGLETRANSLATE(F62)"),"Hooghly")</f>
        <v>Hooghly</v>
      </c>
      <c r="E62" s="1" t="str">
        <f ca="1">IFERROR(__xludf.DUMMYFUNCTION("GOOGLETRANSLATE(H62)"),"Suburbs")</f>
        <v>Suburbs</v>
      </c>
      <c r="F62" s="1" t="str">
        <f ca="1">IFERROR(__xludf.DUMMYFUNCTION("GOOGLETRANSLATE(J62)"),"Graduation")</f>
        <v>Graduation</v>
      </c>
      <c r="G62" s="1" t="str">
        <f ca="1">IFERROR(__xludf.DUMMYFUNCTION("GOOGLETRANSLATE(L62)"),"Private job")</f>
        <v>Private job</v>
      </c>
      <c r="H62" s="1" t="s">
        <v>50</v>
      </c>
      <c r="I62" s="6" t="str">
        <f ca="1">IFERROR(__xludf.DUMMYFUNCTION("GOOGLETRANSLATE(O62)"),"Yes")</f>
        <v>Yes</v>
      </c>
      <c r="J62" s="6">
        <v>1</v>
      </c>
      <c r="K62" s="1" t="str">
        <f ca="1">IFERROR(__xludf.DUMMYFUNCTION("GOOGLETRANSLATE(T62)"),"Public bank")</f>
        <v>Public bank</v>
      </c>
      <c r="L62" s="1" t="s">
        <v>51</v>
      </c>
      <c r="M62" s="6" t="str">
        <f ca="1">IFERROR(__xludf.DUMMYFUNCTION("GOOGLETRANSLATE(W62)"),"Yes")</f>
        <v>Yes</v>
      </c>
      <c r="N62" s="6" t="str">
        <f ca="1">IFERROR(__xludf.DUMMYFUNCTION("GOOGLETRANSLATE(Y62)"),"Not")</f>
        <v>Not</v>
      </c>
      <c r="O62" s="6" t="str">
        <f ca="1">IFERROR(__xludf.DUMMYFUNCTION("GOOGLETRANSLATE(AA62)"),"Not")</f>
        <v>Not</v>
      </c>
      <c r="P62" s="1" t="str">
        <f ca="1">IFERROR(__xludf.DUMMYFUNCTION("GOOGLETRANSLATE(AC62)"),"Not")</f>
        <v>Not</v>
      </c>
      <c r="Q62" s="1" t="s">
        <v>52</v>
      </c>
      <c r="R62" s="1" t="s">
        <v>61</v>
      </c>
      <c r="S62" s="1" t="str">
        <f ca="1">IFERROR(__xludf.DUMMYFUNCTION("GOOGLETRANSLATE(AG62)"),"Yes")</f>
        <v>Yes</v>
      </c>
    </row>
    <row r="63" spans="1:19" ht="13.2" x14ac:dyDescent="0.25">
      <c r="A63" s="2">
        <v>45073.756067395836</v>
      </c>
      <c r="B63" s="1" t="str">
        <f ca="1">IFERROR(__xludf.DUMMYFUNCTION("GOOGLETRANSLATE(C63)"),"Man")</f>
        <v>Man</v>
      </c>
      <c r="C63" s="1">
        <v>37</v>
      </c>
      <c r="D63" s="1" t="str">
        <f ca="1">IFERROR(__xludf.DUMMYFUNCTION("GOOGLETRANSLATE(F63)"),"North 24 Parganas")</f>
        <v>North 24 Parganas</v>
      </c>
      <c r="E63" s="1" t="str">
        <f ca="1">IFERROR(__xludf.DUMMYFUNCTION("GOOGLETRANSLATE(H63)"),"Suburbs")</f>
        <v>Suburbs</v>
      </c>
      <c r="F63" s="1" t="str">
        <f ca="1">IFERROR(__xludf.DUMMYFUNCTION("GOOGLETRANSLATE(J63)"),"Secondary")</f>
        <v>Secondary</v>
      </c>
      <c r="G63" s="1" t="str">
        <f ca="1">IFERROR(__xludf.DUMMYFUNCTION("GOOGLETRANSLATE(L63)"),"Private job")</f>
        <v>Private job</v>
      </c>
      <c r="H63" s="1" t="s">
        <v>59</v>
      </c>
      <c r="I63" s="6" t="str">
        <f ca="1">IFERROR(__xludf.DUMMYFUNCTION("GOOGLETRANSLATE(O63)"),"Yes")</f>
        <v>Yes</v>
      </c>
      <c r="J63" s="6">
        <v>1</v>
      </c>
      <c r="K63" s="1" t="str">
        <f ca="1">IFERROR(__xludf.DUMMYFUNCTION("GOOGLETRANSLATE(T63)"),"Public bank")</f>
        <v>Public bank</v>
      </c>
      <c r="L63" s="1" t="s">
        <v>51</v>
      </c>
      <c r="M63" s="6" t="str">
        <f ca="1">IFERROR(__xludf.DUMMYFUNCTION("GOOGLETRANSLATE(W63)"),"Yes")</f>
        <v>Yes</v>
      </c>
      <c r="N63" s="6" t="str">
        <f ca="1">IFERROR(__xludf.DUMMYFUNCTION("GOOGLETRANSLATE(Y63)"),"Not")</f>
        <v>Not</v>
      </c>
      <c r="O63" s="6" t="str">
        <f ca="1">IFERROR(__xludf.DUMMYFUNCTION("GOOGLETRANSLATE(AA63)"),"Not")</f>
        <v>Not</v>
      </c>
      <c r="P63" s="1" t="str">
        <f ca="1">IFERROR(__xludf.DUMMYFUNCTION("GOOGLETRANSLATE(AC63)"),"Not")</f>
        <v>Not</v>
      </c>
      <c r="Q63" s="1" t="s">
        <v>44</v>
      </c>
      <c r="R63" s="1" t="s">
        <v>61</v>
      </c>
      <c r="S63" s="1" t="str">
        <f ca="1">IFERROR(__xludf.DUMMYFUNCTION("GOOGLETRANSLATE(AG63)"),"Yes")</f>
        <v>Yes</v>
      </c>
    </row>
    <row r="64" spans="1:19" ht="13.2" x14ac:dyDescent="0.25">
      <c r="A64" s="2">
        <v>45073.768504884254</v>
      </c>
      <c r="B64" s="1" t="str">
        <f ca="1">IFERROR(__xludf.DUMMYFUNCTION("GOOGLETRANSLATE(C64)"),"Man")</f>
        <v>Man</v>
      </c>
      <c r="C64" s="1">
        <v>47</v>
      </c>
      <c r="D64" s="1" t="str">
        <f ca="1">IFERROR(__xludf.DUMMYFUNCTION("GOOGLETRANSLATE(F64)"),"West Midnapore")</f>
        <v>West Midnapore</v>
      </c>
      <c r="E64" s="1" t="str">
        <f ca="1">IFERROR(__xludf.DUMMYFUNCTION("GOOGLETRANSLATE(H64)"),"Village")</f>
        <v>Village</v>
      </c>
      <c r="F64" s="1" t="str">
        <f ca="1">IFERROR(__xludf.DUMMYFUNCTION("GOOGLETRANSLATE(J64)"),"Primary education")</f>
        <v>Primary education</v>
      </c>
      <c r="G64" s="1" t="str">
        <f ca="1">IFERROR(__xludf.DUMMYFUNCTION("GOOGLETRANSLATE(L64)"),"Self -reliant")</f>
        <v>Self -reliant</v>
      </c>
      <c r="H64" s="1" t="s">
        <v>77</v>
      </c>
      <c r="I64" s="6" t="str">
        <f ca="1">IFERROR(__xludf.DUMMYFUNCTION("GOOGLETRANSLATE(O64)"),"Yes")</f>
        <v>Yes</v>
      </c>
      <c r="J64" s="6">
        <v>1</v>
      </c>
      <c r="K64" s="1" t="str">
        <f ca="1">IFERROR(__xludf.DUMMYFUNCTION("GOOGLETRANSLATE(T64)"),"Public bank")</f>
        <v>Public bank</v>
      </c>
      <c r="L64" s="1" t="s">
        <v>51</v>
      </c>
      <c r="M64" s="6" t="str">
        <f ca="1">IFERROR(__xludf.DUMMYFUNCTION("GOOGLETRANSLATE(W64)"),"Not")</f>
        <v>Not</v>
      </c>
      <c r="N64" s="6" t="str">
        <f ca="1">IFERROR(__xludf.DUMMYFUNCTION("GOOGLETRANSLATE(Y64)"),"Not")</f>
        <v>Not</v>
      </c>
      <c r="O64" s="6" t="str">
        <f ca="1">IFERROR(__xludf.DUMMYFUNCTION("GOOGLETRANSLATE(AA64)"),"Not")</f>
        <v>Not</v>
      </c>
      <c r="P64" s="1" t="str">
        <f ca="1">IFERROR(__xludf.DUMMYFUNCTION("GOOGLETRANSLATE(AC64)"),"Not")</f>
        <v>Not</v>
      </c>
      <c r="Q64" s="1" t="s">
        <v>61</v>
      </c>
      <c r="R64" s="1" t="s">
        <v>61</v>
      </c>
      <c r="S64" s="1" t="str">
        <f ca="1">IFERROR(__xludf.DUMMYFUNCTION("GOOGLETRANSLATE(AG64)"),"Yes")</f>
        <v>Yes</v>
      </c>
    </row>
    <row r="65" spans="1:19" ht="13.2" x14ac:dyDescent="0.25">
      <c r="A65" s="2">
        <v>45073.790940613428</v>
      </c>
      <c r="B65" s="1" t="str">
        <f ca="1">IFERROR(__xludf.DUMMYFUNCTION("GOOGLETRANSLATE(C65)"),"Man")</f>
        <v>Man</v>
      </c>
      <c r="C65" s="1">
        <v>20</v>
      </c>
      <c r="D65" s="1" t="str">
        <f ca="1">IFERROR(__xludf.DUMMYFUNCTION("GOOGLETRANSLATE(F65)"),"North 24 Parganas")</f>
        <v>North 24 Parganas</v>
      </c>
      <c r="E65" s="1" t="str">
        <f ca="1">IFERROR(__xludf.DUMMYFUNCTION("GOOGLETRANSLATE(H65)"),"City")</f>
        <v>City</v>
      </c>
      <c r="F65" s="1" t="str">
        <f ca="1">IFERROR(__xludf.DUMMYFUNCTION("GOOGLETRANSLATE(J65)"),"Higher Secondary")</f>
        <v>Higher Secondary</v>
      </c>
      <c r="G65" s="1" t="str">
        <f ca="1">IFERROR(__xludf.DUMMYFUNCTION("GOOGLETRANSLATE(L65)"),"Student")</f>
        <v>Student</v>
      </c>
      <c r="H65" s="1" t="s">
        <v>77</v>
      </c>
      <c r="I65" s="6" t="str">
        <f ca="1">IFERROR(__xludf.DUMMYFUNCTION("GOOGLETRANSLATE(O65)"),"Yes")</f>
        <v>Yes</v>
      </c>
      <c r="J65" s="6">
        <v>1</v>
      </c>
      <c r="K65" s="1" t="str">
        <f ca="1">IFERROR(__xludf.DUMMYFUNCTION("GOOGLETRANSLATE(T65)"),"Public bank")</f>
        <v>Public bank</v>
      </c>
      <c r="L65" s="1" t="s">
        <v>106</v>
      </c>
      <c r="M65" s="6" t="str">
        <f ca="1">IFERROR(__xludf.DUMMYFUNCTION("GOOGLETRANSLATE(W65)"),"Not")</f>
        <v>Not</v>
      </c>
      <c r="N65" s="6" t="str">
        <f ca="1">IFERROR(__xludf.DUMMYFUNCTION("GOOGLETRANSLATE(Y65)"),"Not")</f>
        <v>Not</v>
      </c>
      <c r="O65" s="6" t="str">
        <f ca="1">IFERROR(__xludf.DUMMYFUNCTION("GOOGLETRANSLATE(AA65)"),"Not")</f>
        <v>Not</v>
      </c>
      <c r="P65" s="1" t="str">
        <f ca="1">IFERROR(__xludf.DUMMYFUNCTION("GOOGLETRANSLATE(AC65)"),"Not")</f>
        <v>Not</v>
      </c>
      <c r="Q65" s="1" t="s">
        <v>52</v>
      </c>
      <c r="R65" s="1" t="s">
        <v>61</v>
      </c>
      <c r="S65" s="1" t="str">
        <f ca="1">IFERROR(__xludf.DUMMYFUNCTION("GOOGLETRANSLATE(AG65)"),"Yes")</f>
        <v>Yes</v>
      </c>
    </row>
    <row r="66" spans="1:19" ht="13.2" x14ac:dyDescent="0.25">
      <c r="A66" s="2">
        <v>45073.792035902778</v>
      </c>
      <c r="B66" s="1" t="str">
        <f ca="1">IFERROR(__xludf.DUMMYFUNCTION("GOOGLETRANSLATE(C66)"),"Woman")</f>
        <v>Woman</v>
      </c>
      <c r="C66" s="1">
        <v>43</v>
      </c>
      <c r="D66" s="1" t="str">
        <f ca="1">IFERROR(__xludf.DUMMYFUNCTION("GOOGLETRANSLATE(F66)"),"West Midnapore")</f>
        <v>West Midnapore</v>
      </c>
      <c r="E66" s="1" t="str">
        <f ca="1">IFERROR(__xludf.DUMMYFUNCTION("GOOGLETRANSLATE(H66)"),"Village")</f>
        <v>Village</v>
      </c>
      <c r="F66" s="1" t="str">
        <f ca="1">IFERROR(__xludf.DUMMYFUNCTION("GOOGLETRANSLATE(J66)"),"Secondary")</f>
        <v>Secondary</v>
      </c>
      <c r="G66" s="1" t="str">
        <f ca="1">IFERROR(__xludf.DUMMYFUNCTION("GOOGLETRANSLATE(L66)"),"Housewife")</f>
        <v>Housewife</v>
      </c>
      <c r="H66" s="1" t="s">
        <v>77</v>
      </c>
      <c r="I66" s="6" t="str">
        <f ca="1">IFERROR(__xludf.DUMMYFUNCTION("GOOGLETRANSLATE(O66)"),"Not")</f>
        <v>Not</v>
      </c>
      <c r="J66" s="6">
        <v>0</v>
      </c>
      <c r="K66" s="1" t="str">
        <f ca="1">IFERROR(__xludf.DUMMYFUNCTION("GOOGLETRANSLATE(T66)"),"Public bank")</f>
        <v>Public bank</v>
      </c>
      <c r="L66" s="1" t="s">
        <v>189</v>
      </c>
      <c r="M66" s="6" t="str">
        <f ca="1">IFERROR(__xludf.DUMMYFUNCTION("GOOGLETRANSLATE(W66)"),"Not")</f>
        <v>Not</v>
      </c>
      <c r="N66" s="6" t="str">
        <f ca="1">IFERROR(__xludf.DUMMYFUNCTION("GOOGLETRANSLATE(Y66)"),"Not")</f>
        <v>Not</v>
      </c>
      <c r="O66" s="6" t="str">
        <f ca="1">IFERROR(__xludf.DUMMYFUNCTION("GOOGLETRANSLATE(AA66)"),"Not")</f>
        <v>Not</v>
      </c>
      <c r="P66" s="1" t="str">
        <f ca="1">IFERROR(__xludf.DUMMYFUNCTION("GOOGLETRANSLATE(AC66)"),"Not")</f>
        <v>Not</v>
      </c>
      <c r="Q66" s="1" t="s">
        <v>61</v>
      </c>
      <c r="R66" s="1" t="s">
        <v>61</v>
      </c>
      <c r="S66" s="1" t="str">
        <f ca="1">IFERROR(__xludf.DUMMYFUNCTION("GOOGLETRANSLATE(AG66)"),"Not")</f>
        <v>Not</v>
      </c>
    </row>
    <row r="67" spans="1:19" ht="13.2" x14ac:dyDescent="0.25">
      <c r="A67" s="2">
        <v>45073.793836770834</v>
      </c>
      <c r="B67" s="1" t="str">
        <f ca="1">IFERROR(__xludf.DUMMYFUNCTION("GOOGLETRANSLATE(C67)"),"Man")</f>
        <v>Man</v>
      </c>
      <c r="C67" s="1">
        <v>26</v>
      </c>
      <c r="D67" s="1" t="str">
        <f ca="1">IFERROR(__xludf.DUMMYFUNCTION("GOOGLETRANSLATE(F67)"),"North 24 Parganas")</f>
        <v>North 24 Parganas</v>
      </c>
      <c r="E67" s="1" t="str">
        <f ca="1">IFERROR(__xludf.DUMMYFUNCTION("GOOGLETRANSLATE(H67)"),"City")</f>
        <v>City</v>
      </c>
      <c r="F67" s="1" t="str">
        <f ca="1">IFERROR(__xludf.DUMMYFUNCTION("GOOGLETRANSLATE(J67)"),"Graduation")</f>
        <v>Graduation</v>
      </c>
      <c r="G67" s="1" t="str">
        <f ca="1">IFERROR(__xludf.DUMMYFUNCTION("GOOGLETRANSLATE(L67)"),"Private job")</f>
        <v>Private job</v>
      </c>
      <c r="H67" s="1" t="s">
        <v>120</v>
      </c>
      <c r="I67" s="6" t="str">
        <f ca="1">IFERROR(__xludf.DUMMYFUNCTION("GOOGLETRANSLATE(O67)"),"Yes")</f>
        <v>Yes</v>
      </c>
      <c r="J67" s="6">
        <v>3</v>
      </c>
      <c r="K67" s="1" t="str">
        <f ca="1">IFERROR(__xludf.DUMMYFUNCTION("GOOGLETRANSLATE(T67)"),"Public bank")</f>
        <v>Public bank</v>
      </c>
      <c r="L67" s="1" t="s">
        <v>51</v>
      </c>
      <c r="M67" s="6" t="str">
        <f ca="1">IFERROR(__xludf.DUMMYFUNCTION("GOOGLETRANSLATE(W67)"),"Yes")</f>
        <v>Yes</v>
      </c>
      <c r="N67" s="6" t="str">
        <f ca="1">IFERROR(__xludf.DUMMYFUNCTION("GOOGLETRANSLATE(Y67)"),"Not")</f>
        <v>Not</v>
      </c>
      <c r="O67" s="6" t="str">
        <f ca="1">IFERROR(__xludf.DUMMYFUNCTION("GOOGLETRANSLATE(AA67)"),"Yes")</f>
        <v>Yes</v>
      </c>
      <c r="P67" s="1" t="str">
        <f ca="1">IFERROR(__xludf.DUMMYFUNCTION("GOOGLETRANSLATE(AC67)"),"Yes")</f>
        <v>Yes</v>
      </c>
      <c r="Q67" s="1" t="s">
        <v>191</v>
      </c>
      <c r="R67" s="1" t="s">
        <v>152</v>
      </c>
      <c r="S67" s="1" t="str">
        <f ca="1">IFERROR(__xludf.DUMMYFUNCTION("GOOGLETRANSLATE(AG67)"),"Yes")</f>
        <v>Yes</v>
      </c>
    </row>
    <row r="68" spans="1:19" ht="13.2" x14ac:dyDescent="0.25">
      <c r="A68" s="2">
        <v>45073.814927534724</v>
      </c>
      <c r="B68" s="1" t="str">
        <f ca="1">IFERROR(__xludf.DUMMYFUNCTION("GOOGLETRANSLATE(C68)"),"Man")</f>
        <v>Man</v>
      </c>
      <c r="C68" s="1">
        <v>30</v>
      </c>
      <c r="D68" s="1" t="str">
        <f ca="1">IFERROR(__xludf.DUMMYFUNCTION("GOOGLETRANSLATE(F68)"),"Purulia")</f>
        <v>Purulia</v>
      </c>
      <c r="E68" s="1" t="str">
        <f ca="1">IFERROR(__xludf.DUMMYFUNCTION("GOOGLETRANSLATE(H68)"),"Village")</f>
        <v>Village</v>
      </c>
      <c r="F68" s="1" t="str">
        <f ca="1">IFERROR(__xludf.DUMMYFUNCTION("GOOGLETRANSLATE(J68)"),"Graduation")</f>
        <v>Graduation</v>
      </c>
      <c r="G68" s="1" t="str">
        <f ca="1">IFERROR(__xludf.DUMMYFUNCTION("GOOGLETRANSLATE(L68)"),"Student")</f>
        <v>Student</v>
      </c>
      <c r="H68" s="1" t="s">
        <v>77</v>
      </c>
      <c r="I68" s="6" t="str">
        <f ca="1">IFERROR(__xludf.DUMMYFUNCTION("GOOGLETRANSLATE(O68)"),"Yes")</f>
        <v>Yes</v>
      </c>
      <c r="J68" s="6">
        <v>1</v>
      </c>
      <c r="K68" s="1" t="str">
        <f ca="1">IFERROR(__xludf.DUMMYFUNCTION("GOOGLETRANSLATE(T68)"),"Public bank")</f>
        <v>Public bank</v>
      </c>
      <c r="L68" s="1" t="s">
        <v>51</v>
      </c>
      <c r="M68" s="6" t="str">
        <f ca="1">IFERROR(__xludf.DUMMYFUNCTION("GOOGLETRANSLATE(W68)"),"Yes")</f>
        <v>Yes</v>
      </c>
      <c r="N68" s="6" t="str">
        <f ca="1">IFERROR(__xludf.DUMMYFUNCTION("GOOGLETRANSLATE(Y68)"),"Not")</f>
        <v>Not</v>
      </c>
      <c r="O68" s="6" t="str">
        <f ca="1">IFERROR(__xludf.DUMMYFUNCTION("GOOGLETRANSLATE(AA68)"),"Yes")</f>
        <v>Yes</v>
      </c>
      <c r="P68" s="1" t="str">
        <f ca="1">IFERROR(__xludf.DUMMYFUNCTION("GOOGLETRANSLATE(AC68)"),"Yes")</f>
        <v>Yes</v>
      </c>
      <c r="Q68" s="1" t="s">
        <v>52</v>
      </c>
      <c r="R68" s="1" t="s">
        <v>61</v>
      </c>
      <c r="S68" s="1" t="str">
        <f ca="1">IFERROR(__xludf.DUMMYFUNCTION("GOOGLETRANSLATE(AG68)"),"Yes")</f>
        <v>Yes</v>
      </c>
    </row>
    <row r="69" spans="1:19" ht="13.2" x14ac:dyDescent="0.25">
      <c r="A69" s="2">
        <v>45073.81695832176</v>
      </c>
      <c r="B69" s="1" t="str">
        <f ca="1">IFERROR(__xludf.DUMMYFUNCTION("GOOGLETRANSLATE(C69)"),"Man")</f>
        <v>Man</v>
      </c>
      <c r="C69" s="1">
        <v>22</v>
      </c>
      <c r="D69" s="1" t="str">
        <f ca="1">IFERROR(__xludf.DUMMYFUNCTION("GOOGLETRANSLATE(F69)"),"West Midnapore")</f>
        <v>West Midnapore</v>
      </c>
      <c r="E69" s="1" t="str">
        <f ca="1">IFERROR(__xludf.DUMMYFUNCTION("GOOGLETRANSLATE(H69)"),"Village")</f>
        <v>Village</v>
      </c>
      <c r="F69" s="1" t="str">
        <f ca="1">IFERROR(__xludf.DUMMYFUNCTION("GOOGLETRANSLATE(J69)"),"Higher Secondary")</f>
        <v>Higher Secondary</v>
      </c>
      <c r="G69" s="1" t="str">
        <f ca="1">IFERROR(__xludf.DUMMYFUNCTION("GOOGLETRANSLATE(L69)"),"Private job")</f>
        <v>Private job</v>
      </c>
      <c r="H69" s="1" t="s">
        <v>120</v>
      </c>
      <c r="I69" s="6" t="str">
        <f ca="1">IFERROR(__xludf.DUMMYFUNCTION("GOOGLETRANSLATE(O69)"),"Yes")</f>
        <v>Yes</v>
      </c>
      <c r="J69" s="6">
        <v>1</v>
      </c>
      <c r="K69" s="1" t="str">
        <f ca="1">IFERROR(__xludf.DUMMYFUNCTION("GOOGLETRANSLATE(T69)"),"Private bank")</f>
        <v>Private bank</v>
      </c>
      <c r="L69" s="1" t="s">
        <v>51</v>
      </c>
      <c r="M69" s="6" t="str">
        <f ca="1">IFERROR(__xludf.DUMMYFUNCTION("GOOGLETRANSLATE(W69)"),"Yes")</f>
        <v>Yes</v>
      </c>
      <c r="N69" s="6" t="str">
        <f ca="1">IFERROR(__xludf.DUMMYFUNCTION("GOOGLETRANSLATE(Y69)"),"Not")</f>
        <v>Not</v>
      </c>
      <c r="O69" s="6" t="str">
        <f ca="1">IFERROR(__xludf.DUMMYFUNCTION("GOOGLETRANSLATE(AA69)"),"Not")</f>
        <v>Not</v>
      </c>
      <c r="P69" s="1" t="str">
        <f ca="1">IFERROR(__xludf.DUMMYFUNCTION("GOOGLETRANSLATE(AC69)"),"Yes")</f>
        <v>Yes</v>
      </c>
      <c r="Q69" s="1" t="s">
        <v>52</v>
      </c>
      <c r="R69" s="1" t="s">
        <v>62</v>
      </c>
      <c r="S69" s="1" t="str">
        <f ca="1">IFERROR(__xludf.DUMMYFUNCTION("GOOGLETRANSLATE(AG69)"),"Yes")</f>
        <v>Yes</v>
      </c>
    </row>
    <row r="70" spans="1:19" ht="13.2" x14ac:dyDescent="0.25">
      <c r="A70" s="2">
        <v>45073.867650798609</v>
      </c>
      <c r="B70" s="1" t="str">
        <f ca="1">IFERROR(__xludf.DUMMYFUNCTION("GOOGLETRANSLATE(C70)"),"Man")</f>
        <v>Man</v>
      </c>
      <c r="C70" s="1">
        <v>27</v>
      </c>
      <c r="D70" s="1" t="str">
        <f ca="1">IFERROR(__xludf.DUMMYFUNCTION("GOOGLETRANSLATE(F70)"),"Nadia")</f>
        <v>Nadia</v>
      </c>
      <c r="E70" s="1" t="str">
        <f ca="1">IFERROR(__xludf.DUMMYFUNCTION("GOOGLETRANSLATE(H70)"),"Village")</f>
        <v>Village</v>
      </c>
      <c r="F70" s="1" t="str">
        <f ca="1">IFERROR(__xludf.DUMMYFUNCTION("GOOGLETRANSLATE(J70)"),"Graduation")</f>
        <v>Graduation</v>
      </c>
      <c r="G70" s="1" t="str">
        <f ca="1">IFERROR(__xludf.DUMMYFUNCTION("GOOGLETRANSLATE(L70)"),"Student")</f>
        <v>Student</v>
      </c>
      <c r="H70" s="1" t="s">
        <v>77</v>
      </c>
      <c r="I70" s="6" t="str">
        <f ca="1">IFERROR(__xludf.DUMMYFUNCTION("GOOGLETRANSLATE(O70)"),"Yes")</f>
        <v>Yes</v>
      </c>
      <c r="J70" s="6">
        <v>1</v>
      </c>
      <c r="K70" s="1" t="str">
        <f ca="1">IFERROR(__xludf.DUMMYFUNCTION("GOOGLETRANSLATE(T70)"),"Public bank")</f>
        <v>Public bank</v>
      </c>
      <c r="L70" s="1" t="s">
        <v>51</v>
      </c>
      <c r="M70" s="6" t="str">
        <f ca="1">IFERROR(__xludf.DUMMYFUNCTION("GOOGLETRANSLATE(W70)"),"Yes")</f>
        <v>Yes</v>
      </c>
      <c r="N70" s="6" t="str">
        <f ca="1">IFERROR(__xludf.DUMMYFUNCTION("GOOGLETRANSLATE(Y70)"),"Not")</f>
        <v>Not</v>
      </c>
      <c r="O70" s="6" t="str">
        <f ca="1">IFERROR(__xludf.DUMMYFUNCTION("GOOGLETRANSLATE(AA70)"),"Not")</f>
        <v>Not</v>
      </c>
      <c r="P70" s="1" t="str">
        <f ca="1">IFERROR(__xludf.DUMMYFUNCTION("GOOGLETRANSLATE(AC70)"),"Not")</f>
        <v>Not</v>
      </c>
      <c r="Q70" s="1" t="s">
        <v>52</v>
      </c>
      <c r="R70" s="1" t="s">
        <v>61</v>
      </c>
      <c r="S70" s="1" t="str">
        <f ca="1">IFERROR(__xludf.DUMMYFUNCTION("GOOGLETRANSLATE(AG70)"),"Not")</f>
        <v>Not</v>
      </c>
    </row>
    <row r="71" spans="1:19" ht="13.2" x14ac:dyDescent="0.25">
      <c r="A71" s="2">
        <v>45073.872006678241</v>
      </c>
      <c r="B71" s="1" t="str">
        <f ca="1">IFERROR(__xludf.DUMMYFUNCTION("GOOGLETRANSLATE(C71)"),"Woman")</f>
        <v>Woman</v>
      </c>
      <c r="C71" s="1">
        <v>20</v>
      </c>
      <c r="D71" s="1" t="str">
        <f ca="1">IFERROR(__xludf.DUMMYFUNCTION("GOOGLETRANSLATE(F71)"),"South 24 parganas")</f>
        <v>South 24 parganas</v>
      </c>
      <c r="E71" s="1" t="str">
        <f ca="1">IFERROR(__xludf.DUMMYFUNCTION("GOOGLETRANSLATE(H71)"),"Suburbs")</f>
        <v>Suburbs</v>
      </c>
      <c r="F71" s="1" t="str">
        <f ca="1">IFERROR(__xludf.DUMMYFUNCTION("GOOGLETRANSLATE(J71)"),"Diploma")</f>
        <v>Diploma</v>
      </c>
      <c r="G71" s="1" t="str">
        <f ca="1">IFERROR(__xludf.DUMMYFUNCTION("GOOGLETRANSLATE(L71)"),"Private job")</f>
        <v>Private job</v>
      </c>
      <c r="H71" s="1" t="s">
        <v>59</v>
      </c>
      <c r="I71" s="6" t="str">
        <f ca="1">IFERROR(__xludf.DUMMYFUNCTION("GOOGLETRANSLATE(O71)"),"Yes")</f>
        <v>Yes</v>
      </c>
      <c r="J71" s="6">
        <v>2</v>
      </c>
      <c r="K71" s="1" t="str">
        <f ca="1">IFERROR(__xludf.DUMMYFUNCTION("GOOGLETRANSLATE(T71)"),"Private bank")</f>
        <v>Private bank</v>
      </c>
      <c r="L71" s="1" t="s">
        <v>42</v>
      </c>
      <c r="M71" s="6" t="str">
        <f ca="1">IFERROR(__xludf.DUMMYFUNCTION("GOOGLETRANSLATE(W71)"),"Yes")</f>
        <v>Yes</v>
      </c>
      <c r="N71" s="6" t="str">
        <f ca="1">IFERROR(__xludf.DUMMYFUNCTION("GOOGLETRANSLATE(Y71)"),"Not")</f>
        <v>Not</v>
      </c>
      <c r="O71" s="6" t="str">
        <f ca="1">IFERROR(__xludf.DUMMYFUNCTION("GOOGLETRANSLATE(AA71)"),"Yes")</f>
        <v>Yes</v>
      </c>
      <c r="P71" s="1" t="str">
        <f ca="1">IFERROR(__xludf.DUMMYFUNCTION("GOOGLETRANSLATE(AC71)"),"Not")</f>
        <v>Not</v>
      </c>
      <c r="Q71" s="1" t="s">
        <v>52</v>
      </c>
      <c r="R71" s="1" t="s">
        <v>62</v>
      </c>
      <c r="S71" s="1" t="str">
        <f ca="1">IFERROR(__xludf.DUMMYFUNCTION("GOOGLETRANSLATE(AG71)"),"Yes")</f>
        <v>Yes</v>
      </c>
    </row>
    <row r="72" spans="1:19" ht="13.2" x14ac:dyDescent="0.25">
      <c r="A72" s="2">
        <v>45073.872996967591</v>
      </c>
      <c r="B72" s="1" t="str">
        <f ca="1">IFERROR(__xludf.DUMMYFUNCTION("GOOGLETRANSLATE(C72)"),"Man")</f>
        <v>Man</v>
      </c>
      <c r="C72" s="1">
        <v>41</v>
      </c>
      <c r="D72" s="1" t="str">
        <f ca="1">IFERROR(__xludf.DUMMYFUNCTION("GOOGLETRANSLATE(F72)"),"To the bank")</f>
        <v>To the bank</v>
      </c>
      <c r="E72" s="1" t="str">
        <f ca="1">IFERROR(__xludf.DUMMYFUNCTION("GOOGLETRANSLATE(H72)"),"City")</f>
        <v>City</v>
      </c>
      <c r="F72" s="1" t="str">
        <f ca="1">IFERROR(__xludf.DUMMYFUNCTION("GOOGLETRANSLATE(J72)"),"Higher Secondary")</f>
        <v>Higher Secondary</v>
      </c>
      <c r="G72" s="1" t="str">
        <f ca="1">IFERROR(__xludf.DUMMYFUNCTION("GOOGLETRANSLATE(L72)"),"Student")</f>
        <v>Student</v>
      </c>
      <c r="H72" s="1" t="s">
        <v>77</v>
      </c>
      <c r="I72" s="6" t="str">
        <f ca="1">IFERROR(__xludf.DUMMYFUNCTION("GOOGLETRANSLATE(O72)"),"Yes")</f>
        <v>Yes</v>
      </c>
      <c r="J72" s="6">
        <v>1</v>
      </c>
      <c r="K72" s="1" t="str">
        <f ca="1">IFERROR(__xludf.DUMMYFUNCTION("GOOGLETRANSLATE(T72)"),"Public bank")</f>
        <v>Public bank</v>
      </c>
      <c r="L72" s="1" t="s">
        <v>51</v>
      </c>
      <c r="M72" s="6" t="str">
        <f ca="1">IFERROR(__xludf.DUMMYFUNCTION("GOOGLETRANSLATE(W72)"),"Not")</f>
        <v>Not</v>
      </c>
      <c r="N72" s="6" t="str">
        <f ca="1">IFERROR(__xludf.DUMMYFUNCTION("GOOGLETRANSLATE(Y72)"),"Not")</f>
        <v>Not</v>
      </c>
      <c r="O72" s="6" t="str">
        <f ca="1">IFERROR(__xludf.DUMMYFUNCTION("GOOGLETRANSLATE(AA72)"),"Not")</f>
        <v>Not</v>
      </c>
      <c r="P72" s="1" t="str">
        <f ca="1">IFERROR(__xludf.DUMMYFUNCTION("GOOGLETRANSLATE(AC72)"),"Not")</f>
        <v>Not</v>
      </c>
      <c r="Q72" s="1" t="s">
        <v>52</v>
      </c>
      <c r="R72" s="1" t="s">
        <v>61</v>
      </c>
      <c r="S72" s="1" t="str">
        <f ca="1">IFERROR(__xludf.DUMMYFUNCTION("GOOGLETRANSLATE(AG72)"),"Yes")</f>
        <v>Yes</v>
      </c>
    </row>
    <row r="73" spans="1:19" ht="13.2" x14ac:dyDescent="0.25">
      <c r="A73" s="2">
        <v>45073.873161493058</v>
      </c>
      <c r="B73" s="1" t="str">
        <f ca="1">IFERROR(__xludf.DUMMYFUNCTION("GOOGLETRANSLATE(C73)"),"Woman")</f>
        <v>Woman</v>
      </c>
      <c r="C73" s="1">
        <v>24</v>
      </c>
      <c r="D73" s="1" t="str">
        <f ca="1">IFERROR(__xludf.DUMMYFUNCTION("GOOGLETRANSLATE(F73)"),"Hooghly")</f>
        <v>Hooghly</v>
      </c>
      <c r="E73" s="1" t="str">
        <f ca="1">IFERROR(__xludf.DUMMYFUNCTION("GOOGLETRANSLATE(H73)"),"Village")</f>
        <v>Village</v>
      </c>
      <c r="F73" s="1" t="str">
        <f ca="1">IFERROR(__xludf.DUMMYFUNCTION("GOOGLETRANSLATE(J73)"),"Graduation")</f>
        <v>Graduation</v>
      </c>
      <c r="G73" s="1" t="str">
        <f ca="1">IFERROR(__xludf.DUMMYFUNCTION("GOOGLETRANSLATE(L73)"),"Private job")</f>
        <v>Private job</v>
      </c>
      <c r="H73" s="1" t="s">
        <v>77</v>
      </c>
      <c r="I73" s="6" t="str">
        <f ca="1">IFERROR(__xludf.DUMMYFUNCTION("GOOGLETRANSLATE(O73)"),"Yes")</f>
        <v>Yes</v>
      </c>
      <c r="J73" s="6">
        <v>1</v>
      </c>
      <c r="K73" s="1" t="str">
        <f ca="1">IFERROR(__xludf.DUMMYFUNCTION("GOOGLETRANSLATE(T73)"),"Public bank")</f>
        <v>Public bank</v>
      </c>
      <c r="L73" s="1" t="s">
        <v>51</v>
      </c>
      <c r="M73" s="6" t="str">
        <f ca="1">IFERROR(__xludf.DUMMYFUNCTION("GOOGLETRANSLATE(W73)"),"Yes")</f>
        <v>Yes</v>
      </c>
      <c r="N73" s="6" t="str">
        <f ca="1">IFERROR(__xludf.DUMMYFUNCTION("GOOGLETRANSLATE(Y73)"),"Not")</f>
        <v>Not</v>
      </c>
      <c r="O73" s="6" t="str">
        <f ca="1">IFERROR(__xludf.DUMMYFUNCTION("GOOGLETRANSLATE(AA73)"),"Not")</f>
        <v>Not</v>
      </c>
      <c r="P73" s="1" t="str">
        <f ca="1">IFERROR(__xludf.DUMMYFUNCTION("GOOGLETRANSLATE(AC73)"),"Not")</f>
        <v>Not</v>
      </c>
      <c r="Q73" s="1" t="s">
        <v>52</v>
      </c>
      <c r="R73" s="1" t="s">
        <v>61</v>
      </c>
      <c r="S73" s="1" t="str">
        <f ca="1">IFERROR(__xludf.DUMMYFUNCTION("GOOGLETRANSLATE(AG73)"),"Yes")</f>
        <v>Yes</v>
      </c>
    </row>
    <row r="74" spans="1:19" ht="13.2" x14ac:dyDescent="0.25">
      <c r="A74" s="2">
        <v>45073.873218483801</v>
      </c>
      <c r="B74" s="1" t="str">
        <f ca="1">IFERROR(__xludf.DUMMYFUNCTION("GOOGLETRANSLATE(C74)"),"Woman")</f>
        <v>Woman</v>
      </c>
      <c r="C74" s="1">
        <v>25</v>
      </c>
      <c r="D74" s="1" t="str">
        <f ca="1">IFERROR(__xludf.DUMMYFUNCTION("GOOGLETRANSLATE(F74)"),"North 24 Parganas")</f>
        <v>North 24 Parganas</v>
      </c>
      <c r="E74" s="1" t="str">
        <f ca="1">IFERROR(__xludf.DUMMYFUNCTION("GOOGLETRANSLATE(H74)"),"City")</f>
        <v>City</v>
      </c>
      <c r="F74" s="1" t="str">
        <f ca="1">IFERROR(__xludf.DUMMYFUNCTION("GOOGLETRANSLATE(J74)"),"Graduation")</f>
        <v>Graduation</v>
      </c>
      <c r="G74" s="1" t="str">
        <f ca="1">IFERROR(__xludf.DUMMYFUNCTION("GOOGLETRANSLATE(L74)"),"Private job")</f>
        <v>Private job</v>
      </c>
      <c r="H74" s="1" t="s">
        <v>120</v>
      </c>
      <c r="I74" s="6" t="str">
        <f ca="1">IFERROR(__xludf.DUMMYFUNCTION("GOOGLETRANSLATE(O74)"),"Yes")</f>
        <v>Yes</v>
      </c>
      <c r="J74" s="6">
        <v>3</v>
      </c>
      <c r="K74" s="1" t="str">
        <f ca="1">IFERROR(__xludf.DUMMYFUNCTION("GOOGLETRANSLATE(T74)"),"Private bank")</f>
        <v>Private bank</v>
      </c>
      <c r="L74" s="1" t="s">
        <v>42</v>
      </c>
      <c r="M74" s="6" t="str">
        <f ca="1">IFERROR(__xludf.DUMMYFUNCTION("GOOGLETRANSLATE(W74)"),"Yes")</f>
        <v>Yes</v>
      </c>
      <c r="N74" s="6" t="str">
        <f ca="1">IFERROR(__xludf.DUMMYFUNCTION("GOOGLETRANSLATE(Y74)"),"Not")</f>
        <v>Not</v>
      </c>
      <c r="O74" s="6" t="str">
        <f ca="1">IFERROR(__xludf.DUMMYFUNCTION("GOOGLETRANSLATE(AA74)"),"Not")</f>
        <v>Not</v>
      </c>
      <c r="P74" s="1" t="str">
        <f ca="1">IFERROR(__xludf.DUMMYFUNCTION("GOOGLETRANSLATE(AC74)"),"Yes")</f>
        <v>Yes</v>
      </c>
      <c r="Q74" s="1" t="s">
        <v>61</v>
      </c>
      <c r="R74" s="1" t="s">
        <v>61</v>
      </c>
      <c r="S74" s="1" t="str">
        <f ca="1">IFERROR(__xludf.DUMMYFUNCTION("GOOGLETRANSLATE(AG74)"),"Yes")</f>
        <v>Yes</v>
      </c>
    </row>
    <row r="75" spans="1:19" ht="13.2" x14ac:dyDescent="0.25">
      <c r="A75" s="2">
        <v>45073.873455555557</v>
      </c>
      <c r="B75" s="1" t="str">
        <f ca="1">IFERROR(__xludf.DUMMYFUNCTION("GOOGLETRANSLATE(C75)"),"Man")</f>
        <v>Man</v>
      </c>
      <c r="C75" s="1">
        <v>19</v>
      </c>
      <c r="D75" s="1" t="str">
        <f ca="1">IFERROR(__xludf.DUMMYFUNCTION("GOOGLETRANSLATE(F75)"),"West Midnapore")</f>
        <v>West Midnapore</v>
      </c>
      <c r="E75" s="1" t="str">
        <f ca="1">IFERROR(__xludf.DUMMYFUNCTION("GOOGLETRANSLATE(H75)"),"Village")</f>
        <v>Village</v>
      </c>
      <c r="F75" s="1" t="str">
        <f ca="1">IFERROR(__xludf.DUMMYFUNCTION("GOOGLETRANSLATE(J75)"),"Eighth grade")</f>
        <v>Eighth grade</v>
      </c>
      <c r="G75" s="1" t="str">
        <f ca="1">IFERROR(__xludf.DUMMYFUNCTION("GOOGLETRANSLATE(L75)"),"Private job")</f>
        <v>Private job</v>
      </c>
      <c r="H75" s="1" t="s">
        <v>120</v>
      </c>
      <c r="I75" s="6" t="str">
        <f ca="1">IFERROR(__xludf.DUMMYFUNCTION("GOOGLETRANSLATE(O75)"),"Yes")</f>
        <v>Yes</v>
      </c>
      <c r="J75" s="6">
        <v>2</v>
      </c>
      <c r="K75" s="1" t="str">
        <f ca="1">IFERROR(__xludf.DUMMYFUNCTION("GOOGLETRANSLATE(T75)"),"Private bank")</f>
        <v>Private bank</v>
      </c>
      <c r="L75" s="1" t="s">
        <v>51</v>
      </c>
      <c r="M75" s="6" t="str">
        <f ca="1">IFERROR(__xludf.DUMMYFUNCTION("GOOGLETRANSLATE(W75)"),"Yes")</f>
        <v>Yes</v>
      </c>
      <c r="N75" s="6" t="str">
        <f ca="1">IFERROR(__xludf.DUMMYFUNCTION("GOOGLETRANSLATE(Y75)"),"Not")</f>
        <v>Not</v>
      </c>
      <c r="O75" s="6" t="str">
        <f ca="1">IFERROR(__xludf.DUMMYFUNCTION("GOOGLETRANSLATE(AA75)"),"Yes")</f>
        <v>Yes</v>
      </c>
      <c r="P75" s="1" t="str">
        <f ca="1">IFERROR(__xludf.DUMMYFUNCTION("GOOGLETRANSLATE(AC75)"),"Yes")</f>
        <v>Yes</v>
      </c>
      <c r="Q75" s="1" t="s">
        <v>52</v>
      </c>
      <c r="R75" s="1" t="s">
        <v>61</v>
      </c>
      <c r="S75" s="1" t="str">
        <f ca="1">IFERROR(__xludf.DUMMYFUNCTION("GOOGLETRANSLATE(AG75)"),"Yes")</f>
        <v>Yes</v>
      </c>
    </row>
    <row r="76" spans="1:19" ht="13.2" x14ac:dyDescent="0.25">
      <c r="A76" s="2">
        <v>45073.876574872687</v>
      </c>
      <c r="B76" s="1" t="str">
        <f ca="1">IFERROR(__xludf.DUMMYFUNCTION("GOOGLETRANSLATE(C76)"),"Man")</f>
        <v>Man</v>
      </c>
      <c r="C76" s="1">
        <v>24</v>
      </c>
      <c r="D76" s="1" t="str">
        <f ca="1">IFERROR(__xludf.DUMMYFUNCTION("GOOGLETRANSLATE(F76)"),"North 24 Parganas")</f>
        <v>North 24 Parganas</v>
      </c>
      <c r="E76" s="1" t="str">
        <f ca="1">IFERROR(__xludf.DUMMYFUNCTION("GOOGLETRANSLATE(H76)"),"Suburbs")</f>
        <v>Suburbs</v>
      </c>
      <c r="F76" s="1" t="str">
        <f ca="1">IFERROR(__xludf.DUMMYFUNCTION("GOOGLETRANSLATE(J76)"),"Graduation")</f>
        <v>Graduation</v>
      </c>
      <c r="G76" s="1" t="str">
        <f ca="1">IFERROR(__xludf.DUMMYFUNCTION("GOOGLETRANSLATE(L76)"),"Student")</f>
        <v>Student</v>
      </c>
      <c r="H76" s="1" t="s">
        <v>77</v>
      </c>
      <c r="I76" s="6" t="str">
        <f ca="1">IFERROR(__xludf.DUMMYFUNCTION("GOOGLETRANSLATE(O76)"),"Yes")</f>
        <v>Yes</v>
      </c>
      <c r="J76" s="6">
        <v>1</v>
      </c>
      <c r="K76" s="1" t="str">
        <f ca="1">IFERROR(__xludf.DUMMYFUNCTION("GOOGLETRANSLATE(T76)"),"Public bank")</f>
        <v>Public bank</v>
      </c>
      <c r="L76" s="1" t="s">
        <v>51</v>
      </c>
      <c r="M76" s="6" t="str">
        <f ca="1">IFERROR(__xludf.DUMMYFUNCTION("GOOGLETRANSLATE(W76)"),"Yes")</f>
        <v>Yes</v>
      </c>
      <c r="N76" s="6" t="str">
        <f ca="1">IFERROR(__xludf.DUMMYFUNCTION("GOOGLETRANSLATE(Y76)"),"Not")</f>
        <v>Not</v>
      </c>
      <c r="O76" s="6" t="str">
        <f ca="1">IFERROR(__xludf.DUMMYFUNCTION("GOOGLETRANSLATE(AA76)"),"Yes")</f>
        <v>Yes</v>
      </c>
      <c r="P76" s="1" t="str">
        <f ca="1">IFERROR(__xludf.DUMMYFUNCTION("GOOGLETRANSLATE(AC76)"),"Yes")</f>
        <v>Yes</v>
      </c>
      <c r="Q76" s="1" t="s">
        <v>78</v>
      </c>
      <c r="R76" s="1" t="s">
        <v>205</v>
      </c>
      <c r="S76" s="1" t="str">
        <f ca="1">IFERROR(__xludf.DUMMYFUNCTION("GOOGLETRANSLATE(AG76)"),"Yes")</f>
        <v>Yes</v>
      </c>
    </row>
    <row r="77" spans="1:19" ht="13.2" x14ac:dyDescent="0.25">
      <c r="A77" s="2">
        <v>45073.87695041667</v>
      </c>
      <c r="B77" s="1" t="str">
        <f ca="1">IFERROR(__xludf.DUMMYFUNCTION("GOOGLETRANSLATE(C77)"),"Woman")</f>
        <v>Woman</v>
      </c>
      <c r="C77" s="1">
        <v>28</v>
      </c>
      <c r="D77" s="1" t="str">
        <f ca="1">IFERROR(__xludf.DUMMYFUNCTION("GOOGLETRANSLATE(F77)"),"Hooghly")</f>
        <v>Hooghly</v>
      </c>
      <c r="E77" s="1" t="str">
        <f ca="1">IFERROR(__xludf.DUMMYFUNCTION("GOOGLETRANSLATE(H77)"),"Village")</f>
        <v>Village</v>
      </c>
      <c r="F77" s="1" t="str">
        <f ca="1">IFERROR(__xludf.DUMMYFUNCTION("GOOGLETRANSLATE(J77)"),"Graduation")</f>
        <v>Graduation</v>
      </c>
      <c r="G77" s="1" t="str">
        <f ca="1">IFERROR(__xludf.DUMMYFUNCTION("GOOGLETRANSLATE(L77)"),"Private job")</f>
        <v>Private job</v>
      </c>
      <c r="H77" s="1" t="s">
        <v>50</v>
      </c>
      <c r="I77" s="6" t="str">
        <f ca="1">IFERROR(__xludf.DUMMYFUNCTION("GOOGLETRANSLATE(O77)"),"Yes")</f>
        <v>Yes</v>
      </c>
      <c r="J77" s="6">
        <v>4</v>
      </c>
      <c r="K77" s="1" t="str">
        <f ca="1">IFERROR(__xludf.DUMMYFUNCTION("GOOGLETRANSLATE(T77)"),"Public bank")</f>
        <v>Public bank</v>
      </c>
      <c r="L77" s="1" t="s">
        <v>42</v>
      </c>
      <c r="M77" s="6" t="str">
        <f ca="1">IFERROR(__xludf.DUMMYFUNCTION("GOOGLETRANSLATE(W77)"),"Yes")</f>
        <v>Yes</v>
      </c>
      <c r="N77" s="6" t="str">
        <f ca="1">IFERROR(__xludf.DUMMYFUNCTION("GOOGLETRANSLATE(Y77)"),"Not")</f>
        <v>Not</v>
      </c>
      <c r="O77" s="6" t="str">
        <f ca="1">IFERROR(__xludf.DUMMYFUNCTION("GOOGLETRANSLATE(AA77)"),"Yes")</f>
        <v>Yes</v>
      </c>
      <c r="P77" s="1" t="str">
        <f ca="1">IFERROR(__xludf.DUMMYFUNCTION("GOOGLETRANSLATE(AC77)"),"Yes")</f>
        <v>Yes</v>
      </c>
      <c r="Q77" s="1" t="s">
        <v>78</v>
      </c>
      <c r="R77" s="1" t="s">
        <v>68</v>
      </c>
      <c r="S77" s="1" t="str">
        <f ca="1">IFERROR(__xludf.DUMMYFUNCTION("GOOGLETRANSLATE(AG77)"),"Yes")</f>
        <v>Yes</v>
      </c>
    </row>
    <row r="78" spans="1:19" ht="13.2" x14ac:dyDescent="0.25">
      <c r="A78" s="2">
        <v>45073.878440868051</v>
      </c>
      <c r="B78" s="1" t="str">
        <f ca="1">IFERROR(__xludf.DUMMYFUNCTION("GOOGLETRANSLATE(C78)"),"Woman")</f>
        <v>Woman</v>
      </c>
      <c r="C78" s="1">
        <v>27</v>
      </c>
      <c r="D78" s="1" t="str">
        <f ca="1">IFERROR(__xludf.DUMMYFUNCTION("GOOGLETRANSLATE(F78)"),"Howrah")</f>
        <v>Howrah</v>
      </c>
      <c r="E78" s="1" t="str">
        <f ca="1">IFERROR(__xludf.DUMMYFUNCTION("GOOGLETRANSLATE(H78)"),"City")</f>
        <v>City</v>
      </c>
      <c r="F78" s="1" t="str">
        <f ca="1">IFERROR(__xludf.DUMMYFUNCTION("GOOGLETRANSLATE(J78)"),"Graduation")</f>
        <v>Graduation</v>
      </c>
      <c r="G78" s="1" t="str">
        <f ca="1">IFERROR(__xludf.DUMMYFUNCTION("GOOGLETRANSLATE(L78)"),"Private job")</f>
        <v>Private job</v>
      </c>
      <c r="H78" s="1" t="s">
        <v>50</v>
      </c>
      <c r="I78" s="6" t="str">
        <f ca="1">IFERROR(__xludf.DUMMYFUNCTION("GOOGLETRANSLATE(O78)"),"Yes")</f>
        <v>Yes</v>
      </c>
      <c r="J78" s="6">
        <v>2</v>
      </c>
      <c r="K78" s="1" t="str">
        <f ca="1">IFERROR(__xludf.DUMMYFUNCTION("GOOGLETRANSLATE(T78)"),"Private bank")</f>
        <v>Private bank</v>
      </c>
      <c r="L78" s="1" t="s">
        <v>42</v>
      </c>
      <c r="M78" s="6" t="str">
        <f ca="1">IFERROR(__xludf.DUMMYFUNCTION("GOOGLETRANSLATE(W78)"),"Yes")</f>
        <v>Yes</v>
      </c>
      <c r="N78" s="6" t="str">
        <f ca="1">IFERROR(__xludf.DUMMYFUNCTION("GOOGLETRANSLATE(Y78)"),"Not")</f>
        <v>Not</v>
      </c>
      <c r="O78" s="6" t="str">
        <f ca="1">IFERROR(__xludf.DUMMYFUNCTION("GOOGLETRANSLATE(AA78)"),"Yes")</f>
        <v>Yes</v>
      </c>
      <c r="P78" s="1" t="str">
        <f ca="1">IFERROR(__xludf.DUMMYFUNCTION("GOOGLETRANSLATE(AC78)"),"Yes")</f>
        <v>Yes</v>
      </c>
      <c r="Q78" s="1" t="s">
        <v>91</v>
      </c>
      <c r="R78" s="1" t="s">
        <v>62</v>
      </c>
      <c r="S78" s="1" t="str">
        <f ca="1">IFERROR(__xludf.DUMMYFUNCTION("GOOGLETRANSLATE(AG78)"),"Yes")</f>
        <v>Yes</v>
      </c>
    </row>
    <row r="79" spans="1:19" ht="13.2" x14ac:dyDescent="0.25">
      <c r="A79" s="2">
        <v>45073.883800567128</v>
      </c>
      <c r="B79" s="1" t="str">
        <f ca="1">IFERROR(__xludf.DUMMYFUNCTION("GOOGLETRANSLATE(C79)"),"Woman")</f>
        <v>Woman</v>
      </c>
      <c r="C79" s="1">
        <v>19</v>
      </c>
      <c r="D79" s="1" t="str">
        <f ca="1">IFERROR(__xludf.DUMMYFUNCTION("GOOGLETRANSLATE(F79)"),"Hooghly")</f>
        <v>Hooghly</v>
      </c>
      <c r="E79" s="1" t="str">
        <f ca="1">IFERROR(__xludf.DUMMYFUNCTION("GOOGLETRANSLATE(H79)"),"Suburbs")</f>
        <v>Suburbs</v>
      </c>
      <c r="F79" s="1" t="str">
        <f ca="1">IFERROR(__xludf.DUMMYFUNCTION("GOOGLETRANSLATE(J79)"),"Diploma")</f>
        <v>Diploma</v>
      </c>
      <c r="G79" s="1" t="str">
        <f ca="1">IFERROR(__xludf.DUMMYFUNCTION("GOOGLETRANSLATE(L79)"),"Private job")</f>
        <v>Private job</v>
      </c>
      <c r="H79" s="1" t="s">
        <v>59</v>
      </c>
      <c r="I79" s="6" t="str">
        <f ca="1">IFERROR(__xludf.DUMMYFUNCTION("GOOGLETRANSLATE(O79)"),"Yes")</f>
        <v>Yes</v>
      </c>
      <c r="J79" s="6">
        <v>1</v>
      </c>
      <c r="K79" s="1" t="str">
        <f ca="1">IFERROR(__xludf.DUMMYFUNCTION("GOOGLETRANSLATE(T79)"),"Private bank")</f>
        <v>Private bank</v>
      </c>
      <c r="L79" s="1" t="s">
        <v>72</v>
      </c>
      <c r="M79" s="6" t="str">
        <f ca="1">IFERROR(__xludf.DUMMYFUNCTION("GOOGLETRANSLATE(W79)"),"Yes")</f>
        <v>Yes</v>
      </c>
      <c r="N79" s="6" t="str">
        <f ca="1">IFERROR(__xludf.DUMMYFUNCTION("GOOGLETRANSLATE(Y79)"),"Not")</f>
        <v>Not</v>
      </c>
      <c r="O79" s="6" t="str">
        <f ca="1">IFERROR(__xludf.DUMMYFUNCTION("GOOGLETRANSLATE(AA79)"),"Not")</f>
        <v>Not</v>
      </c>
      <c r="P79" s="1" t="str">
        <f ca="1">IFERROR(__xludf.DUMMYFUNCTION("GOOGLETRANSLATE(AC79)"),"Not")</f>
        <v>Not</v>
      </c>
      <c r="Q79" s="1" t="s">
        <v>91</v>
      </c>
      <c r="R79" s="1" t="s">
        <v>61</v>
      </c>
      <c r="S79" s="1" t="str">
        <f ca="1">IFERROR(__xludf.DUMMYFUNCTION("GOOGLETRANSLATE(AG79)"),"Yes")</f>
        <v>Yes</v>
      </c>
    </row>
    <row r="80" spans="1:19" ht="13.2" x14ac:dyDescent="0.25">
      <c r="A80" s="2">
        <v>45073.90374076389</v>
      </c>
      <c r="B80" s="1" t="str">
        <f ca="1">IFERROR(__xludf.DUMMYFUNCTION("GOOGLETRANSLATE(C80)"),"Woman")</f>
        <v>Woman</v>
      </c>
      <c r="C80" s="1">
        <v>24</v>
      </c>
      <c r="D80" s="1" t="str">
        <f ca="1">IFERROR(__xludf.DUMMYFUNCTION("GOOGLETRANSLATE(F80)"),"Howrah")</f>
        <v>Howrah</v>
      </c>
      <c r="E80" s="1" t="str">
        <f ca="1">IFERROR(__xludf.DUMMYFUNCTION("GOOGLETRANSLATE(H80)"),"Village")</f>
        <v>Village</v>
      </c>
      <c r="F80" s="1" t="str">
        <f ca="1">IFERROR(__xludf.DUMMYFUNCTION("GOOGLETRANSLATE(J80)"),"Graduation")</f>
        <v>Graduation</v>
      </c>
      <c r="G80" s="1" t="str">
        <f ca="1">IFERROR(__xludf.DUMMYFUNCTION("GOOGLETRANSLATE(L80)"),"Private job")</f>
        <v>Private job</v>
      </c>
      <c r="H80" s="1" t="s">
        <v>120</v>
      </c>
      <c r="I80" s="6" t="str">
        <f ca="1">IFERROR(__xludf.DUMMYFUNCTION("GOOGLETRANSLATE(O80)"),"Yes")</f>
        <v>Yes</v>
      </c>
      <c r="J80" s="6">
        <v>3</v>
      </c>
      <c r="K80" s="1" t="str">
        <f ca="1">IFERROR(__xludf.DUMMYFUNCTION("GOOGLETRANSLATE(T80)"),"Public bank")</f>
        <v>Public bank</v>
      </c>
      <c r="L80" s="1" t="s">
        <v>42</v>
      </c>
      <c r="M80" s="6" t="str">
        <f ca="1">IFERROR(__xludf.DUMMYFUNCTION("GOOGLETRANSLATE(W80)"),"Yes")</f>
        <v>Yes</v>
      </c>
      <c r="N80" s="6" t="str">
        <f ca="1">IFERROR(__xludf.DUMMYFUNCTION("GOOGLETRANSLATE(Y80)"),"Not")</f>
        <v>Not</v>
      </c>
      <c r="O80" s="6" t="str">
        <f ca="1">IFERROR(__xludf.DUMMYFUNCTION("GOOGLETRANSLATE(AA80)"),"Not")</f>
        <v>Not</v>
      </c>
      <c r="P80" s="1" t="str">
        <f ca="1">IFERROR(__xludf.DUMMYFUNCTION("GOOGLETRANSLATE(AC80)"),"Yes")</f>
        <v>Yes</v>
      </c>
      <c r="Q80" s="1" t="s">
        <v>180</v>
      </c>
      <c r="R80" s="1" t="s">
        <v>62</v>
      </c>
      <c r="S80" s="1" t="str">
        <f ca="1">IFERROR(__xludf.DUMMYFUNCTION("GOOGLETRANSLATE(AG80)"),"Yes")</f>
        <v>Yes</v>
      </c>
    </row>
    <row r="81" spans="1:19" ht="13.2" x14ac:dyDescent="0.25">
      <c r="A81" s="2">
        <v>45073.909573900462</v>
      </c>
      <c r="B81" s="1" t="str">
        <f ca="1">IFERROR(__xludf.DUMMYFUNCTION("GOOGLETRANSLATE(C81)"),"Woman")</f>
        <v>Woman</v>
      </c>
      <c r="C81" s="1">
        <v>33</v>
      </c>
      <c r="D81" s="1" t="str">
        <f ca="1">IFERROR(__xludf.DUMMYFUNCTION("GOOGLETRANSLATE(F81)"),"Kolkata")</f>
        <v>Kolkata</v>
      </c>
      <c r="E81" s="1" t="str">
        <f ca="1">IFERROR(__xludf.DUMMYFUNCTION("GOOGLETRANSLATE(H81)"),"City")</f>
        <v>City</v>
      </c>
      <c r="F81" s="1" t="str">
        <f ca="1">IFERROR(__xludf.DUMMYFUNCTION("GOOGLETRANSLATE(J81)"),"Graduation")</f>
        <v>Graduation</v>
      </c>
      <c r="G81" s="1" t="str">
        <f ca="1">IFERROR(__xludf.DUMMYFUNCTION("GOOGLETRANSLATE(L81)"),"Private job")</f>
        <v>Private job</v>
      </c>
      <c r="H81" s="1" t="s">
        <v>120</v>
      </c>
      <c r="I81" s="6" t="str">
        <f ca="1">IFERROR(__xludf.DUMMYFUNCTION("GOOGLETRANSLATE(O81)"),"Yes")</f>
        <v>Yes</v>
      </c>
      <c r="J81" s="6">
        <v>2</v>
      </c>
      <c r="K81" s="1" t="str">
        <f ca="1">IFERROR(__xludf.DUMMYFUNCTION("GOOGLETRANSLATE(T81)"),"Public bank")</f>
        <v>Public bank</v>
      </c>
      <c r="L81" s="1" t="s">
        <v>42</v>
      </c>
      <c r="M81" s="6" t="str">
        <f ca="1">IFERROR(__xludf.DUMMYFUNCTION("GOOGLETRANSLATE(W81)"),"Yes")</f>
        <v>Yes</v>
      </c>
      <c r="N81" s="6" t="str">
        <f ca="1">IFERROR(__xludf.DUMMYFUNCTION("GOOGLETRANSLATE(Y81)"),"Not")</f>
        <v>Not</v>
      </c>
      <c r="O81" s="6" t="str">
        <f ca="1">IFERROR(__xludf.DUMMYFUNCTION("GOOGLETRANSLATE(AA81)"),"Yes")</f>
        <v>Yes</v>
      </c>
      <c r="P81" s="1" t="str">
        <f ca="1">IFERROR(__xludf.DUMMYFUNCTION("GOOGLETRANSLATE(AC81)"),"Yes")</f>
        <v>Yes</v>
      </c>
      <c r="Q81" s="1" t="s">
        <v>52</v>
      </c>
      <c r="R81" s="1" t="s">
        <v>62</v>
      </c>
      <c r="S81" s="1" t="str">
        <f ca="1">IFERROR(__xludf.DUMMYFUNCTION("GOOGLETRANSLATE(AG81)"),"Yes")</f>
        <v>Yes</v>
      </c>
    </row>
    <row r="82" spans="1:19" ht="13.2" x14ac:dyDescent="0.25">
      <c r="A82" s="2">
        <v>45073.917853657404</v>
      </c>
      <c r="B82" s="1" t="str">
        <f ca="1">IFERROR(__xludf.DUMMYFUNCTION("GOOGLETRANSLATE(C82)"),"Woman")</f>
        <v>Woman</v>
      </c>
      <c r="C82" s="1">
        <v>24</v>
      </c>
      <c r="D82" s="1" t="str">
        <f ca="1">IFERROR(__xludf.DUMMYFUNCTION("GOOGLETRANSLATE(F82)"),"Kolkata")</f>
        <v>Kolkata</v>
      </c>
      <c r="E82" s="1" t="str">
        <f ca="1">IFERROR(__xludf.DUMMYFUNCTION("GOOGLETRANSLATE(H82)"),"City")</f>
        <v>City</v>
      </c>
      <c r="F82" s="1" t="str">
        <f ca="1">IFERROR(__xludf.DUMMYFUNCTION("GOOGLETRANSLATE(J82)"),"Graduation")</f>
        <v>Graduation</v>
      </c>
      <c r="G82" s="1" t="str">
        <f ca="1">IFERROR(__xludf.DUMMYFUNCTION("GOOGLETRANSLATE(L82)"),"Private job")</f>
        <v>Private job</v>
      </c>
      <c r="H82" s="1" t="s">
        <v>66</v>
      </c>
      <c r="I82" s="6" t="str">
        <f ca="1">IFERROR(__xludf.DUMMYFUNCTION("GOOGLETRANSLATE(O82)"),"Yes")</f>
        <v>Yes</v>
      </c>
      <c r="J82" s="6">
        <v>1</v>
      </c>
      <c r="K82" s="1" t="str">
        <f ca="1">IFERROR(__xludf.DUMMYFUNCTION("GOOGLETRANSLATE(T82)"),"Private bank")</f>
        <v>Private bank</v>
      </c>
      <c r="L82" s="1" t="s">
        <v>72</v>
      </c>
      <c r="M82" s="6" t="str">
        <f ca="1">IFERROR(__xludf.DUMMYFUNCTION("GOOGLETRANSLATE(W82)"),"Yes")</f>
        <v>Yes</v>
      </c>
      <c r="N82" s="6" t="str">
        <f ca="1">IFERROR(__xludf.DUMMYFUNCTION("GOOGLETRANSLATE(Y82)"),"Not")</f>
        <v>Not</v>
      </c>
      <c r="O82" s="6" t="str">
        <f ca="1">IFERROR(__xludf.DUMMYFUNCTION("GOOGLETRANSLATE(AA82)"),"Yes")</f>
        <v>Yes</v>
      </c>
      <c r="P82" s="1" t="str">
        <f ca="1">IFERROR(__xludf.DUMMYFUNCTION("GOOGLETRANSLATE(AC82)"),"Yes")</f>
        <v>Yes</v>
      </c>
      <c r="Q82" s="1" t="s">
        <v>52</v>
      </c>
      <c r="R82" s="1" t="s">
        <v>61</v>
      </c>
      <c r="S82" s="1" t="str">
        <f ca="1">IFERROR(__xludf.DUMMYFUNCTION("GOOGLETRANSLATE(AG82)"),"Yes")</f>
        <v>Yes</v>
      </c>
    </row>
    <row r="83" spans="1:19" ht="13.2" x14ac:dyDescent="0.25">
      <c r="A83" s="2">
        <v>45073.925634178246</v>
      </c>
      <c r="B83" s="1" t="str">
        <f ca="1">IFERROR(__xludf.DUMMYFUNCTION("GOOGLETRANSLATE(C83)"),"Man")</f>
        <v>Man</v>
      </c>
      <c r="C83" s="1">
        <v>24</v>
      </c>
      <c r="D83" s="1" t="str">
        <f ca="1">IFERROR(__xludf.DUMMYFUNCTION("GOOGLETRANSLATE(F83)"),"East midnapore ")</f>
        <v xml:space="preserve">East midnapore </v>
      </c>
      <c r="E83" s="1" t="str">
        <f ca="1">IFERROR(__xludf.DUMMYFUNCTION("GOOGLETRANSLATE(H83)"),"Village")</f>
        <v>Village</v>
      </c>
      <c r="F83" s="1" t="str">
        <f ca="1">IFERROR(__xludf.DUMMYFUNCTION("GOOGLETRANSLATE(J83)"),"Graduation")</f>
        <v>Graduation</v>
      </c>
      <c r="G83" s="1" t="str">
        <f ca="1">IFERROR(__xludf.DUMMYFUNCTION("GOOGLETRANSLATE(L83)"),"Self -reliant")</f>
        <v>Self -reliant</v>
      </c>
      <c r="H83" s="1" t="s">
        <v>77</v>
      </c>
      <c r="I83" s="6" t="str">
        <f ca="1">IFERROR(__xludf.DUMMYFUNCTION("GOOGLETRANSLATE(O83)"),"Yes")</f>
        <v>Yes</v>
      </c>
      <c r="J83" s="6">
        <v>1</v>
      </c>
      <c r="K83" s="1" t="str">
        <f ca="1">IFERROR(__xludf.DUMMYFUNCTION("GOOGLETRANSLATE(T83)"),"Private bank")</f>
        <v>Private bank</v>
      </c>
      <c r="L83" s="1" t="s">
        <v>51</v>
      </c>
      <c r="M83" s="6" t="str">
        <f ca="1">IFERROR(__xludf.DUMMYFUNCTION("GOOGLETRANSLATE(W83)"),"Not")</f>
        <v>Not</v>
      </c>
      <c r="N83" s="6" t="str">
        <f ca="1">IFERROR(__xludf.DUMMYFUNCTION("GOOGLETRANSLATE(Y83)"),"Not")</f>
        <v>Not</v>
      </c>
      <c r="O83" s="6" t="str">
        <f ca="1">IFERROR(__xludf.DUMMYFUNCTION("GOOGLETRANSLATE(AA83)"),"Not")</f>
        <v>Not</v>
      </c>
      <c r="P83" s="1" t="str">
        <f ca="1">IFERROR(__xludf.DUMMYFUNCTION("GOOGLETRANSLATE(AC83)"),"Not")</f>
        <v>Not</v>
      </c>
      <c r="Q83" s="1" t="s">
        <v>61</v>
      </c>
      <c r="R83" s="1" t="s">
        <v>62</v>
      </c>
      <c r="S83" s="1" t="str">
        <f ca="1">IFERROR(__xludf.DUMMYFUNCTION("GOOGLETRANSLATE(AG83)"),"Yes")</f>
        <v>Yes</v>
      </c>
    </row>
    <row r="84" spans="1:19" ht="13.2" x14ac:dyDescent="0.25">
      <c r="A84" s="2">
        <v>45073.92593957176</v>
      </c>
      <c r="B84" s="1" t="str">
        <f ca="1">IFERROR(__xludf.DUMMYFUNCTION("GOOGLETRANSLATE(C84)"),"Woman")</f>
        <v>Woman</v>
      </c>
      <c r="C84" s="1">
        <v>27</v>
      </c>
      <c r="D84" s="1" t="str">
        <f ca="1">IFERROR(__xludf.DUMMYFUNCTION("GOOGLETRANSLATE(F84)"),"West Bengal ")</f>
        <v xml:space="preserve">West Bengal </v>
      </c>
      <c r="E84" s="1" t="str">
        <f ca="1">IFERROR(__xludf.DUMMYFUNCTION("GOOGLETRANSLATE(H84)"),"City")</f>
        <v>City</v>
      </c>
      <c r="F84" s="1" t="str">
        <f ca="1">IFERROR(__xludf.DUMMYFUNCTION("GOOGLETRANSLATE(J84)"),"B tech")</f>
        <v>B tech</v>
      </c>
      <c r="G84" s="1" t="str">
        <f ca="1">IFERROR(__xludf.DUMMYFUNCTION("GOOGLETRANSLATE(L84)"),"Private job")</f>
        <v>Private job</v>
      </c>
      <c r="H84" s="1" t="s">
        <v>120</v>
      </c>
      <c r="I84" s="6" t="str">
        <f ca="1">IFERROR(__xludf.DUMMYFUNCTION("GOOGLETRANSLATE(O84)"),"Yes")</f>
        <v>Yes</v>
      </c>
      <c r="J84" s="6">
        <v>2</v>
      </c>
      <c r="K84" s="1" t="str">
        <f ca="1">IFERROR(__xludf.DUMMYFUNCTION("GOOGLETRANSLATE(T84)"),"Public bank")</f>
        <v>Public bank</v>
      </c>
      <c r="L84" s="1" t="s">
        <v>51</v>
      </c>
      <c r="M84" s="6" t="str">
        <f ca="1">IFERROR(__xludf.DUMMYFUNCTION("GOOGLETRANSLATE(W84)"),"Yes")</f>
        <v>Yes</v>
      </c>
      <c r="N84" s="6" t="str">
        <f ca="1">IFERROR(__xludf.DUMMYFUNCTION("GOOGLETRANSLATE(Y84)"),"Not")</f>
        <v>Not</v>
      </c>
      <c r="O84" s="6" t="str">
        <f ca="1">IFERROR(__xludf.DUMMYFUNCTION("GOOGLETRANSLATE(AA84)"),"Not")</f>
        <v>Not</v>
      </c>
      <c r="P84" s="1" t="str">
        <f ca="1">IFERROR(__xludf.DUMMYFUNCTION("GOOGLETRANSLATE(AC84)"),"Yes")</f>
        <v>Yes</v>
      </c>
      <c r="Q84" s="1" t="s">
        <v>78</v>
      </c>
      <c r="R84" s="1" t="s">
        <v>68</v>
      </c>
      <c r="S84" s="1" t="str">
        <f ca="1">IFERROR(__xludf.DUMMYFUNCTION("GOOGLETRANSLATE(AG84)"),"Yes")</f>
        <v>Yes</v>
      </c>
    </row>
    <row r="85" spans="1:19" ht="13.2" x14ac:dyDescent="0.25">
      <c r="A85" s="2">
        <v>45073.926012129625</v>
      </c>
      <c r="B85" s="1" t="str">
        <f ca="1">IFERROR(__xludf.DUMMYFUNCTION("GOOGLETRANSLATE(C85)"),"Woman")</f>
        <v>Woman</v>
      </c>
      <c r="C85" s="1">
        <v>25</v>
      </c>
      <c r="D85" s="1" t="str">
        <f ca="1">IFERROR(__xludf.DUMMYFUNCTION("GOOGLETRANSLATE(F85)"),"South 24 parganas ")</f>
        <v xml:space="preserve">South 24 parganas </v>
      </c>
      <c r="E85" s="1" t="str">
        <f ca="1">IFERROR(__xludf.DUMMYFUNCTION("GOOGLETRANSLATE(H85)"),"City")</f>
        <v>City</v>
      </c>
      <c r="F85" s="1" t="str">
        <f ca="1">IFERROR(__xludf.DUMMYFUNCTION("GOOGLETRANSLATE(J85)"),"Graduation")</f>
        <v>Graduation</v>
      </c>
      <c r="G85" s="1" t="str">
        <f ca="1">IFERROR(__xludf.DUMMYFUNCTION("GOOGLETRANSLATE(L85)"),"Private job")</f>
        <v>Private job</v>
      </c>
      <c r="H85" s="1" t="s">
        <v>120</v>
      </c>
      <c r="I85" s="6" t="str">
        <f ca="1">IFERROR(__xludf.DUMMYFUNCTION("GOOGLETRANSLATE(O85)"),"Yes")</f>
        <v>Yes</v>
      </c>
      <c r="J85" s="6">
        <v>1</v>
      </c>
      <c r="K85" s="1" t="str">
        <f ca="1">IFERROR(__xludf.DUMMYFUNCTION("GOOGLETRANSLATE(T85)"),"Private bank")</f>
        <v>Private bank</v>
      </c>
      <c r="L85" s="1" t="s">
        <v>51</v>
      </c>
      <c r="M85" s="6" t="str">
        <f ca="1">IFERROR(__xludf.DUMMYFUNCTION("GOOGLETRANSLATE(W85)"),"Yes")</f>
        <v>Yes</v>
      </c>
      <c r="N85" s="6" t="str">
        <f ca="1">IFERROR(__xludf.DUMMYFUNCTION("GOOGLETRANSLATE(Y85)"),"Not")</f>
        <v>Not</v>
      </c>
      <c r="O85" s="6" t="str">
        <f ca="1">IFERROR(__xludf.DUMMYFUNCTION("GOOGLETRANSLATE(AA85)"),"Not")</f>
        <v>Not</v>
      </c>
      <c r="P85" s="1" t="str">
        <f ca="1">IFERROR(__xludf.DUMMYFUNCTION("GOOGLETRANSLATE(AC85)"),"Not")</f>
        <v>Not</v>
      </c>
      <c r="Q85" s="1" t="s">
        <v>52</v>
      </c>
      <c r="R85" s="1" t="s">
        <v>61</v>
      </c>
      <c r="S85" s="1" t="str">
        <f ca="1">IFERROR(__xludf.DUMMYFUNCTION("GOOGLETRANSLATE(AG85)"),"Not")</f>
        <v>Not</v>
      </c>
    </row>
    <row r="86" spans="1:19" ht="13.2" x14ac:dyDescent="0.25">
      <c r="A86" s="2">
        <v>45073.932703773149</v>
      </c>
      <c r="B86" s="1" t="str">
        <f ca="1">IFERROR(__xludf.DUMMYFUNCTION("GOOGLETRANSLATE(C86)"),"Woman")</f>
        <v>Woman</v>
      </c>
      <c r="C86" s="1">
        <v>28</v>
      </c>
      <c r="D86" s="1" t="str">
        <f ca="1">IFERROR(__xludf.DUMMYFUNCTION("GOOGLETRANSLATE(F86)"),"Purba Medinipur")</f>
        <v>Purba Medinipur</v>
      </c>
      <c r="E86" s="1" t="str">
        <f ca="1">IFERROR(__xludf.DUMMYFUNCTION("GOOGLETRANSLATE(H86)"),"Suburbs")</f>
        <v>Suburbs</v>
      </c>
      <c r="F86" s="1" t="str">
        <f ca="1">IFERROR(__xludf.DUMMYFUNCTION("GOOGLETRANSLATE(J86)"),"Graduation")</f>
        <v>Graduation</v>
      </c>
      <c r="G86" s="1" t="str">
        <f ca="1">IFERROR(__xludf.DUMMYFUNCTION("GOOGLETRANSLATE(L86)"),"
Government service")</f>
        <v xml:space="preserve">
Government service</v>
      </c>
      <c r="H86" s="1" t="s">
        <v>66</v>
      </c>
      <c r="I86" s="6" t="str">
        <f ca="1">IFERROR(__xludf.DUMMYFUNCTION("GOOGLETRANSLATE(O86)"),"Yes")</f>
        <v>Yes</v>
      </c>
      <c r="J86" s="6">
        <v>2</v>
      </c>
      <c r="K86" s="1" t="str">
        <f ca="1">IFERROR(__xludf.DUMMYFUNCTION("GOOGLETRANSLATE(T86)"),"Public bank")</f>
        <v>Public bank</v>
      </c>
      <c r="L86" s="1" t="s">
        <v>51</v>
      </c>
      <c r="M86" s="6" t="str">
        <f ca="1">IFERROR(__xludf.DUMMYFUNCTION("GOOGLETRANSLATE(W86)"),"Yes")</f>
        <v>Yes</v>
      </c>
      <c r="N86" s="6" t="str">
        <f ca="1">IFERROR(__xludf.DUMMYFUNCTION("GOOGLETRANSLATE(Y86)"),"Not")</f>
        <v>Not</v>
      </c>
      <c r="O86" s="6" t="str">
        <f ca="1">IFERROR(__xludf.DUMMYFUNCTION("GOOGLETRANSLATE(AA86)"),"Not")</f>
        <v>Not</v>
      </c>
      <c r="P86" s="1" t="str">
        <f ca="1">IFERROR(__xludf.DUMMYFUNCTION("GOOGLETRANSLATE(AC86)"),"Yes")</f>
        <v>Yes</v>
      </c>
      <c r="Q86" s="1" t="s">
        <v>52</v>
      </c>
      <c r="R86" s="1" t="s">
        <v>62</v>
      </c>
      <c r="S86" s="1" t="str">
        <f ca="1">IFERROR(__xludf.DUMMYFUNCTION("GOOGLETRANSLATE(AG86)"),"Yes")</f>
        <v>Yes</v>
      </c>
    </row>
    <row r="87" spans="1:19" ht="13.2" x14ac:dyDescent="0.25">
      <c r="A87" s="2">
        <v>45073.98162899306</v>
      </c>
      <c r="B87" s="1" t="str">
        <f ca="1">IFERROR(__xludf.DUMMYFUNCTION("GOOGLETRANSLATE(C87)"),"Woman")</f>
        <v>Woman</v>
      </c>
      <c r="C87" s="1">
        <v>22</v>
      </c>
      <c r="D87" s="1" t="str">
        <f ca="1">IFERROR(__xludf.DUMMYFUNCTION("GOOGLETRANSLATE(F87)"),"Howrah")</f>
        <v>Howrah</v>
      </c>
      <c r="E87" s="1" t="str">
        <f ca="1">IFERROR(__xludf.DUMMYFUNCTION("GOOGLETRANSLATE(H87)"),"Village")</f>
        <v>Village</v>
      </c>
      <c r="F87" s="1" t="str">
        <f ca="1">IFERROR(__xludf.DUMMYFUNCTION("GOOGLETRANSLATE(J87)"),"Graduation")</f>
        <v>Graduation</v>
      </c>
      <c r="G87" s="1" t="str">
        <f ca="1">IFERROR(__xludf.DUMMYFUNCTION("GOOGLETRANSLATE(L87)"),"Private job")</f>
        <v>Private job</v>
      </c>
      <c r="H87" s="1" t="s">
        <v>120</v>
      </c>
      <c r="I87" s="6" t="str">
        <f ca="1">IFERROR(__xludf.DUMMYFUNCTION("GOOGLETRANSLATE(O87)"),"Yes")</f>
        <v>Yes</v>
      </c>
      <c r="J87" s="6">
        <v>3</v>
      </c>
      <c r="K87" s="1" t="str">
        <f ca="1">IFERROR(__xludf.DUMMYFUNCTION("GOOGLETRANSLATE(T87)"),"Private bank")</f>
        <v>Private bank</v>
      </c>
      <c r="L87" s="1" t="s">
        <v>42</v>
      </c>
      <c r="M87" s="6" t="str">
        <f ca="1">IFERROR(__xludf.DUMMYFUNCTION("GOOGLETRANSLATE(W87)"),"Yes")</f>
        <v>Yes</v>
      </c>
      <c r="N87" s="6" t="str">
        <f ca="1">IFERROR(__xludf.DUMMYFUNCTION("GOOGLETRANSLATE(Y87)"),"Not")</f>
        <v>Not</v>
      </c>
      <c r="O87" s="6" t="str">
        <f ca="1">IFERROR(__xludf.DUMMYFUNCTION("GOOGLETRANSLATE(AA87)"),"Yes")</f>
        <v>Yes</v>
      </c>
      <c r="P87" s="1" t="str">
        <f ca="1">IFERROR(__xludf.DUMMYFUNCTION("GOOGLETRANSLATE(AC87)"),"Yes")</f>
        <v>Yes</v>
      </c>
      <c r="Q87" s="1" t="s">
        <v>52</v>
      </c>
      <c r="R87" s="1" t="s">
        <v>62</v>
      </c>
      <c r="S87" s="1" t="str">
        <f ca="1">IFERROR(__xludf.DUMMYFUNCTION("GOOGLETRANSLATE(AG87)"),"Yes")</f>
        <v>Yes</v>
      </c>
    </row>
    <row r="88" spans="1:19" ht="13.2" x14ac:dyDescent="0.25">
      <c r="A88" s="2">
        <v>45073.986168981486</v>
      </c>
      <c r="B88" s="1" t="str">
        <f ca="1">IFERROR(__xludf.DUMMYFUNCTION("GOOGLETRANSLATE(C88)"),"Woman")</f>
        <v>Woman</v>
      </c>
      <c r="C88" s="1">
        <v>41</v>
      </c>
      <c r="D88" s="1" t="str">
        <f ca="1">IFERROR(__xludf.DUMMYFUNCTION("GOOGLETRANSLATE(F88)"),"North 24 Parganas")</f>
        <v>North 24 Parganas</v>
      </c>
      <c r="E88" s="1" t="str">
        <f ca="1">IFERROR(__xludf.DUMMYFUNCTION("GOOGLETRANSLATE(H88)"),"Suburbs")</f>
        <v>Suburbs</v>
      </c>
      <c r="F88" s="1" t="str">
        <f ca="1">IFERROR(__xludf.DUMMYFUNCTION("GOOGLETRANSLATE(J88)"),"Higher Secondary")</f>
        <v>Higher Secondary</v>
      </c>
      <c r="G88" s="1" t="str">
        <f ca="1">IFERROR(__xludf.DUMMYFUNCTION("GOOGLETRANSLATE(L88)"),"Housewife")</f>
        <v>Housewife</v>
      </c>
      <c r="H88" s="1" t="s">
        <v>66</v>
      </c>
      <c r="I88" s="6" t="str">
        <f ca="1">IFERROR(__xludf.DUMMYFUNCTION("GOOGLETRANSLATE(O88)"),"Yes")</f>
        <v>Yes</v>
      </c>
      <c r="J88" s="6">
        <v>2</v>
      </c>
      <c r="K88" s="1" t="str">
        <f ca="1">IFERROR(__xludf.DUMMYFUNCTION("GOOGLETRANSLATE(T88)"),"Public bank")</f>
        <v>Public bank</v>
      </c>
      <c r="L88" s="1" t="s">
        <v>51</v>
      </c>
      <c r="M88" s="6" t="str">
        <f ca="1">IFERROR(__xludf.DUMMYFUNCTION("GOOGLETRANSLATE(W88)"),"Not")</f>
        <v>Not</v>
      </c>
      <c r="N88" s="6" t="str">
        <f ca="1">IFERROR(__xludf.DUMMYFUNCTION("GOOGLETRANSLATE(Y88)"),"Not")</f>
        <v>Not</v>
      </c>
      <c r="O88" s="6" t="str">
        <f ca="1">IFERROR(__xludf.DUMMYFUNCTION("GOOGLETRANSLATE(AA88)"),"Yes")</f>
        <v>Yes</v>
      </c>
      <c r="P88" s="1" t="str">
        <f ca="1">IFERROR(__xludf.DUMMYFUNCTION("GOOGLETRANSLATE(AC88)"),"Not")</f>
        <v>Not</v>
      </c>
      <c r="Q88" s="1" t="s">
        <v>61</v>
      </c>
      <c r="R88" s="1" t="s">
        <v>62</v>
      </c>
      <c r="S88" s="1" t="str">
        <f ca="1">IFERROR(__xludf.DUMMYFUNCTION("GOOGLETRANSLATE(AG88)"),"Yes")</f>
        <v>Yes</v>
      </c>
    </row>
    <row r="89" spans="1:19" ht="13.2" x14ac:dyDescent="0.25">
      <c r="A89" s="2">
        <v>45074.012369293981</v>
      </c>
      <c r="B89" s="1" t="str">
        <f ca="1">IFERROR(__xludf.DUMMYFUNCTION("GOOGLETRANSLATE(C89)"),"Man")</f>
        <v>Man</v>
      </c>
      <c r="C89" s="1">
        <v>24</v>
      </c>
      <c r="D89" s="1" t="str">
        <f ca="1">IFERROR(__xludf.DUMMYFUNCTION("GOOGLETRANSLATE(F89)"),"North 24 Parganas")</f>
        <v>North 24 Parganas</v>
      </c>
      <c r="E89" s="1" t="str">
        <f ca="1">IFERROR(__xludf.DUMMYFUNCTION("GOOGLETRANSLATE(H89)"),"City")</f>
        <v>City</v>
      </c>
      <c r="F89" s="1" t="str">
        <f ca="1">IFERROR(__xludf.DUMMYFUNCTION("GOOGLETRANSLATE(J89)"),"Graduation")</f>
        <v>Graduation</v>
      </c>
      <c r="G89" s="1" t="str">
        <f ca="1">IFERROR(__xludf.DUMMYFUNCTION("GOOGLETRANSLATE(L89)"),"Student")</f>
        <v>Student</v>
      </c>
      <c r="H89" s="1" t="s">
        <v>77</v>
      </c>
      <c r="I89" s="6" t="str">
        <f ca="1">IFERROR(__xludf.DUMMYFUNCTION("GOOGLETRANSLATE(O89)"),"Yes")</f>
        <v>Yes</v>
      </c>
      <c r="J89" s="6">
        <v>1</v>
      </c>
      <c r="K89" s="1" t="str">
        <f ca="1">IFERROR(__xludf.DUMMYFUNCTION("GOOGLETRANSLATE(T89)"),"Private bank")</f>
        <v>Private bank</v>
      </c>
      <c r="L89" s="1" t="s">
        <v>51</v>
      </c>
      <c r="M89" s="6" t="str">
        <f ca="1">IFERROR(__xludf.DUMMYFUNCTION("GOOGLETRANSLATE(W89)"),"Yes")</f>
        <v>Yes</v>
      </c>
      <c r="N89" s="6" t="str">
        <f ca="1">IFERROR(__xludf.DUMMYFUNCTION("GOOGLETRANSLATE(Y89)"),"Not")</f>
        <v>Not</v>
      </c>
      <c r="O89" s="6" t="str">
        <f ca="1">IFERROR(__xludf.DUMMYFUNCTION("GOOGLETRANSLATE(AA89)"),"Yes")</f>
        <v>Yes</v>
      </c>
      <c r="P89" s="1" t="str">
        <f ca="1">IFERROR(__xludf.DUMMYFUNCTION("GOOGLETRANSLATE(AC89)"),"Yes")</f>
        <v>Yes</v>
      </c>
      <c r="Q89" s="1" t="s">
        <v>225</v>
      </c>
      <c r="R89" s="1" t="s">
        <v>61</v>
      </c>
      <c r="S89" s="1" t="str">
        <f ca="1">IFERROR(__xludf.DUMMYFUNCTION("GOOGLETRANSLATE(AG89)"),"Yes")</f>
        <v>Yes</v>
      </c>
    </row>
    <row r="90" spans="1:19" ht="13.2" x14ac:dyDescent="0.25">
      <c r="A90" s="2">
        <v>45074.470789710649</v>
      </c>
      <c r="B90" s="1" t="str">
        <f ca="1">IFERROR(__xludf.DUMMYFUNCTION("GOOGLETRANSLATE(C90)"),"Woman")</f>
        <v>Woman</v>
      </c>
      <c r="C90" s="1">
        <v>21</v>
      </c>
      <c r="D90" s="1" t="str">
        <f ca="1">IFERROR(__xludf.DUMMYFUNCTION("GOOGLETRANSLATE(F90)"),"Howrah")</f>
        <v>Howrah</v>
      </c>
      <c r="E90" s="1" t="str">
        <f ca="1">IFERROR(__xludf.DUMMYFUNCTION("GOOGLETRANSLATE(H90)"),"City")</f>
        <v>City</v>
      </c>
      <c r="F90" s="1" t="str">
        <f ca="1">IFERROR(__xludf.DUMMYFUNCTION("GOOGLETRANSLATE(J90)"),"Diploma")</f>
        <v>Diploma</v>
      </c>
      <c r="G90" s="1" t="str">
        <f ca="1">IFERROR(__xludf.DUMMYFUNCTION("GOOGLETRANSLATE(L90)"),"Private job")</f>
        <v>Private job</v>
      </c>
      <c r="H90" s="1" t="s">
        <v>59</v>
      </c>
      <c r="I90" s="6" t="str">
        <f ca="1">IFERROR(__xludf.DUMMYFUNCTION("GOOGLETRANSLATE(O90)"),"Yes")</f>
        <v>Yes</v>
      </c>
      <c r="J90" s="6">
        <v>1</v>
      </c>
      <c r="K90" s="1" t="str">
        <f ca="1">IFERROR(__xludf.DUMMYFUNCTION("GOOGLETRANSLATE(T90)"),"Public bank")</f>
        <v>Public bank</v>
      </c>
      <c r="L90" s="1" t="s">
        <v>51</v>
      </c>
      <c r="M90" s="6" t="str">
        <f ca="1">IFERROR(__xludf.DUMMYFUNCTION("GOOGLETRANSLATE(W90)"),"Yes")</f>
        <v>Yes</v>
      </c>
      <c r="N90" s="6" t="str">
        <f ca="1">IFERROR(__xludf.DUMMYFUNCTION("GOOGLETRANSLATE(Y90)"),"Not")</f>
        <v>Not</v>
      </c>
      <c r="O90" s="6" t="str">
        <f ca="1">IFERROR(__xludf.DUMMYFUNCTION("GOOGLETRANSLATE(AA90)"),"Yes")</f>
        <v>Yes</v>
      </c>
      <c r="P90" s="1" t="str">
        <f ca="1">IFERROR(__xludf.DUMMYFUNCTION("GOOGLETRANSLATE(AC90)"),"Not")</f>
        <v>Not</v>
      </c>
      <c r="Q90" s="1" t="s">
        <v>52</v>
      </c>
      <c r="R90" s="1" t="s">
        <v>205</v>
      </c>
      <c r="S90" s="1" t="str">
        <f ca="1">IFERROR(__xludf.DUMMYFUNCTION("GOOGLETRANSLATE(AG90)"),"Yes")</f>
        <v>Yes</v>
      </c>
    </row>
    <row r="91" spans="1:19" ht="13.2" x14ac:dyDescent="0.25">
      <c r="A91" s="2">
        <v>45074.499476157405</v>
      </c>
      <c r="B91" s="1" t="str">
        <f ca="1">IFERROR(__xludf.DUMMYFUNCTION("GOOGLETRANSLATE(C91)"),"Man")</f>
        <v>Man</v>
      </c>
      <c r="C91" s="1">
        <v>28</v>
      </c>
      <c r="D91" s="1" t="str">
        <f ca="1">IFERROR(__xludf.DUMMYFUNCTION("GOOGLETRANSLATE(F91)"),"Hooghly")</f>
        <v>Hooghly</v>
      </c>
      <c r="E91" s="1" t="str">
        <f ca="1">IFERROR(__xludf.DUMMYFUNCTION("GOOGLETRANSLATE(H91)"),"Village")</f>
        <v>Village</v>
      </c>
      <c r="F91" s="1" t="str">
        <f ca="1">IFERROR(__xludf.DUMMYFUNCTION("GOOGLETRANSLATE(J91)"),"Diploma")</f>
        <v>Diploma</v>
      </c>
      <c r="G91" s="1" t="str">
        <f ca="1">IFERROR(__xludf.DUMMYFUNCTION("GOOGLETRANSLATE(L91)"),"Private job")</f>
        <v>Private job</v>
      </c>
      <c r="H91" s="1" t="s">
        <v>50</v>
      </c>
      <c r="I91" s="6" t="str">
        <f ca="1">IFERROR(__xludf.DUMMYFUNCTION("GOOGLETRANSLATE(O91)"),"Yes")</f>
        <v>Yes</v>
      </c>
      <c r="J91" s="6">
        <v>1</v>
      </c>
      <c r="K91" s="1" t="str">
        <f ca="1">IFERROR(__xludf.DUMMYFUNCTION("GOOGLETRANSLATE(T91)"),"Private bank")</f>
        <v>Private bank</v>
      </c>
      <c r="L91" s="1" t="s">
        <v>51</v>
      </c>
      <c r="M91" s="6" t="str">
        <f ca="1">IFERROR(__xludf.DUMMYFUNCTION("GOOGLETRANSLATE(W91)"),"Yes")</f>
        <v>Yes</v>
      </c>
      <c r="N91" s="6" t="str">
        <f ca="1">IFERROR(__xludf.DUMMYFUNCTION("GOOGLETRANSLATE(Y91)"),"Yes")</f>
        <v>Yes</v>
      </c>
      <c r="O91" s="6" t="str">
        <f ca="1">IFERROR(__xludf.DUMMYFUNCTION("GOOGLETRANSLATE(AA91)"),"Yes")</f>
        <v>Yes</v>
      </c>
      <c r="P91" s="1" t="str">
        <f ca="1">IFERROR(__xludf.DUMMYFUNCTION("GOOGLETRANSLATE(AC91)"),"Yes")</f>
        <v>Yes</v>
      </c>
      <c r="Q91" s="1" t="s">
        <v>228</v>
      </c>
      <c r="R91" s="1" t="s">
        <v>61</v>
      </c>
      <c r="S91" s="1" t="str">
        <f ca="1">IFERROR(__xludf.DUMMYFUNCTION("GOOGLETRANSLATE(AG91)"),"Yes")</f>
        <v>Yes</v>
      </c>
    </row>
    <row r="92" spans="1:19" ht="13.2" x14ac:dyDescent="0.25">
      <c r="A92" s="2">
        <v>45074.524268842593</v>
      </c>
      <c r="B92" s="1" t="str">
        <f ca="1">IFERROR(__xludf.DUMMYFUNCTION("GOOGLETRANSLATE(C92)"),"Man")</f>
        <v>Man</v>
      </c>
      <c r="C92" s="1">
        <v>29</v>
      </c>
      <c r="D92" s="1" t="str">
        <f ca="1">IFERROR(__xludf.DUMMYFUNCTION("GOOGLETRANSLATE(F92)"),"KOLKATA")</f>
        <v>KOLKATA</v>
      </c>
      <c r="E92" s="1" t="str">
        <f ca="1">IFERROR(__xludf.DUMMYFUNCTION("GOOGLETRANSLATE(H92)"),"City")</f>
        <v>City</v>
      </c>
      <c r="F92" s="1" t="str">
        <f ca="1">IFERROR(__xludf.DUMMYFUNCTION("GOOGLETRANSLATE(J92)"),"Graduation")</f>
        <v>Graduation</v>
      </c>
      <c r="G92" s="1" t="str">
        <f ca="1">IFERROR(__xludf.DUMMYFUNCTION("GOOGLETRANSLATE(L92)"),"Student")</f>
        <v>Student</v>
      </c>
      <c r="H92" s="1" t="s">
        <v>77</v>
      </c>
      <c r="I92" s="6" t="str">
        <f ca="1">IFERROR(__xludf.DUMMYFUNCTION("GOOGLETRANSLATE(O92)"),"Yes")</f>
        <v>Yes</v>
      </c>
      <c r="J92" s="6">
        <v>2</v>
      </c>
      <c r="K92" s="1" t="str">
        <f ca="1">IFERROR(__xludf.DUMMYFUNCTION("GOOGLETRANSLATE(T92)"),"Public bank")</f>
        <v>Public bank</v>
      </c>
      <c r="L92" s="1" t="s">
        <v>51</v>
      </c>
      <c r="M92" s="6" t="str">
        <f ca="1">IFERROR(__xludf.DUMMYFUNCTION("GOOGLETRANSLATE(W92)"),"Yes")</f>
        <v>Yes</v>
      </c>
      <c r="N92" s="6" t="str">
        <f ca="1">IFERROR(__xludf.DUMMYFUNCTION("GOOGLETRANSLATE(Y92)"),"Not")</f>
        <v>Not</v>
      </c>
      <c r="O92" s="6" t="str">
        <f ca="1">IFERROR(__xludf.DUMMYFUNCTION("GOOGLETRANSLATE(AA92)"),"Yes")</f>
        <v>Yes</v>
      </c>
      <c r="P92" s="1" t="str">
        <f ca="1">IFERROR(__xludf.DUMMYFUNCTION("GOOGLETRANSLATE(AC92)"),"Yes")</f>
        <v>Yes</v>
      </c>
      <c r="Q92" s="1" t="s">
        <v>231</v>
      </c>
      <c r="R92" s="1" t="s">
        <v>53</v>
      </c>
      <c r="S92" s="1" t="str">
        <f ca="1">IFERROR(__xludf.DUMMYFUNCTION("GOOGLETRANSLATE(AG92)"),"Yes")</f>
        <v>Yes</v>
      </c>
    </row>
    <row r="93" spans="1:19" ht="13.2" x14ac:dyDescent="0.25">
      <c r="A93" s="2">
        <v>45074.570123993057</v>
      </c>
      <c r="B93" s="1" t="str">
        <f ca="1">IFERROR(__xludf.DUMMYFUNCTION("GOOGLETRANSLATE(C93)"),"Woman")</f>
        <v>Woman</v>
      </c>
      <c r="C93" s="1">
        <v>26</v>
      </c>
      <c r="D93" s="1" t="str">
        <f ca="1">IFERROR(__xludf.DUMMYFUNCTION("GOOGLETRANSLATE(F93)"),"Howrah ")</f>
        <v xml:space="preserve">Howrah </v>
      </c>
      <c r="E93" s="1" t="str">
        <f ca="1">IFERROR(__xludf.DUMMYFUNCTION("GOOGLETRANSLATE(H93)"),"City")</f>
        <v>City</v>
      </c>
      <c r="F93" s="1" t="str">
        <f ca="1">IFERROR(__xludf.DUMMYFUNCTION("GOOGLETRANSLATE(J93)"),"Graduation")</f>
        <v>Graduation</v>
      </c>
      <c r="G93" s="1" t="str">
        <f ca="1">IFERROR(__xludf.DUMMYFUNCTION("GOOGLETRANSLATE(L93)"),"Private job")</f>
        <v>Private job</v>
      </c>
      <c r="H93" s="1" t="s">
        <v>50</v>
      </c>
      <c r="I93" s="6" t="str">
        <f ca="1">IFERROR(__xludf.DUMMYFUNCTION("GOOGLETRANSLATE(O93)"),"Yes")</f>
        <v>Yes</v>
      </c>
      <c r="J93" s="6">
        <v>3</v>
      </c>
      <c r="K93" s="1" t="str">
        <f ca="1">IFERROR(__xludf.DUMMYFUNCTION("GOOGLETRANSLATE(T93)"),"Private bank")</f>
        <v>Private bank</v>
      </c>
      <c r="L93" s="1" t="s">
        <v>51</v>
      </c>
      <c r="M93" s="6" t="str">
        <f ca="1">IFERROR(__xludf.DUMMYFUNCTION("GOOGLETRANSLATE(W93)"),"Yes")</f>
        <v>Yes</v>
      </c>
      <c r="N93" s="6" t="str">
        <f ca="1">IFERROR(__xludf.DUMMYFUNCTION("GOOGLETRANSLATE(Y93)"),"Yes")</f>
        <v>Yes</v>
      </c>
      <c r="O93" s="6" t="str">
        <f ca="1">IFERROR(__xludf.DUMMYFUNCTION("GOOGLETRANSLATE(AA93)"),"Yes")</f>
        <v>Yes</v>
      </c>
      <c r="P93" s="1" t="str">
        <f ca="1">IFERROR(__xludf.DUMMYFUNCTION("GOOGLETRANSLATE(AC93)"),"Yes")</f>
        <v>Yes</v>
      </c>
      <c r="Q93" s="1" t="s">
        <v>91</v>
      </c>
      <c r="R93" s="1" t="s">
        <v>91</v>
      </c>
      <c r="S93" s="1" t="str">
        <f ca="1">IFERROR(__xludf.DUMMYFUNCTION("GOOGLETRANSLATE(AG93)"),"Yes")</f>
        <v>Yes</v>
      </c>
    </row>
    <row r="94" spans="1:19" ht="13.2" x14ac:dyDescent="0.25">
      <c r="A94" s="2">
        <v>45074.656686909722</v>
      </c>
      <c r="B94" s="1" t="str">
        <f ca="1">IFERROR(__xludf.DUMMYFUNCTION("GOOGLETRANSLATE(C94)"),"Woman")</f>
        <v>Woman</v>
      </c>
      <c r="C94" s="1">
        <v>19</v>
      </c>
      <c r="D94" s="1" t="str">
        <f ca="1">IFERROR(__xludf.DUMMYFUNCTION("GOOGLETRANSLATE(F94)"),"Jhargram")</f>
        <v>Jhargram</v>
      </c>
      <c r="E94" s="1" t="str">
        <f ca="1">IFERROR(__xludf.DUMMYFUNCTION("GOOGLETRANSLATE(H94)"),"Village")</f>
        <v>Village</v>
      </c>
      <c r="F94" s="1" t="str">
        <f ca="1">IFERROR(__xludf.DUMMYFUNCTION("GOOGLETRANSLATE(J94)"),"Higher Secondary")</f>
        <v>Higher Secondary</v>
      </c>
      <c r="G94" s="1" t="str">
        <f ca="1">IFERROR(__xludf.DUMMYFUNCTION("GOOGLETRANSLATE(L94)"),"Student")</f>
        <v>Student</v>
      </c>
      <c r="H94" s="1" t="s">
        <v>77</v>
      </c>
      <c r="I94" s="6" t="str">
        <f ca="1">IFERROR(__xludf.DUMMYFUNCTION("GOOGLETRANSLATE(O94)"),"Yes")</f>
        <v>Yes</v>
      </c>
      <c r="J94" s="6">
        <v>1</v>
      </c>
      <c r="K94" s="1" t="str">
        <f ca="1">IFERROR(__xludf.DUMMYFUNCTION("GOOGLETRANSLATE(T94)"),"Public bank")</f>
        <v>Public bank</v>
      </c>
      <c r="L94" s="1" t="s">
        <v>51</v>
      </c>
      <c r="M94" s="6" t="str">
        <f ca="1">IFERROR(__xludf.DUMMYFUNCTION("GOOGLETRANSLATE(W94)"),"Not")</f>
        <v>Not</v>
      </c>
      <c r="N94" s="6" t="str">
        <f ca="1">IFERROR(__xludf.DUMMYFUNCTION("GOOGLETRANSLATE(Y94)"),"Not")</f>
        <v>Not</v>
      </c>
      <c r="O94" s="6" t="str">
        <f ca="1">IFERROR(__xludf.DUMMYFUNCTION("GOOGLETRANSLATE(AA94)"),"Not")</f>
        <v>Not</v>
      </c>
      <c r="P94" s="1" t="str">
        <f ca="1">IFERROR(__xludf.DUMMYFUNCTION("GOOGLETRANSLATE(AC94)"),"Yes")</f>
        <v>Yes</v>
      </c>
      <c r="Q94" s="1" t="s">
        <v>52</v>
      </c>
      <c r="R94" s="1" t="s">
        <v>62</v>
      </c>
      <c r="S94" s="1" t="str">
        <f ca="1">IFERROR(__xludf.DUMMYFUNCTION("GOOGLETRANSLATE(AG94)"),"Yes")</f>
        <v>Yes</v>
      </c>
    </row>
    <row r="95" spans="1:19" ht="13.2" x14ac:dyDescent="0.25">
      <c r="A95" s="2">
        <v>45074.660095127314</v>
      </c>
      <c r="B95" s="1" t="str">
        <f ca="1">IFERROR(__xludf.DUMMYFUNCTION("GOOGLETRANSLATE(C95)"),"Woman")</f>
        <v>Woman</v>
      </c>
      <c r="C95" s="1">
        <v>46</v>
      </c>
      <c r="D95" s="1" t="str">
        <f ca="1">IFERROR(__xludf.DUMMYFUNCTION("GOOGLETRANSLATE(F95)"),"West Midnapore")</f>
        <v>West Midnapore</v>
      </c>
      <c r="E95" s="1" t="str">
        <f ca="1">IFERROR(__xludf.DUMMYFUNCTION("GOOGLETRANSLATE(H95)"),"Village")</f>
        <v>Village</v>
      </c>
      <c r="F95" s="1" t="str">
        <f ca="1">IFERROR(__xludf.DUMMYFUNCTION("GOOGLETRANSLATE(J95)"),"Graduation")</f>
        <v>Graduation</v>
      </c>
      <c r="G95" s="1" t="str">
        <f ca="1">IFERROR(__xludf.DUMMYFUNCTION("GOOGLETRANSLATE(L95)"),"Business")</f>
        <v>Business</v>
      </c>
      <c r="H95" s="1" t="s">
        <v>120</v>
      </c>
      <c r="I95" s="6" t="str">
        <f ca="1">IFERROR(__xludf.DUMMYFUNCTION("GOOGLETRANSLATE(O95)"),"Not")</f>
        <v>Not</v>
      </c>
      <c r="J95" s="6">
        <v>0</v>
      </c>
      <c r="K95" s="1" t="str">
        <f ca="1">IFERROR(__xludf.DUMMYFUNCTION("GOOGLETRANSLATE(T95)"),"Public bank")</f>
        <v>Public bank</v>
      </c>
      <c r="L95" s="1" t="s">
        <v>237</v>
      </c>
      <c r="M95" s="6" t="str">
        <f ca="1">IFERROR(__xludf.DUMMYFUNCTION("GOOGLETRANSLATE(W95)"),"Not")</f>
        <v>Not</v>
      </c>
      <c r="N95" s="6" t="str">
        <f ca="1">IFERROR(__xludf.DUMMYFUNCTION("GOOGLETRANSLATE(Y95)"),"Not")</f>
        <v>Not</v>
      </c>
      <c r="O95" s="6" t="str">
        <f ca="1">IFERROR(__xludf.DUMMYFUNCTION("GOOGLETRANSLATE(AA95)"),"Not")</f>
        <v>Not</v>
      </c>
      <c r="P95" s="1" t="str">
        <f ca="1">IFERROR(__xludf.DUMMYFUNCTION("GOOGLETRANSLATE(AC95)"),"Not")</f>
        <v>Not</v>
      </c>
      <c r="Q95" s="1" t="s">
        <v>61</v>
      </c>
      <c r="R95" s="1" t="s">
        <v>238</v>
      </c>
      <c r="S95" s="1" t="str">
        <f ca="1">IFERROR(__xludf.DUMMYFUNCTION("GOOGLETRANSLATE(AG95)"),"Not")</f>
        <v>Not</v>
      </c>
    </row>
    <row r="96" spans="1:19" ht="13.2" x14ac:dyDescent="0.25">
      <c r="A96" s="2">
        <v>45074.768710891207</v>
      </c>
      <c r="B96" s="1" t="str">
        <f ca="1">IFERROR(__xludf.DUMMYFUNCTION("GOOGLETRANSLATE(C96)"),"Man")</f>
        <v>Man</v>
      </c>
      <c r="C96" s="1">
        <v>52</v>
      </c>
      <c r="D96" s="1" t="str">
        <f ca="1">IFERROR(__xludf.DUMMYFUNCTION("GOOGLETRANSLATE(F96)"),"North 24 Parganas")</f>
        <v>North 24 Parganas</v>
      </c>
      <c r="E96" s="1" t="str">
        <f ca="1">IFERROR(__xludf.DUMMYFUNCTION("GOOGLETRANSLATE(H96)"),"Suburbs")</f>
        <v>Suburbs</v>
      </c>
      <c r="F96" s="1" t="str">
        <f ca="1">IFERROR(__xludf.DUMMYFUNCTION("GOOGLETRANSLATE(J96)"),"Graduation")</f>
        <v>Graduation</v>
      </c>
      <c r="G96" s="1" t="str">
        <f ca="1">IFERROR(__xludf.DUMMYFUNCTION("GOOGLETRANSLATE(L96)"),"Business")</f>
        <v>Business</v>
      </c>
      <c r="H96" s="1" t="s">
        <v>39</v>
      </c>
      <c r="I96" s="6" t="str">
        <f ca="1">IFERROR(__xludf.DUMMYFUNCTION("GOOGLETRANSLATE(O96)"),"Yes")</f>
        <v>Yes</v>
      </c>
      <c r="J96" s="6">
        <v>2</v>
      </c>
      <c r="K96" s="1" t="str">
        <f ca="1">IFERROR(__xludf.DUMMYFUNCTION("GOOGLETRANSLATE(T96)"),"Private bank")</f>
        <v>Private bank</v>
      </c>
      <c r="L96" s="1" t="s">
        <v>51</v>
      </c>
      <c r="M96" s="6" t="str">
        <f ca="1">IFERROR(__xludf.DUMMYFUNCTION("GOOGLETRANSLATE(W96)"),"Yes")</f>
        <v>Yes</v>
      </c>
      <c r="N96" s="6" t="str">
        <f ca="1">IFERROR(__xludf.DUMMYFUNCTION("GOOGLETRANSLATE(Y96)"),"Yes")</f>
        <v>Yes</v>
      </c>
      <c r="O96" s="6" t="str">
        <f ca="1">IFERROR(__xludf.DUMMYFUNCTION("GOOGLETRANSLATE(AA96)"),"Yes")</f>
        <v>Yes</v>
      </c>
      <c r="P96" s="1" t="str">
        <f ca="1">IFERROR(__xludf.DUMMYFUNCTION("GOOGLETRANSLATE(AC96)"),"Yes")</f>
        <v>Yes</v>
      </c>
      <c r="Q96" s="1" t="s">
        <v>170</v>
      </c>
      <c r="R96" s="1" t="s">
        <v>61</v>
      </c>
      <c r="S96" s="1" t="str">
        <f ca="1">IFERROR(__xludf.DUMMYFUNCTION("GOOGLETRANSLATE(AG96)"),"Yes")</f>
        <v>Yes</v>
      </c>
    </row>
    <row r="97" spans="1:19" ht="13.2" x14ac:dyDescent="0.25">
      <c r="A97" s="2">
        <v>45074.851641620371</v>
      </c>
      <c r="B97" s="1" t="str">
        <f ca="1">IFERROR(__xludf.DUMMYFUNCTION("GOOGLETRANSLATE(C97)"),"Man")</f>
        <v>Man</v>
      </c>
      <c r="C97" s="1">
        <v>21</v>
      </c>
      <c r="D97" s="1" t="str">
        <f ca="1">IFERROR(__xludf.DUMMYFUNCTION("GOOGLETRANSLATE(F97)"),"North 24 Parganas")</f>
        <v>North 24 Parganas</v>
      </c>
      <c r="E97" s="1" t="str">
        <f ca="1">IFERROR(__xludf.DUMMYFUNCTION("GOOGLETRANSLATE(H97)"),"Suburbs")</f>
        <v>Suburbs</v>
      </c>
      <c r="F97" s="1" t="str">
        <f ca="1">IFERROR(__xludf.DUMMYFUNCTION("GOOGLETRANSLATE(J97)"),"Graduation")</f>
        <v>Graduation</v>
      </c>
      <c r="G97" s="1" t="str">
        <f ca="1">IFERROR(__xludf.DUMMYFUNCTION("GOOGLETRANSLATE(L97)"),"Student")</f>
        <v>Student</v>
      </c>
      <c r="H97" s="1" t="s">
        <v>77</v>
      </c>
      <c r="I97" s="6" t="str">
        <f ca="1">IFERROR(__xludf.DUMMYFUNCTION("GOOGLETRANSLATE(O97)"),"Yes")</f>
        <v>Yes</v>
      </c>
      <c r="J97" s="6">
        <v>1</v>
      </c>
      <c r="K97" s="1" t="str">
        <f ca="1">IFERROR(__xludf.DUMMYFUNCTION("GOOGLETRANSLATE(T97)"),"Public bank")</f>
        <v>Public bank</v>
      </c>
      <c r="L97" s="1" t="s">
        <v>51</v>
      </c>
      <c r="M97" s="6" t="str">
        <f ca="1">IFERROR(__xludf.DUMMYFUNCTION("GOOGLETRANSLATE(W97)"),"Yes")</f>
        <v>Yes</v>
      </c>
      <c r="N97" s="6" t="str">
        <f ca="1">IFERROR(__xludf.DUMMYFUNCTION("GOOGLETRANSLATE(Y97)"),"Not")</f>
        <v>Not</v>
      </c>
      <c r="O97" s="6" t="str">
        <f ca="1">IFERROR(__xludf.DUMMYFUNCTION("GOOGLETRANSLATE(AA97)"),"Yes")</f>
        <v>Yes</v>
      </c>
      <c r="P97" s="1" t="str">
        <f ca="1">IFERROR(__xludf.DUMMYFUNCTION("GOOGLETRANSLATE(AC97)"),"Yes")</f>
        <v>Yes</v>
      </c>
      <c r="Q97" s="1" t="s">
        <v>91</v>
      </c>
      <c r="R97" s="1" t="s">
        <v>152</v>
      </c>
      <c r="S97" s="1" t="str">
        <f ca="1">IFERROR(__xludf.DUMMYFUNCTION("GOOGLETRANSLATE(AG97)"),"Yes")</f>
        <v>Yes</v>
      </c>
    </row>
    <row r="98" spans="1:19" ht="13.2" x14ac:dyDescent="0.25">
      <c r="A98" s="2">
        <v>45074.878280000004</v>
      </c>
      <c r="B98" s="1" t="str">
        <f ca="1">IFERROR(__xludf.DUMMYFUNCTION("GOOGLETRANSLATE(C98)"),"Woman")</f>
        <v>Woman</v>
      </c>
      <c r="C98" s="1">
        <v>25</v>
      </c>
      <c r="D98" s="1" t="str">
        <f ca="1">IFERROR(__xludf.DUMMYFUNCTION("GOOGLETRANSLATE(F98)"),"West Midnapore")</f>
        <v>West Midnapore</v>
      </c>
      <c r="E98" s="1" t="str">
        <f ca="1">IFERROR(__xludf.DUMMYFUNCTION("GOOGLETRANSLATE(H98)"),"Village")</f>
        <v>Village</v>
      </c>
      <c r="F98" s="1" t="str">
        <f ca="1">IFERROR(__xludf.DUMMYFUNCTION("GOOGLETRANSLATE(J98)"),"Post Graduation")</f>
        <v>Post Graduation</v>
      </c>
      <c r="G98" s="1" t="str">
        <f ca="1">IFERROR(__xludf.DUMMYFUNCTION("GOOGLETRANSLATE(L98)"),"Self -reliant")</f>
        <v>Self -reliant</v>
      </c>
      <c r="H98" s="1" t="s">
        <v>77</v>
      </c>
      <c r="I98" s="6" t="str">
        <f ca="1">IFERROR(__xludf.DUMMYFUNCTION("GOOGLETRANSLATE(O98)"),"Yes")</f>
        <v>Yes</v>
      </c>
      <c r="J98" s="6">
        <v>2</v>
      </c>
      <c r="K98" s="1" t="str">
        <f ca="1">IFERROR(__xludf.DUMMYFUNCTION("GOOGLETRANSLATE(T98)"),"Public bank")</f>
        <v>Public bank</v>
      </c>
      <c r="L98" s="1" t="s">
        <v>106</v>
      </c>
      <c r="M98" s="6" t="str">
        <f ca="1">IFERROR(__xludf.DUMMYFUNCTION("GOOGLETRANSLATE(W98)"),"Not")</f>
        <v>Not</v>
      </c>
      <c r="N98" s="6" t="str">
        <f ca="1">IFERROR(__xludf.DUMMYFUNCTION("GOOGLETRANSLATE(Y98)"),"Not")</f>
        <v>Not</v>
      </c>
      <c r="O98" s="6" t="str">
        <f ca="1">IFERROR(__xludf.DUMMYFUNCTION("GOOGLETRANSLATE(AA98)"),"Not")</f>
        <v>Not</v>
      </c>
      <c r="P98" s="1" t="str">
        <f ca="1">IFERROR(__xludf.DUMMYFUNCTION("GOOGLETRANSLATE(AC98)"),"Not")</f>
        <v>Not</v>
      </c>
      <c r="Q98" s="1" t="s">
        <v>61</v>
      </c>
      <c r="R98" s="1" t="s">
        <v>242</v>
      </c>
      <c r="S98" s="1" t="str">
        <f ca="1">IFERROR(__xludf.DUMMYFUNCTION("GOOGLETRANSLATE(AG98)"),"Yes")</f>
        <v>Yes</v>
      </c>
    </row>
    <row r="99" spans="1:19" ht="13.2" x14ac:dyDescent="0.25">
      <c r="A99" s="2">
        <v>45074.979042905092</v>
      </c>
      <c r="B99" s="1" t="str">
        <f ca="1">IFERROR(__xludf.DUMMYFUNCTION("GOOGLETRANSLATE(C99)"),"Woman")</f>
        <v>Woman</v>
      </c>
      <c r="C99" s="1">
        <v>24</v>
      </c>
      <c r="D99" s="1" t="str">
        <f ca="1">IFERROR(__xludf.DUMMYFUNCTION("GOOGLETRANSLATE(F99)"),"North 24 Parganas")</f>
        <v>North 24 Parganas</v>
      </c>
      <c r="E99" s="1" t="str">
        <f ca="1">IFERROR(__xludf.DUMMYFUNCTION("GOOGLETRANSLATE(H99)"),"City")</f>
        <v>City</v>
      </c>
      <c r="F99" s="1" t="str">
        <f ca="1">IFERROR(__xludf.DUMMYFUNCTION("GOOGLETRANSLATE(J99)"),"Graduation")</f>
        <v>Graduation</v>
      </c>
      <c r="G99" s="1" t="str">
        <f ca="1">IFERROR(__xludf.DUMMYFUNCTION("GOOGLETRANSLATE(L99)"),"
Government service")</f>
        <v xml:space="preserve">
Government service</v>
      </c>
      <c r="H99" s="1" t="s">
        <v>120</v>
      </c>
      <c r="I99" s="6" t="str">
        <f ca="1">IFERROR(__xludf.DUMMYFUNCTION("GOOGLETRANSLATE(O99)"),"Yes")</f>
        <v>Yes</v>
      </c>
      <c r="J99" s="6">
        <v>1</v>
      </c>
      <c r="K99" s="1" t="str">
        <f ca="1">IFERROR(__xludf.DUMMYFUNCTION("GOOGLETRANSLATE(T99)"),"Private bank")</f>
        <v>Private bank</v>
      </c>
      <c r="L99" s="1" t="s">
        <v>51</v>
      </c>
      <c r="M99" s="6" t="str">
        <f ca="1">IFERROR(__xludf.DUMMYFUNCTION("GOOGLETRANSLATE(W99)"),"Yes")</f>
        <v>Yes</v>
      </c>
      <c r="N99" s="6" t="str">
        <f ca="1">IFERROR(__xludf.DUMMYFUNCTION("GOOGLETRANSLATE(Y99)"),"Yes")</f>
        <v>Yes</v>
      </c>
      <c r="O99" s="6" t="str">
        <f ca="1">IFERROR(__xludf.DUMMYFUNCTION("GOOGLETRANSLATE(AA99)"),"Yes")</f>
        <v>Yes</v>
      </c>
      <c r="P99" s="1" t="str">
        <f ca="1">IFERROR(__xludf.DUMMYFUNCTION("GOOGLETRANSLATE(AC99)"),"Yes")</f>
        <v>Yes</v>
      </c>
      <c r="Q99" s="1" t="s">
        <v>244</v>
      </c>
      <c r="R99" s="1" t="s">
        <v>61</v>
      </c>
      <c r="S99" s="1" t="str">
        <f ca="1">IFERROR(__xludf.DUMMYFUNCTION("GOOGLETRANSLATE(AG99)"),"Yes")</f>
        <v>Yes</v>
      </c>
    </row>
    <row r="100" spans="1:19" ht="13.2" x14ac:dyDescent="0.25">
      <c r="A100" s="2">
        <v>45075.434121168983</v>
      </c>
      <c r="B100" s="1" t="str">
        <f ca="1">IFERROR(__xludf.DUMMYFUNCTION("GOOGLETRANSLATE(C100)"),"Woman")</f>
        <v>Woman</v>
      </c>
      <c r="C100" s="1">
        <v>20</v>
      </c>
      <c r="D100" s="1" t="str">
        <f ca="1">IFERROR(__xludf.DUMMYFUNCTION("GOOGLETRANSLATE(F100)"),"Kolkata ")</f>
        <v xml:space="preserve">Kolkata </v>
      </c>
      <c r="E100" s="1" t="str">
        <f ca="1">IFERROR(__xludf.DUMMYFUNCTION("GOOGLETRANSLATE(H100)"),"City")</f>
        <v>City</v>
      </c>
      <c r="F100" s="1" t="str">
        <f ca="1">IFERROR(__xludf.DUMMYFUNCTION("GOOGLETRANSLATE(J100)"),"Higher Secondary")</f>
        <v>Higher Secondary</v>
      </c>
      <c r="G100" s="1" t="str">
        <f ca="1">IFERROR(__xludf.DUMMYFUNCTION("GOOGLETRANSLATE(L100)"),"Student")</f>
        <v>Student</v>
      </c>
      <c r="H100" s="1" t="s">
        <v>77</v>
      </c>
      <c r="I100" s="6" t="str">
        <f ca="1">IFERROR(__xludf.DUMMYFUNCTION("GOOGLETRANSLATE(O100)"),"Yes")</f>
        <v>Yes</v>
      </c>
      <c r="J100" s="6">
        <v>1</v>
      </c>
      <c r="K100" s="1" t="str">
        <f ca="1">IFERROR(__xludf.DUMMYFUNCTION("GOOGLETRANSLATE(T100)"),"Private bank")</f>
        <v>Private bank</v>
      </c>
      <c r="L100" s="1" t="s">
        <v>51</v>
      </c>
      <c r="M100" s="6" t="str">
        <f ca="1">IFERROR(__xludf.DUMMYFUNCTION("GOOGLETRANSLATE(W100)"),"Not")</f>
        <v>Not</v>
      </c>
      <c r="N100" s="6" t="str">
        <f ca="1">IFERROR(__xludf.DUMMYFUNCTION("GOOGLETRANSLATE(Y100)"),"Not")</f>
        <v>Not</v>
      </c>
      <c r="O100" s="6" t="str">
        <f ca="1">IFERROR(__xludf.DUMMYFUNCTION("GOOGLETRANSLATE(AA100)"),"Yes")</f>
        <v>Yes</v>
      </c>
      <c r="P100" s="1" t="str">
        <f ca="1">IFERROR(__xludf.DUMMYFUNCTION("GOOGLETRANSLATE(AC100)"),"Yes")</f>
        <v>Yes</v>
      </c>
      <c r="Q100" s="1" t="s">
        <v>52</v>
      </c>
      <c r="R100" s="1" t="s">
        <v>61</v>
      </c>
      <c r="S100" s="1" t="str">
        <f ca="1">IFERROR(__xludf.DUMMYFUNCTION("GOOGLETRANSLATE(AG100)"),"Yes")</f>
        <v>Yes</v>
      </c>
    </row>
    <row r="101" spans="1:19" ht="13.2" x14ac:dyDescent="0.25">
      <c r="A101" s="2">
        <v>45075.440679224535</v>
      </c>
      <c r="B101" s="1" t="str">
        <f ca="1">IFERROR(__xludf.DUMMYFUNCTION("GOOGLETRANSLATE(C101)"),"Man")</f>
        <v>Man</v>
      </c>
      <c r="C101" s="1">
        <v>28</v>
      </c>
      <c r="D101" s="1" t="str">
        <f ca="1">IFERROR(__xludf.DUMMYFUNCTION("GOOGLETRANSLATE(F101)"),"Kolkata ")</f>
        <v xml:space="preserve">Kolkata </v>
      </c>
      <c r="E101" s="1" t="str">
        <f ca="1">IFERROR(__xludf.DUMMYFUNCTION("GOOGLETRANSLATE(H101)"),"City")</f>
        <v>City</v>
      </c>
      <c r="F101" s="1" t="str">
        <f ca="1">IFERROR(__xludf.DUMMYFUNCTION("GOOGLETRANSLATE(J101)"),"Higher Secondary")</f>
        <v>Higher Secondary</v>
      </c>
      <c r="G101" s="1" t="str">
        <f ca="1">IFERROR(__xludf.DUMMYFUNCTION("GOOGLETRANSLATE(L101)"),"Private job")</f>
        <v>Private job</v>
      </c>
      <c r="H101" s="1" t="s">
        <v>120</v>
      </c>
      <c r="I101" s="6" t="str">
        <f ca="1">IFERROR(__xludf.DUMMYFUNCTION("GOOGLETRANSLATE(O101)"),"Yes")</f>
        <v>Yes</v>
      </c>
      <c r="J101" s="6">
        <v>2</v>
      </c>
      <c r="K101" s="1" t="str">
        <f ca="1">IFERROR(__xludf.DUMMYFUNCTION("GOOGLETRANSLATE(T101)"),"Public bank")</f>
        <v>Public bank</v>
      </c>
      <c r="L101" s="1" t="s">
        <v>51</v>
      </c>
      <c r="M101" s="6" t="str">
        <f ca="1">IFERROR(__xludf.DUMMYFUNCTION("GOOGLETRANSLATE(W101)"),"Yes")</f>
        <v>Yes</v>
      </c>
      <c r="N101" s="6" t="str">
        <f ca="1">IFERROR(__xludf.DUMMYFUNCTION("GOOGLETRANSLATE(Y101)"),"Not")</f>
        <v>Not</v>
      </c>
      <c r="O101" s="6" t="str">
        <f ca="1">IFERROR(__xludf.DUMMYFUNCTION("GOOGLETRANSLATE(AA101)"),"Yes")</f>
        <v>Yes</v>
      </c>
      <c r="P101" s="1" t="str">
        <f ca="1">IFERROR(__xludf.DUMMYFUNCTION("GOOGLETRANSLATE(AC101)"),"Yes")</f>
        <v>Yes</v>
      </c>
      <c r="Q101" s="1" t="s">
        <v>244</v>
      </c>
      <c r="R101" s="1" t="s">
        <v>61</v>
      </c>
      <c r="S101" s="1" t="str">
        <f ca="1">IFERROR(__xludf.DUMMYFUNCTION("GOOGLETRANSLATE(AG101)"),"Yes")</f>
        <v>Yes</v>
      </c>
    </row>
    <row r="102" spans="1:19" ht="13.2" x14ac:dyDescent="0.25">
      <c r="A102" s="2">
        <v>45075.450102754628</v>
      </c>
      <c r="B102" s="1" t="str">
        <f ca="1">IFERROR(__xludf.DUMMYFUNCTION("GOOGLETRANSLATE(C102)"),"Woman")</f>
        <v>Woman</v>
      </c>
      <c r="C102" s="1">
        <v>28</v>
      </c>
      <c r="D102" s="1" t="str">
        <f ca="1">IFERROR(__xludf.DUMMYFUNCTION("GOOGLETRANSLATE(F102)"),"Hooghly")</f>
        <v>Hooghly</v>
      </c>
      <c r="E102" s="1" t="str">
        <f ca="1">IFERROR(__xludf.DUMMYFUNCTION("GOOGLETRANSLATE(H102)"),"Village")</f>
        <v>Village</v>
      </c>
      <c r="F102" s="1" t="str">
        <f ca="1">IFERROR(__xludf.DUMMYFUNCTION("GOOGLETRANSLATE(J102)"),"Post Graduation")</f>
        <v>Post Graduation</v>
      </c>
      <c r="G102" s="1" t="str">
        <f ca="1">IFERROR(__xludf.DUMMYFUNCTION("GOOGLETRANSLATE(L102)"),"
Government service")</f>
        <v xml:space="preserve">
Government service</v>
      </c>
      <c r="H102" s="1" t="s">
        <v>66</v>
      </c>
      <c r="I102" s="6" t="str">
        <f ca="1">IFERROR(__xludf.DUMMYFUNCTION("GOOGLETRANSLATE(O102)"),"Yes")</f>
        <v>Yes</v>
      </c>
      <c r="J102" s="6">
        <v>2</v>
      </c>
      <c r="K102" s="1" t="str">
        <f ca="1">IFERROR(__xludf.DUMMYFUNCTION("GOOGLETRANSLATE(T102)"),"Public bank")</f>
        <v>Public bank</v>
      </c>
      <c r="L102" s="1" t="s">
        <v>42</v>
      </c>
      <c r="M102" s="6" t="str">
        <f ca="1">IFERROR(__xludf.DUMMYFUNCTION("GOOGLETRANSLATE(W102)"),"Yes")</f>
        <v>Yes</v>
      </c>
      <c r="N102" s="6" t="str">
        <f ca="1">IFERROR(__xludf.DUMMYFUNCTION("GOOGLETRANSLATE(Y102)"),"Not")</f>
        <v>Not</v>
      </c>
      <c r="O102" s="6" t="str">
        <f ca="1">IFERROR(__xludf.DUMMYFUNCTION("GOOGLETRANSLATE(AA102)"),"Not")</f>
        <v>Not</v>
      </c>
      <c r="P102" s="1" t="str">
        <f ca="1">IFERROR(__xludf.DUMMYFUNCTION("GOOGLETRANSLATE(AC102)"),"Not")</f>
        <v>Not</v>
      </c>
      <c r="Q102" s="1" t="s">
        <v>249</v>
      </c>
      <c r="R102" s="1" t="s">
        <v>250</v>
      </c>
      <c r="S102" s="1" t="str">
        <f ca="1">IFERROR(__xludf.DUMMYFUNCTION("GOOGLETRANSLATE(AG102)"),"Not")</f>
        <v>Not</v>
      </c>
    </row>
    <row r="103" spans="1:19" ht="13.2" x14ac:dyDescent="0.25">
      <c r="A103" s="2">
        <v>45075.468142210651</v>
      </c>
      <c r="B103" s="1" t="str">
        <f ca="1">IFERROR(__xludf.DUMMYFUNCTION("GOOGLETRANSLATE(C103)"),"Man")</f>
        <v>Man</v>
      </c>
      <c r="C103" s="1">
        <v>19</v>
      </c>
      <c r="D103" s="1" t="str">
        <f ca="1">IFERROR(__xludf.DUMMYFUNCTION("GOOGLETRANSLATE(F103)"),"Hooghly")</f>
        <v>Hooghly</v>
      </c>
      <c r="E103" s="1" t="str">
        <f ca="1">IFERROR(__xludf.DUMMYFUNCTION("GOOGLETRANSLATE(H103)"),"Village")</f>
        <v>Village</v>
      </c>
      <c r="F103" s="1" t="str">
        <f ca="1">IFERROR(__xludf.DUMMYFUNCTION("GOOGLETRANSLATE(J103)"),"Secondary")</f>
        <v>Secondary</v>
      </c>
      <c r="G103" s="1" t="str">
        <f ca="1">IFERROR(__xludf.DUMMYFUNCTION("GOOGLETRANSLATE(L103)"),"Student")</f>
        <v>Student</v>
      </c>
      <c r="H103" s="1" t="s">
        <v>77</v>
      </c>
      <c r="I103" s="6" t="str">
        <f ca="1">IFERROR(__xludf.DUMMYFUNCTION("GOOGLETRANSLATE(O103)"),"Yes")</f>
        <v>Yes</v>
      </c>
      <c r="J103" s="6">
        <v>1</v>
      </c>
      <c r="K103" s="1" t="str">
        <f ca="1">IFERROR(__xludf.DUMMYFUNCTION("GOOGLETRANSLATE(T103)"),"Public bank")</f>
        <v>Public bank</v>
      </c>
      <c r="L103" s="1" t="s">
        <v>51</v>
      </c>
      <c r="M103" s="6" t="str">
        <f ca="1">IFERROR(__xludf.DUMMYFUNCTION("GOOGLETRANSLATE(W103)"),"Not")</f>
        <v>Not</v>
      </c>
      <c r="N103" s="6" t="str">
        <f ca="1">IFERROR(__xludf.DUMMYFUNCTION("GOOGLETRANSLATE(Y103)"),"Not")</f>
        <v>Not</v>
      </c>
      <c r="O103" s="6" t="str">
        <f ca="1">IFERROR(__xludf.DUMMYFUNCTION("GOOGLETRANSLATE(AA103)"),"Not")</f>
        <v>Not</v>
      </c>
      <c r="P103" s="1" t="str">
        <f ca="1">IFERROR(__xludf.DUMMYFUNCTION("GOOGLETRANSLATE(AC103)"),"Not")</f>
        <v>Not</v>
      </c>
      <c r="Q103" s="1" t="s">
        <v>61</v>
      </c>
      <c r="R103" s="1" t="s">
        <v>62</v>
      </c>
      <c r="S103" s="1" t="str">
        <f ca="1">IFERROR(__xludf.DUMMYFUNCTION("GOOGLETRANSLATE(AG103)"),"Yes")</f>
        <v>Yes</v>
      </c>
    </row>
    <row r="104" spans="1:19" ht="13.2" x14ac:dyDescent="0.25">
      <c r="A104" s="2">
        <v>45075.495566203703</v>
      </c>
      <c r="B104" s="1" t="str">
        <f ca="1">IFERROR(__xludf.DUMMYFUNCTION("GOOGLETRANSLATE(C104)"),"Woman")</f>
        <v>Woman</v>
      </c>
      <c r="C104" s="1">
        <v>18</v>
      </c>
      <c r="D104" s="1" t="str">
        <f ca="1">IFERROR(__xludf.DUMMYFUNCTION("GOOGLETRANSLATE(F104)"),"Hooghly")</f>
        <v>Hooghly</v>
      </c>
      <c r="E104" s="1" t="str">
        <f ca="1">IFERROR(__xludf.DUMMYFUNCTION("GOOGLETRANSLATE(H104)"),"City")</f>
        <v>City</v>
      </c>
      <c r="F104" s="1" t="str">
        <f ca="1">IFERROR(__xludf.DUMMYFUNCTION("GOOGLETRANSLATE(J104)"),"Higher Secondary")</f>
        <v>Higher Secondary</v>
      </c>
      <c r="G104" s="1" t="str">
        <f ca="1">IFERROR(__xludf.DUMMYFUNCTION("GOOGLETRANSLATE(L104)"),"Student")</f>
        <v>Student</v>
      </c>
      <c r="H104" s="1" t="s">
        <v>77</v>
      </c>
      <c r="I104" s="6" t="str">
        <f ca="1">IFERROR(__xludf.DUMMYFUNCTION("GOOGLETRANSLATE(O104)"),"Yes")</f>
        <v>Yes</v>
      </c>
      <c r="J104" s="6">
        <v>1</v>
      </c>
      <c r="K104" s="1" t="str">
        <f ca="1">IFERROR(__xludf.DUMMYFUNCTION("GOOGLETRANSLATE(T104)"),"Public bank")</f>
        <v>Public bank</v>
      </c>
      <c r="L104" s="1" t="s">
        <v>51</v>
      </c>
      <c r="M104" s="6" t="str">
        <f ca="1">IFERROR(__xludf.DUMMYFUNCTION("GOOGLETRANSLATE(W104)"),"Not")</f>
        <v>Not</v>
      </c>
      <c r="N104" s="6" t="str">
        <f ca="1">IFERROR(__xludf.DUMMYFUNCTION("GOOGLETRANSLATE(Y104)"),"Not")</f>
        <v>Not</v>
      </c>
      <c r="O104" s="6" t="str">
        <f ca="1">IFERROR(__xludf.DUMMYFUNCTION("GOOGLETRANSLATE(AA104)"),"Not")</f>
        <v>Not</v>
      </c>
      <c r="P104" s="1" t="str">
        <f ca="1">IFERROR(__xludf.DUMMYFUNCTION("GOOGLETRANSLATE(AC104)"),"Not")</f>
        <v>Not</v>
      </c>
      <c r="Q104" s="1" t="s">
        <v>52</v>
      </c>
      <c r="R104" s="1" t="s">
        <v>171</v>
      </c>
      <c r="S104" s="1" t="str">
        <f ca="1">IFERROR(__xludf.DUMMYFUNCTION("GOOGLETRANSLATE(AG104)"),"Yes")</f>
        <v>Yes</v>
      </c>
    </row>
    <row r="105" spans="1:19" ht="13.2" x14ac:dyDescent="0.25">
      <c r="A105" s="2">
        <v>45075.496671122688</v>
      </c>
      <c r="B105" s="1" t="str">
        <f ca="1">IFERROR(__xludf.DUMMYFUNCTION("GOOGLETRANSLATE(C105)"),"Man")</f>
        <v>Man</v>
      </c>
      <c r="C105" s="1">
        <v>25</v>
      </c>
      <c r="D105" s="1" t="str">
        <f ca="1">IFERROR(__xludf.DUMMYFUNCTION("GOOGLETRANSLATE(F105)"),"Hooghly")</f>
        <v>Hooghly</v>
      </c>
      <c r="E105" s="1" t="str">
        <f ca="1">IFERROR(__xludf.DUMMYFUNCTION("GOOGLETRANSLATE(H105)"),"Village")</f>
        <v>Village</v>
      </c>
      <c r="F105" s="1" t="str">
        <f ca="1">IFERROR(__xludf.DUMMYFUNCTION("GOOGLETRANSLATE(J105)"),"Higher Secondary")</f>
        <v>Higher Secondary</v>
      </c>
      <c r="G105" s="1" t="str">
        <f ca="1">IFERROR(__xludf.DUMMYFUNCTION("GOOGLETRANSLATE(L105)"),"Self -reliant")</f>
        <v>Self -reliant</v>
      </c>
      <c r="H105" s="1" t="s">
        <v>77</v>
      </c>
      <c r="I105" s="6" t="str">
        <f ca="1">IFERROR(__xludf.DUMMYFUNCTION("GOOGLETRANSLATE(O105)"),"Yes")</f>
        <v>Yes</v>
      </c>
      <c r="J105" s="6">
        <v>1</v>
      </c>
      <c r="K105" s="1" t="str">
        <f ca="1">IFERROR(__xludf.DUMMYFUNCTION("GOOGLETRANSLATE(T105)"),"Public bank")</f>
        <v>Public bank</v>
      </c>
      <c r="L105" s="1" t="s">
        <v>51</v>
      </c>
      <c r="M105" s="6" t="str">
        <f ca="1">IFERROR(__xludf.DUMMYFUNCTION("GOOGLETRANSLATE(W105)"),"Yes")</f>
        <v>Yes</v>
      </c>
      <c r="N105" s="6" t="str">
        <f ca="1">IFERROR(__xludf.DUMMYFUNCTION("GOOGLETRANSLATE(Y105)"),"Yes")</f>
        <v>Yes</v>
      </c>
      <c r="O105" s="6" t="str">
        <f ca="1">IFERROR(__xludf.DUMMYFUNCTION("GOOGLETRANSLATE(AA105)"),"Yes")</f>
        <v>Yes</v>
      </c>
      <c r="P105" s="1" t="str">
        <f ca="1">IFERROR(__xludf.DUMMYFUNCTION("GOOGLETRANSLATE(AC105)"),"Not")</f>
        <v>Not</v>
      </c>
      <c r="Q105" s="1" t="s">
        <v>52</v>
      </c>
      <c r="R105" s="1" t="s">
        <v>61</v>
      </c>
      <c r="S105" s="1" t="str">
        <f ca="1">IFERROR(__xludf.DUMMYFUNCTION("GOOGLETRANSLATE(AG105)"),"Yes")</f>
        <v>Yes</v>
      </c>
    </row>
    <row r="106" spans="1:19" ht="13.2" x14ac:dyDescent="0.25">
      <c r="A106" s="2">
        <v>45077.451581412039</v>
      </c>
      <c r="B106" s="1" t="str">
        <f ca="1">IFERROR(__xludf.DUMMYFUNCTION("GOOGLETRANSLATE(C106)"),"Man")</f>
        <v>Man</v>
      </c>
      <c r="C106" s="1">
        <v>24</v>
      </c>
      <c r="D106" s="1" t="str">
        <f ca="1">IFERROR(__xludf.DUMMYFUNCTION("GOOGLETRANSLATE(F106)"),"Bite")</f>
        <v>Bite</v>
      </c>
      <c r="E106" s="1" t="str">
        <f ca="1">IFERROR(__xludf.DUMMYFUNCTION("GOOGLETRANSLATE(H106)"),"City")</f>
        <v>City</v>
      </c>
      <c r="F106" s="1" t="str">
        <f ca="1">IFERROR(__xludf.DUMMYFUNCTION("GOOGLETRANSLATE(J106)"),"Graduation")</f>
        <v>Graduation</v>
      </c>
      <c r="G106" s="1" t="str">
        <f ca="1">IFERROR(__xludf.DUMMYFUNCTION("GOOGLETRANSLATE(L106)"),"Student")</f>
        <v>Student</v>
      </c>
      <c r="H106" s="1" t="s">
        <v>77</v>
      </c>
      <c r="I106" s="6" t="str">
        <f ca="1">IFERROR(__xludf.DUMMYFUNCTION("GOOGLETRANSLATE(O106)"),"Yes")</f>
        <v>Yes</v>
      </c>
      <c r="J106" s="6">
        <v>3</v>
      </c>
      <c r="K106" s="1" t="str">
        <f ca="1">IFERROR(__xludf.DUMMYFUNCTION("GOOGLETRANSLATE(T106)"),"Public bank")</f>
        <v>Public bank</v>
      </c>
      <c r="L106" s="1" t="s">
        <v>51</v>
      </c>
      <c r="M106" s="6" t="str">
        <f ca="1">IFERROR(__xludf.DUMMYFUNCTION("GOOGLETRANSLATE(W106)"),"Yes")</f>
        <v>Yes</v>
      </c>
      <c r="N106" s="6" t="str">
        <f ca="1">IFERROR(__xludf.DUMMYFUNCTION("GOOGLETRANSLATE(Y106)"),"Yes")</f>
        <v>Yes</v>
      </c>
      <c r="O106" s="6" t="str">
        <f ca="1">IFERROR(__xludf.DUMMYFUNCTION("GOOGLETRANSLATE(AA106)"),"Yes")</f>
        <v>Yes</v>
      </c>
      <c r="P106" s="1" t="str">
        <f ca="1">IFERROR(__xludf.DUMMYFUNCTION("GOOGLETRANSLATE(AC106)"),"Yes")</f>
        <v>Yes</v>
      </c>
      <c r="Q106" s="1" t="s">
        <v>91</v>
      </c>
      <c r="R106" s="1" t="s">
        <v>171</v>
      </c>
      <c r="S106" s="1" t="str">
        <f ca="1">IFERROR(__xludf.DUMMYFUNCTION("GOOGLETRANSLATE(AG106)"),"Yes")</f>
        <v>Yes</v>
      </c>
    </row>
    <row r="107" spans="1:19" ht="13.2" x14ac:dyDescent="0.25">
      <c r="A107" s="2">
        <v>45077.452286215281</v>
      </c>
      <c r="B107" s="1" t="str">
        <f ca="1">IFERROR(__xludf.DUMMYFUNCTION("GOOGLETRANSLATE(C107)"),"Man")</f>
        <v>Man</v>
      </c>
      <c r="C107" s="1">
        <v>52</v>
      </c>
      <c r="D107" s="1" t="str">
        <f ca="1">IFERROR(__xludf.DUMMYFUNCTION("GOOGLETRANSLATE(F107)"),"Burdwan")</f>
        <v>Burdwan</v>
      </c>
      <c r="E107" s="1" t="str">
        <f ca="1">IFERROR(__xludf.DUMMYFUNCTION("GOOGLETRANSLATE(H107)"),"City")</f>
        <v>City</v>
      </c>
      <c r="F107" s="1" t="str">
        <f ca="1">IFERROR(__xludf.DUMMYFUNCTION("GOOGLETRANSLATE(J107)"),"Higher Secondary")</f>
        <v>Higher Secondary</v>
      </c>
      <c r="G107" s="1" t="str">
        <f ca="1">IFERROR(__xludf.DUMMYFUNCTION("GOOGLETRANSLATE(L107)"),"
Government service")</f>
        <v xml:space="preserve">
Government service</v>
      </c>
      <c r="H107" s="1" t="s">
        <v>39</v>
      </c>
      <c r="I107" s="6" t="str">
        <f ca="1">IFERROR(__xludf.DUMMYFUNCTION("GOOGLETRANSLATE(O107)"),"Yes")</f>
        <v>Yes</v>
      </c>
      <c r="J107" s="6">
        <v>2</v>
      </c>
      <c r="K107" s="1" t="str">
        <f ca="1">IFERROR(__xludf.DUMMYFUNCTION("GOOGLETRANSLATE(T107)"),"Public bank")</f>
        <v>Public bank</v>
      </c>
      <c r="L107" s="1" t="s">
        <v>51</v>
      </c>
      <c r="M107" s="6" t="str">
        <f ca="1">IFERROR(__xludf.DUMMYFUNCTION("GOOGLETRANSLATE(W107)"),"Yes")</f>
        <v>Yes</v>
      </c>
      <c r="N107" s="6" t="str">
        <f ca="1">IFERROR(__xludf.DUMMYFUNCTION("GOOGLETRANSLATE(Y107)"),"Not")</f>
        <v>Not</v>
      </c>
      <c r="O107" s="6" t="str">
        <f ca="1">IFERROR(__xludf.DUMMYFUNCTION("GOOGLETRANSLATE(AA107)"),"Not")</f>
        <v>Not</v>
      </c>
      <c r="P107" s="1" t="str">
        <f ca="1">IFERROR(__xludf.DUMMYFUNCTION("GOOGLETRANSLATE(AC107)"),"Not")</f>
        <v>Not</v>
      </c>
      <c r="Q107" s="1" t="s">
        <v>44</v>
      </c>
      <c r="R107" s="1" t="s">
        <v>53</v>
      </c>
      <c r="S107" s="1" t="str">
        <f ca="1">IFERROR(__xludf.DUMMYFUNCTION("GOOGLETRANSLATE(AG107)"),"Yes")</f>
        <v>Yes</v>
      </c>
    </row>
    <row r="108" spans="1:19" ht="13.2" x14ac:dyDescent="0.25">
      <c r="A108" s="2">
        <v>45077.560142754628</v>
      </c>
      <c r="B108" s="1" t="str">
        <f ca="1">IFERROR(__xludf.DUMMYFUNCTION("GOOGLETRANSLATE(C108)"),"Man")</f>
        <v>Man</v>
      </c>
      <c r="C108" s="1">
        <v>50</v>
      </c>
      <c r="D108" s="1" t="str">
        <f ca="1">IFERROR(__xludf.DUMMYFUNCTION("GOOGLETRANSLATE(F108)"),"West Midnapore")</f>
        <v>West Midnapore</v>
      </c>
      <c r="E108" s="1" t="str">
        <f ca="1">IFERROR(__xludf.DUMMYFUNCTION("GOOGLETRANSLATE(H108)"),"Village")</f>
        <v>Village</v>
      </c>
      <c r="F108" s="1" t="str">
        <f ca="1">IFERROR(__xludf.DUMMYFUNCTION("GOOGLETRANSLATE(J108)"),"Secondary")</f>
        <v>Secondary</v>
      </c>
      <c r="G108" s="1" t="str">
        <f ca="1">IFERROR(__xludf.DUMMYFUNCTION("GOOGLETRANSLATE(L108)"),"Housewife")</f>
        <v>Housewife</v>
      </c>
      <c r="H108" s="1" t="s">
        <v>77</v>
      </c>
      <c r="I108" s="6" t="str">
        <f ca="1">IFERROR(__xludf.DUMMYFUNCTION("GOOGLETRANSLATE(O108)"),"Not")</f>
        <v>Not</v>
      </c>
      <c r="J108" s="6">
        <v>1</v>
      </c>
      <c r="K108" s="1" t="str">
        <f ca="1">IFERROR(__xludf.DUMMYFUNCTION("GOOGLETRANSLATE(T108)"),"Private bank")</f>
        <v>Private bank</v>
      </c>
      <c r="L108" s="1" t="s">
        <v>51</v>
      </c>
      <c r="M108" s="6" t="str">
        <f ca="1">IFERROR(__xludf.DUMMYFUNCTION("GOOGLETRANSLATE(W108)"),"Not")</f>
        <v>Not</v>
      </c>
      <c r="N108" s="6" t="str">
        <f ca="1">IFERROR(__xludf.DUMMYFUNCTION("GOOGLETRANSLATE(Y108)"),"Not")</f>
        <v>Not</v>
      </c>
      <c r="O108" s="6" t="str">
        <f ca="1">IFERROR(__xludf.DUMMYFUNCTION("GOOGLETRANSLATE(AA108)"),"Not")</f>
        <v>Not</v>
      </c>
      <c r="P108" s="1" t="str">
        <f ca="1">IFERROR(__xludf.DUMMYFUNCTION("GOOGLETRANSLATE(AC108)"),"Not")</f>
        <v>Not</v>
      </c>
      <c r="Q108" s="1" t="s">
        <v>52</v>
      </c>
      <c r="R108" s="1" t="s">
        <v>62</v>
      </c>
      <c r="S108" s="1" t="str">
        <f ca="1">IFERROR(__xludf.DUMMYFUNCTION("GOOGLETRANSLATE(AG108)"),"Not")</f>
        <v>Not</v>
      </c>
    </row>
    <row r="109" spans="1:19" ht="13.2" x14ac:dyDescent="0.25">
      <c r="A109" s="2">
        <v>45079.217729548611</v>
      </c>
      <c r="B109" s="1" t="str">
        <f ca="1">IFERROR(__xludf.DUMMYFUNCTION("GOOGLETRANSLATE(C109)"),"Woman")</f>
        <v>Woman</v>
      </c>
      <c r="C109" s="1">
        <v>24</v>
      </c>
      <c r="D109" s="1" t="str">
        <f ca="1">IFERROR(__xludf.DUMMYFUNCTION("GOOGLETRANSLATE(F109)"),"North 24 Parganas")</f>
        <v>North 24 Parganas</v>
      </c>
      <c r="E109" s="1" t="str">
        <f ca="1">IFERROR(__xludf.DUMMYFUNCTION("GOOGLETRANSLATE(H109)"),"City")</f>
        <v>City</v>
      </c>
      <c r="F109" s="1" t="str">
        <f ca="1">IFERROR(__xludf.DUMMYFUNCTION("GOOGLETRANSLATE(J109)"),"Graduation")</f>
        <v>Graduation</v>
      </c>
      <c r="G109" s="1" t="str">
        <f ca="1">IFERROR(__xludf.DUMMYFUNCTION("GOOGLETRANSLATE(L109)"),"
Government service")</f>
        <v xml:space="preserve">
Government service</v>
      </c>
      <c r="H109" s="1" t="s">
        <v>104</v>
      </c>
      <c r="I109" s="6" t="str">
        <f ca="1">IFERROR(__xludf.DUMMYFUNCTION("GOOGLETRANSLATE(O109)"),"Yes")</f>
        <v>Yes</v>
      </c>
      <c r="J109" s="6">
        <v>2</v>
      </c>
      <c r="K109" s="1" t="str">
        <f ca="1">IFERROR(__xludf.DUMMYFUNCTION("GOOGLETRANSLATE(T109)"),"Private bank")</f>
        <v>Private bank</v>
      </c>
      <c r="L109" s="1" t="s">
        <v>51</v>
      </c>
      <c r="M109" s="6" t="str">
        <f ca="1">IFERROR(__xludf.DUMMYFUNCTION("GOOGLETRANSLATE(W109)"),"Yes")</f>
        <v>Yes</v>
      </c>
      <c r="N109" s="6" t="str">
        <f ca="1">IFERROR(__xludf.DUMMYFUNCTION("GOOGLETRANSLATE(Y109)"),"Not")</f>
        <v>Not</v>
      </c>
      <c r="O109" s="6" t="str">
        <f ca="1">IFERROR(__xludf.DUMMYFUNCTION("GOOGLETRANSLATE(AA109)"),"Yes")</f>
        <v>Yes</v>
      </c>
      <c r="P109" s="1" t="str">
        <f ca="1">IFERROR(__xludf.DUMMYFUNCTION("GOOGLETRANSLATE(AC109)"),"Yes")</f>
        <v>Yes</v>
      </c>
      <c r="Q109" s="1" t="s">
        <v>78</v>
      </c>
      <c r="R109" s="1" t="s">
        <v>68</v>
      </c>
      <c r="S109" s="1" t="str">
        <f ca="1">IFERROR(__xludf.DUMMYFUNCTION("GOOGLETRANSLATE(AG109)"),"Yes")</f>
        <v>Yes</v>
      </c>
    </row>
    <row r="110" spans="1:19" ht="13.2" x14ac:dyDescent="0.25">
      <c r="A110" s="2">
        <v>45080.40832696759</v>
      </c>
      <c r="B110" s="1" t="str">
        <f ca="1">IFERROR(__xludf.DUMMYFUNCTION("GOOGLETRANSLATE(C110)"),"Woman")</f>
        <v>Woman</v>
      </c>
      <c r="C110" s="1">
        <v>25</v>
      </c>
      <c r="D110" s="1" t="str">
        <f ca="1">IFERROR(__xludf.DUMMYFUNCTION("GOOGLETRANSLATE(F110)"),"Kolkata")</f>
        <v>Kolkata</v>
      </c>
      <c r="E110" s="1" t="str">
        <f ca="1">IFERROR(__xludf.DUMMYFUNCTION("GOOGLETRANSLATE(H110)"),"City")</f>
        <v>City</v>
      </c>
      <c r="F110" s="1" t="str">
        <f ca="1">IFERROR(__xludf.DUMMYFUNCTION("GOOGLETRANSLATE(J110)"),"Graduation")</f>
        <v>Graduation</v>
      </c>
      <c r="G110" s="1" t="str">
        <f ca="1">IFERROR(__xludf.DUMMYFUNCTION("GOOGLETRANSLATE(L110)"),"Private job")</f>
        <v>Private job</v>
      </c>
      <c r="H110" s="1" t="s">
        <v>104</v>
      </c>
      <c r="I110" s="6" t="str">
        <f ca="1">IFERROR(__xludf.DUMMYFUNCTION("GOOGLETRANSLATE(O110)"),"Yes")</f>
        <v>Yes</v>
      </c>
      <c r="J110" s="6">
        <v>1</v>
      </c>
      <c r="K110" s="1" t="str">
        <f ca="1">IFERROR(__xludf.DUMMYFUNCTION("GOOGLETRANSLATE(T110)"),"Public bank")</f>
        <v>Public bank</v>
      </c>
      <c r="L110" s="1" t="s">
        <v>51</v>
      </c>
      <c r="M110" s="6" t="str">
        <f ca="1">IFERROR(__xludf.DUMMYFUNCTION("GOOGLETRANSLATE(W110)"),"Yes")</f>
        <v>Yes</v>
      </c>
      <c r="N110" s="6" t="str">
        <f ca="1">IFERROR(__xludf.DUMMYFUNCTION("GOOGLETRANSLATE(Y110)"),"Yes")</f>
        <v>Yes</v>
      </c>
      <c r="O110" s="6" t="str">
        <f ca="1">IFERROR(__xludf.DUMMYFUNCTION("GOOGLETRANSLATE(AA110)"),"Not")</f>
        <v>Not</v>
      </c>
      <c r="P110" s="1" t="str">
        <f ca="1">IFERROR(__xludf.DUMMYFUNCTION("GOOGLETRANSLATE(AC110)"),"Not")</f>
        <v>Not</v>
      </c>
      <c r="Q110" s="1" t="s">
        <v>91</v>
      </c>
      <c r="R110" s="1" t="s">
        <v>61</v>
      </c>
      <c r="S110" s="1" t="str">
        <f ca="1">IFERROR(__xludf.DUMMYFUNCTION("GOOGLETRANSLATE(AG110)"),"Not")</f>
        <v>Not</v>
      </c>
    </row>
    <row r="111" spans="1:19" ht="13.2" x14ac:dyDescent="0.25">
      <c r="A111" s="2">
        <v>45080.40888581019</v>
      </c>
      <c r="B111" s="1" t="str">
        <f ca="1">IFERROR(__xludf.DUMMYFUNCTION("GOOGLETRANSLATE(C111)"),"Man")</f>
        <v>Man</v>
      </c>
      <c r="C111" s="1">
        <v>25</v>
      </c>
      <c r="D111" s="1" t="str">
        <f ca="1">IFERROR(__xludf.DUMMYFUNCTION("GOOGLETRANSLATE(F111)"),"North 24 Parganas")</f>
        <v>North 24 Parganas</v>
      </c>
      <c r="E111" s="1" t="str">
        <f ca="1">IFERROR(__xludf.DUMMYFUNCTION("GOOGLETRANSLATE(H111)"),"Suburbs")</f>
        <v>Suburbs</v>
      </c>
      <c r="F111" s="1" t="str">
        <f ca="1">IFERROR(__xludf.DUMMYFUNCTION("GOOGLETRANSLATE(J111)"),"Post Graduation")</f>
        <v>Post Graduation</v>
      </c>
      <c r="G111" s="1" t="str">
        <f ca="1">IFERROR(__xludf.DUMMYFUNCTION("GOOGLETRANSLATE(L111)"),"Student")</f>
        <v>Student</v>
      </c>
      <c r="H111" s="1" t="s">
        <v>77</v>
      </c>
      <c r="I111" s="6" t="str">
        <f ca="1">IFERROR(__xludf.DUMMYFUNCTION("GOOGLETRANSLATE(O111)"),"Yes")</f>
        <v>Yes</v>
      </c>
      <c r="J111" s="6">
        <v>2</v>
      </c>
      <c r="K111" s="1" t="str">
        <f ca="1">IFERROR(__xludf.DUMMYFUNCTION("GOOGLETRANSLATE(T111)"),"Public bank")</f>
        <v>Public bank</v>
      </c>
      <c r="L111" s="1" t="s">
        <v>51</v>
      </c>
      <c r="M111" s="6" t="str">
        <f ca="1">IFERROR(__xludf.DUMMYFUNCTION("GOOGLETRANSLATE(W111)"),"Yes")</f>
        <v>Yes</v>
      </c>
      <c r="N111" s="6" t="str">
        <f ca="1">IFERROR(__xludf.DUMMYFUNCTION("GOOGLETRANSLATE(Y111)"),"Yes")</f>
        <v>Yes</v>
      </c>
      <c r="O111" s="6" t="str">
        <f ca="1">IFERROR(__xludf.DUMMYFUNCTION("GOOGLETRANSLATE(AA111)"),"Yes")</f>
        <v>Yes</v>
      </c>
      <c r="P111" s="1" t="str">
        <f ca="1">IFERROR(__xludf.DUMMYFUNCTION("GOOGLETRANSLATE(AC111)"),"Yes")</f>
        <v>Yes</v>
      </c>
      <c r="Q111" s="1" t="s">
        <v>91</v>
      </c>
      <c r="R111" s="1" t="s">
        <v>53</v>
      </c>
      <c r="S111" s="1" t="str">
        <f ca="1">IFERROR(__xludf.DUMMYFUNCTION("GOOGLETRANSLATE(AG111)"),"Yes")</f>
        <v>Yes</v>
      </c>
    </row>
    <row r="112" spans="1:19" ht="13.2" x14ac:dyDescent="0.25">
      <c r="A112" s="2">
        <v>45080.437921041666</v>
      </c>
      <c r="B112" s="1" t="str">
        <f ca="1">IFERROR(__xludf.DUMMYFUNCTION("GOOGLETRANSLATE(C112)"),"Man")</f>
        <v>Man</v>
      </c>
      <c r="C112" s="1">
        <v>24</v>
      </c>
      <c r="D112" s="1" t="str">
        <f ca="1">IFERROR(__xludf.DUMMYFUNCTION("GOOGLETRANSLATE(F112)"),"Kolkata")</f>
        <v>Kolkata</v>
      </c>
      <c r="E112" s="1" t="str">
        <f ca="1">IFERROR(__xludf.DUMMYFUNCTION("GOOGLETRANSLATE(H112)"),"City")</f>
        <v>City</v>
      </c>
      <c r="F112" s="1" t="str">
        <f ca="1">IFERROR(__xludf.DUMMYFUNCTION("GOOGLETRANSLATE(J112)"),"Post Graduation")</f>
        <v>Post Graduation</v>
      </c>
      <c r="G112" s="1" t="str">
        <f ca="1">IFERROR(__xludf.DUMMYFUNCTION("GOOGLETRANSLATE(L112)"),"Student")</f>
        <v>Student</v>
      </c>
      <c r="H112" s="1" t="s">
        <v>77</v>
      </c>
      <c r="I112" s="6" t="str">
        <f ca="1">IFERROR(__xludf.DUMMYFUNCTION("GOOGLETRANSLATE(O112)"),"Yes")</f>
        <v>Yes</v>
      </c>
      <c r="J112" s="6">
        <v>2</v>
      </c>
      <c r="K112" s="1" t="str">
        <f ca="1">IFERROR(__xludf.DUMMYFUNCTION("GOOGLETRANSLATE(T112)"),"Private bank")</f>
        <v>Private bank</v>
      </c>
      <c r="L112" s="1" t="s">
        <v>51</v>
      </c>
      <c r="M112" s="6" t="str">
        <f ca="1">IFERROR(__xludf.DUMMYFUNCTION("GOOGLETRANSLATE(W112)"),"Yes")</f>
        <v>Yes</v>
      </c>
      <c r="N112" s="6" t="str">
        <f ca="1">IFERROR(__xludf.DUMMYFUNCTION("GOOGLETRANSLATE(Y112)"),"Not")</f>
        <v>Not</v>
      </c>
      <c r="O112" s="6" t="str">
        <f ca="1">IFERROR(__xludf.DUMMYFUNCTION("GOOGLETRANSLATE(AA112)"),"Yes")</f>
        <v>Yes</v>
      </c>
      <c r="P112" s="1" t="str">
        <f ca="1">IFERROR(__xludf.DUMMYFUNCTION("GOOGLETRANSLATE(AC112)"),"Yes")</f>
        <v>Yes</v>
      </c>
      <c r="Q112" s="1" t="s">
        <v>91</v>
      </c>
      <c r="R112" s="1" t="s">
        <v>61</v>
      </c>
      <c r="S112" s="1" t="str">
        <f ca="1">IFERROR(__xludf.DUMMYFUNCTION("GOOGLETRANSLATE(AG112)"),"Yes")</f>
        <v>Yes</v>
      </c>
    </row>
    <row r="113" spans="1:19" ht="13.2" x14ac:dyDescent="0.25">
      <c r="A113" s="2">
        <v>45080.450126689815</v>
      </c>
      <c r="B113" s="1" t="str">
        <f ca="1">IFERROR(__xludf.DUMMYFUNCTION("GOOGLETRANSLATE(C113)"),"Man")</f>
        <v>Man</v>
      </c>
      <c r="C113" s="1">
        <v>21</v>
      </c>
      <c r="D113" s="1" t="str">
        <f ca="1">IFERROR(__xludf.DUMMYFUNCTION("GOOGLETRANSLATE(F113)"),"North 24 Parganas")</f>
        <v>North 24 Parganas</v>
      </c>
      <c r="E113" s="1" t="str">
        <f ca="1">IFERROR(__xludf.DUMMYFUNCTION("GOOGLETRANSLATE(H113)"),"Village")</f>
        <v>Village</v>
      </c>
      <c r="F113" s="1" t="str">
        <f ca="1">IFERROR(__xludf.DUMMYFUNCTION("GOOGLETRANSLATE(J113)"),"Graduation")</f>
        <v>Graduation</v>
      </c>
      <c r="G113" s="1" t="str">
        <f ca="1">IFERROR(__xludf.DUMMYFUNCTION("GOOGLETRANSLATE(L113)"),"Student")</f>
        <v>Student</v>
      </c>
      <c r="H113" s="1" t="s">
        <v>77</v>
      </c>
      <c r="I113" s="6" t="str">
        <f ca="1">IFERROR(__xludf.DUMMYFUNCTION("GOOGLETRANSLATE(O113)"),"Yes")</f>
        <v>Yes</v>
      </c>
      <c r="J113" s="6">
        <v>1</v>
      </c>
      <c r="K113" s="1" t="str">
        <f ca="1">IFERROR(__xludf.DUMMYFUNCTION("GOOGLETRANSLATE(T113)"),"Public bank")</f>
        <v>Public bank</v>
      </c>
      <c r="L113" s="1" t="s">
        <v>51</v>
      </c>
      <c r="M113" s="6" t="str">
        <f ca="1">IFERROR(__xludf.DUMMYFUNCTION("GOOGLETRANSLATE(W113)"),"Yes")</f>
        <v>Yes</v>
      </c>
      <c r="N113" s="6" t="str">
        <f ca="1">IFERROR(__xludf.DUMMYFUNCTION("GOOGLETRANSLATE(Y113)"),"Not")</f>
        <v>Not</v>
      </c>
      <c r="O113" s="6" t="str">
        <f ca="1">IFERROR(__xludf.DUMMYFUNCTION("GOOGLETRANSLATE(AA113)"),"Yes")</f>
        <v>Yes</v>
      </c>
      <c r="P113" s="1" t="str">
        <f ca="1">IFERROR(__xludf.DUMMYFUNCTION("GOOGLETRANSLATE(AC113)"),"Not")</f>
        <v>Not</v>
      </c>
      <c r="Q113" s="1" t="s">
        <v>52</v>
      </c>
      <c r="R113" s="1" t="s">
        <v>61</v>
      </c>
      <c r="S113" s="1" t="str">
        <f ca="1">IFERROR(__xludf.DUMMYFUNCTION("GOOGLETRANSLATE(AG113)"),"Yes")</f>
        <v>Yes</v>
      </c>
    </row>
    <row r="114" spans="1:19" ht="13.2" x14ac:dyDescent="0.25">
      <c r="A114" s="2">
        <v>45080.450463946763</v>
      </c>
      <c r="B114" s="1" t="str">
        <f ca="1">IFERROR(__xludf.DUMMYFUNCTION("GOOGLETRANSLATE(C114)"),"Man")</f>
        <v>Man</v>
      </c>
      <c r="C114" s="1">
        <v>24</v>
      </c>
      <c r="D114" s="1" t="str">
        <f ca="1">IFERROR(__xludf.DUMMYFUNCTION("GOOGLETRANSLATE(F114)"),"North 24 Parganas")</f>
        <v>North 24 Parganas</v>
      </c>
      <c r="E114" s="1" t="str">
        <f ca="1">IFERROR(__xludf.DUMMYFUNCTION("GOOGLETRANSLATE(H114)"),"Suburbs")</f>
        <v>Suburbs</v>
      </c>
      <c r="F114" s="1" t="str">
        <f ca="1">IFERROR(__xludf.DUMMYFUNCTION("GOOGLETRANSLATE(J114)"),"Post Graduation")</f>
        <v>Post Graduation</v>
      </c>
      <c r="G114" s="1" t="str">
        <f ca="1">IFERROR(__xludf.DUMMYFUNCTION("GOOGLETRANSLATE(L114)"),"Student")</f>
        <v>Student</v>
      </c>
      <c r="H114" s="1" t="s">
        <v>59</v>
      </c>
      <c r="I114" s="6" t="str">
        <f ca="1">IFERROR(__xludf.DUMMYFUNCTION("GOOGLETRANSLATE(O114)"),"Yes")</f>
        <v>Yes</v>
      </c>
      <c r="J114" s="6">
        <v>2</v>
      </c>
      <c r="K114" s="1" t="str">
        <f ca="1">IFERROR(__xludf.DUMMYFUNCTION("GOOGLETRANSLATE(T114)"),"Public bank")</f>
        <v>Public bank</v>
      </c>
      <c r="L114" s="1" t="s">
        <v>51</v>
      </c>
      <c r="M114" s="6" t="str">
        <f ca="1">IFERROR(__xludf.DUMMYFUNCTION("GOOGLETRANSLATE(W114)"),"Yes")</f>
        <v>Yes</v>
      </c>
      <c r="N114" s="6" t="str">
        <f ca="1">IFERROR(__xludf.DUMMYFUNCTION("GOOGLETRANSLATE(Y114)"),"Not")</f>
        <v>Not</v>
      </c>
      <c r="O114" s="6" t="str">
        <f ca="1">IFERROR(__xludf.DUMMYFUNCTION("GOOGLETRANSLATE(AA114)"),"Yes")</f>
        <v>Yes</v>
      </c>
      <c r="P114" s="1" t="str">
        <f ca="1">IFERROR(__xludf.DUMMYFUNCTION("GOOGLETRANSLATE(AC114)"),"Yes")</f>
        <v>Yes</v>
      </c>
      <c r="Q114" s="1" t="s">
        <v>126</v>
      </c>
      <c r="R114" s="1" t="s">
        <v>61</v>
      </c>
      <c r="S114" s="1" t="str">
        <f ca="1">IFERROR(__xludf.DUMMYFUNCTION("GOOGLETRANSLATE(AG114)"),"Yes")</f>
        <v>Yes</v>
      </c>
    </row>
    <row r="115" spans="1:19" ht="13.2" x14ac:dyDescent="0.25">
      <c r="A115" s="2">
        <v>45080.452728402779</v>
      </c>
      <c r="B115" s="1" t="str">
        <f ca="1">IFERROR(__xludf.DUMMYFUNCTION("GOOGLETRANSLATE(C115)"),"Man")</f>
        <v>Man</v>
      </c>
      <c r="C115" s="1">
        <v>27</v>
      </c>
      <c r="D115" s="1" t="str">
        <f ca="1">IFERROR(__xludf.DUMMYFUNCTION("GOOGLETRANSLATE(F115)"),"North 24 Parganas")</f>
        <v>North 24 Parganas</v>
      </c>
      <c r="E115" s="1" t="str">
        <f ca="1">IFERROR(__xludf.DUMMYFUNCTION("GOOGLETRANSLATE(H115)"),"Suburbs")</f>
        <v>Suburbs</v>
      </c>
      <c r="F115" s="1" t="str">
        <f ca="1">IFERROR(__xludf.DUMMYFUNCTION("GOOGLETRANSLATE(J115)"),"Post Graduation")</f>
        <v>Post Graduation</v>
      </c>
      <c r="G115" s="1" t="str">
        <f ca="1">IFERROR(__xludf.DUMMYFUNCTION("GOOGLETRANSLATE(L115)"),"Student")</f>
        <v>Student</v>
      </c>
      <c r="H115" s="1" t="s">
        <v>59</v>
      </c>
      <c r="I115" s="6" t="str">
        <f ca="1">IFERROR(__xludf.DUMMYFUNCTION("GOOGLETRANSLATE(O115)"),"Yes")</f>
        <v>Yes</v>
      </c>
      <c r="J115" s="6">
        <v>1</v>
      </c>
      <c r="K115" s="1" t="str">
        <f ca="1">IFERROR(__xludf.DUMMYFUNCTION("GOOGLETRANSLATE(T115)"),"Public bank")</f>
        <v>Public bank</v>
      </c>
      <c r="L115" s="1" t="s">
        <v>51</v>
      </c>
      <c r="M115" s="6" t="str">
        <f ca="1">IFERROR(__xludf.DUMMYFUNCTION("GOOGLETRANSLATE(W115)"),"Yes")</f>
        <v>Yes</v>
      </c>
      <c r="N115" s="6" t="str">
        <f ca="1">IFERROR(__xludf.DUMMYFUNCTION("GOOGLETRANSLATE(Y115)"),"Not")</f>
        <v>Not</v>
      </c>
      <c r="O115" s="6" t="str">
        <f ca="1">IFERROR(__xludf.DUMMYFUNCTION("GOOGLETRANSLATE(AA115)"),"Yes")</f>
        <v>Yes</v>
      </c>
      <c r="P115" s="1" t="str">
        <f ca="1">IFERROR(__xludf.DUMMYFUNCTION("GOOGLETRANSLATE(AC115)"),"Yes")</f>
        <v>Yes</v>
      </c>
      <c r="Q115" s="1" t="s">
        <v>91</v>
      </c>
      <c r="R115" s="1" t="s">
        <v>91</v>
      </c>
      <c r="S115" s="1" t="str">
        <f ca="1">IFERROR(__xludf.DUMMYFUNCTION("GOOGLETRANSLATE(AG115)"),"Yes")</f>
        <v>Yes</v>
      </c>
    </row>
    <row r="116" spans="1:19" ht="13.2" x14ac:dyDescent="0.25">
      <c r="A116" s="2">
        <v>45080.457868206024</v>
      </c>
      <c r="B116" s="1" t="str">
        <f ca="1">IFERROR(__xludf.DUMMYFUNCTION("GOOGLETRANSLATE(C116)"),"Man")</f>
        <v>Man</v>
      </c>
      <c r="C116" s="1">
        <v>18</v>
      </c>
      <c r="D116" s="1" t="str">
        <f ca="1">IFERROR(__xludf.DUMMYFUNCTION("GOOGLETRANSLATE(F116)"),"North 24 Parganas")</f>
        <v>North 24 Parganas</v>
      </c>
      <c r="E116" s="1" t="str">
        <f ca="1">IFERROR(__xludf.DUMMYFUNCTION("GOOGLETRANSLATE(H116)"),"Suburbs")</f>
        <v>Suburbs</v>
      </c>
      <c r="F116" s="1" t="str">
        <f ca="1">IFERROR(__xludf.DUMMYFUNCTION("GOOGLETRANSLATE(J116)"),"Secondary")</f>
        <v>Secondary</v>
      </c>
      <c r="G116" s="1" t="str">
        <f ca="1">IFERROR(__xludf.DUMMYFUNCTION("GOOGLETRANSLATE(L116)"),"Student")</f>
        <v>Student</v>
      </c>
      <c r="H116" s="1" t="s">
        <v>77</v>
      </c>
      <c r="I116" s="6" t="str">
        <f ca="1">IFERROR(__xludf.DUMMYFUNCTION("GOOGLETRANSLATE(O116)"),"Not")</f>
        <v>Not</v>
      </c>
      <c r="J116" s="6" t="s">
        <v>237</v>
      </c>
      <c r="K116" s="1" t="str">
        <f ca="1">IFERROR(__xludf.DUMMYFUNCTION("GOOGLETRANSLATE(T116)"),"Public bank")</f>
        <v>Public bank</v>
      </c>
      <c r="L116" s="1" t="s">
        <v>106</v>
      </c>
      <c r="M116" s="6" t="str">
        <f ca="1">IFERROR(__xludf.DUMMYFUNCTION("GOOGLETRANSLATE(W116)"),"Not")</f>
        <v>Not</v>
      </c>
      <c r="N116" s="6" t="str">
        <f ca="1">IFERROR(__xludf.DUMMYFUNCTION("GOOGLETRANSLATE(Y116)"),"Not")</f>
        <v>Not</v>
      </c>
      <c r="O116" s="6" t="str">
        <f ca="1">IFERROR(__xludf.DUMMYFUNCTION("GOOGLETRANSLATE(AA116)"),"Not")</f>
        <v>Not</v>
      </c>
      <c r="P116" s="1" t="str">
        <f ca="1">IFERROR(__xludf.DUMMYFUNCTION("GOOGLETRANSLATE(AC116)"),"Not")</f>
        <v>Not</v>
      </c>
      <c r="Q116" s="1" t="s">
        <v>238</v>
      </c>
      <c r="R116" s="1" t="s">
        <v>238</v>
      </c>
      <c r="S116" s="1" t="str">
        <f ca="1">IFERROR(__xludf.DUMMYFUNCTION("GOOGLETRANSLATE(AG116)"),"Not")</f>
        <v>Not</v>
      </c>
    </row>
    <row r="117" spans="1:19" ht="13.2" x14ac:dyDescent="0.25">
      <c r="A117" s="2">
        <v>45080.458716168985</v>
      </c>
      <c r="B117" s="1" t="str">
        <f ca="1">IFERROR(__xludf.DUMMYFUNCTION("GOOGLETRANSLATE(C117)"),"Man")</f>
        <v>Man</v>
      </c>
      <c r="C117" s="1">
        <v>18</v>
      </c>
      <c r="D117" s="1" t="str">
        <f ca="1">IFERROR(__xludf.DUMMYFUNCTION("GOOGLETRANSLATE(F117)"),"North 24 Parganas")</f>
        <v>North 24 Parganas</v>
      </c>
      <c r="E117" s="1" t="str">
        <f ca="1">IFERROR(__xludf.DUMMYFUNCTION("GOOGLETRANSLATE(H117)"),"City")</f>
        <v>City</v>
      </c>
      <c r="F117" s="1" t="str">
        <f ca="1">IFERROR(__xludf.DUMMYFUNCTION("GOOGLETRANSLATE(J117)"),"Secondary")</f>
        <v>Secondary</v>
      </c>
      <c r="G117" s="1" t="str">
        <f ca="1">IFERROR(__xludf.DUMMYFUNCTION("GOOGLETRANSLATE(L117)"),"Student")</f>
        <v>Student</v>
      </c>
      <c r="H117" s="1" t="s">
        <v>77</v>
      </c>
      <c r="I117" s="6" t="str">
        <f ca="1">IFERROR(__xludf.DUMMYFUNCTION("GOOGLETRANSLATE(O117)"),"Yes")</f>
        <v>Yes</v>
      </c>
      <c r="J117" s="6">
        <v>1</v>
      </c>
      <c r="K117" s="1" t="str">
        <f ca="1">IFERROR(__xludf.DUMMYFUNCTION("GOOGLETRANSLATE(T117)"),"Private bank")</f>
        <v>Private bank</v>
      </c>
      <c r="L117" s="1" t="s">
        <v>267</v>
      </c>
      <c r="M117" s="6" t="str">
        <f ca="1">IFERROR(__xludf.DUMMYFUNCTION("GOOGLETRANSLATE(W117)"),"Not")</f>
        <v>Not</v>
      </c>
      <c r="N117" s="6" t="str">
        <f ca="1">IFERROR(__xludf.DUMMYFUNCTION("GOOGLETRANSLATE(Y117)"),"Not")</f>
        <v>Not</v>
      </c>
      <c r="O117" s="6" t="str">
        <f ca="1">IFERROR(__xludf.DUMMYFUNCTION("GOOGLETRANSLATE(AA117)"),"Not")</f>
        <v>Not</v>
      </c>
      <c r="P117" s="1" t="str">
        <f ca="1">IFERROR(__xludf.DUMMYFUNCTION("GOOGLETRANSLATE(AC117)"),"Not")</f>
        <v>Not</v>
      </c>
      <c r="Q117" s="1" t="s">
        <v>61</v>
      </c>
      <c r="R117" s="1" t="s">
        <v>61</v>
      </c>
      <c r="S117" s="1" t="str">
        <f ca="1">IFERROR(__xludf.DUMMYFUNCTION("GOOGLETRANSLATE(AG117)"),"Yes")</f>
        <v>Yes</v>
      </c>
    </row>
    <row r="118" spans="1:19" ht="13.2" x14ac:dyDescent="0.25">
      <c r="A118" s="2">
        <v>45080.458736284723</v>
      </c>
      <c r="B118" s="1" t="str">
        <f ca="1">IFERROR(__xludf.DUMMYFUNCTION("GOOGLETRANSLATE(C118)"),"Man")</f>
        <v>Man</v>
      </c>
      <c r="C118" s="1">
        <v>17</v>
      </c>
      <c r="D118" s="1" t="str">
        <f ca="1">IFERROR(__xludf.DUMMYFUNCTION("GOOGLETRANSLATE(F118)"),"North 24 Parganas")</f>
        <v>North 24 Parganas</v>
      </c>
      <c r="E118" s="1" t="str">
        <f ca="1">IFERROR(__xludf.DUMMYFUNCTION("GOOGLETRANSLATE(H118)"),"City")</f>
        <v>City</v>
      </c>
      <c r="F118" s="1" t="str">
        <f ca="1">IFERROR(__xludf.DUMMYFUNCTION("GOOGLETRANSLATE(J118)"),"Secondary")</f>
        <v>Secondary</v>
      </c>
      <c r="G118" s="1" t="str">
        <f ca="1">IFERROR(__xludf.DUMMYFUNCTION("GOOGLETRANSLATE(L118)"),"Student")</f>
        <v>Student</v>
      </c>
      <c r="H118" s="1" t="s">
        <v>77</v>
      </c>
      <c r="I118" s="6" t="str">
        <f ca="1">IFERROR(__xludf.DUMMYFUNCTION("GOOGLETRANSLATE(O118)"),"Not")</f>
        <v>Not</v>
      </c>
      <c r="J118" s="6">
        <v>0</v>
      </c>
      <c r="K118" s="1" t="str">
        <f ca="1">IFERROR(__xludf.DUMMYFUNCTION("GOOGLETRANSLATE(T118)"),"Public bank")</f>
        <v>Public bank</v>
      </c>
      <c r="L118" s="1" t="s">
        <v>269</v>
      </c>
      <c r="M118" s="6" t="str">
        <f ca="1">IFERROR(__xludf.DUMMYFUNCTION("GOOGLETRANSLATE(W118)"),"Not")</f>
        <v>Not</v>
      </c>
      <c r="N118" s="6" t="str">
        <f ca="1">IFERROR(__xludf.DUMMYFUNCTION("GOOGLETRANSLATE(Y118)"),"Not")</f>
        <v>Not</v>
      </c>
      <c r="O118" s="6" t="str">
        <f ca="1">IFERROR(__xludf.DUMMYFUNCTION("GOOGLETRANSLATE(AA118)"),"Not")</f>
        <v>Not</v>
      </c>
      <c r="P118" s="1" t="str">
        <f ca="1">IFERROR(__xludf.DUMMYFUNCTION("GOOGLETRANSLATE(AC118)"),"Not")</f>
        <v>Not</v>
      </c>
      <c r="Q118" s="1" t="s">
        <v>61</v>
      </c>
      <c r="R118" s="1" t="s">
        <v>61</v>
      </c>
      <c r="S118" s="1" t="str">
        <f ca="1">IFERROR(__xludf.DUMMYFUNCTION("GOOGLETRANSLATE(AG118)"),"Yes")</f>
        <v>Yes</v>
      </c>
    </row>
    <row r="119" spans="1:19" ht="13.2" x14ac:dyDescent="0.25">
      <c r="A119" s="2">
        <v>45080.460236886574</v>
      </c>
      <c r="B119" s="1" t="str">
        <f ca="1">IFERROR(__xludf.DUMMYFUNCTION("GOOGLETRANSLATE(C119)"),"Man")</f>
        <v>Man</v>
      </c>
      <c r="C119" s="1">
        <v>16</v>
      </c>
      <c r="D119" s="1" t="str">
        <f ca="1">IFERROR(__xludf.DUMMYFUNCTION("GOOGLETRANSLATE(F119)"),"North 24 Parganas")</f>
        <v>North 24 Parganas</v>
      </c>
      <c r="E119" s="1" t="str">
        <f ca="1">IFERROR(__xludf.DUMMYFUNCTION("GOOGLETRANSLATE(H119)"),"Village")</f>
        <v>Village</v>
      </c>
      <c r="F119" s="1" t="str">
        <f ca="1">IFERROR(__xludf.DUMMYFUNCTION("GOOGLETRANSLATE(J119)"),"Secondary")</f>
        <v>Secondary</v>
      </c>
      <c r="G119" s="1" t="str">
        <f ca="1">IFERROR(__xludf.DUMMYFUNCTION("GOOGLETRANSLATE(L119)"),"Student")</f>
        <v>Student</v>
      </c>
      <c r="H119" s="1" t="s">
        <v>77</v>
      </c>
      <c r="I119" s="6" t="str">
        <f ca="1">IFERROR(__xludf.DUMMYFUNCTION("GOOGLETRANSLATE(O119)"),"Not")</f>
        <v>Not</v>
      </c>
      <c r="J119" s="6">
        <v>0</v>
      </c>
      <c r="K119" s="1" t="str">
        <f ca="1">IFERROR(__xludf.DUMMYFUNCTION("GOOGLETRANSLATE(T119)"),"Public bank")</f>
        <v>Public bank</v>
      </c>
      <c r="L119" s="1" t="s">
        <v>51</v>
      </c>
      <c r="M119" s="6" t="str">
        <f ca="1">IFERROR(__xludf.DUMMYFUNCTION("GOOGLETRANSLATE(W119)"),"Not")</f>
        <v>Not</v>
      </c>
      <c r="N119" s="6" t="str">
        <f ca="1">IFERROR(__xludf.DUMMYFUNCTION("GOOGLETRANSLATE(Y119)"),"Not")</f>
        <v>Not</v>
      </c>
      <c r="O119" s="6" t="str">
        <f ca="1">IFERROR(__xludf.DUMMYFUNCTION("GOOGLETRANSLATE(AA119)"),"Not")</f>
        <v>Not</v>
      </c>
      <c r="P119" s="1" t="str">
        <f ca="1">IFERROR(__xludf.DUMMYFUNCTION("GOOGLETRANSLATE(AC119)"),"Not")</f>
        <v>Not</v>
      </c>
      <c r="Q119" s="1" t="s">
        <v>52</v>
      </c>
      <c r="R119" s="1" t="s">
        <v>61</v>
      </c>
      <c r="S119" s="1" t="str">
        <f ca="1">IFERROR(__xludf.DUMMYFUNCTION("GOOGLETRANSLATE(AG119)"),"Yes")</f>
        <v>Yes</v>
      </c>
    </row>
    <row r="120" spans="1:19" ht="13.2" x14ac:dyDescent="0.25">
      <c r="A120" s="2">
        <v>45080.468045810187</v>
      </c>
      <c r="B120" s="1" t="str">
        <f ca="1">IFERROR(__xludf.DUMMYFUNCTION("GOOGLETRANSLATE(C120)"),"Man")</f>
        <v>Man</v>
      </c>
      <c r="C120" s="1">
        <v>23</v>
      </c>
      <c r="D120" s="1" t="str">
        <f ca="1">IFERROR(__xludf.DUMMYFUNCTION("GOOGLETRANSLATE(F120)"),"Purba Barddhaman")</f>
        <v>Purba Barddhaman</v>
      </c>
      <c r="E120" s="1" t="str">
        <f ca="1">IFERROR(__xludf.DUMMYFUNCTION("GOOGLETRANSLATE(H120)"),"Village")</f>
        <v>Village</v>
      </c>
      <c r="F120" s="1" t="str">
        <f ca="1">IFERROR(__xludf.DUMMYFUNCTION("GOOGLETRANSLATE(J120)"),"Post Graduation")</f>
        <v>Post Graduation</v>
      </c>
      <c r="G120" s="1" t="str">
        <f ca="1">IFERROR(__xludf.DUMMYFUNCTION("GOOGLETRANSLATE(L120)"),"Student")</f>
        <v>Student</v>
      </c>
      <c r="H120" s="1" t="s">
        <v>77</v>
      </c>
      <c r="I120" s="6" t="str">
        <f ca="1">IFERROR(__xludf.DUMMYFUNCTION("GOOGLETRANSLATE(O120)"),"Yes")</f>
        <v>Yes</v>
      </c>
      <c r="J120" s="6">
        <v>1</v>
      </c>
      <c r="K120" s="1" t="str">
        <f ca="1">IFERROR(__xludf.DUMMYFUNCTION("GOOGLETRANSLATE(T120)"),"Private bank")</f>
        <v>Private bank</v>
      </c>
      <c r="L120" s="1" t="s">
        <v>51</v>
      </c>
      <c r="M120" s="6" t="str">
        <f ca="1">IFERROR(__xludf.DUMMYFUNCTION("GOOGLETRANSLATE(W120)"),"Yes")</f>
        <v>Yes</v>
      </c>
      <c r="N120" s="6" t="str">
        <f ca="1">IFERROR(__xludf.DUMMYFUNCTION("GOOGLETRANSLATE(Y120)"),"Not")</f>
        <v>Not</v>
      </c>
      <c r="O120" s="6" t="str">
        <f ca="1">IFERROR(__xludf.DUMMYFUNCTION("GOOGLETRANSLATE(AA120)"),"Yes")</f>
        <v>Yes</v>
      </c>
      <c r="P120" s="1" t="str">
        <f ca="1">IFERROR(__xludf.DUMMYFUNCTION("GOOGLETRANSLATE(AC120)"),"Not")</f>
        <v>Not</v>
      </c>
      <c r="Q120" s="1" t="s">
        <v>180</v>
      </c>
      <c r="R120" s="1" t="s">
        <v>61</v>
      </c>
      <c r="S120" s="1" t="str">
        <f ca="1">IFERROR(__xludf.DUMMYFUNCTION("GOOGLETRANSLATE(AG120)"),"Not")</f>
        <v>Not</v>
      </c>
    </row>
    <row r="121" spans="1:19" ht="13.2" x14ac:dyDescent="0.25">
      <c r="A121" s="2">
        <v>45080.476918506945</v>
      </c>
      <c r="B121" s="1" t="str">
        <f ca="1">IFERROR(__xludf.DUMMYFUNCTION("GOOGLETRANSLATE(C121)"),"Man")</f>
        <v>Man</v>
      </c>
      <c r="C121" s="1">
        <v>27</v>
      </c>
      <c r="D121" s="1" t="str">
        <f ca="1">IFERROR(__xludf.DUMMYFUNCTION("GOOGLETRANSLATE(F121)"),"West Midnapore")</f>
        <v>West Midnapore</v>
      </c>
      <c r="E121" s="1" t="str">
        <f ca="1">IFERROR(__xludf.DUMMYFUNCTION("GOOGLETRANSLATE(H121)"),"Village")</f>
        <v>Village</v>
      </c>
      <c r="F121" s="1" t="str">
        <f ca="1">IFERROR(__xludf.DUMMYFUNCTION("GOOGLETRANSLATE(J121)"),"PhD")</f>
        <v>PhD</v>
      </c>
      <c r="G121" s="1" t="str">
        <f ca="1">IFERROR(__xludf.DUMMYFUNCTION("GOOGLETRANSLATE(L121)"),"Student")</f>
        <v>Student</v>
      </c>
      <c r="H121" s="1" t="s">
        <v>66</v>
      </c>
      <c r="I121" s="6" t="str">
        <f ca="1">IFERROR(__xludf.DUMMYFUNCTION("GOOGLETRANSLATE(O121)"),"Yes")</f>
        <v>Yes</v>
      </c>
      <c r="J121" s="6">
        <v>3</v>
      </c>
      <c r="K121" s="1" t="str">
        <f ca="1">IFERROR(__xludf.DUMMYFUNCTION("GOOGLETRANSLATE(T121)"),"Public bank")</f>
        <v>Public bank</v>
      </c>
      <c r="L121" s="1" t="s">
        <v>51</v>
      </c>
      <c r="M121" s="6" t="str">
        <f ca="1">IFERROR(__xludf.DUMMYFUNCTION("GOOGLETRANSLATE(W121)"),"Yes")</f>
        <v>Yes</v>
      </c>
      <c r="N121" s="6" t="str">
        <f ca="1">IFERROR(__xludf.DUMMYFUNCTION("GOOGLETRANSLATE(Y121)"),"Not")</f>
        <v>Not</v>
      </c>
      <c r="O121" s="6" t="str">
        <f ca="1">IFERROR(__xludf.DUMMYFUNCTION("GOOGLETRANSLATE(AA121)"),"Yes")</f>
        <v>Yes</v>
      </c>
      <c r="P121" s="1" t="str">
        <f ca="1">IFERROR(__xludf.DUMMYFUNCTION("GOOGLETRANSLATE(AC121)"),"Yes")</f>
        <v>Yes</v>
      </c>
      <c r="Q121" s="1" t="s">
        <v>91</v>
      </c>
      <c r="R121" s="1" t="s">
        <v>61</v>
      </c>
      <c r="S121" s="1" t="str">
        <f ca="1">IFERROR(__xludf.DUMMYFUNCTION("GOOGLETRANSLATE(AG121)"),"Yes")</f>
        <v>Yes</v>
      </c>
    </row>
    <row r="122" spans="1:19" ht="13.2" x14ac:dyDescent="0.25">
      <c r="A122" s="2">
        <v>45080.50050076389</v>
      </c>
      <c r="B122" s="1" t="str">
        <f ca="1">IFERROR(__xludf.DUMMYFUNCTION("GOOGLETRANSLATE(C122)"),"Woman")</f>
        <v>Woman</v>
      </c>
      <c r="C122" s="1">
        <v>16</v>
      </c>
      <c r="D122" s="1" t="str">
        <f ca="1">IFERROR(__xludf.DUMMYFUNCTION("GOOGLETRANSLATE(F122)"),"North 24 Parganas")</f>
        <v>North 24 Parganas</v>
      </c>
      <c r="E122" s="1" t="str">
        <f ca="1">IFERROR(__xludf.DUMMYFUNCTION("GOOGLETRANSLATE(H122)"),"Suburbs")</f>
        <v>Suburbs</v>
      </c>
      <c r="F122" s="1" t="str">
        <f ca="1">IFERROR(__xludf.DUMMYFUNCTION("GOOGLETRANSLATE(J122)"),"Secondary")</f>
        <v>Secondary</v>
      </c>
      <c r="G122" s="1" t="str">
        <f ca="1">IFERROR(__xludf.DUMMYFUNCTION("GOOGLETRANSLATE(L122)"),"Student")</f>
        <v>Student</v>
      </c>
      <c r="H122" s="1" t="s">
        <v>77</v>
      </c>
      <c r="I122" s="6" t="str">
        <f ca="1">IFERROR(__xludf.DUMMYFUNCTION("GOOGLETRANSLATE(O122)"),"Not")</f>
        <v>Not</v>
      </c>
      <c r="J122" s="6" t="s">
        <v>276</v>
      </c>
      <c r="K122" s="1" t="str">
        <f ca="1">IFERROR(__xludf.DUMMYFUNCTION("GOOGLETRANSLATE(T122)"),"Public bank")</f>
        <v>Public bank</v>
      </c>
      <c r="L122" s="1" t="s">
        <v>276</v>
      </c>
      <c r="M122" s="6" t="str">
        <f ca="1">IFERROR(__xludf.DUMMYFUNCTION("GOOGLETRANSLATE(W122)"),"Not")</f>
        <v>Not</v>
      </c>
      <c r="N122" s="6" t="str">
        <f ca="1">IFERROR(__xludf.DUMMYFUNCTION("GOOGLETRANSLATE(Y122)"),"Not")</f>
        <v>Not</v>
      </c>
      <c r="O122" s="6" t="str">
        <f ca="1">IFERROR(__xludf.DUMMYFUNCTION("GOOGLETRANSLATE(AA122)"),"Not")</f>
        <v>Not</v>
      </c>
      <c r="P122" s="1" t="str">
        <f ca="1">IFERROR(__xludf.DUMMYFUNCTION("GOOGLETRANSLATE(AC122)"),"Not")</f>
        <v>Not</v>
      </c>
      <c r="Q122" s="1" t="s">
        <v>52</v>
      </c>
      <c r="R122" s="1" t="s">
        <v>61</v>
      </c>
      <c r="S122" s="1" t="str">
        <f ca="1">IFERROR(__xludf.DUMMYFUNCTION("GOOGLETRANSLATE(AG122)"),"Not")</f>
        <v>Not</v>
      </c>
    </row>
    <row r="123" spans="1:19" ht="13.2" x14ac:dyDescent="0.25">
      <c r="A123" s="2">
        <v>45080.500792164356</v>
      </c>
      <c r="B123" s="1" t="str">
        <f ca="1">IFERROR(__xludf.DUMMYFUNCTION("GOOGLETRANSLATE(C123)"),"Woman")</f>
        <v>Woman</v>
      </c>
      <c r="C123" s="1">
        <v>16</v>
      </c>
      <c r="D123" s="1" t="str">
        <f ca="1">IFERROR(__xludf.DUMMYFUNCTION("GOOGLETRANSLATE(F123)"),"North 24 Parganas")</f>
        <v>North 24 Parganas</v>
      </c>
      <c r="E123" s="1" t="str">
        <f ca="1">IFERROR(__xludf.DUMMYFUNCTION("GOOGLETRANSLATE(H123)"),"Suburbs")</f>
        <v>Suburbs</v>
      </c>
      <c r="F123" s="1" t="str">
        <f ca="1">IFERROR(__xludf.DUMMYFUNCTION("GOOGLETRANSLATE(J123)"),"Secondary")</f>
        <v>Secondary</v>
      </c>
      <c r="G123" s="1" t="str">
        <f ca="1">IFERROR(__xludf.DUMMYFUNCTION("GOOGLETRANSLATE(L123)"),"Student")</f>
        <v>Student</v>
      </c>
      <c r="H123" s="1" t="s">
        <v>77</v>
      </c>
      <c r="I123" s="6" t="str">
        <f ca="1">IFERROR(__xludf.DUMMYFUNCTION("GOOGLETRANSLATE(O123)"),"Yes")</f>
        <v>Yes</v>
      </c>
      <c r="J123" s="6" t="s">
        <v>278</v>
      </c>
      <c r="K123" s="1" t="str">
        <f ca="1">IFERROR(__xludf.DUMMYFUNCTION("GOOGLETRANSLATE(T123)"),"Public bank")</f>
        <v>Public bank</v>
      </c>
      <c r="L123" s="1" t="s">
        <v>51</v>
      </c>
      <c r="M123" s="6" t="str">
        <f ca="1">IFERROR(__xludf.DUMMYFUNCTION("GOOGLETRANSLATE(W123)"),"Not")</f>
        <v>Not</v>
      </c>
      <c r="N123" s="6" t="str">
        <f ca="1">IFERROR(__xludf.DUMMYFUNCTION("GOOGLETRANSLATE(Y123)"),"Not")</f>
        <v>Not</v>
      </c>
      <c r="O123" s="6" t="str">
        <f ca="1">IFERROR(__xludf.DUMMYFUNCTION("GOOGLETRANSLATE(AA123)"),"Not")</f>
        <v>Not</v>
      </c>
      <c r="P123" s="1" t="str">
        <f ca="1">IFERROR(__xludf.DUMMYFUNCTION("GOOGLETRANSLATE(AC123)"),"Not")</f>
        <v>Not</v>
      </c>
      <c r="Q123" s="1" t="s">
        <v>61</v>
      </c>
      <c r="R123" s="1" t="s">
        <v>61</v>
      </c>
      <c r="S123" s="1" t="str">
        <f ca="1">IFERROR(__xludf.DUMMYFUNCTION("GOOGLETRANSLATE(AG123)"),"Yes")</f>
        <v>Yes</v>
      </c>
    </row>
    <row r="124" spans="1:19" ht="13.2" x14ac:dyDescent="0.25">
      <c r="A124" s="2">
        <v>45080.564723240735</v>
      </c>
      <c r="B124" s="1" t="str">
        <f ca="1">IFERROR(__xludf.DUMMYFUNCTION("GOOGLETRANSLATE(C124)"),"Man")</f>
        <v>Man</v>
      </c>
      <c r="C124" s="1">
        <v>25</v>
      </c>
      <c r="D124" s="1" t="str">
        <f ca="1">IFERROR(__xludf.DUMMYFUNCTION("GOOGLETRANSLATE(F124)"),"Purba Bardhaman")</f>
        <v>Purba Bardhaman</v>
      </c>
      <c r="E124" s="1" t="str">
        <f ca="1">IFERROR(__xludf.DUMMYFUNCTION("GOOGLETRANSLATE(H124)"),"Village")</f>
        <v>Village</v>
      </c>
      <c r="F124" s="1" t="str">
        <f ca="1">IFERROR(__xludf.DUMMYFUNCTION("GOOGLETRANSLATE(J124)"),"Post Graduation")</f>
        <v>Post Graduation</v>
      </c>
      <c r="G124" s="1" t="str">
        <f ca="1">IFERROR(__xludf.DUMMYFUNCTION("GOOGLETRANSLATE(L124)"),"Student")</f>
        <v>Student</v>
      </c>
      <c r="H124" s="1" t="s">
        <v>77</v>
      </c>
      <c r="I124" s="6" t="str">
        <f ca="1">IFERROR(__xludf.DUMMYFUNCTION("GOOGLETRANSLATE(O124)"),"Yes")</f>
        <v>Yes</v>
      </c>
      <c r="J124" s="6">
        <v>1</v>
      </c>
      <c r="K124" s="1" t="str">
        <f ca="1">IFERROR(__xludf.DUMMYFUNCTION("GOOGLETRANSLATE(T124)"),"Public bank")</f>
        <v>Public bank</v>
      </c>
      <c r="L124" s="1" t="s">
        <v>51</v>
      </c>
      <c r="M124" s="6" t="str">
        <f ca="1">IFERROR(__xludf.DUMMYFUNCTION("GOOGLETRANSLATE(W124)"),"Yes")</f>
        <v>Yes</v>
      </c>
      <c r="N124" s="6" t="str">
        <f ca="1">IFERROR(__xludf.DUMMYFUNCTION("GOOGLETRANSLATE(Y124)"),"Not")</f>
        <v>Not</v>
      </c>
      <c r="O124" s="6" t="str">
        <f ca="1">IFERROR(__xludf.DUMMYFUNCTION("GOOGLETRANSLATE(AA124)"),"Yes")</f>
        <v>Yes</v>
      </c>
      <c r="P124" s="1" t="str">
        <f ca="1">IFERROR(__xludf.DUMMYFUNCTION("GOOGLETRANSLATE(AC124)"),"Yes")</f>
        <v>Yes</v>
      </c>
      <c r="Q124" s="1" t="s">
        <v>91</v>
      </c>
      <c r="R124" s="1" t="s">
        <v>61</v>
      </c>
      <c r="S124" s="1" t="str">
        <f ca="1">IFERROR(__xludf.DUMMYFUNCTION("GOOGLETRANSLATE(AG124)"),"Yes")</f>
        <v>Yes</v>
      </c>
    </row>
    <row r="125" spans="1:19" ht="13.2" x14ac:dyDescent="0.25">
      <c r="A125" s="2">
        <v>45080.581042465274</v>
      </c>
      <c r="B125" s="1" t="str">
        <f ca="1">IFERROR(__xludf.DUMMYFUNCTION("GOOGLETRANSLATE(C125)"),"Man")</f>
        <v>Man</v>
      </c>
      <c r="C125" s="1">
        <v>55</v>
      </c>
      <c r="D125" s="1" t="str">
        <f ca="1">IFERROR(__xludf.DUMMYFUNCTION("GOOGLETRANSLATE(F125)"),"North 24 Parganas")</f>
        <v>North 24 Parganas</v>
      </c>
      <c r="E125" s="1" t="str">
        <f ca="1">IFERROR(__xludf.DUMMYFUNCTION("GOOGLETRANSLATE(H125)"),"Suburbs")</f>
        <v>Suburbs</v>
      </c>
      <c r="F125" s="1" t="str">
        <f ca="1">IFERROR(__xludf.DUMMYFUNCTION("GOOGLETRANSLATE(J125)"),"Eighth grade")</f>
        <v>Eighth grade</v>
      </c>
      <c r="G125" s="1" t="str">
        <f ca="1">IFERROR(__xludf.DUMMYFUNCTION("GOOGLETRANSLATE(L125)"),"Self -reliant")</f>
        <v>Self -reliant</v>
      </c>
      <c r="H125" s="1" t="s">
        <v>77</v>
      </c>
      <c r="I125" s="6" t="str">
        <f ca="1">IFERROR(__xludf.DUMMYFUNCTION("GOOGLETRANSLATE(O125)"),"Yes")</f>
        <v>Yes</v>
      </c>
      <c r="J125" s="6">
        <v>2</v>
      </c>
      <c r="K125" s="1" t="str">
        <f ca="1">IFERROR(__xludf.DUMMYFUNCTION("GOOGLETRANSLATE(T125)"),"Private bank")</f>
        <v>Private bank</v>
      </c>
      <c r="L125" s="1" t="s">
        <v>51</v>
      </c>
      <c r="M125" s="6" t="str">
        <f ca="1">IFERROR(__xludf.DUMMYFUNCTION("GOOGLETRANSLATE(W125)"),"Yes")</f>
        <v>Yes</v>
      </c>
      <c r="N125" s="6" t="str">
        <f ca="1">IFERROR(__xludf.DUMMYFUNCTION("GOOGLETRANSLATE(Y125)"),"Not")</f>
        <v>Not</v>
      </c>
      <c r="O125" s="6" t="str">
        <f ca="1">IFERROR(__xludf.DUMMYFUNCTION("GOOGLETRANSLATE(AA125)"),"Not")</f>
        <v>Not</v>
      </c>
      <c r="P125" s="1" t="str">
        <f ca="1">IFERROR(__xludf.DUMMYFUNCTION("GOOGLETRANSLATE(AC125)"),"Yes")</f>
        <v>Yes</v>
      </c>
      <c r="Q125" s="1" t="s">
        <v>52</v>
      </c>
      <c r="R125" s="1" t="s">
        <v>152</v>
      </c>
      <c r="S125" s="1" t="str">
        <f ca="1">IFERROR(__xludf.DUMMYFUNCTION("GOOGLETRANSLATE(AG125)"),"Not")</f>
        <v>Not</v>
      </c>
    </row>
    <row r="126" spans="1:19" ht="13.2" x14ac:dyDescent="0.25">
      <c r="A126" s="2">
        <v>45081.451527881945</v>
      </c>
      <c r="C126" s="1">
        <v>42</v>
      </c>
      <c r="H126" s="1" t="s">
        <v>77</v>
      </c>
      <c r="I126" s="6" t="str">
        <f ca="1">IFERROR(__xludf.DUMMYFUNCTION("GOOGLETRANSLATE(O126)"),"Yes")</f>
        <v>Yes</v>
      </c>
      <c r="J126" s="6">
        <v>1</v>
      </c>
      <c r="K126" s="1" t="str">
        <f ca="1">IFERROR(__xludf.DUMMYFUNCTION("GOOGLETRANSLATE(T126)"),"Public bank")</f>
        <v>Public bank</v>
      </c>
      <c r="L126" s="1" t="s">
        <v>51</v>
      </c>
      <c r="M126" s="6" t="str">
        <f ca="1">IFERROR(__xludf.DUMMYFUNCTION("GOOGLETRANSLATE(W126)"),"Yes")</f>
        <v>Yes</v>
      </c>
      <c r="N126" s="6" t="str">
        <f ca="1">IFERROR(__xludf.DUMMYFUNCTION("GOOGLETRANSLATE(Y126)"),"Yes")</f>
        <v>Yes</v>
      </c>
      <c r="O126" s="6" t="str">
        <f ca="1">IFERROR(__xludf.DUMMYFUNCTION("GOOGLETRANSLATE(AA126)"),"Not")</f>
        <v>Not</v>
      </c>
      <c r="P126" s="1" t="str">
        <f ca="1">IFERROR(__xludf.DUMMYFUNCTION("GOOGLETRANSLATE(AC126)"),"Yes")</f>
        <v>Yes</v>
      </c>
      <c r="Q126" s="1" t="s">
        <v>52</v>
      </c>
      <c r="R126" s="1" t="s">
        <v>61</v>
      </c>
      <c r="S126" s="1" t="str">
        <f ca="1">IFERROR(__xludf.DUMMYFUNCTION("GOOGLETRANSLATE(AG126)"),"Yes")</f>
        <v>Yes</v>
      </c>
    </row>
    <row r="127" spans="1:19" ht="13.2" x14ac:dyDescent="0.25">
      <c r="A127" s="2">
        <v>45081.734626840276</v>
      </c>
      <c r="C127" s="1">
        <v>24</v>
      </c>
      <c r="H127" s="1" t="s">
        <v>50</v>
      </c>
      <c r="J127" s="6" t="s">
        <v>284</v>
      </c>
      <c r="L127" s="1" t="s">
        <v>42</v>
      </c>
      <c r="Q127" s="1" t="s">
        <v>91</v>
      </c>
      <c r="R127" s="1" t="s">
        <v>285</v>
      </c>
    </row>
    <row r="128" spans="1:19" ht="13.2" x14ac:dyDescent="0.25">
      <c r="A128" s="2">
        <v>45081.736262615741</v>
      </c>
      <c r="C128" s="1">
        <v>62</v>
      </c>
      <c r="H128" s="1" t="s">
        <v>50</v>
      </c>
      <c r="J128" s="6" t="s">
        <v>287</v>
      </c>
      <c r="L128" s="1" t="s">
        <v>115</v>
      </c>
      <c r="Q128" s="1" t="s">
        <v>91</v>
      </c>
      <c r="R128" s="1" t="s">
        <v>288</v>
      </c>
    </row>
    <row r="129" spans="1:19" ht="13.2" x14ac:dyDescent="0.25">
      <c r="A129" s="2">
        <v>45073.565497685187</v>
      </c>
      <c r="B129" s="1" t="str">
        <f ca="1">IFERROR(__xludf.DUMMYFUNCTION("GOOGLETRANSLATE(C129)"),"Man")</f>
        <v>Man</v>
      </c>
      <c r="C129" s="1">
        <v>53</v>
      </c>
      <c r="D129" s="1" t="str">
        <f ca="1">IFERROR(__xludf.DUMMYFUNCTION("GOOGLETRANSLATE(F129)"),"North 24 Parganas")</f>
        <v>North 24 Parganas</v>
      </c>
      <c r="E129" s="1" t="str">
        <f ca="1">IFERROR(__xludf.DUMMYFUNCTION("GOOGLETRANSLATE(H129)"),"Suburbs")</f>
        <v>Suburbs</v>
      </c>
      <c r="F129" s="1" t="str">
        <f ca="1">IFERROR(__xludf.DUMMYFUNCTION("GOOGLETRANSLATE(J129)"),"Eighth grade")</f>
        <v>Eighth grade</v>
      </c>
      <c r="G129" s="1" t="str">
        <f ca="1">IFERROR(__xludf.DUMMYFUNCTION("GOOGLETRANSLATE(L129)"),"Self -reliant")</f>
        <v>Self -reliant</v>
      </c>
      <c r="H129" s="1" t="s">
        <v>59</v>
      </c>
      <c r="I129" s="6" t="str">
        <f ca="1">IFERROR(__xludf.DUMMYFUNCTION("GOOGLETRANSLATE(O129)"),"Not")</f>
        <v>Not</v>
      </c>
      <c r="K129" s="1" t="str">
        <f ca="1">IFERROR(__xludf.DUMMYFUNCTION("GOOGLETRANSLATE(T129)"),"#VALUE!")</f>
        <v>#VALUE!</v>
      </c>
      <c r="M129" s="6" t="str">
        <f ca="1">IFERROR(__xludf.DUMMYFUNCTION("GOOGLETRANSLATE(W129)"),"#VALUE!")</f>
        <v>#VALUE!</v>
      </c>
      <c r="N129" s="6" t="str">
        <f ca="1">IFERROR(__xludf.DUMMYFUNCTION("GOOGLETRANSLATE(Y129)"),"#VALUE!")</f>
        <v>#VALUE!</v>
      </c>
      <c r="O129" s="6" t="str">
        <f ca="1">IFERROR(__xludf.DUMMYFUNCTION("GOOGLETRANSLATE(AA129)"),"#VALUE!")</f>
        <v>#VALUE!</v>
      </c>
      <c r="P129" s="1" t="str">
        <f ca="1">IFERROR(__xludf.DUMMYFUNCTION("GOOGLETRANSLATE(AC129)"),"#VALUE!")</f>
        <v>#VALUE!</v>
      </c>
      <c r="S129" s="1" t="str">
        <f ca="1">IFERROR(__xludf.DUMMYFUNCTION("GOOGLETRANSLATE(AG129)"),"#VALUE!")</f>
        <v>#VALUE!</v>
      </c>
    </row>
    <row r="130" spans="1:19" ht="13.2" x14ac:dyDescent="0.25">
      <c r="B130" s="1" t="s">
        <v>289</v>
      </c>
      <c r="C130" s="1">
        <v>34</v>
      </c>
      <c r="D130" s="1" t="s">
        <v>290</v>
      </c>
      <c r="E130" s="1" t="s">
        <v>291</v>
      </c>
      <c r="F130" s="1" t="s">
        <v>292</v>
      </c>
      <c r="G130" s="1" t="str">
        <f ca="1">IFERROR(__xludf.DUMMYFUNCTION("GOOGLETRANSLATE(L130)"),"Housewife")</f>
        <v>Housewife</v>
      </c>
      <c r="H130" s="1" t="s">
        <v>59</v>
      </c>
      <c r="I130" s="6" t="str">
        <f ca="1">IFERROR(__xludf.DUMMYFUNCTION("GOOGLETRANSLATE(O130)"),"Yes")</f>
        <v>Yes</v>
      </c>
      <c r="J130" s="6">
        <v>1</v>
      </c>
      <c r="K130" s="1" t="str">
        <f ca="1">IFERROR(__xludf.DUMMYFUNCTION("GOOGLETRANSLATE(T130)"),"Public bank")</f>
        <v>Public bank</v>
      </c>
      <c r="L130" s="1" t="s">
        <v>51</v>
      </c>
      <c r="M130" s="6" t="str">
        <f ca="1">IFERROR(__xludf.DUMMYFUNCTION("GOOGLETRANSLATE(W130)"),"Yes")</f>
        <v>Yes</v>
      </c>
      <c r="N130" s="6" t="str">
        <f ca="1">IFERROR(__xludf.DUMMYFUNCTION("GOOGLETRANSLATE(Y130)"),"Yes")</f>
        <v>Yes</v>
      </c>
      <c r="O130" s="6" t="str">
        <f ca="1">IFERROR(__xludf.DUMMYFUNCTION("GOOGLETRANSLATE(AA130)"),"Not")</f>
        <v>Not</v>
      </c>
      <c r="P130" s="1" t="str">
        <f ca="1">IFERROR(__xludf.DUMMYFUNCTION("GOOGLETRANSLATE(AC130)"),"Yes")</f>
        <v>Yes</v>
      </c>
      <c r="Q130" s="1" t="s">
        <v>52</v>
      </c>
      <c r="R130" s="1" t="s">
        <v>62</v>
      </c>
      <c r="S130" s="1" t="str">
        <f ca="1">IFERROR(__xludf.DUMMYFUNCTION("GOOGLETRANSLATE(AG130)"),"Yes")</f>
        <v>Yes</v>
      </c>
    </row>
    <row r="131" spans="1:19" ht="13.2" x14ac:dyDescent="0.25">
      <c r="B131" s="1" t="s">
        <v>289</v>
      </c>
      <c r="C131" s="1">
        <v>80</v>
      </c>
      <c r="D131" s="1" t="s">
        <v>290</v>
      </c>
      <c r="E131" s="1" t="s">
        <v>291</v>
      </c>
      <c r="F131" s="1" t="s">
        <v>237</v>
      </c>
      <c r="G131" s="1" t="str">
        <f ca="1">IFERROR(__xludf.DUMMYFUNCTION("GOOGLETRANSLATE(L131)"),"Housewife")</f>
        <v>Housewife</v>
      </c>
      <c r="H131" s="1" t="s">
        <v>77</v>
      </c>
      <c r="I131" s="6" t="str">
        <f ca="1">IFERROR(__xludf.DUMMYFUNCTION("GOOGLETRANSLATE(O131)"),"Yes")</f>
        <v>Yes</v>
      </c>
      <c r="J131" s="6">
        <v>1</v>
      </c>
      <c r="K131" s="1" t="str">
        <f ca="1">IFERROR(__xludf.DUMMYFUNCTION("GOOGLETRANSLATE(T131)"),"Public bank")</f>
        <v>Public bank</v>
      </c>
      <c r="L131" s="1" t="s">
        <v>294</v>
      </c>
      <c r="M131" s="6" t="str">
        <f ca="1">IFERROR(__xludf.DUMMYFUNCTION("GOOGLETRANSLATE(W131)"),"Yes")</f>
        <v>Yes</v>
      </c>
      <c r="N131" s="6" t="str">
        <f ca="1">IFERROR(__xludf.DUMMYFUNCTION("GOOGLETRANSLATE(Y131)"),"Not")</f>
        <v>Not</v>
      </c>
      <c r="O131" s="6" t="str">
        <f ca="1">IFERROR(__xludf.DUMMYFUNCTION("GOOGLETRANSLATE(AA131)"),"Not")</f>
        <v>Not</v>
      </c>
      <c r="P131" s="1" t="str">
        <f ca="1">IFERROR(__xludf.DUMMYFUNCTION("GOOGLETRANSLATE(AC131)"),"Not")</f>
        <v>Not</v>
      </c>
      <c r="Q131" s="1" t="s">
        <v>134</v>
      </c>
      <c r="R131" s="1" t="s">
        <v>101</v>
      </c>
      <c r="S131" s="1" t="str">
        <f ca="1">IFERROR(__xludf.DUMMYFUNCTION("GOOGLETRANSLATE(AG131)"),"Yes")</f>
        <v>Yes</v>
      </c>
    </row>
    <row r="132" spans="1:19" ht="13.2" x14ac:dyDescent="0.25">
      <c r="B132" s="1" t="s">
        <v>289</v>
      </c>
      <c r="C132" s="1">
        <v>70</v>
      </c>
      <c r="D132" s="1" t="s">
        <v>290</v>
      </c>
      <c r="E132" s="1" t="s">
        <v>291</v>
      </c>
      <c r="F132" s="1" t="s">
        <v>237</v>
      </c>
      <c r="G132" s="1" t="str">
        <f ca="1">IFERROR(__xludf.DUMMYFUNCTION("GOOGLETRANSLATE(L132)"),"Maid")</f>
        <v>Maid</v>
      </c>
      <c r="H132" s="1" t="s">
        <v>77</v>
      </c>
      <c r="I132" s="6" t="str">
        <f ca="1">IFERROR(__xludf.DUMMYFUNCTION("GOOGLETRANSLATE(O132)"),"Yes")</f>
        <v>Yes</v>
      </c>
      <c r="J132" s="6">
        <v>1</v>
      </c>
      <c r="K132" s="1" t="str">
        <f ca="1">IFERROR(__xludf.DUMMYFUNCTION("GOOGLETRANSLATE(T132)"),"Public bank")</f>
        <v>Public bank</v>
      </c>
      <c r="L132" s="1" t="s">
        <v>51</v>
      </c>
      <c r="M132" s="6" t="str">
        <f ca="1">IFERROR(__xludf.DUMMYFUNCTION("GOOGLETRANSLATE(W132)"),"Not")</f>
        <v>Not</v>
      </c>
      <c r="N132" s="6" t="str">
        <f ca="1">IFERROR(__xludf.DUMMYFUNCTION("GOOGLETRANSLATE(Y132)"),"Not")</f>
        <v>Not</v>
      </c>
      <c r="O132" s="6" t="str">
        <f ca="1">IFERROR(__xludf.DUMMYFUNCTION("GOOGLETRANSLATE(AA132)"),"Not")</f>
        <v>Not</v>
      </c>
      <c r="P132" s="1" t="str">
        <f ca="1">IFERROR(__xludf.DUMMYFUNCTION("GOOGLETRANSLATE(AC132)"),"Not")</f>
        <v>Not</v>
      </c>
      <c r="Q132" s="1" t="s">
        <v>134</v>
      </c>
      <c r="R132" s="1" t="s">
        <v>134</v>
      </c>
      <c r="S132" s="1" t="str">
        <f ca="1">IFERROR(__xludf.DUMMYFUNCTION("GOOGLETRANSLATE(AG132)"),"Yes")</f>
        <v>Yes</v>
      </c>
    </row>
    <row r="133" spans="1:19" ht="13.2" x14ac:dyDescent="0.25">
      <c r="B133" s="1" t="s">
        <v>289</v>
      </c>
      <c r="C133" s="1">
        <v>30</v>
      </c>
      <c r="D133" s="1" t="s">
        <v>290</v>
      </c>
      <c r="E133" s="1" t="str">
        <f ca="1">IFERROR(__xludf.DUMMYFUNCTION("GOOGLETRANSLATE(H133)"),"City")</f>
        <v>City</v>
      </c>
      <c r="F133" s="1" t="str">
        <f ca="1">IFERROR(__xludf.DUMMYFUNCTION("GOOGLETRANSLATE(J133)"),"Primary education")</f>
        <v>Primary education</v>
      </c>
      <c r="G133" s="1" t="str">
        <f ca="1">IFERROR(__xludf.DUMMYFUNCTION("GOOGLETRANSLATE(L133)"),"Other")</f>
        <v>Other</v>
      </c>
      <c r="H133" s="1" t="s">
        <v>77</v>
      </c>
      <c r="I133" s="6" t="str">
        <f ca="1">IFERROR(__xludf.DUMMYFUNCTION("GOOGLETRANSLATE(O133)"),"Yes")</f>
        <v>Yes</v>
      </c>
      <c r="J133" s="6">
        <v>1</v>
      </c>
      <c r="K133" s="1" t="str">
        <f ca="1">IFERROR(__xludf.DUMMYFUNCTION("GOOGLETRANSLATE(T133)"),"Public bank")</f>
        <v>Public bank</v>
      </c>
      <c r="L133" s="1" t="s">
        <v>51</v>
      </c>
      <c r="M133" s="6" t="str">
        <f ca="1">IFERROR(__xludf.DUMMYFUNCTION("GOOGLETRANSLATE(W133)"),"Not")</f>
        <v>Not</v>
      </c>
      <c r="N133" s="6" t="str">
        <f ca="1">IFERROR(__xludf.DUMMYFUNCTION("GOOGLETRANSLATE(Y133)"),"Not")</f>
        <v>Not</v>
      </c>
      <c r="O133" s="6" t="str">
        <f ca="1">IFERROR(__xludf.DUMMYFUNCTION("GOOGLETRANSLATE(AA133)"),"Not")</f>
        <v>Not</v>
      </c>
      <c r="P133" s="1" t="str">
        <f ca="1">IFERROR(__xludf.DUMMYFUNCTION("GOOGLETRANSLATE(AC133)"),"Not")</f>
        <v>Not</v>
      </c>
      <c r="Q133" s="1" t="s">
        <v>134</v>
      </c>
      <c r="R133" s="1" t="s">
        <v>134</v>
      </c>
      <c r="S133" s="1" t="str">
        <f ca="1">IFERROR(__xludf.DUMMYFUNCTION("GOOGLETRANSLATE(AG133)"),"Yes")</f>
        <v>Yes</v>
      </c>
    </row>
    <row r="134" spans="1:19" ht="13.2" x14ac:dyDescent="0.25">
      <c r="B134" s="1" t="s">
        <v>289</v>
      </c>
      <c r="C134" s="1">
        <v>35</v>
      </c>
      <c r="D134" s="1" t="s">
        <v>290</v>
      </c>
      <c r="E134" s="1" t="s">
        <v>291</v>
      </c>
      <c r="F134" s="1" t="s">
        <v>237</v>
      </c>
      <c r="G134" s="1" t="str">
        <f ca="1">IFERROR(__xludf.DUMMYFUNCTION("GOOGLETRANSLATE(L134)"),"Self -reliant")</f>
        <v>Self -reliant</v>
      </c>
      <c r="H134" s="1" t="s">
        <v>77</v>
      </c>
      <c r="I134" s="6" t="str">
        <f ca="1">IFERROR(__xludf.DUMMYFUNCTION("GOOGLETRANSLATE(O134)"),"Yes")</f>
        <v>Yes</v>
      </c>
      <c r="J134" s="6">
        <v>1</v>
      </c>
      <c r="K134" s="1" t="str">
        <f ca="1">IFERROR(__xludf.DUMMYFUNCTION("GOOGLETRANSLATE(T134)"),"Public bank")</f>
        <v>Public bank</v>
      </c>
      <c r="L134" s="1" t="s">
        <v>51</v>
      </c>
      <c r="M134" s="6" t="str">
        <f ca="1">IFERROR(__xludf.DUMMYFUNCTION("GOOGLETRANSLATE(W134)"),"Not")</f>
        <v>Not</v>
      </c>
      <c r="N134" s="6" t="str">
        <f ca="1">IFERROR(__xludf.DUMMYFUNCTION("GOOGLETRANSLATE(Y134)"),"Yes")</f>
        <v>Yes</v>
      </c>
      <c r="O134" s="6" t="str">
        <f ca="1">IFERROR(__xludf.DUMMYFUNCTION("GOOGLETRANSLATE(AA134)"),"Not")</f>
        <v>Not</v>
      </c>
      <c r="P134" s="1" t="str">
        <f ca="1">IFERROR(__xludf.DUMMYFUNCTION("GOOGLETRANSLATE(AC134)"),"Not")</f>
        <v>Not</v>
      </c>
      <c r="Q134" s="1" t="s">
        <v>134</v>
      </c>
      <c r="R134" s="1" t="s">
        <v>134</v>
      </c>
      <c r="S134" s="1" t="str">
        <f ca="1">IFERROR(__xludf.DUMMYFUNCTION("GOOGLETRANSLATE(AG134)"),"Yes")</f>
        <v>Yes</v>
      </c>
    </row>
    <row r="135" spans="1:19" ht="13.2" x14ac:dyDescent="0.25">
      <c r="B135" s="1" t="s">
        <v>289</v>
      </c>
      <c r="C135" s="1">
        <v>20</v>
      </c>
      <c r="D135" s="1" t="s">
        <v>290</v>
      </c>
      <c r="E135" s="1" t="s">
        <v>291</v>
      </c>
      <c r="F135" s="1" t="str">
        <f ca="1">IFERROR(__xludf.DUMMYFUNCTION("GOOGLETRANSLATE(J135)"),"Eighth grade")</f>
        <v>Eighth grade</v>
      </c>
      <c r="G135" s="1" t="str">
        <f ca="1">IFERROR(__xludf.DUMMYFUNCTION("GOOGLETRANSLATE(L135)"),"Self -reliant")</f>
        <v>Self -reliant</v>
      </c>
      <c r="H135" s="1" t="s">
        <v>77</v>
      </c>
      <c r="I135" s="6" t="str">
        <f ca="1">IFERROR(__xludf.DUMMYFUNCTION("GOOGLETRANSLATE(O135)"),"Yes")</f>
        <v>Yes</v>
      </c>
      <c r="J135" s="6">
        <v>1</v>
      </c>
      <c r="K135" s="1" t="str">
        <f ca="1">IFERROR(__xludf.DUMMYFUNCTION("GOOGLETRANSLATE(T135)"),"Public bank")</f>
        <v>Public bank</v>
      </c>
      <c r="L135" s="1" t="s">
        <v>51</v>
      </c>
      <c r="M135" s="6" t="str">
        <f ca="1">IFERROR(__xludf.DUMMYFUNCTION("GOOGLETRANSLATE(W135)"),"Yes")</f>
        <v>Yes</v>
      </c>
      <c r="N135" s="6" t="str">
        <f ca="1">IFERROR(__xludf.DUMMYFUNCTION("GOOGLETRANSLATE(Y135)"),"Not")</f>
        <v>Not</v>
      </c>
      <c r="O135" s="6" t="str">
        <f ca="1">IFERROR(__xludf.DUMMYFUNCTION("GOOGLETRANSLATE(AA135)"),"Not")</f>
        <v>Not</v>
      </c>
      <c r="P135" s="1" t="str">
        <f ca="1">IFERROR(__xludf.DUMMYFUNCTION("GOOGLETRANSLATE(AC135)"),"Not")</f>
        <v>Not</v>
      </c>
      <c r="Q135" s="1" t="s">
        <v>134</v>
      </c>
      <c r="R135" s="1" t="s">
        <v>134</v>
      </c>
      <c r="S135" s="1" t="str">
        <f ca="1">IFERROR(__xludf.DUMMYFUNCTION("GOOGLETRANSLATE(AG135)"),"Yes")</f>
        <v>Yes</v>
      </c>
    </row>
    <row r="136" spans="1:19" ht="13.2" x14ac:dyDescent="0.25">
      <c r="B136" s="1" t="s">
        <v>289</v>
      </c>
      <c r="C136" s="1">
        <v>37</v>
      </c>
      <c r="D136" s="1" t="s">
        <v>290</v>
      </c>
      <c r="E136" s="1" t="s">
        <v>291</v>
      </c>
      <c r="F136" s="1" t="str">
        <f ca="1">IFERROR(__xludf.DUMMYFUNCTION("GOOGLETRANSLATE(J136)"),"No ")</f>
        <v xml:space="preserve">No </v>
      </c>
      <c r="G136" s="1" t="str">
        <f ca="1">IFERROR(__xludf.DUMMYFUNCTION("GOOGLETRANSLATE(L136)"),"Self -reliant")</f>
        <v>Self -reliant</v>
      </c>
      <c r="H136" s="1" t="s">
        <v>77</v>
      </c>
      <c r="I136" s="6" t="str">
        <f ca="1">IFERROR(__xludf.DUMMYFUNCTION("GOOGLETRANSLATE(O136)"),"Yes")</f>
        <v>Yes</v>
      </c>
      <c r="J136" s="6">
        <v>1</v>
      </c>
      <c r="K136" s="1" t="str">
        <f ca="1">IFERROR(__xludf.DUMMYFUNCTION("GOOGLETRANSLATE(T136)"),"Public bank")</f>
        <v>Public bank</v>
      </c>
      <c r="L136" s="1" t="s">
        <v>51</v>
      </c>
      <c r="M136" s="6" t="str">
        <f ca="1">IFERROR(__xludf.DUMMYFUNCTION("GOOGLETRANSLATE(W136)"),"Not")</f>
        <v>Not</v>
      </c>
      <c r="N136" s="6" t="str">
        <f ca="1">IFERROR(__xludf.DUMMYFUNCTION("GOOGLETRANSLATE(Y136)"),"Not")</f>
        <v>Not</v>
      </c>
      <c r="O136" s="6" t="str">
        <f ca="1">IFERROR(__xludf.DUMMYFUNCTION("GOOGLETRANSLATE(AA136)"),"Not")</f>
        <v>Not</v>
      </c>
      <c r="P136" s="1" t="str">
        <f ca="1">IFERROR(__xludf.DUMMYFUNCTION("GOOGLETRANSLATE(AC136)"),"Not")</f>
        <v>Not</v>
      </c>
      <c r="Q136" s="1" t="s">
        <v>134</v>
      </c>
      <c r="R136" s="1" t="s">
        <v>134</v>
      </c>
      <c r="S136" s="1" t="str">
        <f ca="1">IFERROR(__xludf.DUMMYFUNCTION("GOOGLETRANSLATE(AG136)"),"Yes")</f>
        <v>Yes</v>
      </c>
    </row>
    <row r="137" spans="1:19" ht="13.2" x14ac:dyDescent="0.25">
      <c r="B137" s="1" t="s">
        <v>289</v>
      </c>
      <c r="C137" s="1">
        <v>70</v>
      </c>
      <c r="D137" s="1" t="s">
        <v>290</v>
      </c>
      <c r="E137" s="1" t="s">
        <v>291</v>
      </c>
      <c r="F137" s="1" t="str">
        <f ca="1">IFERROR(__xludf.DUMMYFUNCTION("GOOGLETRANSLATE(J137)"),"No ")</f>
        <v xml:space="preserve">No </v>
      </c>
      <c r="G137" s="1" t="str">
        <f ca="1">IFERROR(__xludf.DUMMYFUNCTION("GOOGLETRANSLATE(L137)"),"Housewife")</f>
        <v>Housewife</v>
      </c>
      <c r="H137" s="1" t="s">
        <v>77</v>
      </c>
      <c r="I137" s="6" t="str">
        <f ca="1">IFERROR(__xludf.DUMMYFUNCTION("GOOGLETRANSLATE(O137)"),"Yes")</f>
        <v>Yes</v>
      </c>
      <c r="K137" s="1" t="str">
        <f ca="1">IFERROR(__xludf.DUMMYFUNCTION("GOOGLETRANSLATE(T137)"),"Public bank")</f>
        <v>Public bank</v>
      </c>
      <c r="L137" s="1" t="s">
        <v>51</v>
      </c>
      <c r="M137" s="6" t="str">
        <f ca="1">IFERROR(__xludf.DUMMYFUNCTION("GOOGLETRANSLATE(W137)"),"Not")</f>
        <v>Not</v>
      </c>
      <c r="N137" s="6" t="str">
        <f ca="1">IFERROR(__xludf.DUMMYFUNCTION("GOOGLETRANSLATE(Y137)"),"Not")</f>
        <v>Not</v>
      </c>
      <c r="O137" s="6" t="str">
        <f ca="1">IFERROR(__xludf.DUMMYFUNCTION("GOOGLETRANSLATE(AA137)"),"Not")</f>
        <v>Not</v>
      </c>
      <c r="P137" s="1" t="str">
        <f ca="1">IFERROR(__xludf.DUMMYFUNCTION("GOOGLETRANSLATE(AC137)"),"Not")</f>
        <v>Not</v>
      </c>
      <c r="Q137" s="1" t="s">
        <v>134</v>
      </c>
      <c r="R137" s="1" t="s">
        <v>134</v>
      </c>
      <c r="S137" s="1" t="str">
        <f ca="1">IFERROR(__xludf.DUMMYFUNCTION("GOOGLETRANSLATE(AG137)"),"Yes")</f>
        <v>Yes</v>
      </c>
    </row>
    <row r="138" spans="1:19" ht="13.2" x14ac:dyDescent="0.25">
      <c r="B138" s="1" t="s">
        <v>289</v>
      </c>
      <c r="C138" s="1">
        <v>55</v>
      </c>
      <c r="D138" s="1" t="s">
        <v>290</v>
      </c>
      <c r="E138" s="1" t="s">
        <v>291</v>
      </c>
      <c r="F138" s="1" t="str">
        <f ca="1">IFERROR(__xludf.DUMMYFUNCTION("GOOGLETRANSLATE(J138)"),"Primary education")</f>
        <v>Primary education</v>
      </c>
      <c r="G138" s="1" t="str">
        <f ca="1">IFERROR(__xludf.DUMMYFUNCTION("GOOGLETRANSLATE(L138)"),"Self -reliant")</f>
        <v>Self -reliant</v>
      </c>
      <c r="H138" s="1" t="s">
        <v>77</v>
      </c>
      <c r="I138" s="6" t="str">
        <f ca="1">IFERROR(__xludf.DUMMYFUNCTION("GOOGLETRANSLATE(O138)"),"Not")</f>
        <v>Not</v>
      </c>
      <c r="K138" s="1" t="str">
        <f ca="1">IFERROR(__xludf.DUMMYFUNCTION("GOOGLETRANSLATE(T138)"),"#VALUE!")</f>
        <v>#VALUE!</v>
      </c>
      <c r="M138" s="6" t="str">
        <f ca="1">IFERROR(__xludf.DUMMYFUNCTION("GOOGLETRANSLATE(W138)"),"#VALUE!")</f>
        <v>#VALUE!</v>
      </c>
      <c r="N138" s="6" t="str">
        <f ca="1">IFERROR(__xludf.DUMMYFUNCTION("GOOGLETRANSLATE(Y138)"),"#VALUE!")</f>
        <v>#VALUE!</v>
      </c>
      <c r="O138" s="6" t="str">
        <f ca="1">IFERROR(__xludf.DUMMYFUNCTION("GOOGLETRANSLATE(AA138)"),"#VALUE!")</f>
        <v>#VALUE!</v>
      </c>
      <c r="P138" s="1" t="str">
        <f ca="1">IFERROR(__xludf.DUMMYFUNCTION("GOOGLETRANSLATE(AC138)"),"#VALUE!")</f>
        <v>#VALUE!</v>
      </c>
      <c r="S138" s="1" t="str">
        <f ca="1">IFERROR(__xludf.DUMMYFUNCTION("GOOGLETRANSLATE(AG138)"),"#VALUE!")</f>
        <v>#VALUE!</v>
      </c>
    </row>
    <row r="139" spans="1:19" ht="13.2" x14ac:dyDescent="0.25">
      <c r="B139" s="1" t="s">
        <v>289</v>
      </c>
      <c r="C139" s="1">
        <v>47</v>
      </c>
      <c r="D139" s="1" t="s">
        <v>290</v>
      </c>
      <c r="E139" s="1" t="s">
        <v>291</v>
      </c>
      <c r="F139" s="1" t="str">
        <f ca="1">IFERROR(__xludf.DUMMYFUNCTION("GOOGLETRANSLATE(J139)"),"Secondary")</f>
        <v>Secondary</v>
      </c>
      <c r="G139" s="1" t="str">
        <f ca="1">IFERROR(__xludf.DUMMYFUNCTION("GOOGLETRANSLATE(L139)"),"Business")</f>
        <v>Business</v>
      </c>
      <c r="H139" s="1" t="s">
        <v>59</v>
      </c>
      <c r="I139" s="6" t="str">
        <f ca="1">IFERROR(__xludf.DUMMYFUNCTION("GOOGLETRANSLATE(O139)"),"Yes")</f>
        <v>Yes</v>
      </c>
      <c r="J139" s="6">
        <v>3</v>
      </c>
      <c r="K139" s="1" t="str">
        <f ca="1">IFERROR(__xludf.DUMMYFUNCTION("GOOGLETRANSLATE(T139)"),"Public bank")</f>
        <v>Public bank</v>
      </c>
      <c r="L139" s="1" t="s">
        <v>51</v>
      </c>
      <c r="M139" s="6" t="str">
        <f ca="1">IFERROR(__xludf.DUMMYFUNCTION("GOOGLETRANSLATE(W139)"),"Yes")</f>
        <v>Yes</v>
      </c>
      <c r="N139" s="6" t="str">
        <f ca="1">IFERROR(__xludf.DUMMYFUNCTION("GOOGLETRANSLATE(Y139)"),"Yes")</f>
        <v>Yes</v>
      </c>
      <c r="O139" s="6" t="str">
        <f ca="1">IFERROR(__xludf.DUMMYFUNCTION("GOOGLETRANSLATE(AA139)"),"Yes")</f>
        <v>Yes</v>
      </c>
      <c r="P139" s="1" t="str">
        <f ca="1">IFERROR(__xludf.DUMMYFUNCTION("GOOGLETRANSLATE(AC139)"),"Yes")</f>
        <v>Yes</v>
      </c>
      <c r="Q139" s="1" t="s">
        <v>52</v>
      </c>
      <c r="R139" s="1" t="s">
        <v>134</v>
      </c>
      <c r="S139" s="1" t="str">
        <f ca="1">IFERROR(__xludf.DUMMYFUNCTION("GOOGLETRANSLATE(AG139)"),"Yes")</f>
        <v>Yes</v>
      </c>
    </row>
    <row r="140" spans="1:19" ht="13.2" x14ac:dyDescent="0.25">
      <c r="B140" s="1" t="s">
        <v>289</v>
      </c>
      <c r="C140" s="1">
        <v>60</v>
      </c>
      <c r="D140" s="1" t="s">
        <v>290</v>
      </c>
      <c r="E140" s="1" t="s">
        <v>291</v>
      </c>
      <c r="F140" s="1" t="str">
        <f ca="1">IFERROR(__xludf.DUMMYFUNCTION("GOOGLETRANSLATE(J140)"),"Primary education")</f>
        <v>Primary education</v>
      </c>
      <c r="G140" s="1" t="str">
        <f ca="1">IFERROR(__xludf.DUMMYFUNCTION("GOOGLETRANSLATE(L140)"),"Self -reliant")</f>
        <v>Self -reliant</v>
      </c>
      <c r="H140" s="1" t="s">
        <v>77</v>
      </c>
      <c r="I140" s="6" t="str">
        <f ca="1">IFERROR(__xludf.DUMMYFUNCTION("GOOGLETRANSLATE(O140)"),"Yes")</f>
        <v>Yes</v>
      </c>
      <c r="J140" s="6">
        <v>1</v>
      </c>
      <c r="K140" s="1" t="str">
        <f ca="1">IFERROR(__xludf.DUMMYFUNCTION("GOOGLETRANSLATE(T140)"),"Public bank")</f>
        <v>Public bank</v>
      </c>
      <c r="L140" s="1" t="s">
        <v>51</v>
      </c>
      <c r="M140" s="6" t="str">
        <f ca="1">IFERROR(__xludf.DUMMYFUNCTION("GOOGLETRANSLATE(W140)"),"Not")</f>
        <v>Not</v>
      </c>
      <c r="N140" s="6" t="str">
        <f ca="1">IFERROR(__xludf.DUMMYFUNCTION("GOOGLETRANSLATE(Y140)"),"Not")</f>
        <v>Not</v>
      </c>
      <c r="O140" s="6" t="str">
        <f ca="1">IFERROR(__xludf.DUMMYFUNCTION("GOOGLETRANSLATE(AA140)"),"Not")</f>
        <v>Not</v>
      </c>
      <c r="P140" s="1" t="str">
        <f ca="1">IFERROR(__xludf.DUMMYFUNCTION("GOOGLETRANSLATE(AC140)"),"Not")</f>
        <v>Not</v>
      </c>
      <c r="Q140" s="1" t="s">
        <v>134</v>
      </c>
      <c r="R140" s="1" t="s">
        <v>134</v>
      </c>
      <c r="S140" s="1" t="str">
        <f ca="1">IFERROR(__xludf.DUMMYFUNCTION("GOOGLETRANSLATE(AG140)"),"Yes")</f>
        <v>Yes</v>
      </c>
    </row>
    <row r="141" spans="1:19" ht="13.2" x14ac:dyDescent="0.25">
      <c r="B141" s="1" t="s">
        <v>289</v>
      </c>
      <c r="C141" s="1">
        <v>35</v>
      </c>
      <c r="D141" s="1" t="s">
        <v>290</v>
      </c>
      <c r="E141" s="1" t="s">
        <v>291</v>
      </c>
      <c r="F141" s="1" t="str">
        <f ca="1">IFERROR(__xludf.DUMMYFUNCTION("GOOGLETRANSLATE(J141)"),"Eighth grade")</f>
        <v>Eighth grade</v>
      </c>
      <c r="G141" s="1" t="str">
        <f ca="1">IFERROR(__xludf.DUMMYFUNCTION("GOOGLETRANSLATE(L141)"),"Self -reliant")</f>
        <v>Self -reliant</v>
      </c>
      <c r="H141" s="1" t="s">
        <v>77</v>
      </c>
      <c r="I141" s="6" t="str">
        <f ca="1">IFERROR(__xludf.DUMMYFUNCTION("GOOGLETRANSLATE(O141)"),"Yes")</f>
        <v>Yes</v>
      </c>
      <c r="J141" s="6">
        <v>1</v>
      </c>
      <c r="K141" s="1" t="str">
        <f ca="1">IFERROR(__xludf.DUMMYFUNCTION("GOOGLETRANSLATE(T141)"),"Public bank")</f>
        <v>Public bank</v>
      </c>
      <c r="L141" s="1" t="s">
        <v>51</v>
      </c>
      <c r="M141" s="6" t="str">
        <f ca="1">IFERROR(__xludf.DUMMYFUNCTION("GOOGLETRANSLATE(W141)"),"Yes")</f>
        <v>Yes</v>
      </c>
      <c r="N141" s="6" t="str">
        <f ca="1">IFERROR(__xludf.DUMMYFUNCTION("GOOGLETRANSLATE(Y141)"),"Yes")</f>
        <v>Yes</v>
      </c>
      <c r="O141" s="6" t="str">
        <f ca="1">IFERROR(__xludf.DUMMYFUNCTION("GOOGLETRANSLATE(AA141)"),"Not")</f>
        <v>Not</v>
      </c>
      <c r="P141" s="1" t="str">
        <f ca="1">IFERROR(__xludf.DUMMYFUNCTION("GOOGLETRANSLATE(AC141)"),"Not")</f>
        <v>Not</v>
      </c>
      <c r="Q141" s="1" t="s">
        <v>134</v>
      </c>
      <c r="R141" s="1" t="s">
        <v>134</v>
      </c>
      <c r="S141" s="1" t="str">
        <f ca="1">IFERROR(__xludf.DUMMYFUNCTION("GOOGLETRANSLATE(AG141)"),"Yes")</f>
        <v>Yes</v>
      </c>
    </row>
    <row r="142" spans="1:19" ht="13.2" x14ac:dyDescent="0.25">
      <c r="B142" s="1" t="s">
        <v>289</v>
      </c>
      <c r="C142" s="1">
        <v>40</v>
      </c>
      <c r="D142" s="1" t="s">
        <v>290</v>
      </c>
      <c r="E142" s="1" t="s">
        <v>291</v>
      </c>
      <c r="F142" s="1" t="str">
        <f ca="1">IFERROR(__xludf.DUMMYFUNCTION("GOOGLETRANSLATE(J142)"),"Primary education")</f>
        <v>Primary education</v>
      </c>
      <c r="G142" s="1" t="str">
        <f ca="1">IFERROR(__xludf.DUMMYFUNCTION("GOOGLETRANSLATE(L142)"),"Self -reliant")</f>
        <v>Self -reliant</v>
      </c>
      <c r="H142" s="1" t="s">
        <v>59</v>
      </c>
      <c r="I142" s="6" t="str">
        <f ca="1">IFERROR(__xludf.DUMMYFUNCTION("GOOGLETRANSLATE(O142)"),"Yes")</f>
        <v>Yes</v>
      </c>
      <c r="J142" s="6">
        <v>2</v>
      </c>
      <c r="K142" s="1" t="str">
        <f ca="1">IFERROR(__xludf.DUMMYFUNCTION("GOOGLETRANSLATE(T142)"),"Public bank")</f>
        <v>Public bank</v>
      </c>
      <c r="L142" s="1" t="s">
        <v>51</v>
      </c>
      <c r="M142" s="6" t="str">
        <f ca="1">IFERROR(__xludf.DUMMYFUNCTION("GOOGLETRANSLATE(W142)"),"Not")</f>
        <v>Not</v>
      </c>
      <c r="N142" s="6" t="str">
        <f ca="1">IFERROR(__xludf.DUMMYFUNCTION("GOOGLETRANSLATE(Y142)"),"Not")</f>
        <v>Not</v>
      </c>
      <c r="O142" s="6" t="str">
        <f ca="1">IFERROR(__xludf.DUMMYFUNCTION("GOOGLETRANSLATE(AA142)"),"Not")</f>
        <v>Not</v>
      </c>
      <c r="P142" s="1" t="str">
        <f ca="1">IFERROR(__xludf.DUMMYFUNCTION("GOOGLETRANSLATE(AC142)"),"Not")</f>
        <v>Not</v>
      </c>
      <c r="Q142" s="1" t="s">
        <v>134</v>
      </c>
      <c r="R142" s="1" t="s">
        <v>101</v>
      </c>
      <c r="S142" s="1" t="str">
        <f ca="1">IFERROR(__xludf.DUMMYFUNCTION("GOOGLETRANSLATE(AG142)"),"Yes")</f>
        <v>Yes</v>
      </c>
    </row>
    <row r="143" spans="1:19" ht="13.2" x14ac:dyDescent="0.25">
      <c r="B143" s="1" t="str">
        <f ca="1">IFERROR(__xludf.DUMMYFUNCTION("GOOGLETRANSLATE(C143)"),"Man")</f>
        <v>Man</v>
      </c>
      <c r="C143" s="1">
        <v>58</v>
      </c>
      <c r="D143" s="1" t="s">
        <v>290</v>
      </c>
      <c r="E143" s="1" t="s">
        <v>291</v>
      </c>
      <c r="F143" s="1" t="str">
        <f ca="1">IFERROR(__xludf.DUMMYFUNCTION("GOOGLETRANSLATE(J143)"),"Graduation")</f>
        <v>Graduation</v>
      </c>
      <c r="G143" s="1" t="str">
        <f ca="1">IFERROR(__xludf.DUMMYFUNCTION("GOOGLETRANSLATE(L143)"),"Private job")</f>
        <v>Private job</v>
      </c>
      <c r="H143" s="1" t="s">
        <v>120</v>
      </c>
      <c r="I143" s="6" t="str">
        <f ca="1">IFERROR(__xludf.DUMMYFUNCTION("GOOGLETRANSLATE(O143)"),"Yes")</f>
        <v>Yes</v>
      </c>
      <c r="J143" s="6">
        <v>1</v>
      </c>
      <c r="K143" s="1" t="str">
        <f ca="1">IFERROR(__xludf.DUMMYFUNCTION("GOOGLETRANSLATE(T143)"),"Public bank")</f>
        <v>Public bank</v>
      </c>
      <c r="L143" s="1" t="s">
        <v>51</v>
      </c>
      <c r="M143" s="6" t="str">
        <f ca="1">IFERROR(__xludf.DUMMYFUNCTION("GOOGLETRANSLATE(W143)"),"Not")</f>
        <v>Not</v>
      </c>
      <c r="N143" s="6" t="str">
        <f ca="1">IFERROR(__xludf.DUMMYFUNCTION("GOOGLETRANSLATE(Y143)"),"Not")</f>
        <v>Not</v>
      </c>
      <c r="O143" s="6" t="str">
        <f ca="1">IFERROR(__xludf.DUMMYFUNCTION("GOOGLETRANSLATE(AA143)"),"Not")</f>
        <v>Not</v>
      </c>
      <c r="P143" s="1" t="str">
        <f ca="1">IFERROR(__xludf.DUMMYFUNCTION("GOOGLETRANSLATE(AC143)"),"Not")</f>
        <v>Not</v>
      </c>
      <c r="Q143" s="1" t="s">
        <v>134</v>
      </c>
      <c r="R143" s="1" t="s">
        <v>62</v>
      </c>
      <c r="S143" s="1" t="str">
        <f ca="1">IFERROR(__xludf.DUMMYFUNCTION("GOOGLETRANSLATE(AG143)"),"Yes")</f>
        <v>Yes</v>
      </c>
    </row>
    <row r="144" spans="1:19" ht="13.2" x14ac:dyDescent="0.25">
      <c r="B144" s="1" t="str">
        <f ca="1">IFERROR(__xludf.DUMMYFUNCTION("GOOGLETRANSLATE(C144)"),"Man")</f>
        <v>Man</v>
      </c>
      <c r="C144" s="1">
        <v>21</v>
      </c>
      <c r="D144" s="1" t="s">
        <v>290</v>
      </c>
      <c r="E144" s="1" t="s">
        <v>291</v>
      </c>
      <c r="F144" s="1" t="str">
        <f ca="1">IFERROR(__xludf.DUMMYFUNCTION("GOOGLETRANSLATE(J144)"),"Post Graduation")</f>
        <v>Post Graduation</v>
      </c>
      <c r="G144" s="1" t="str">
        <f ca="1">IFERROR(__xludf.DUMMYFUNCTION("GOOGLETRANSLATE(L144)"),"Student")</f>
        <v>Student</v>
      </c>
      <c r="H144" s="1" t="s">
        <v>77</v>
      </c>
      <c r="I144" s="6" t="str">
        <f ca="1">IFERROR(__xludf.DUMMYFUNCTION("GOOGLETRANSLATE(O144)"),"Yes")</f>
        <v>Yes</v>
      </c>
      <c r="J144" s="6">
        <v>1</v>
      </c>
      <c r="K144" s="1" t="str">
        <f ca="1">IFERROR(__xludf.DUMMYFUNCTION("GOOGLETRANSLATE(T144)"),"Public bank")</f>
        <v>Public bank</v>
      </c>
      <c r="L144" s="1" t="s">
        <v>51</v>
      </c>
      <c r="M144" s="6" t="str">
        <f ca="1">IFERROR(__xludf.DUMMYFUNCTION("GOOGLETRANSLATE(W144)"),"Yes")</f>
        <v>Yes</v>
      </c>
      <c r="N144" s="6" t="str">
        <f ca="1">IFERROR(__xludf.DUMMYFUNCTION("GOOGLETRANSLATE(Y144)"),"Yes")</f>
        <v>Yes</v>
      </c>
      <c r="O144" s="6" t="str">
        <f ca="1">IFERROR(__xludf.DUMMYFUNCTION("GOOGLETRANSLATE(AA144)"),"Not")</f>
        <v>Not</v>
      </c>
      <c r="P144" s="1" t="str">
        <f ca="1">IFERROR(__xludf.DUMMYFUNCTION("GOOGLETRANSLATE(AC144)"),"Yes")</f>
        <v>Yes</v>
      </c>
      <c r="Q144" s="1" t="s">
        <v>52</v>
      </c>
      <c r="R144" s="1" t="s">
        <v>134</v>
      </c>
      <c r="S144" s="1" t="str">
        <f ca="1">IFERROR(__xludf.DUMMYFUNCTION("GOOGLETRANSLATE(AG144)"),"Yes")</f>
        <v>Yes</v>
      </c>
    </row>
    <row r="145" spans="2:19" ht="13.2" x14ac:dyDescent="0.25">
      <c r="B145" s="1" t="str">
        <f ca="1">IFERROR(__xludf.DUMMYFUNCTION("GOOGLETRANSLATE(C145)"),"Man")</f>
        <v>Man</v>
      </c>
      <c r="C145" s="1">
        <v>21</v>
      </c>
      <c r="D145" s="1" t="s">
        <v>290</v>
      </c>
      <c r="E145" s="1" t="s">
        <v>291</v>
      </c>
      <c r="F145" s="1" t="str">
        <f ca="1">IFERROR(__xludf.DUMMYFUNCTION("GOOGLETRANSLATE(J145)"),"Higher Secondary")</f>
        <v>Higher Secondary</v>
      </c>
      <c r="G145" s="1" t="str">
        <f ca="1">IFERROR(__xludf.DUMMYFUNCTION("GOOGLETRANSLATE(L145)"),"Self -reliant")</f>
        <v>Self -reliant</v>
      </c>
      <c r="H145" s="1" t="s">
        <v>59</v>
      </c>
      <c r="I145" s="6" t="str">
        <f ca="1">IFERROR(__xludf.DUMMYFUNCTION("GOOGLETRANSLATE(O145)"),"Yes")</f>
        <v>Yes</v>
      </c>
      <c r="J145" s="6">
        <v>1</v>
      </c>
      <c r="K145" s="1" t="str">
        <f ca="1">IFERROR(__xludf.DUMMYFUNCTION("GOOGLETRANSLATE(T145)"),"Public bank")</f>
        <v>Public bank</v>
      </c>
      <c r="L145" s="1" t="s">
        <v>51</v>
      </c>
      <c r="M145" s="6" t="str">
        <f ca="1">IFERROR(__xludf.DUMMYFUNCTION("GOOGLETRANSLATE(W145)"),"Not")</f>
        <v>Not</v>
      </c>
      <c r="N145" s="6" t="str">
        <f ca="1">IFERROR(__xludf.DUMMYFUNCTION("GOOGLETRANSLATE(Y145)"),"Not")</f>
        <v>Not</v>
      </c>
      <c r="O145" s="6" t="str">
        <f ca="1">IFERROR(__xludf.DUMMYFUNCTION("GOOGLETRANSLATE(AA145)"),"Not")</f>
        <v>Not</v>
      </c>
      <c r="P145" s="1" t="str">
        <f ca="1">IFERROR(__xludf.DUMMYFUNCTION("GOOGLETRANSLATE(AC145)"),"Not")</f>
        <v>Not</v>
      </c>
      <c r="Q145" s="1" t="s">
        <v>52</v>
      </c>
      <c r="R145" s="1" t="s">
        <v>134</v>
      </c>
      <c r="S145" s="1" t="str">
        <f ca="1">IFERROR(__xludf.DUMMYFUNCTION("GOOGLETRANSLATE(AG145)"),"Yes")</f>
        <v>Yes</v>
      </c>
    </row>
    <row r="146" spans="2:19" ht="13.2" x14ac:dyDescent="0.25">
      <c r="B146" s="1" t="str">
        <f ca="1">IFERROR(__xludf.DUMMYFUNCTION("GOOGLETRANSLATE(C146)"),"Man")</f>
        <v>Man</v>
      </c>
      <c r="C146" s="1">
        <v>45</v>
      </c>
      <c r="D146" s="1" t="s">
        <v>290</v>
      </c>
      <c r="E146" s="1" t="s">
        <v>291</v>
      </c>
      <c r="F146" s="1" t="str">
        <f ca="1">IFERROR(__xludf.DUMMYFUNCTION("GOOGLETRANSLATE(J146)"),"Primary education")</f>
        <v>Primary education</v>
      </c>
      <c r="G146" s="1" t="str">
        <f ca="1">IFERROR(__xludf.DUMMYFUNCTION("GOOGLETRANSLATE(L146)"),"Self -reliant")</f>
        <v>Self -reliant</v>
      </c>
      <c r="H146" s="1" t="s">
        <v>120</v>
      </c>
      <c r="I146" s="6" t="str">
        <f ca="1">IFERROR(__xludf.DUMMYFUNCTION("GOOGLETRANSLATE(O146)"),"Yes")</f>
        <v>Yes</v>
      </c>
      <c r="J146" s="6">
        <v>1</v>
      </c>
      <c r="K146" s="1" t="str">
        <f ca="1">IFERROR(__xludf.DUMMYFUNCTION("GOOGLETRANSLATE(T146)"),"Public bank")</f>
        <v>Public bank</v>
      </c>
      <c r="L146" s="1" t="s">
        <v>51</v>
      </c>
      <c r="M146" s="6" t="str">
        <f ca="1">IFERROR(__xludf.DUMMYFUNCTION("GOOGLETRANSLATE(W146)"),"Not")</f>
        <v>Not</v>
      </c>
      <c r="N146" s="6" t="str">
        <f ca="1">IFERROR(__xludf.DUMMYFUNCTION("GOOGLETRANSLATE(Y146)"),"Not")</f>
        <v>Not</v>
      </c>
      <c r="O146" s="6" t="str">
        <f ca="1">IFERROR(__xludf.DUMMYFUNCTION("GOOGLETRANSLATE(AA146)"),"Not")</f>
        <v>Not</v>
      </c>
      <c r="P146" s="1" t="str">
        <f ca="1">IFERROR(__xludf.DUMMYFUNCTION("GOOGLETRANSLATE(AC146)"),"Not")</f>
        <v>Not</v>
      </c>
      <c r="Q146" s="1" t="s">
        <v>134</v>
      </c>
      <c r="R146" s="1" t="s">
        <v>297</v>
      </c>
      <c r="S146" s="1" t="str">
        <f ca="1">IFERROR(__xludf.DUMMYFUNCTION("GOOGLETRANSLATE(AG146)"),"Yes")</f>
        <v>Yes</v>
      </c>
    </row>
    <row r="147" spans="2:19" ht="13.2" x14ac:dyDescent="0.25">
      <c r="B147" s="1" t="str">
        <f ca="1">IFERROR(__xludf.DUMMYFUNCTION("GOOGLETRANSLATE(C147)"),"Man")</f>
        <v>Man</v>
      </c>
      <c r="C147" s="1">
        <v>62</v>
      </c>
      <c r="D147" s="1" t="s">
        <v>290</v>
      </c>
      <c r="E147" s="1" t="s">
        <v>291</v>
      </c>
      <c r="F147" s="1" t="str">
        <f ca="1">IFERROR(__xludf.DUMMYFUNCTION("GOOGLETRANSLATE(J147)"),"Secondary")</f>
        <v>Secondary</v>
      </c>
      <c r="G147" s="1" t="str">
        <f ca="1">IFERROR(__xludf.DUMMYFUNCTION("GOOGLETRANSLATE(L147)"),"Self -reliant")</f>
        <v>Self -reliant</v>
      </c>
      <c r="H147" s="1" t="s">
        <v>77</v>
      </c>
      <c r="I147" s="6" t="str">
        <f ca="1">IFERROR(__xludf.DUMMYFUNCTION("GOOGLETRANSLATE(O147)"),"Yes")</f>
        <v>Yes</v>
      </c>
      <c r="J147" s="6">
        <v>1</v>
      </c>
      <c r="K147" s="1" t="str">
        <f ca="1">IFERROR(__xludf.DUMMYFUNCTION("GOOGLETRANSLATE(T147)"),"Public bank")</f>
        <v>Public bank</v>
      </c>
      <c r="L147" s="1" t="s">
        <v>51</v>
      </c>
      <c r="M147" s="6" t="str">
        <f ca="1">IFERROR(__xludf.DUMMYFUNCTION("GOOGLETRANSLATE(W147)"),"Not")</f>
        <v>Not</v>
      </c>
      <c r="N147" s="6" t="str">
        <f ca="1">IFERROR(__xludf.DUMMYFUNCTION("GOOGLETRANSLATE(Y147)"),"Not")</f>
        <v>Not</v>
      </c>
      <c r="O147" s="6" t="str">
        <f ca="1">IFERROR(__xludf.DUMMYFUNCTION("GOOGLETRANSLATE(AA147)"),"Not")</f>
        <v>Not</v>
      </c>
      <c r="P147" s="1" t="str">
        <f ca="1">IFERROR(__xludf.DUMMYFUNCTION("GOOGLETRANSLATE(AC147)"),"Not")</f>
        <v>Not</v>
      </c>
      <c r="Q147" s="1" t="s">
        <v>134</v>
      </c>
      <c r="R147" s="1" t="s">
        <v>134</v>
      </c>
      <c r="S147" s="1" t="str">
        <f ca="1">IFERROR(__xludf.DUMMYFUNCTION("GOOGLETRANSLATE(AG147)"),"Yes")</f>
        <v>Yes</v>
      </c>
    </row>
    <row r="148" spans="2:19" ht="13.2" x14ac:dyDescent="0.25">
      <c r="B148" s="1" t="str">
        <f ca="1">IFERROR(__xludf.DUMMYFUNCTION("GOOGLETRANSLATE(C148)"),"Man")</f>
        <v>Man</v>
      </c>
      <c r="C148" s="1">
        <v>40</v>
      </c>
      <c r="D148" s="1" t="s">
        <v>290</v>
      </c>
      <c r="E148" s="1" t="s">
        <v>291</v>
      </c>
      <c r="F148" s="1" t="str">
        <f ca="1">IFERROR(__xludf.DUMMYFUNCTION("GOOGLETRANSLATE(J148)"),"Higher Secondary")</f>
        <v>Higher Secondary</v>
      </c>
      <c r="G148" s="1" t="str">
        <f ca="1">IFERROR(__xludf.DUMMYFUNCTION("GOOGLETRANSLATE(L148)"),"Business")</f>
        <v>Business</v>
      </c>
      <c r="H148" s="1" t="s">
        <v>59</v>
      </c>
      <c r="I148" s="6" t="str">
        <f ca="1">IFERROR(__xludf.DUMMYFUNCTION("GOOGLETRANSLATE(O148)"),"Yes")</f>
        <v>Yes</v>
      </c>
      <c r="J148" s="6">
        <v>1</v>
      </c>
      <c r="K148" s="1" t="str">
        <f ca="1">IFERROR(__xludf.DUMMYFUNCTION("GOOGLETRANSLATE(T148)"),"Public bank")</f>
        <v>Public bank</v>
      </c>
      <c r="L148" s="1" t="s">
        <v>51</v>
      </c>
      <c r="M148" s="6" t="str">
        <f ca="1">IFERROR(__xludf.DUMMYFUNCTION("GOOGLETRANSLATE(W148)"),"Yes")</f>
        <v>Yes</v>
      </c>
      <c r="N148" s="6" t="str">
        <f ca="1">IFERROR(__xludf.DUMMYFUNCTION("GOOGLETRANSLATE(Y148)"),"Not")</f>
        <v>Not</v>
      </c>
      <c r="O148" s="6" t="str">
        <f ca="1">IFERROR(__xludf.DUMMYFUNCTION("GOOGLETRANSLATE(AA148)"),"Yes")</f>
        <v>Yes</v>
      </c>
      <c r="P148" s="1" t="str">
        <f ca="1">IFERROR(__xludf.DUMMYFUNCTION("GOOGLETRANSLATE(AC148)"),"Not")</f>
        <v>Not</v>
      </c>
      <c r="Q148" s="1" t="s">
        <v>107</v>
      </c>
      <c r="R148" s="1" t="s">
        <v>152</v>
      </c>
      <c r="S148" s="1" t="str">
        <f ca="1">IFERROR(__xludf.DUMMYFUNCTION("GOOGLETRANSLATE(AG148)"),"Yes")</f>
        <v>Yes</v>
      </c>
    </row>
    <row r="149" spans="2:19" ht="13.2" x14ac:dyDescent="0.25">
      <c r="B149" s="1" t="str">
        <f ca="1">IFERROR(__xludf.DUMMYFUNCTION("GOOGLETRANSLATE(C149)"),"Man")</f>
        <v>Man</v>
      </c>
      <c r="C149" s="1">
        <v>24</v>
      </c>
      <c r="D149" s="1" t="s">
        <v>290</v>
      </c>
      <c r="E149" s="1" t="s">
        <v>291</v>
      </c>
      <c r="F149" s="1" t="str">
        <f ca="1">IFERROR(__xludf.DUMMYFUNCTION("GOOGLETRANSLATE(J149)"),"Higher Secondary")</f>
        <v>Higher Secondary</v>
      </c>
      <c r="G149" s="1" t="str">
        <f ca="1">IFERROR(__xludf.DUMMYFUNCTION("GOOGLETRANSLATE(L149)"),"Business")</f>
        <v>Business</v>
      </c>
      <c r="H149" s="1" t="s">
        <v>120</v>
      </c>
      <c r="I149" s="6" t="str">
        <f ca="1">IFERROR(__xludf.DUMMYFUNCTION("GOOGLETRANSLATE(O149)"),"Yes")</f>
        <v>Yes</v>
      </c>
      <c r="J149" s="6">
        <v>2</v>
      </c>
      <c r="K149" s="1" t="str">
        <f ca="1">IFERROR(__xludf.DUMMYFUNCTION("GOOGLETRANSLATE(T149)"),"Private bank")</f>
        <v>Private bank</v>
      </c>
      <c r="L149" s="1" t="s">
        <v>51</v>
      </c>
      <c r="M149" s="6" t="str">
        <f ca="1">IFERROR(__xludf.DUMMYFUNCTION("GOOGLETRANSLATE(W149)"),"Yes")</f>
        <v>Yes</v>
      </c>
      <c r="N149" s="6" t="str">
        <f ca="1">IFERROR(__xludf.DUMMYFUNCTION("GOOGLETRANSLATE(Y149)"),"Not")</f>
        <v>Not</v>
      </c>
      <c r="O149" s="6" t="str">
        <f ca="1">IFERROR(__xludf.DUMMYFUNCTION("GOOGLETRANSLATE(AA149)"),"Yes")</f>
        <v>Yes</v>
      </c>
      <c r="P149" s="1" t="str">
        <f ca="1">IFERROR(__xludf.DUMMYFUNCTION("GOOGLETRANSLATE(AC149)"),"Yes")</f>
        <v>Yes</v>
      </c>
      <c r="Q149" s="1" t="s">
        <v>52</v>
      </c>
      <c r="R149" s="1" t="s">
        <v>134</v>
      </c>
      <c r="S149" s="1" t="str">
        <f ca="1">IFERROR(__xludf.DUMMYFUNCTION("GOOGLETRANSLATE(AG149)"),"Yes")</f>
        <v>Yes</v>
      </c>
    </row>
    <row r="150" spans="2:19" ht="13.2" x14ac:dyDescent="0.25">
      <c r="B150" s="1" t="str">
        <f ca="1">IFERROR(__xludf.DUMMYFUNCTION("GOOGLETRANSLATE(C150)"),"Man")</f>
        <v>Man</v>
      </c>
      <c r="C150" s="1">
        <v>52</v>
      </c>
      <c r="D150" s="1" t="s">
        <v>290</v>
      </c>
      <c r="E150" s="1" t="s">
        <v>291</v>
      </c>
      <c r="F150" s="1" t="str">
        <f ca="1">IFERROR(__xludf.DUMMYFUNCTION("GOOGLETRANSLATE(J150)"),"Primary education")</f>
        <v>Primary education</v>
      </c>
      <c r="G150" s="1" t="str">
        <f ca="1">IFERROR(__xludf.DUMMYFUNCTION("GOOGLETRANSLATE(L150)"),"Self -reliant")</f>
        <v>Self -reliant</v>
      </c>
      <c r="H150" s="1" t="s">
        <v>59</v>
      </c>
      <c r="I150" s="6" t="str">
        <f ca="1">IFERROR(__xludf.DUMMYFUNCTION("GOOGLETRANSLATE(O150)"),"Yes")</f>
        <v>Yes</v>
      </c>
      <c r="J150" s="6">
        <v>2</v>
      </c>
      <c r="K150" s="1" t="str">
        <f ca="1">IFERROR(__xludf.DUMMYFUNCTION("GOOGLETRANSLATE(T150)"),"Public bank")</f>
        <v>Public bank</v>
      </c>
      <c r="L150" s="1" t="s">
        <v>51</v>
      </c>
      <c r="M150" s="6" t="str">
        <f ca="1">IFERROR(__xludf.DUMMYFUNCTION("GOOGLETRANSLATE(W150)"),"Not")</f>
        <v>Not</v>
      </c>
      <c r="N150" s="6" t="str">
        <f ca="1">IFERROR(__xludf.DUMMYFUNCTION("GOOGLETRANSLATE(Y150)"),"Not")</f>
        <v>Not</v>
      </c>
      <c r="O150" s="6" t="str">
        <f ca="1">IFERROR(__xludf.DUMMYFUNCTION("GOOGLETRANSLATE(AA150)"),"Not")</f>
        <v>Not</v>
      </c>
      <c r="P150" s="1" t="str">
        <f ca="1">IFERROR(__xludf.DUMMYFUNCTION("GOOGLETRANSLATE(AC150)"),"Not")</f>
        <v>Not</v>
      </c>
      <c r="Q150" s="1" t="s">
        <v>134</v>
      </c>
      <c r="R150" s="1" t="s">
        <v>134</v>
      </c>
      <c r="S150" s="1" t="str">
        <f ca="1">IFERROR(__xludf.DUMMYFUNCTION("GOOGLETRANSLATE(AG150)"),"Yes")</f>
        <v>Yes</v>
      </c>
    </row>
    <row r="151" spans="2:19" ht="13.2" x14ac:dyDescent="0.25">
      <c r="B151" s="1" t="str">
        <f ca="1">IFERROR(__xludf.DUMMYFUNCTION("GOOGLETRANSLATE(C151)"),"Man")</f>
        <v>Man</v>
      </c>
      <c r="C151" s="1">
        <v>53</v>
      </c>
      <c r="D151" s="1" t="s">
        <v>290</v>
      </c>
      <c r="E151" s="1" t="s">
        <v>291</v>
      </c>
      <c r="F151" s="1" t="str">
        <f ca="1">IFERROR(__xludf.DUMMYFUNCTION("GOOGLETRANSLATE(J151)"),"Primary education")</f>
        <v>Primary education</v>
      </c>
      <c r="G151" s="1" t="str">
        <f ca="1">IFERROR(__xludf.DUMMYFUNCTION("GOOGLETRANSLATE(L151)"),"Self -reliant")</f>
        <v>Self -reliant</v>
      </c>
      <c r="H151" s="1" t="s">
        <v>59</v>
      </c>
      <c r="I151" s="6" t="str">
        <f ca="1">IFERROR(__xludf.DUMMYFUNCTION("GOOGLETRANSLATE(O151)"),"Yes")</f>
        <v>Yes</v>
      </c>
      <c r="J151" s="6">
        <v>1</v>
      </c>
      <c r="K151" s="1" t="str">
        <f ca="1">IFERROR(__xludf.DUMMYFUNCTION("GOOGLETRANSLATE(T151)"),"Public bank")</f>
        <v>Public bank</v>
      </c>
      <c r="L151" s="1" t="s">
        <v>51</v>
      </c>
      <c r="M151" s="6" t="str">
        <f ca="1">IFERROR(__xludf.DUMMYFUNCTION("GOOGLETRANSLATE(W151)"),"Not")</f>
        <v>Not</v>
      </c>
      <c r="N151" s="6" t="str">
        <f ca="1">IFERROR(__xludf.DUMMYFUNCTION("GOOGLETRANSLATE(Y151)"),"Not")</f>
        <v>Not</v>
      </c>
      <c r="O151" s="6" t="str">
        <f ca="1">IFERROR(__xludf.DUMMYFUNCTION("GOOGLETRANSLATE(AA151)"),"Not")</f>
        <v>Not</v>
      </c>
      <c r="P151" s="1" t="str">
        <f ca="1">IFERROR(__xludf.DUMMYFUNCTION("GOOGLETRANSLATE(AC151)"),"Not")</f>
        <v>Not</v>
      </c>
      <c r="Q151" s="1" t="s">
        <v>134</v>
      </c>
      <c r="R151" s="1" t="s">
        <v>62</v>
      </c>
      <c r="S151" s="1" t="str">
        <f ca="1">IFERROR(__xludf.DUMMYFUNCTION("GOOGLETRANSLATE(AG151)"),"Yes")</f>
        <v>Yes</v>
      </c>
    </row>
    <row r="152" spans="2:19" ht="13.2" x14ac:dyDescent="0.25">
      <c r="B152" s="1" t="str">
        <f ca="1">IFERROR(__xludf.DUMMYFUNCTION("GOOGLETRANSLATE(C152)"),"Man")</f>
        <v>Man</v>
      </c>
      <c r="C152" s="1">
        <v>22</v>
      </c>
      <c r="D152" s="1" t="s">
        <v>290</v>
      </c>
      <c r="E152" s="1" t="s">
        <v>291</v>
      </c>
      <c r="F152" s="1" t="str">
        <f ca="1">IFERROR(__xludf.DUMMYFUNCTION("GOOGLETRANSLATE(J152)"),"Primary education")</f>
        <v>Primary education</v>
      </c>
      <c r="G152" s="1" t="str">
        <f ca="1">IFERROR(__xludf.DUMMYFUNCTION("GOOGLETRANSLATE(L152)"),"Self -reliant")</f>
        <v>Self -reliant</v>
      </c>
      <c r="H152" s="1" t="s">
        <v>77</v>
      </c>
      <c r="I152" s="6" t="str">
        <f ca="1">IFERROR(__xludf.DUMMYFUNCTION("GOOGLETRANSLATE(O152)"),"Yes")</f>
        <v>Yes</v>
      </c>
      <c r="J152" s="6">
        <v>2</v>
      </c>
      <c r="K152" s="1" t="str">
        <f ca="1">IFERROR(__xludf.DUMMYFUNCTION("GOOGLETRANSLATE(T152)"),"Public bank")</f>
        <v>Public bank</v>
      </c>
      <c r="L152" s="1" t="s">
        <v>106</v>
      </c>
      <c r="M152" s="6" t="str">
        <f ca="1">IFERROR(__xludf.DUMMYFUNCTION("GOOGLETRANSLATE(W152)"),"Not")</f>
        <v>Not</v>
      </c>
      <c r="N152" s="6" t="str">
        <f ca="1">IFERROR(__xludf.DUMMYFUNCTION("GOOGLETRANSLATE(Y152)"),"Not")</f>
        <v>Not</v>
      </c>
      <c r="O152" s="6" t="str">
        <f ca="1">IFERROR(__xludf.DUMMYFUNCTION("GOOGLETRANSLATE(AA152)"),"Not")</f>
        <v>Not</v>
      </c>
      <c r="P152" s="1" t="str">
        <f ca="1">IFERROR(__xludf.DUMMYFUNCTION("GOOGLETRANSLATE(AC152)"),"Not")</f>
        <v>Not</v>
      </c>
      <c r="Q152" s="1" t="s">
        <v>134</v>
      </c>
      <c r="R152" s="1" t="s">
        <v>134</v>
      </c>
      <c r="S152" s="1" t="str">
        <f ca="1">IFERROR(__xludf.DUMMYFUNCTION("GOOGLETRANSLATE(AG152)"),"Yes")</f>
        <v>Yes</v>
      </c>
    </row>
    <row r="153" spans="2:19" ht="13.2" x14ac:dyDescent="0.25">
      <c r="B153" s="1" t="str">
        <f ca="1">IFERROR(__xludf.DUMMYFUNCTION("GOOGLETRANSLATE(C153)"),"Man")</f>
        <v>Man</v>
      </c>
      <c r="C153" s="1">
        <v>49</v>
      </c>
      <c r="D153" s="1" t="s">
        <v>290</v>
      </c>
      <c r="E153" s="1" t="s">
        <v>291</v>
      </c>
      <c r="F153" s="1" t="str">
        <f ca="1">IFERROR(__xludf.DUMMYFUNCTION("GOOGLETRANSLATE(J153)"),"Primary education")</f>
        <v>Primary education</v>
      </c>
      <c r="G153" s="1" t="str">
        <f ca="1">IFERROR(__xludf.DUMMYFUNCTION("GOOGLETRANSLATE(L153)"),"Unemployed")</f>
        <v>Unemployed</v>
      </c>
      <c r="H153" s="1" t="s">
        <v>77</v>
      </c>
      <c r="I153" s="6" t="str">
        <f ca="1">IFERROR(__xludf.DUMMYFUNCTION("GOOGLETRANSLATE(O153)"),"Yes")</f>
        <v>Yes</v>
      </c>
      <c r="J153" s="6">
        <v>1</v>
      </c>
      <c r="K153" s="1" t="str">
        <f ca="1">IFERROR(__xludf.DUMMYFUNCTION("GOOGLETRANSLATE(T153)"),"Public bank")</f>
        <v>Public bank</v>
      </c>
      <c r="L153" s="1" t="s">
        <v>51</v>
      </c>
      <c r="M153" s="6" t="str">
        <f ca="1">IFERROR(__xludf.DUMMYFUNCTION("GOOGLETRANSLATE(W153)"),"Yes")</f>
        <v>Yes</v>
      </c>
      <c r="N153" s="6" t="str">
        <f ca="1">IFERROR(__xludf.DUMMYFUNCTION("GOOGLETRANSLATE(Y153)"),"Not")</f>
        <v>Not</v>
      </c>
      <c r="O153" s="6" t="str">
        <f ca="1">IFERROR(__xludf.DUMMYFUNCTION("GOOGLETRANSLATE(AA153)"),"Not")</f>
        <v>Not</v>
      </c>
      <c r="P153" s="1" t="str">
        <f ca="1">IFERROR(__xludf.DUMMYFUNCTION("GOOGLETRANSLATE(AC153)"),"Not")</f>
        <v>Not</v>
      </c>
      <c r="Q153" s="1" t="s">
        <v>134</v>
      </c>
      <c r="R153" s="1" t="s">
        <v>134</v>
      </c>
      <c r="S153" s="1" t="str">
        <f ca="1">IFERROR(__xludf.DUMMYFUNCTION("GOOGLETRANSLATE(AG153)"),"Yes")</f>
        <v>Yes</v>
      </c>
    </row>
    <row r="154" spans="2:19" ht="13.2" x14ac:dyDescent="0.25">
      <c r="B154" s="1" t="str">
        <f ca="1">IFERROR(__xludf.DUMMYFUNCTION("GOOGLETRANSLATE(C154)"),"Man")</f>
        <v>Man</v>
      </c>
      <c r="C154" s="1">
        <v>31</v>
      </c>
      <c r="D154" s="1" t="s">
        <v>290</v>
      </c>
      <c r="E154" s="1" t="s">
        <v>291</v>
      </c>
      <c r="F154" s="1" t="str">
        <f ca="1">IFERROR(__xludf.DUMMYFUNCTION("GOOGLETRANSLATE(J154)"),"Secondary")</f>
        <v>Secondary</v>
      </c>
      <c r="G154" s="1" t="str">
        <f ca="1">IFERROR(__xludf.DUMMYFUNCTION("GOOGLETRANSLATE(L154)"),"Self -reliant")</f>
        <v>Self -reliant</v>
      </c>
      <c r="H154" s="1" t="s">
        <v>120</v>
      </c>
      <c r="I154" s="6" t="str">
        <f ca="1">IFERROR(__xludf.DUMMYFUNCTION("GOOGLETRANSLATE(O154)"),"Yes")</f>
        <v>Yes</v>
      </c>
      <c r="J154" s="6">
        <v>4</v>
      </c>
      <c r="K154" s="1" t="str">
        <f ca="1">IFERROR(__xludf.DUMMYFUNCTION("GOOGLETRANSLATE(T154)"),"Public bank")</f>
        <v>Public bank</v>
      </c>
      <c r="L154" s="1" t="s">
        <v>51</v>
      </c>
      <c r="M154" s="6" t="str">
        <f ca="1">IFERROR(__xludf.DUMMYFUNCTION("GOOGLETRANSLATE(W154)"),"Yes")</f>
        <v>Yes</v>
      </c>
      <c r="N154" s="6" t="str">
        <f ca="1">IFERROR(__xludf.DUMMYFUNCTION("GOOGLETRANSLATE(Y154)"),"Yes")</f>
        <v>Yes</v>
      </c>
      <c r="O154" s="6" t="str">
        <f ca="1">IFERROR(__xludf.DUMMYFUNCTION("GOOGLETRANSLATE(AA154)"),"Yes")</f>
        <v>Yes</v>
      </c>
      <c r="P154" s="1" t="str">
        <f ca="1">IFERROR(__xludf.DUMMYFUNCTION("GOOGLETRANSLATE(AC154)"),"Yes")</f>
        <v>Yes</v>
      </c>
      <c r="Q154" s="1" t="s">
        <v>107</v>
      </c>
      <c r="R154" s="1" t="s">
        <v>297</v>
      </c>
      <c r="S154" s="1" t="str">
        <f ca="1">IFERROR(__xludf.DUMMYFUNCTION("GOOGLETRANSLATE(AG154)"),"Yes")</f>
        <v>Yes</v>
      </c>
    </row>
    <row r="155" spans="2:19" ht="13.2" x14ac:dyDescent="0.25">
      <c r="B155" s="1" t="str">
        <f ca="1">IFERROR(__xludf.DUMMYFUNCTION("GOOGLETRANSLATE(C155)"),"Man")</f>
        <v>Man</v>
      </c>
      <c r="C155" s="1">
        <v>58</v>
      </c>
      <c r="D155" s="1" t="s">
        <v>290</v>
      </c>
      <c r="E155" s="1" t="s">
        <v>291</v>
      </c>
      <c r="F155" s="1" t="str">
        <f ca="1">IFERROR(__xludf.DUMMYFUNCTION("GOOGLETRANSLATE(J155)"),"No ")</f>
        <v xml:space="preserve">No </v>
      </c>
      <c r="G155" s="1" t="str">
        <f ca="1">IFERROR(__xludf.DUMMYFUNCTION("GOOGLETRANSLATE(L155)"),"Self -reliant")</f>
        <v>Self -reliant</v>
      </c>
      <c r="H155" s="1" t="s">
        <v>59</v>
      </c>
      <c r="I155" s="6" t="str">
        <f ca="1">IFERROR(__xludf.DUMMYFUNCTION("GOOGLETRANSLATE(O155)"),"Yes")</f>
        <v>Yes</v>
      </c>
      <c r="J155" s="6">
        <v>2</v>
      </c>
      <c r="K155" s="1" t="str">
        <f ca="1">IFERROR(__xludf.DUMMYFUNCTION("GOOGLETRANSLATE(T155)"),"Public bank")</f>
        <v>Public bank</v>
      </c>
      <c r="L155" s="1" t="s">
        <v>51</v>
      </c>
      <c r="M155" s="6" t="str">
        <f ca="1">IFERROR(__xludf.DUMMYFUNCTION("GOOGLETRANSLATE(W155)"),"Not")</f>
        <v>Not</v>
      </c>
      <c r="N155" s="6" t="str">
        <f ca="1">IFERROR(__xludf.DUMMYFUNCTION("GOOGLETRANSLATE(Y155)"),"Not")</f>
        <v>Not</v>
      </c>
      <c r="O155" s="6" t="str">
        <f ca="1">IFERROR(__xludf.DUMMYFUNCTION("GOOGLETRANSLATE(AA155)"),"Not")</f>
        <v>Not</v>
      </c>
      <c r="P155" s="1" t="str">
        <f ca="1">IFERROR(__xludf.DUMMYFUNCTION("GOOGLETRANSLATE(AC155)"),"Not")</f>
        <v>Not</v>
      </c>
      <c r="Q155" s="1" t="s">
        <v>134</v>
      </c>
      <c r="R155" s="1" t="s">
        <v>101</v>
      </c>
      <c r="S155" s="1" t="str">
        <f ca="1">IFERROR(__xludf.DUMMYFUNCTION("GOOGLETRANSLATE(AG155)"),"Yes")</f>
        <v>Yes</v>
      </c>
    </row>
    <row r="156" spans="2:19" ht="13.2" x14ac:dyDescent="0.25">
      <c r="B156" s="1" t="str">
        <f ca="1">IFERROR(__xludf.DUMMYFUNCTION("GOOGLETRANSLATE(C156)"),"Man")</f>
        <v>Man</v>
      </c>
      <c r="C156" s="1">
        <v>63</v>
      </c>
      <c r="D156" s="1" t="s">
        <v>290</v>
      </c>
      <c r="E156" s="1" t="s">
        <v>291</v>
      </c>
      <c r="F156" s="1" t="str">
        <f ca="1">IFERROR(__xludf.DUMMYFUNCTION("GOOGLETRANSLATE(J156)"),"Secondary")</f>
        <v>Secondary</v>
      </c>
      <c r="G156" s="1" t="str">
        <f ca="1">IFERROR(__xludf.DUMMYFUNCTION("GOOGLETRANSLATE(L156)"),"Business")</f>
        <v>Business</v>
      </c>
      <c r="H156" s="1" t="s">
        <v>59</v>
      </c>
      <c r="I156" s="6" t="str">
        <f ca="1">IFERROR(__xludf.DUMMYFUNCTION("GOOGLETRANSLATE(O156)"),"Yes")</f>
        <v>Yes</v>
      </c>
      <c r="J156" s="6">
        <v>2</v>
      </c>
      <c r="K156" s="1" t="str">
        <f ca="1">IFERROR(__xludf.DUMMYFUNCTION("GOOGLETRANSLATE(T156)"),"Public bank")</f>
        <v>Public bank</v>
      </c>
      <c r="L156" s="1" t="s">
        <v>51</v>
      </c>
      <c r="M156" s="6" t="str">
        <f ca="1">IFERROR(__xludf.DUMMYFUNCTION("GOOGLETRANSLATE(W156)"),"Not")</f>
        <v>Not</v>
      </c>
      <c r="N156" s="6" t="str">
        <f ca="1">IFERROR(__xludf.DUMMYFUNCTION("GOOGLETRANSLATE(Y156)"),"Not")</f>
        <v>Not</v>
      </c>
      <c r="O156" s="6" t="str">
        <f ca="1">IFERROR(__xludf.DUMMYFUNCTION("GOOGLETRANSLATE(AA156)"),"Not")</f>
        <v>Not</v>
      </c>
      <c r="P156" s="1" t="str">
        <f ca="1">IFERROR(__xludf.DUMMYFUNCTION("GOOGLETRANSLATE(AC156)"),"Not")</f>
        <v>Not</v>
      </c>
      <c r="Q156" s="1" t="s">
        <v>300</v>
      </c>
      <c r="R156" s="1" t="s">
        <v>62</v>
      </c>
      <c r="S156" s="1" t="str">
        <f ca="1">IFERROR(__xludf.DUMMYFUNCTION("GOOGLETRANSLATE(AG156)"),"Yes")</f>
        <v>Yes</v>
      </c>
    </row>
    <row r="157" spans="2:19" ht="13.2" x14ac:dyDescent="0.25">
      <c r="B157" s="1" t="str">
        <f ca="1">IFERROR(__xludf.DUMMYFUNCTION("GOOGLETRANSLATE(C157)"),"Man")</f>
        <v>Man</v>
      </c>
      <c r="C157" s="1">
        <v>70</v>
      </c>
      <c r="D157" s="1" t="s">
        <v>290</v>
      </c>
      <c r="E157" s="1" t="s">
        <v>291</v>
      </c>
      <c r="F157" s="1" t="str">
        <f ca="1">IFERROR(__xludf.DUMMYFUNCTION("GOOGLETRANSLATE(J157)"),"Higher Secondary")</f>
        <v>Higher Secondary</v>
      </c>
      <c r="G157" s="1" t="str">
        <f ca="1">IFERROR(__xludf.DUMMYFUNCTION("GOOGLETRANSLATE(L157)"),"Self -reliant")</f>
        <v>Self -reliant</v>
      </c>
      <c r="H157" s="1" t="s">
        <v>120</v>
      </c>
      <c r="I157" s="6" t="str">
        <f ca="1">IFERROR(__xludf.DUMMYFUNCTION("GOOGLETRANSLATE(O157)"),"Yes")</f>
        <v>Yes</v>
      </c>
      <c r="J157" s="6">
        <v>1</v>
      </c>
      <c r="K157" s="1" t="str">
        <f ca="1">IFERROR(__xludf.DUMMYFUNCTION("GOOGLETRANSLATE(T157)"),"Public bank")</f>
        <v>Public bank</v>
      </c>
      <c r="L157" s="1" t="s">
        <v>51</v>
      </c>
      <c r="M157" s="6" t="str">
        <f ca="1">IFERROR(__xludf.DUMMYFUNCTION("GOOGLETRANSLATE(W157)"),"Not")</f>
        <v>Not</v>
      </c>
      <c r="N157" s="6" t="str">
        <f ca="1">IFERROR(__xludf.DUMMYFUNCTION("GOOGLETRANSLATE(Y157)"),"Not")</f>
        <v>Not</v>
      </c>
      <c r="O157" s="6" t="str">
        <f ca="1">IFERROR(__xludf.DUMMYFUNCTION("GOOGLETRANSLATE(AA157)"),"Not")</f>
        <v>Not</v>
      </c>
      <c r="P157" s="1" t="str">
        <f ca="1">IFERROR(__xludf.DUMMYFUNCTION("GOOGLETRANSLATE(AC157)"),"Not")</f>
        <v>Not</v>
      </c>
      <c r="Q157" s="1" t="s">
        <v>134</v>
      </c>
      <c r="R157" s="1" t="s">
        <v>134</v>
      </c>
      <c r="S157" s="1" t="str">
        <f ca="1">IFERROR(__xludf.DUMMYFUNCTION("GOOGLETRANSLATE(AG157)"),"Yes")</f>
        <v>Yes</v>
      </c>
    </row>
    <row r="158" spans="2:19" ht="13.2" x14ac:dyDescent="0.25">
      <c r="B158" s="1" t="str">
        <f ca="1">IFERROR(__xludf.DUMMYFUNCTION("GOOGLETRANSLATE(C158)"),"Man")</f>
        <v>Man</v>
      </c>
      <c r="C158" s="1">
        <v>33</v>
      </c>
      <c r="D158" s="1" t="s">
        <v>290</v>
      </c>
      <c r="E158" s="1" t="s">
        <v>291</v>
      </c>
      <c r="F158" s="1" t="str">
        <f ca="1">IFERROR(__xludf.DUMMYFUNCTION("GOOGLETRANSLATE(J158)"),"Higher Secondary")</f>
        <v>Higher Secondary</v>
      </c>
      <c r="G158" s="1" t="str">
        <f ca="1">IFERROR(__xludf.DUMMYFUNCTION("GOOGLETRANSLATE(L158)"),"Business")</f>
        <v>Business</v>
      </c>
      <c r="H158" s="1" t="s">
        <v>59</v>
      </c>
      <c r="I158" s="6" t="str">
        <f ca="1">IFERROR(__xludf.DUMMYFUNCTION("GOOGLETRANSLATE(O158)"),"Yes")</f>
        <v>Yes</v>
      </c>
      <c r="J158" s="6">
        <v>2</v>
      </c>
      <c r="K158" s="1" t="str">
        <f ca="1">IFERROR(__xludf.DUMMYFUNCTION("GOOGLETRANSLATE(T158)"),"Public bank")</f>
        <v>Public bank</v>
      </c>
      <c r="L158" s="1" t="s">
        <v>51</v>
      </c>
      <c r="M158" s="6" t="str">
        <f ca="1">IFERROR(__xludf.DUMMYFUNCTION("GOOGLETRANSLATE(W158)"),"Yes")</f>
        <v>Yes</v>
      </c>
      <c r="N158" s="6" t="str">
        <f ca="1">IFERROR(__xludf.DUMMYFUNCTION("GOOGLETRANSLATE(Y158)"),"Not")</f>
        <v>Not</v>
      </c>
      <c r="O158" s="6" t="str">
        <f ca="1">IFERROR(__xludf.DUMMYFUNCTION("GOOGLETRANSLATE(AA158)"),"Yes")</f>
        <v>Yes</v>
      </c>
      <c r="P158" s="1" t="str">
        <f ca="1">IFERROR(__xludf.DUMMYFUNCTION("GOOGLETRANSLATE(AC158)"),"Yes")</f>
        <v>Yes</v>
      </c>
      <c r="Q158" s="1" t="s">
        <v>52</v>
      </c>
      <c r="R158" s="1" t="s">
        <v>62</v>
      </c>
      <c r="S158" s="1" t="str">
        <f ca="1">IFERROR(__xludf.DUMMYFUNCTION("GOOGLETRANSLATE(AG158)"),"Yes")</f>
        <v>Yes</v>
      </c>
    </row>
    <row r="159" spans="2:19" ht="13.2" x14ac:dyDescent="0.25">
      <c r="B159" s="1" t="str">
        <f ca="1">IFERROR(__xludf.DUMMYFUNCTION("GOOGLETRANSLATE(C159)"),"Man")</f>
        <v>Man</v>
      </c>
      <c r="C159" s="1">
        <v>50</v>
      </c>
      <c r="D159" s="1" t="s">
        <v>290</v>
      </c>
      <c r="E159" s="1" t="s">
        <v>291</v>
      </c>
      <c r="F159" s="1" t="str">
        <f ca="1">IFERROR(__xludf.DUMMYFUNCTION("GOOGLETRANSLATE(J159)"),"No ")</f>
        <v xml:space="preserve">No </v>
      </c>
      <c r="G159" s="1" t="str">
        <f ca="1">IFERROR(__xludf.DUMMYFUNCTION("GOOGLETRANSLATE(L159)"),"Self -reliant")</f>
        <v>Self -reliant</v>
      </c>
      <c r="H159" s="1" t="s">
        <v>59</v>
      </c>
      <c r="I159" s="6" t="str">
        <f ca="1">IFERROR(__xludf.DUMMYFUNCTION("GOOGLETRANSLATE(O159)"),"Yes")</f>
        <v>Yes</v>
      </c>
      <c r="J159" s="6">
        <v>1</v>
      </c>
      <c r="K159" s="1" t="str">
        <f ca="1">IFERROR(__xludf.DUMMYFUNCTION("GOOGLETRANSLATE(T159)"),"Public bank")</f>
        <v>Public bank</v>
      </c>
      <c r="L159" s="1" t="s">
        <v>51</v>
      </c>
      <c r="M159" s="6" t="str">
        <f ca="1">IFERROR(__xludf.DUMMYFUNCTION("GOOGLETRANSLATE(W159)"),"Yes")</f>
        <v>Yes</v>
      </c>
      <c r="N159" s="6" t="str">
        <f ca="1">IFERROR(__xludf.DUMMYFUNCTION("GOOGLETRANSLATE(Y159)"),"Not")</f>
        <v>Not</v>
      </c>
      <c r="O159" s="6" t="str">
        <f ca="1">IFERROR(__xludf.DUMMYFUNCTION("GOOGLETRANSLATE(AA159)"),"Yes")</f>
        <v>Yes</v>
      </c>
      <c r="P159" s="1" t="str">
        <f ca="1">IFERROR(__xludf.DUMMYFUNCTION("GOOGLETRANSLATE(AC159)"),"Not")</f>
        <v>Not</v>
      </c>
      <c r="Q159" s="1" t="s">
        <v>134</v>
      </c>
      <c r="R159" s="1" t="s">
        <v>134</v>
      </c>
      <c r="S159" s="1" t="str">
        <f ca="1">IFERROR(__xludf.DUMMYFUNCTION("GOOGLETRANSLATE(AG159)"),"Yes")</f>
        <v>Yes</v>
      </c>
    </row>
    <row r="160" spans="2:19" ht="13.2" x14ac:dyDescent="0.25">
      <c r="B160" s="1" t="str">
        <f ca="1">IFERROR(__xludf.DUMMYFUNCTION("GOOGLETRANSLATE(C160)"),"Man")</f>
        <v>Man</v>
      </c>
      <c r="C160" s="1">
        <v>55</v>
      </c>
      <c r="D160" s="1" t="s">
        <v>290</v>
      </c>
      <c r="E160" s="1" t="s">
        <v>291</v>
      </c>
      <c r="F160" s="1" t="str">
        <f ca="1">IFERROR(__xludf.DUMMYFUNCTION("GOOGLETRANSLATE(J160)"),"Primary education")</f>
        <v>Primary education</v>
      </c>
      <c r="G160" s="1" t="str">
        <f ca="1">IFERROR(__xludf.DUMMYFUNCTION("GOOGLETRANSLATE(L160)"),"Self -reliant")</f>
        <v>Self -reliant</v>
      </c>
      <c r="H160" s="1" t="s">
        <v>120</v>
      </c>
      <c r="I160" s="6" t="str">
        <f ca="1">IFERROR(__xludf.DUMMYFUNCTION("GOOGLETRANSLATE(O160)"),"Yes")</f>
        <v>Yes</v>
      </c>
      <c r="J160" s="6">
        <v>1</v>
      </c>
      <c r="K160" s="1" t="str">
        <f ca="1">IFERROR(__xludf.DUMMYFUNCTION("GOOGLETRANSLATE(T160)"),"Public bank")</f>
        <v>Public bank</v>
      </c>
      <c r="L160" s="1" t="s">
        <v>51</v>
      </c>
      <c r="M160" s="6" t="str">
        <f ca="1">IFERROR(__xludf.DUMMYFUNCTION("GOOGLETRANSLATE(W160)"),"Not")</f>
        <v>Not</v>
      </c>
      <c r="N160" s="6" t="str">
        <f ca="1">IFERROR(__xludf.DUMMYFUNCTION("GOOGLETRANSLATE(Y160)"),"Not")</f>
        <v>Not</v>
      </c>
      <c r="O160" s="6" t="str">
        <f ca="1">IFERROR(__xludf.DUMMYFUNCTION("GOOGLETRANSLATE(AA160)"),"Not")</f>
        <v>Not</v>
      </c>
      <c r="P160" s="1" t="str">
        <f ca="1">IFERROR(__xludf.DUMMYFUNCTION("GOOGLETRANSLATE(AC160)"),"Not")</f>
        <v>Not</v>
      </c>
      <c r="Q160" s="1" t="s">
        <v>134</v>
      </c>
      <c r="R160" s="1" t="s">
        <v>134</v>
      </c>
      <c r="S160" s="1" t="str">
        <f ca="1">IFERROR(__xludf.DUMMYFUNCTION("GOOGLETRANSLATE(AG160)"),"Yes")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 (2)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Sumit Dutta</cp:lastModifiedBy>
  <dcterms:modified xsi:type="dcterms:W3CDTF">2023-07-03T19:03:41Z</dcterms:modified>
</cp:coreProperties>
</file>