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44525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</calcChain>
</file>

<file path=xl/sharedStrings.xml><?xml version="1.0" encoding="utf-8"?>
<sst xmlns="http://schemas.openxmlformats.org/spreadsheetml/2006/main" count="1309" uniqueCount="326">
  <si>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</si>
  <si>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</si>
  <si>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</si>
  <si>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</si>
  <si>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</si>
  <si>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</si>
  <si>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</si>
  <si>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</si>
  <si>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</si>
  <si>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</si>
  <si>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</si>
  <si>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</si>
  <si>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</si>
  <si>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</si>
  <si>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</si>
  <si>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</si>
  <si>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</si>
  <si>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</si>
  <si>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</si>
  <si>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</si>
  <si>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</si>
  <si>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</si>
  <si>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</si>
  <si>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</si>
  <si>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</si>
  <si>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</si>
  <si>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</si>
  <si>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</si>
  <si>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</si>
  <si>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</si>
  <si>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</si>
  <si>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</si>
  <si>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</si>
  <si>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</si>
  <si>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</si>
  <si>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</si>
  <si>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</si>
  <si>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</si>
  <si>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</si>
  <si>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</si>
  <si>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</si>
  <si>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</si>
  <si>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</si>
  <si>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</si>
  <si>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</si>
  <si>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</si>
  <si>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</si>
  <si>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</si>
  <si>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</si>
  <si>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</si>
  <si>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</si>
  <si>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</si>
  <si>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</si>
  <si>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</si>
  <si>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</si>
  <si>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</si>
  <si>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</si>
  <si>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</si>
  <si>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</si>
  <si>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</si>
  <si>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</si>
  <si>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</si>
  <si>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</si>
  <si>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</si>
  <si>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</si>
  <si>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</si>
  <si>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</si>
  <si>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</si>
  <si>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</si>
  <si>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</si>
  <si>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</si>
  <si>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</si>
  <si>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</si>
  <si>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</si>
  <si>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</si>
  <si>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</si>
  <si>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</si>
  <si>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</si>
  <si>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</si>
  <si>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</si>
  <si>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</si>
  <si>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</si>
  <si>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</si>
  <si>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</si>
  <si>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</si>
  <si>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</si>
  <si>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</si>
  <si>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</si>
  <si>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</si>
  <si>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</si>
  <si>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</si>
  <si>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</si>
  <si>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</si>
  <si>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</si>
  <si>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</si>
  <si>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</si>
  <si>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</si>
  <si>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</si>
  <si>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</si>
  <si>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</si>
  <si>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</si>
  <si>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</si>
  <si>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</si>
  <si>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</si>
  <si>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</si>
  <si>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</si>
  <si>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</si>
  <si>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</si>
  <si>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</si>
  <si>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</si>
  <si>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</si>
  <si>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</si>
  <si>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</si>
  <si>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</si>
  <si>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</si>
  <si>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</si>
  <si>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</si>
  <si>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</si>
  <si>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</si>
  <si>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</si>
  <si>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</si>
  <si>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</si>
  <si>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</si>
  <si>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</si>
  <si>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</si>
  <si>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</si>
  <si>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</si>
  <si>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</si>
  <si>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</si>
  <si>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</si>
  <si>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</si>
  <si>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</si>
  <si>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</si>
  <si>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</si>
  <si>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</si>
  <si>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</si>
  <si>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</si>
  <si>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</si>
  <si>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</si>
  <si>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</si>
  <si>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</si>
  <si>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</si>
  <si>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</si>
  <si>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</si>
  <si>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</si>
  <si>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</si>
  <si>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</si>
  <si>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</si>
  <si>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</si>
  <si>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</si>
  <si>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</si>
  <si>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</si>
  <si>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</si>
  <si>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</si>
  <si>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</si>
  <si>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</si>
  <si>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</si>
  <si>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</si>
  <si>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</si>
  <si>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</si>
  <si>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</si>
  <si>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</si>
  <si>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</si>
  <si>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</si>
  <si>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</si>
  <si>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</si>
  <si>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</si>
  <si>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</si>
  <si>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</si>
  <si>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</si>
  <si>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</si>
  <si>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</si>
  <si>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</si>
  <si>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</si>
  <si>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</si>
  <si>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</si>
  <si>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</si>
  <si>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</si>
  <si>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</si>
  <si>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</si>
  <si>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</si>
  <si>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</si>
  <si>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</si>
  <si>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</si>
  <si>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</si>
  <si>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</si>
  <si>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</si>
  <si>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</si>
  <si>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</si>
  <si>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</si>
  <si>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</si>
  <si>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</si>
  <si>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</si>
  <si>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</si>
  <si>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</si>
  <si>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</si>
  <si>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</si>
  <si>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</si>
  <si>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</si>
  <si>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</si>
  <si>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</si>
  <si>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</si>
  <si>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</si>
  <si>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</si>
  <si>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</si>
  <si>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</si>
  <si>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</si>
  <si>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</si>
  <si>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</si>
  <si>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</si>
  <si>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</si>
  <si>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</si>
  <si>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</si>
  <si>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</si>
  <si>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</si>
  <si>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</si>
  <si>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</si>
  <si>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</si>
  <si>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</si>
  <si>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</si>
  <si>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</si>
  <si>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</si>
  <si>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</si>
  <si>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</si>
  <si>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</si>
  <si>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</si>
  <si>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</si>
  <si>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</si>
  <si>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</si>
  <si>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</si>
  <si>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</si>
  <si>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</si>
  <si>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</si>
  <si>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</si>
  <si>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</si>
  <si>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</si>
  <si>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</si>
  <si>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</si>
  <si>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</si>
  <si>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</si>
  <si>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</si>
  <si>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</si>
  <si>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</si>
  <si>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</si>
  <si>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</si>
  <si>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</si>
  <si>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</si>
  <si>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</si>
  <si>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</si>
  <si>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</si>
  <si>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</si>
  <si>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</si>
  <si>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</si>
  <si>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</si>
  <si>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</si>
  <si>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</si>
  <si>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</si>
  <si>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</si>
  <si>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</si>
  <si>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</si>
  <si>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</si>
  <si>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</si>
  <si>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</si>
  <si>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</si>
  <si>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</si>
  <si>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</si>
  <si>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</si>
  <si>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</si>
  <si>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</si>
  <si>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</si>
  <si>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</si>
  <si>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</si>
  <si>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</si>
  <si>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</si>
  <si>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</si>
  <si>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</si>
  <si>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</si>
  <si>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</si>
  <si>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</si>
  <si>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</si>
  <si>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</si>
  <si>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</si>
  <si>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</si>
  <si>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</si>
  <si>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</si>
  <si>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</si>
  <si>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</si>
  <si>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</si>
  <si>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</si>
  <si>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</si>
  <si>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</si>
  <si>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</si>
  <si>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</si>
  <si>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</si>
  <si>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</si>
  <si>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</si>
  <si>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</si>
  <si>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</si>
  <si>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</si>
  <si>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</si>
  <si>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</si>
  <si>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</si>
  <si>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</si>
  <si>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</si>
  <si>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</si>
  <si>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</si>
  <si>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</si>
  <si>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</si>
  <si>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</si>
  <si>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</si>
  <si>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</si>
  <si>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</si>
  <si>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</si>
  <si>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</si>
  <si>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</si>
  <si>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</si>
  <si>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</si>
  <si>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</si>
  <si>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</si>
  <si>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</si>
  <si>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</si>
  <si>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</si>
  <si>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</si>
  <si>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Test Score &gt;=80</t>
  </si>
  <si>
    <t>Test Score &lt;80 &amp;&amp;Test Score &gt;=60</t>
  </si>
  <si>
    <t>Test Score &lt;60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</si>
</sst>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  <xf numFmtId="9" fontId="2" fillId="2" borderId="1" xfId="0" applyNumberFormat="1" applyFont="1" applyFill="1" applyBorder="1"/>
    <xf numFmtId="9" fontId="0" fillId="2" borderId="1" xfId="0" applyNumberFormat="1" applyFill="1" applyBorder="1"/>
    <xf numFmtId="9" fontId="0" fillId="0" borderId="1" xfId="0" applyNumberFormat="1" applyBorder="1"/>
    <xf numFmtId="0" fontId="2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4"/>
  <sheetViews>
    <sheetView tabSelected="1" topLeftCell="B1" zoomScale="130" zoomScaleNormal="130" workbookViewId="0">
      <selection activeCell="C22" sqref="C22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8.3320312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">
        <v>18</v>
      </c>
      <c r="D2" s="33">
        <f>IFERROR(VLOOKUP(C2,Fees!$A$2:$B$24,2,FALSE),"Not Found")</f>
        <v>5920</v>
      </c>
      <c r="E2" s="15">
        <f>VLOOKUP(A2,TestScores!$A$2:$C$33,3,FALSE)</f>
        <v>86</v>
      </c>
      <c r="F2" s="36">
        <f>IF(E2&gt;=80,$L$7,IF(E2&gt;=60,$L$8,IF(E2&lt;60,$L$9,"NO SCHOLARSHIP")))</f>
        <v>0.5</v>
      </c>
    </row>
    <row r="3" spans="1:12" ht="14.4" x14ac:dyDescent="0.3">
      <c r="A3" s="13">
        <v>9144</v>
      </c>
      <c r="B3" s="31" t="s">
        <v>126</v>
      </c>
      <c r="C3" s="13" t="s">
        <v>18</v>
      </c>
      <c r="D3" s="33">
        <f>IFERROR(VLOOKUP(C3,Fees!$A$2:$B$24,2,FALSE),"Not Found")</f>
        <v>5920</v>
      </c>
      <c r="E3" s="15">
        <f>VLOOKUP(A3,TestScores!$A$2:$C$33,3,FALSE)</f>
        <v>97</v>
      </c>
      <c r="F3" s="36">
        <f t="shared" ref="F3:F33" si="0">IF(E3&gt;=80,$L$7,IF(E3&gt;=60,$L$8,IF(E3&lt;60,$L$9,"NO SCHOLARSHIP")))</f>
        <v>0.5</v>
      </c>
      <c r="I3" s="2"/>
      <c r="J3" s="2"/>
    </row>
    <row r="4" spans="1:12" ht="14.4" x14ac:dyDescent="0.3">
      <c r="A4" s="13">
        <v>9132</v>
      </c>
      <c r="B4" s="31" t="s">
        <v>114</v>
      </c>
      <c r="C4" s="13" t="s">
        <v>18</v>
      </c>
      <c r="D4" s="33">
        <f>IFERROR(VLOOKUP(C4,Fees!$A$2:$B$24,2,FALSE),"Not Found")</f>
        <v>5920</v>
      </c>
      <c r="E4" s="15">
        <f>VLOOKUP(A4,TestScores!$A$2:$C$33,3,FALSE)</f>
        <v>90</v>
      </c>
      <c r="F4" s="36">
        <f t="shared" si="0"/>
        <v>0.5</v>
      </c>
      <c r="I4" s="4"/>
      <c r="J4" s="4"/>
    </row>
    <row r="5" spans="1:12" ht="14.4" x14ac:dyDescent="0.3">
      <c r="A5" s="13">
        <v>9147</v>
      </c>
      <c r="B5" s="31" t="s">
        <v>129</v>
      </c>
      <c r="C5" s="13" t="s">
        <v>32</v>
      </c>
      <c r="D5" s="33">
        <f>IFERROR(VLOOKUP(C5,Fees!$A$2:$B$24,2,FALSE),"Not Found")</f>
        <v>4640</v>
      </c>
      <c r="E5" s="15">
        <f>VLOOKUP(A5,TestScores!$A$2:$C$33,3,FALSE)</f>
        <v>79</v>
      </c>
      <c r="F5" s="36">
        <f t="shared" si="0"/>
        <v>0.25</v>
      </c>
      <c r="I5" s="4"/>
      <c r="J5" s="4"/>
    </row>
    <row r="6" spans="1:12" ht="14.4" x14ac:dyDescent="0.3">
      <c r="A6" s="13">
        <v>9149</v>
      </c>
      <c r="B6" s="31" t="s">
        <v>131</v>
      </c>
      <c r="C6" s="13" t="s">
        <v>35</v>
      </c>
      <c r="D6" s="33">
        <f>IFERROR(VLOOKUP(C6,Fees!$A$2:$B$24,2,FALSE),"Not Found")</f>
        <v>4640</v>
      </c>
      <c r="E6" s="15">
        <f>VLOOKUP(A6,TestScores!$A$2:$C$33,3,FALSE)</f>
        <v>97</v>
      </c>
      <c r="F6" s="36">
        <f t="shared" si="0"/>
        <v>0.5</v>
      </c>
      <c r="I6" s="4"/>
      <c r="J6" s="4"/>
    </row>
    <row r="7" spans="1:12" ht="14.4" x14ac:dyDescent="0.3">
      <c r="A7" s="13">
        <v>9153</v>
      </c>
      <c r="B7" s="31" t="s">
        <v>134</v>
      </c>
      <c r="C7" s="13" t="s">
        <v>30</v>
      </c>
      <c r="D7" s="33">
        <f>IFERROR(VLOOKUP(C7,Fees!$A$2:$B$24,2,FALSE),"Not Found")</f>
        <v>2000</v>
      </c>
      <c r="E7" s="15">
        <f>VLOOKUP(A7,TestScores!$A$2:$C$33,3,FALSE)</f>
        <v>95</v>
      </c>
      <c r="F7" s="36">
        <f t="shared" si="0"/>
        <v>0.5</v>
      </c>
      <c r="H7" s="37" t="s">
        <v>323</v>
      </c>
      <c r="I7" s="37"/>
      <c r="J7" s="37"/>
      <c r="K7" s="37"/>
      <c r="L7" s="34">
        <v>0.5</v>
      </c>
    </row>
    <row r="8" spans="1:12" ht="14.4" x14ac:dyDescent="0.3">
      <c r="A8" s="13">
        <v>9117</v>
      </c>
      <c r="B8" s="31" t="s">
        <v>103</v>
      </c>
      <c r="C8" s="13" t="s">
        <v>32</v>
      </c>
      <c r="D8" s="33">
        <f>IFERROR(VLOOKUP(C8,Fees!$A$2:$B$24,2,FALSE),"Not Found")</f>
        <v>4640</v>
      </c>
      <c r="E8" s="15">
        <f>VLOOKUP(A8,TestScores!$A$2:$C$33,3,FALSE)</f>
        <v>77</v>
      </c>
      <c r="F8" s="36">
        <f t="shared" si="0"/>
        <v>0.25</v>
      </c>
      <c r="H8" s="38" t="s">
        <v>324</v>
      </c>
      <c r="I8" s="38"/>
      <c r="J8" s="38"/>
      <c r="K8" s="38"/>
      <c r="L8" s="35">
        <v>0.25</v>
      </c>
    </row>
    <row r="9" spans="1:12" ht="14.4" x14ac:dyDescent="0.3">
      <c r="A9" s="13">
        <v>9211</v>
      </c>
      <c r="B9" s="31" t="s">
        <v>178</v>
      </c>
      <c r="C9" s="13" t="s">
        <v>32</v>
      </c>
      <c r="D9" s="33">
        <f>IFERROR(VLOOKUP(C9,Fees!$A$2:$B$24,2,FALSE),"Not Found")</f>
        <v>4640</v>
      </c>
      <c r="E9" s="15">
        <f>VLOOKUP(A9,TestScores!$A$2:$C$33,3,FALSE)</f>
        <v>75</v>
      </c>
      <c r="F9" s="36">
        <f t="shared" si="0"/>
        <v>0.25</v>
      </c>
      <c r="H9" s="38" t="s">
        <v>325</v>
      </c>
      <c r="I9" s="38"/>
      <c r="J9" s="38"/>
      <c r="K9" s="38"/>
      <c r="L9" s="35">
        <v>0</v>
      </c>
    </row>
    <row r="10" spans="1:12" ht="14.4" x14ac:dyDescent="0.3">
      <c r="A10" s="13">
        <v>9144</v>
      </c>
      <c r="B10" s="31" t="s">
        <v>126</v>
      </c>
      <c r="C10" s="13" t="s">
        <v>32</v>
      </c>
      <c r="D10" s="33">
        <f>IFERROR(VLOOKUP(C10,Fees!$A$2:$B$24,2,FALSE),"Not Found")</f>
        <v>4640</v>
      </c>
      <c r="E10" s="15">
        <f>VLOOKUP(A10,TestScores!$A$2:$C$33,3,FALSE)</f>
        <v>97</v>
      </c>
      <c r="F10" s="36">
        <f t="shared" si="0"/>
        <v>0.5</v>
      </c>
    </row>
    <row r="11" spans="1:12" ht="14.4" x14ac:dyDescent="0.3">
      <c r="A11" s="13">
        <v>9154</v>
      </c>
      <c r="B11" s="31" t="s">
        <v>135</v>
      </c>
      <c r="C11" s="13" t="s">
        <v>18</v>
      </c>
      <c r="D11" s="33">
        <f>IFERROR(VLOOKUP(C11,Fees!$A$2:$B$24,2,FALSE),"Not Found")</f>
        <v>5920</v>
      </c>
      <c r="E11" s="15">
        <f>VLOOKUP(A11,TestScores!$A$2:$C$33,3,FALSE)</f>
        <v>99</v>
      </c>
      <c r="F11" s="36">
        <f t="shared" si="0"/>
        <v>0.5</v>
      </c>
    </row>
    <row r="12" spans="1:12" ht="14.4" x14ac:dyDescent="0.3">
      <c r="A12" s="13">
        <v>9194</v>
      </c>
      <c r="B12" s="31" t="s">
        <v>168</v>
      </c>
      <c r="C12" s="13" t="s">
        <v>32</v>
      </c>
      <c r="D12" s="33">
        <f>IFERROR(VLOOKUP(C12,Fees!$A$2:$B$24,2,FALSE),"Not Found")</f>
        <v>4640</v>
      </c>
      <c r="E12" s="15">
        <f>VLOOKUP(A12,TestScores!$A$2:$C$33,3,FALSE)</f>
        <v>84</v>
      </c>
      <c r="F12" s="36">
        <f t="shared" si="0"/>
        <v>0.5</v>
      </c>
    </row>
    <row r="13" spans="1:12" ht="14.4" x14ac:dyDescent="0.3">
      <c r="A13" s="13">
        <v>9142</v>
      </c>
      <c r="B13" s="31" t="s">
        <v>124</v>
      </c>
      <c r="C13" s="13" t="s">
        <v>32</v>
      </c>
      <c r="D13" s="33">
        <f>IFERROR(VLOOKUP(C13,Fees!$A$2:$B$24,2,FALSE),"Not Found")</f>
        <v>4640</v>
      </c>
      <c r="E13" s="15">
        <f>VLOOKUP(A13,TestScores!$A$2:$C$33,3,FALSE)</f>
        <v>89</v>
      </c>
      <c r="F13" s="36">
        <f t="shared" si="0"/>
        <v>0.5</v>
      </c>
    </row>
    <row r="14" spans="1:12" ht="14.4" x14ac:dyDescent="0.3">
      <c r="A14" s="13">
        <v>9124</v>
      </c>
      <c r="B14" s="31" t="s">
        <v>108</v>
      </c>
      <c r="C14" s="13" t="s">
        <v>32</v>
      </c>
      <c r="D14" s="33">
        <f>IFERROR(VLOOKUP(C14,Fees!$A$2:$B$24,2,FALSE),"Not Found")</f>
        <v>4640</v>
      </c>
      <c r="E14" s="15">
        <f>VLOOKUP(A14,TestScores!$A$2:$C$33,3,FALSE)</f>
        <v>51</v>
      </c>
      <c r="F14" s="36">
        <f t="shared" si="0"/>
        <v>0</v>
      </c>
    </row>
    <row r="15" spans="1:12" ht="14.4" x14ac:dyDescent="0.3">
      <c r="A15" s="13">
        <v>9120</v>
      </c>
      <c r="B15" s="31" t="s">
        <v>105</v>
      </c>
      <c r="C15" s="13" t="s">
        <v>32</v>
      </c>
      <c r="D15" s="33">
        <f>IFERROR(VLOOKUP(C15,Fees!$A$2:$B$24,2,FALSE),"Not Found")</f>
        <v>4640</v>
      </c>
      <c r="E15" s="15">
        <f>VLOOKUP(A15,TestScores!$A$2:$C$33,3,FALSE)</f>
        <v>58</v>
      </c>
      <c r="F15" s="36">
        <f t="shared" si="0"/>
        <v>0</v>
      </c>
    </row>
    <row r="16" spans="1:12" ht="14.4" x14ac:dyDescent="0.3">
      <c r="A16" s="13">
        <v>9178</v>
      </c>
      <c r="B16" s="31" t="s">
        <v>154</v>
      </c>
      <c r="C16" s="13" t="s">
        <v>32</v>
      </c>
      <c r="D16" s="33">
        <f>IFERROR(VLOOKUP(C16,Fees!$A$2:$B$24,2,FALSE),"Not Found")</f>
        <v>4640</v>
      </c>
      <c r="E16" s="15">
        <f>VLOOKUP(A16,TestScores!$A$2:$C$33,3,FALSE)</f>
        <v>95</v>
      </c>
      <c r="F16" s="36">
        <f t="shared" si="0"/>
        <v>0.5</v>
      </c>
    </row>
    <row r="17" spans="1:6" ht="15.75" customHeight="1" x14ac:dyDescent="0.3">
      <c r="A17" s="13">
        <v>9211</v>
      </c>
      <c r="B17" s="31" t="s">
        <v>178</v>
      </c>
      <c r="C17" s="13" t="s">
        <v>35</v>
      </c>
      <c r="D17" s="33">
        <f>IFERROR(VLOOKUP(C17,Fees!$A$2:$B$24,2,FALSE),"Not Found")</f>
        <v>4640</v>
      </c>
      <c r="E17" s="15">
        <f>VLOOKUP(A17,TestScores!$A$2:$C$33,3,FALSE)</f>
        <v>75</v>
      </c>
      <c r="F17" s="36">
        <f t="shared" si="0"/>
        <v>0.25</v>
      </c>
    </row>
    <row r="18" spans="1:6" ht="15.75" customHeight="1" x14ac:dyDescent="0.3">
      <c r="A18" s="13">
        <v>9169</v>
      </c>
      <c r="B18" s="31" t="s">
        <v>146</v>
      </c>
      <c r="C18" s="13" t="s">
        <v>32</v>
      </c>
      <c r="D18" s="33">
        <f>IFERROR(VLOOKUP(C18,Fees!$A$2:$B$24,2,FALSE),"Not Found")</f>
        <v>4640</v>
      </c>
      <c r="E18" s="15">
        <f>VLOOKUP(A18,TestScores!$A$2:$C$33,3,FALSE)</f>
        <v>69</v>
      </c>
      <c r="F18" s="36">
        <f t="shared" si="0"/>
        <v>0.25</v>
      </c>
    </row>
    <row r="19" spans="1:6" ht="15.75" customHeight="1" x14ac:dyDescent="0.3">
      <c r="A19" s="13">
        <v>9158</v>
      </c>
      <c r="B19" s="31" t="s">
        <v>136</v>
      </c>
      <c r="C19" s="13" t="s">
        <v>32</v>
      </c>
      <c r="D19" s="33">
        <f>IFERROR(VLOOKUP(C19,Fees!$A$2:$B$24,2,FALSE),"Not Found")</f>
        <v>4640</v>
      </c>
      <c r="E19" s="15">
        <f>VLOOKUP(A19,TestScores!$A$2:$C$33,3,FALSE)</f>
        <v>83</v>
      </c>
      <c r="F19" s="36">
        <f t="shared" si="0"/>
        <v>0.5</v>
      </c>
    </row>
    <row r="20" spans="1:6" ht="15.75" customHeight="1" x14ac:dyDescent="0.3">
      <c r="A20" s="13">
        <v>9194</v>
      </c>
      <c r="B20" s="31" t="s">
        <v>168</v>
      </c>
      <c r="C20" s="13" t="s">
        <v>18</v>
      </c>
      <c r="D20" s="33">
        <f>IFERROR(VLOOKUP(C20,Fees!$A$2:$B$24,2,FALSE),"Not Found")</f>
        <v>5920</v>
      </c>
      <c r="E20" s="15">
        <f>VLOOKUP(A20,TestScores!$A$2:$C$33,3,FALSE)</f>
        <v>84</v>
      </c>
      <c r="F20" s="36">
        <f t="shared" si="0"/>
        <v>0.5</v>
      </c>
    </row>
    <row r="21" spans="1:6" ht="15.75" customHeight="1" x14ac:dyDescent="0.3">
      <c r="A21" s="13">
        <v>9126</v>
      </c>
      <c r="B21" s="31" t="s">
        <v>131</v>
      </c>
      <c r="C21" s="13" t="s">
        <v>32</v>
      </c>
      <c r="D21" s="33">
        <f>IFERROR(VLOOKUP(C21,Fees!$A$2:$B$24,2,FALSE),"Not Found")</f>
        <v>4640</v>
      </c>
      <c r="E21" s="15">
        <f>VLOOKUP(A21,TestScores!$A$2:$C$33,3,FALSE)</f>
        <v>51</v>
      </c>
      <c r="F21" s="36">
        <f t="shared" si="0"/>
        <v>0</v>
      </c>
    </row>
    <row r="22" spans="1:6" ht="15.75" customHeight="1" x14ac:dyDescent="0.3">
      <c r="A22" s="13">
        <v>9137</v>
      </c>
      <c r="B22" s="31" t="s">
        <v>119</v>
      </c>
      <c r="C22" s="13" t="s">
        <v>5</v>
      </c>
      <c r="D22" s="33">
        <f>IFERROR(VLOOKUP(C22,Fees!$A$2:$B$24,2,FALSE),"Not Found")</f>
        <v>2160</v>
      </c>
      <c r="E22" s="15">
        <f>VLOOKUP(A22,TestScores!$A$2:$C$33,3,FALSE)</f>
        <v>85</v>
      </c>
      <c r="F22" s="36">
        <f t="shared" si="0"/>
        <v>0.5</v>
      </c>
    </row>
    <row r="23" spans="1:6" ht="15.75" customHeight="1" x14ac:dyDescent="0.3">
      <c r="A23" s="13">
        <v>9146</v>
      </c>
      <c r="B23" s="31" t="s">
        <v>128</v>
      </c>
      <c r="C23" s="13" t="s">
        <v>32</v>
      </c>
      <c r="D23" s="33">
        <f>IFERROR(VLOOKUP(C23,Fees!$A$2:$B$24,2,FALSE),"Not Found")</f>
        <v>4640</v>
      </c>
      <c r="E23" s="15">
        <f>VLOOKUP(A23,TestScores!$A$2:$C$33,3,FALSE)</f>
        <v>78</v>
      </c>
      <c r="F23" s="36">
        <f t="shared" si="0"/>
        <v>0.25</v>
      </c>
    </row>
    <row r="24" spans="1:6" ht="15.75" customHeight="1" x14ac:dyDescent="0.3">
      <c r="A24" s="13">
        <v>9181</v>
      </c>
      <c r="B24" s="31" t="s">
        <v>156</v>
      </c>
      <c r="C24" s="13" t="s">
        <v>32</v>
      </c>
      <c r="D24" s="33">
        <f>IFERROR(VLOOKUP(C24,Fees!$A$2:$B$24,2,FALSE),"Not Found")</f>
        <v>4640</v>
      </c>
      <c r="E24" s="15">
        <f>VLOOKUP(A24,TestScores!$A$2:$C$33,3,FALSE)</f>
        <v>56</v>
      </c>
      <c r="F24" s="36">
        <f t="shared" si="0"/>
        <v>0</v>
      </c>
    </row>
    <row r="25" spans="1:6" ht="15.75" customHeight="1" x14ac:dyDescent="0.3">
      <c r="A25" s="13">
        <v>9133</v>
      </c>
      <c r="B25" s="31" t="s">
        <v>115</v>
      </c>
      <c r="C25" s="13" t="s">
        <v>32</v>
      </c>
      <c r="D25" s="33">
        <f>IFERROR(VLOOKUP(C25,Fees!$A$2:$B$24,2,FALSE),"Not Found")</f>
        <v>4640</v>
      </c>
      <c r="E25" s="15">
        <f>VLOOKUP(A25,TestScores!$A$2:$C$33,3,FALSE)</f>
        <v>78</v>
      </c>
      <c r="F25" s="36">
        <f t="shared" si="0"/>
        <v>0.25</v>
      </c>
    </row>
    <row r="26" spans="1:6" ht="15.75" customHeight="1" x14ac:dyDescent="0.3">
      <c r="A26" s="13">
        <v>9154</v>
      </c>
      <c r="B26" s="31" t="s">
        <v>135</v>
      </c>
      <c r="C26" s="13" t="s">
        <v>32</v>
      </c>
      <c r="D26" s="33">
        <f>IFERROR(VLOOKUP(C26,Fees!$A$2:$B$24,2,FALSE),"Not Found")</f>
        <v>4640</v>
      </c>
      <c r="E26" s="15">
        <f>VLOOKUP(A26,TestScores!$A$2:$C$33,3,FALSE)</f>
        <v>99</v>
      </c>
      <c r="F26" s="36">
        <f t="shared" si="0"/>
        <v>0.5</v>
      </c>
    </row>
    <row r="27" spans="1:6" ht="15.75" customHeight="1" x14ac:dyDescent="0.3">
      <c r="A27" s="13">
        <v>9201</v>
      </c>
      <c r="B27" s="31" t="s">
        <v>171</v>
      </c>
      <c r="C27" s="13" t="s">
        <v>32</v>
      </c>
      <c r="D27" s="33">
        <f>IFERROR(VLOOKUP(C27,Fees!$A$2:$B$24,2,FALSE),"Not Found")</f>
        <v>4640</v>
      </c>
      <c r="E27" s="15">
        <f>VLOOKUP(A27,TestScores!$A$2:$C$33,3,FALSE)</f>
        <v>89</v>
      </c>
      <c r="F27" s="36">
        <f t="shared" si="0"/>
        <v>0.5</v>
      </c>
    </row>
    <row r="28" spans="1:6" ht="15.75" customHeight="1" x14ac:dyDescent="0.3">
      <c r="A28" s="13">
        <v>9115</v>
      </c>
      <c r="B28" s="31" t="s">
        <v>101</v>
      </c>
      <c r="C28" s="13" t="s">
        <v>32</v>
      </c>
      <c r="D28" s="33">
        <f>IFERROR(VLOOKUP(C28,Fees!$A$2:$B$24,2,FALSE),"Not Found")</f>
        <v>4640</v>
      </c>
      <c r="E28" s="15">
        <f>VLOOKUP(A28,TestScores!$A$2:$C$33,3,FALSE)</f>
        <v>93</v>
      </c>
      <c r="F28" s="36">
        <f t="shared" si="0"/>
        <v>0.5</v>
      </c>
    </row>
    <row r="29" spans="1:6" ht="15.75" customHeight="1" x14ac:dyDescent="0.3">
      <c r="A29" s="13">
        <v>9166</v>
      </c>
      <c r="B29" s="31" t="s">
        <v>143</v>
      </c>
      <c r="C29" s="13" t="s">
        <v>32</v>
      </c>
      <c r="D29" s="33">
        <f>IFERROR(VLOOKUP(C29,Fees!$A$2:$B$24,2,FALSE),"Not Found")</f>
        <v>4640</v>
      </c>
      <c r="E29" s="15">
        <f>VLOOKUP(A29,TestScores!$A$2:$C$33,3,FALSE)</f>
        <v>98</v>
      </c>
      <c r="F29" s="36">
        <f t="shared" si="0"/>
        <v>0.5</v>
      </c>
    </row>
    <row r="30" spans="1:6" ht="15.75" customHeight="1" x14ac:dyDescent="0.3">
      <c r="A30" s="13">
        <v>9206</v>
      </c>
      <c r="B30" s="31" t="s">
        <v>173</v>
      </c>
      <c r="C30" s="13" t="s">
        <v>32</v>
      </c>
      <c r="D30" s="33">
        <f>IFERROR(VLOOKUP(C30,Fees!$A$2:$B$24,2,FALSE),"Not Found")</f>
        <v>4640</v>
      </c>
      <c r="E30" s="15">
        <f>VLOOKUP(A30,TestScores!$A$2:$C$33,3,FALSE)</f>
        <v>91</v>
      </c>
      <c r="F30" s="36">
        <f t="shared" si="0"/>
        <v>0.5</v>
      </c>
    </row>
    <row r="31" spans="1:6" ht="15.75" customHeight="1" x14ac:dyDescent="0.3">
      <c r="A31" s="13">
        <v>9141</v>
      </c>
      <c r="B31" s="31" t="s">
        <v>123</v>
      </c>
      <c r="C31" s="13" t="s">
        <v>32</v>
      </c>
      <c r="D31" s="33">
        <f>IFERROR(VLOOKUP(C31,Fees!$A$2:$B$24,2,FALSE),"Not Found")</f>
        <v>4640</v>
      </c>
      <c r="E31" s="15">
        <f>VLOOKUP(A31,TestScores!$A$2:$C$33,3,FALSE)</f>
        <v>82</v>
      </c>
      <c r="F31" s="36">
        <f t="shared" si="0"/>
        <v>0.5</v>
      </c>
    </row>
    <row r="32" spans="1:6" ht="15.75" customHeight="1" x14ac:dyDescent="0.3">
      <c r="A32" s="13">
        <v>9164</v>
      </c>
      <c r="B32" s="31" t="s">
        <v>142</v>
      </c>
      <c r="C32" s="13" t="s">
        <v>32</v>
      </c>
      <c r="D32" s="33">
        <f>IFERROR(VLOOKUP(C32,Fees!$A$2:$B$24,2,FALSE),"Not Found")</f>
        <v>4640</v>
      </c>
      <c r="E32" s="15">
        <f>VLOOKUP(A32,TestScores!$A$2:$C$33,3,FALSE)</f>
        <v>99</v>
      </c>
      <c r="F32" s="36">
        <f t="shared" si="0"/>
        <v>0.5</v>
      </c>
    </row>
    <row r="33" spans="1:6" ht="15.75" customHeight="1" x14ac:dyDescent="0.3">
      <c r="A33" s="13">
        <v>9161</v>
      </c>
      <c r="B33" s="31" t="s">
        <v>139</v>
      </c>
      <c r="C33" s="13" t="s">
        <v>32</v>
      </c>
      <c r="D33" s="33">
        <f>IFERROR(VLOOKUP(C33,Fees!$A$2:$B$24,2,FALSE),"Not Found")</f>
        <v>4640</v>
      </c>
      <c r="E33" s="15">
        <f>VLOOKUP(A33,TestScores!$A$2:$C$33,3,FALSE)</f>
        <v>90</v>
      </c>
      <c r="F33" s="36">
        <f t="shared" si="0"/>
        <v>0.5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mergeCells count="3">
    <mergeCell ref="H7:K7"/>
    <mergeCell ref="H8:K8"/>
    <mergeCell ref="H9:K9"/>
  </mergeCell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Students!$C$3:$C$239</xm:f>
          </x14:formula1>
          <xm:sqref>C2:C33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topLeftCell="A219" workbookViewId="0">
      <selection activeCell="I12" sqref="I1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topLeftCell="A6" workbookViewId="0">
      <selection activeCell="D22" sqref="D22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pal</dc:creator>
  <cp:lastModifiedBy>Asus</cp:lastModifiedBy>
  <dcterms:created xsi:type="dcterms:W3CDTF">2024-03-12T17:06:07Z</dcterms:created>
  <dcterms:modified xsi:type="dcterms:W3CDTF">2024-03-18T05:06:26Z</dcterms:modified>
</cp:coreProperties>
</file>